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unet-my.sharepoint.com/personal/lisa_palmqvist_gu_se/Documents/Data/KomLoss/data/"/>
    </mc:Choice>
  </mc:AlternateContent>
  <xr:revisionPtr revIDLastSave="57233" documentId="11_C187C226366397C7C207AC4765945AD2D7AF4553" xr6:coauthVersionLast="47" xr6:coauthVersionMax="47" xr10:uidLastSave="{54FD9509-31E6-3A4C-B2D8-361D14F5FADA}"/>
  <bookViews>
    <workbookView xWindow="4560" yWindow="500" windowWidth="51840" windowHeight="26500" xr2:uid="{00000000-000D-0000-FFFF-FFFF00000000}"/>
  </bookViews>
  <sheets>
    <sheet name="T1" sheetId="4" r:id="rId1"/>
    <sheet name="Reliabilitetstestning PPC" sheetId="3" r:id="rId2"/>
    <sheet name="Gamla poängsättning" sheetId="2" r:id="rId3"/>
  </sheets>
  <definedNames>
    <definedName name="_xlnm._FilterDatabase" localSheetId="2" hidden="1">'Gamla poängsättning'!$A$1:$BM$549</definedName>
    <definedName name="_xlnm._FilterDatabase" localSheetId="1" hidden="1">'Reliabilitetstestning PPC'!$A$1:$IU$41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H275" i="4" l="1"/>
  <c r="IM275" i="4" s="1"/>
  <c r="IG275" i="4"/>
  <c r="IL275" i="4" s="1"/>
  <c r="HX275" i="4"/>
  <c r="HQ275" i="4"/>
  <c r="HG275" i="4"/>
  <c r="GZ275" i="4"/>
  <c r="GS275" i="4"/>
  <c r="GN275" i="4"/>
  <c r="GI275" i="4"/>
  <c r="FY275" i="4"/>
  <c r="FS275" i="4"/>
  <c r="FO275" i="4"/>
  <c r="FI275" i="4"/>
  <c r="FE275" i="4"/>
  <c r="EY275" i="4"/>
  <c r="ER275" i="4"/>
  <c r="EN275" i="4"/>
  <c r="EI275" i="4"/>
  <c r="EE275" i="4"/>
  <c r="DY275" i="4"/>
  <c r="DR275" i="4"/>
  <c r="DL275" i="4"/>
  <c r="DG275" i="4"/>
  <c r="DC275" i="4"/>
  <c r="CV275" i="4"/>
  <c r="CO275" i="4"/>
  <c r="CJ275" i="4"/>
  <c r="CE275" i="4"/>
  <c r="BZ275" i="4"/>
  <c r="BT275" i="4"/>
  <c r="BP275" i="4"/>
  <c r="BL275" i="4"/>
  <c r="BH275" i="4"/>
  <c r="BD275" i="4"/>
  <c r="AX275" i="4"/>
  <c r="AR275" i="4"/>
  <c r="AL275" i="4"/>
  <c r="AG275" i="4"/>
  <c r="Y275" i="4"/>
  <c r="II275" i="4" s="1"/>
  <c r="T275" i="4"/>
  <c r="O275" i="4"/>
  <c r="J275" i="4"/>
  <c r="IF275" i="4" s="1"/>
  <c r="IK275" i="4" s="1"/>
  <c r="F275" i="4"/>
  <c r="IQ274" i="4"/>
  <c r="IT274" i="4" s="1"/>
  <c r="IP274" i="4"/>
  <c r="IS274" i="4" s="1"/>
  <c r="IM274" i="4"/>
  <c r="IH274" i="4"/>
  <c r="IG274" i="4"/>
  <c r="IL274" i="4" s="1"/>
  <c r="HX274" i="4"/>
  <c r="HQ274" i="4"/>
  <c r="IO274" i="4" s="1"/>
  <c r="IR274" i="4" s="1"/>
  <c r="HG274" i="4"/>
  <c r="GZ274" i="4"/>
  <c r="GS274" i="4"/>
  <c r="GI274" i="4"/>
  <c r="FY274" i="4"/>
  <c r="FS274" i="4"/>
  <c r="FO274" i="4"/>
  <c r="FI274" i="4"/>
  <c r="FE274" i="4"/>
  <c r="EY274" i="4"/>
  <c r="ER274" i="4"/>
  <c r="EN274" i="4"/>
  <c r="EI274" i="4"/>
  <c r="EE274" i="4"/>
  <c r="DY274" i="4"/>
  <c r="DR274" i="4"/>
  <c r="DL274" i="4"/>
  <c r="DG274" i="4"/>
  <c r="DC274" i="4"/>
  <c r="CV274" i="4"/>
  <c r="CO274" i="4"/>
  <c r="CJ274" i="4"/>
  <c r="CE274" i="4"/>
  <c r="BZ274" i="4"/>
  <c r="BT274" i="4"/>
  <c r="BP274" i="4"/>
  <c r="BL274" i="4"/>
  <c r="BH274" i="4"/>
  <c r="BD274" i="4"/>
  <c r="AX274" i="4"/>
  <c r="AR274" i="4"/>
  <c r="AL274" i="4"/>
  <c r="AG274" i="4"/>
  <c r="Y274" i="4"/>
  <c r="T274" i="4"/>
  <c r="O274" i="4"/>
  <c r="J274" i="4"/>
  <c r="II274" i="4" s="1"/>
  <c r="F274" i="4"/>
  <c r="IF274" i="4" s="1"/>
  <c r="IK274" i="4" s="1"/>
  <c r="IH273" i="4"/>
  <c r="IM273" i="4" s="1"/>
  <c r="IG273" i="4"/>
  <c r="IL273" i="4" s="1"/>
  <c r="HX273" i="4"/>
  <c r="GI273" i="4"/>
  <c r="FY273" i="4"/>
  <c r="FS273" i="4"/>
  <c r="FO273" i="4"/>
  <c r="FI273" i="4"/>
  <c r="FE273" i="4"/>
  <c r="EY273" i="4"/>
  <c r="ER273" i="4"/>
  <c r="EN273" i="4"/>
  <c r="EI273" i="4"/>
  <c r="EE273" i="4"/>
  <c r="DY273" i="4"/>
  <c r="DR273" i="4"/>
  <c r="DL273" i="4"/>
  <c r="DG273" i="4"/>
  <c r="DC273" i="4"/>
  <c r="CV273" i="4"/>
  <c r="CO273" i="4"/>
  <c r="CJ273" i="4"/>
  <c r="CE273" i="4"/>
  <c r="BZ273" i="4"/>
  <c r="BT273" i="4"/>
  <c r="BP273" i="4"/>
  <c r="BL273" i="4"/>
  <c r="BH273" i="4"/>
  <c r="BD273" i="4"/>
  <c r="AX273" i="4"/>
  <c r="AR273" i="4"/>
  <c r="AL273" i="4"/>
  <c r="AG273" i="4"/>
  <c r="II273" i="4" s="1"/>
  <c r="Y273" i="4"/>
  <c r="IF273" i="4" s="1"/>
  <c r="IK273" i="4" s="1"/>
  <c r="T273" i="4"/>
  <c r="O273" i="4"/>
  <c r="J273" i="4"/>
  <c r="F273" i="4"/>
  <c r="IT272" i="4"/>
  <c r="IS272" i="4"/>
  <c r="IQ272" i="4"/>
  <c r="IP272" i="4"/>
  <c r="IH272" i="4"/>
  <c r="IM272" i="4" s="1"/>
  <c r="IG272" i="4"/>
  <c r="IL272" i="4" s="1"/>
  <c r="HX272" i="4"/>
  <c r="HQ272" i="4"/>
  <c r="HG272" i="4"/>
  <c r="GZ272" i="4"/>
  <c r="GS272" i="4"/>
  <c r="GN272" i="4"/>
  <c r="GI272" i="4"/>
  <c r="FY272" i="4"/>
  <c r="FS272" i="4"/>
  <c r="FO272" i="4"/>
  <c r="FI272" i="4"/>
  <c r="FE272" i="4"/>
  <c r="EY272" i="4"/>
  <c r="ER272" i="4"/>
  <c r="EN272" i="4"/>
  <c r="EI272" i="4"/>
  <c r="EE272" i="4"/>
  <c r="DY272" i="4"/>
  <c r="DR272" i="4"/>
  <c r="DL272" i="4"/>
  <c r="DG272" i="4"/>
  <c r="DC272" i="4"/>
  <c r="CV272" i="4"/>
  <c r="CO272" i="4"/>
  <c r="CJ272" i="4"/>
  <c r="CE272" i="4"/>
  <c r="BZ272" i="4"/>
  <c r="BT272" i="4"/>
  <c r="BP272" i="4"/>
  <c r="BL272" i="4"/>
  <c r="BH272" i="4"/>
  <c r="BD272" i="4"/>
  <c r="AX272" i="4"/>
  <c r="AR272" i="4"/>
  <c r="AL272" i="4"/>
  <c r="AG272" i="4"/>
  <c r="Y272" i="4"/>
  <c r="T272" i="4"/>
  <c r="II272" i="4" s="1"/>
  <c r="O272" i="4"/>
  <c r="J272" i="4"/>
  <c r="F272" i="4"/>
  <c r="IH271" i="4"/>
  <c r="IM271" i="4" s="1"/>
  <c r="IG271" i="4"/>
  <c r="IL271" i="4" s="1"/>
  <c r="HX271" i="4"/>
  <c r="HQ271" i="4"/>
  <c r="HG271" i="4"/>
  <c r="GZ271" i="4"/>
  <c r="GS271" i="4"/>
  <c r="GN271" i="4"/>
  <c r="GI271" i="4"/>
  <c r="FY271" i="4"/>
  <c r="FS271" i="4"/>
  <c r="FO271" i="4"/>
  <c r="FI271" i="4"/>
  <c r="FE271" i="4"/>
  <c r="EY271" i="4"/>
  <c r="ER271" i="4"/>
  <c r="EN271" i="4"/>
  <c r="EI271" i="4"/>
  <c r="EE271" i="4"/>
  <c r="DY271" i="4"/>
  <c r="DR271" i="4"/>
  <c r="DL271" i="4"/>
  <c r="DG271" i="4"/>
  <c r="DC271" i="4"/>
  <c r="CV271" i="4"/>
  <c r="CO271" i="4"/>
  <c r="CJ271" i="4"/>
  <c r="CE271" i="4"/>
  <c r="BZ271" i="4"/>
  <c r="BT271" i="4"/>
  <c r="BP271" i="4"/>
  <c r="BL271" i="4"/>
  <c r="BH271" i="4"/>
  <c r="BD271" i="4"/>
  <c r="AX271" i="4"/>
  <c r="AR271" i="4"/>
  <c r="AL271" i="4"/>
  <c r="AG271" i="4"/>
  <c r="Y271" i="4"/>
  <c r="T271" i="4"/>
  <c r="II271" i="4" s="1"/>
  <c r="O271" i="4"/>
  <c r="J271" i="4"/>
  <c r="IF271" i="4" s="1"/>
  <c r="IK271" i="4" s="1"/>
  <c r="F271" i="4"/>
  <c r="IQ270" i="4"/>
  <c r="IT270" i="4" s="1"/>
  <c r="IP270" i="4"/>
  <c r="IS270" i="4" s="1"/>
  <c r="IH270" i="4"/>
  <c r="IM270" i="4" s="1"/>
  <c r="IG270" i="4"/>
  <c r="IL270" i="4" s="1"/>
  <c r="HX270" i="4"/>
  <c r="IO270" i="4" s="1"/>
  <c r="IR270" i="4" s="1"/>
  <c r="HQ270" i="4"/>
  <c r="HG270" i="4"/>
  <c r="GZ270" i="4"/>
  <c r="GS270" i="4"/>
  <c r="GN270" i="4"/>
  <c r="GI270" i="4"/>
  <c r="FY270" i="4"/>
  <c r="FS270" i="4"/>
  <c r="FO270" i="4"/>
  <c r="FI270" i="4"/>
  <c r="FE270" i="4"/>
  <c r="EY270" i="4"/>
  <c r="ER270" i="4"/>
  <c r="EN270" i="4"/>
  <c r="EI270" i="4"/>
  <c r="EE270" i="4"/>
  <c r="DY270" i="4"/>
  <c r="DR270" i="4"/>
  <c r="DL270" i="4"/>
  <c r="DG270" i="4"/>
  <c r="DC270" i="4"/>
  <c r="CV270" i="4"/>
  <c r="CO270" i="4"/>
  <c r="CJ270" i="4"/>
  <c r="CE270" i="4"/>
  <c r="BZ270" i="4"/>
  <c r="BT270" i="4"/>
  <c r="BP270" i="4"/>
  <c r="BL270" i="4"/>
  <c r="BH270" i="4"/>
  <c r="BD270" i="4"/>
  <c r="AX270" i="4"/>
  <c r="AR270" i="4"/>
  <c r="AL270" i="4"/>
  <c r="AG270" i="4"/>
  <c r="Y270" i="4"/>
  <c r="T270" i="4"/>
  <c r="O270" i="4"/>
  <c r="J270" i="4"/>
  <c r="II270" i="4" s="1"/>
  <c r="F270" i="4"/>
  <c r="IH269" i="4"/>
  <c r="IM269" i="4" s="1"/>
  <c r="IG269" i="4"/>
  <c r="IL269" i="4" s="1"/>
  <c r="HX269" i="4"/>
  <c r="HQ269" i="4"/>
  <c r="HG269" i="4"/>
  <c r="GZ269" i="4"/>
  <c r="GS269" i="4"/>
  <c r="GN269" i="4"/>
  <c r="GI269" i="4"/>
  <c r="FY269" i="4"/>
  <c r="FS269" i="4"/>
  <c r="FO269" i="4"/>
  <c r="FI269" i="4"/>
  <c r="FE269" i="4"/>
  <c r="EY269" i="4"/>
  <c r="ER269" i="4"/>
  <c r="EN269" i="4"/>
  <c r="EI269" i="4"/>
  <c r="EE269" i="4"/>
  <c r="DY269" i="4"/>
  <c r="DR269" i="4"/>
  <c r="DL269" i="4"/>
  <c r="DG269" i="4"/>
  <c r="DC269" i="4"/>
  <c r="CV269" i="4"/>
  <c r="CO269" i="4"/>
  <c r="CJ269" i="4"/>
  <c r="CE269" i="4"/>
  <c r="BZ269" i="4"/>
  <c r="BT269" i="4"/>
  <c r="BP269" i="4"/>
  <c r="BL269" i="4"/>
  <c r="BH269" i="4"/>
  <c r="BD269" i="4"/>
  <c r="AX269" i="4"/>
  <c r="AR269" i="4"/>
  <c r="AL269" i="4"/>
  <c r="AG269" i="4"/>
  <c r="Y269" i="4"/>
  <c r="T269" i="4"/>
  <c r="O269" i="4"/>
  <c r="J269" i="4"/>
  <c r="II269" i="4" s="1"/>
  <c r="F269" i="4"/>
  <c r="IQ268" i="4"/>
  <c r="IT268" i="4" s="1"/>
  <c r="IP268" i="4"/>
  <c r="IS268" i="4" s="1"/>
  <c r="IM268" i="4"/>
  <c r="IL268" i="4"/>
  <c r="IH268" i="4"/>
  <c r="IG268" i="4"/>
  <c r="HX268" i="4"/>
  <c r="HQ268" i="4"/>
  <c r="HG268" i="4"/>
  <c r="GZ268" i="4"/>
  <c r="GS268" i="4"/>
  <c r="GN268" i="4"/>
  <c r="GI268" i="4"/>
  <c r="FY268" i="4"/>
  <c r="FS268" i="4"/>
  <c r="FO268" i="4"/>
  <c r="FI268" i="4"/>
  <c r="FE268" i="4"/>
  <c r="EY268" i="4"/>
  <c r="ER268" i="4"/>
  <c r="EN268" i="4"/>
  <c r="EI268" i="4"/>
  <c r="EE268" i="4"/>
  <c r="DY268" i="4"/>
  <c r="DR268" i="4"/>
  <c r="DL268" i="4"/>
  <c r="DG268" i="4"/>
  <c r="DC268" i="4"/>
  <c r="CV268" i="4"/>
  <c r="CO268" i="4"/>
  <c r="CJ268" i="4"/>
  <c r="CE268" i="4"/>
  <c r="BZ268" i="4"/>
  <c r="BT268" i="4"/>
  <c r="BP268" i="4"/>
  <c r="BL268" i="4"/>
  <c r="BH268" i="4"/>
  <c r="BD268" i="4"/>
  <c r="AX268" i="4"/>
  <c r="AR268" i="4"/>
  <c r="AL268" i="4"/>
  <c r="AG268" i="4"/>
  <c r="Y268" i="4"/>
  <c r="T268" i="4"/>
  <c r="O268" i="4"/>
  <c r="J268" i="4"/>
  <c r="F268" i="4"/>
  <c r="IM267" i="4"/>
  <c r="IL267" i="4"/>
  <c r="IH267" i="4"/>
  <c r="IG267" i="4"/>
  <c r="HX267" i="4"/>
  <c r="HQ267" i="4"/>
  <c r="HG267" i="4"/>
  <c r="GZ267" i="4"/>
  <c r="GS267" i="4"/>
  <c r="GN267" i="4"/>
  <c r="GI267" i="4"/>
  <c r="FY267" i="4"/>
  <c r="FS267" i="4"/>
  <c r="FO267" i="4"/>
  <c r="FI267" i="4"/>
  <c r="FE267" i="4"/>
  <c r="EY267" i="4"/>
  <c r="ER267" i="4"/>
  <c r="EN267" i="4"/>
  <c r="EI267" i="4"/>
  <c r="EE267" i="4"/>
  <c r="DY267" i="4"/>
  <c r="DR267" i="4"/>
  <c r="DL267" i="4"/>
  <c r="DG267" i="4"/>
  <c r="DC267" i="4"/>
  <c r="CV267" i="4"/>
  <c r="CO267" i="4"/>
  <c r="CJ267" i="4"/>
  <c r="CE267" i="4"/>
  <c r="BZ267" i="4"/>
  <c r="BT267" i="4"/>
  <c r="BP267" i="4"/>
  <c r="BL267" i="4"/>
  <c r="BH267" i="4"/>
  <c r="BD267" i="4"/>
  <c r="AX267" i="4"/>
  <c r="AR267" i="4"/>
  <c r="AL267" i="4"/>
  <c r="AG267" i="4"/>
  <c r="Y267" i="4"/>
  <c r="T267" i="4"/>
  <c r="O267" i="4"/>
  <c r="J267" i="4"/>
  <c r="F267" i="4"/>
  <c r="IT266" i="4"/>
  <c r="IS266" i="4"/>
  <c r="IQ266" i="4"/>
  <c r="IP266" i="4"/>
  <c r="IM266" i="4"/>
  <c r="IL266" i="4"/>
  <c r="IH266" i="4"/>
  <c r="IG266" i="4"/>
  <c r="HX266" i="4"/>
  <c r="HQ266" i="4"/>
  <c r="HG266" i="4"/>
  <c r="GZ266" i="4"/>
  <c r="GS266" i="4"/>
  <c r="GN266" i="4"/>
  <c r="GI266" i="4"/>
  <c r="FY266" i="4"/>
  <c r="FS266" i="4"/>
  <c r="FO266" i="4"/>
  <c r="FI266" i="4"/>
  <c r="FE266" i="4"/>
  <c r="EY266" i="4"/>
  <c r="ER266" i="4"/>
  <c r="EN266" i="4"/>
  <c r="EI266" i="4"/>
  <c r="EE266" i="4"/>
  <c r="DY266" i="4"/>
  <c r="DR266" i="4"/>
  <c r="DL266" i="4"/>
  <c r="DG266" i="4"/>
  <c r="DC266" i="4"/>
  <c r="CV266" i="4"/>
  <c r="CO266" i="4"/>
  <c r="CJ266" i="4"/>
  <c r="CE266" i="4"/>
  <c r="BZ266" i="4"/>
  <c r="BT266" i="4"/>
  <c r="BP266" i="4"/>
  <c r="BL266" i="4"/>
  <c r="BH266" i="4"/>
  <c r="BD266" i="4"/>
  <c r="AX266" i="4"/>
  <c r="AR266" i="4"/>
  <c r="AL266" i="4"/>
  <c r="AG266" i="4"/>
  <c r="Y266" i="4"/>
  <c r="T266" i="4"/>
  <c r="O266" i="4"/>
  <c r="J266" i="4"/>
  <c r="F266" i="4"/>
  <c r="IM265" i="4"/>
  <c r="IL265" i="4"/>
  <c r="IH265" i="4"/>
  <c r="IG265" i="4"/>
  <c r="HX265" i="4"/>
  <c r="HQ265" i="4"/>
  <c r="HG265" i="4"/>
  <c r="GZ265" i="4"/>
  <c r="GS265" i="4"/>
  <c r="GN265" i="4"/>
  <c r="GI265" i="4"/>
  <c r="FY265" i="4"/>
  <c r="FS265" i="4"/>
  <c r="FO265" i="4"/>
  <c r="FI265" i="4"/>
  <c r="FE265" i="4"/>
  <c r="EY265" i="4"/>
  <c r="ER265" i="4"/>
  <c r="EN265" i="4"/>
  <c r="EI265" i="4"/>
  <c r="EE265" i="4"/>
  <c r="DY265" i="4"/>
  <c r="DR265" i="4"/>
  <c r="DL265" i="4"/>
  <c r="DG265" i="4"/>
  <c r="DC265" i="4"/>
  <c r="CV265" i="4"/>
  <c r="CO265" i="4"/>
  <c r="CJ265" i="4"/>
  <c r="CE265" i="4"/>
  <c r="BZ265" i="4"/>
  <c r="BT265" i="4"/>
  <c r="BP265" i="4"/>
  <c r="BL265" i="4"/>
  <c r="BH265" i="4"/>
  <c r="BD265" i="4"/>
  <c r="AX265" i="4"/>
  <c r="AR265" i="4"/>
  <c r="AL265" i="4"/>
  <c r="AG265" i="4"/>
  <c r="Y265" i="4"/>
  <c r="II265" i="4" s="1"/>
  <c r="T265" i="4"/>
  <c r="O265" i="4"/>
  <c r="J265" i="4"/>
  <c r="F265" i="4"/>
  <c r="IF265" i="4" s="1"/>
  <c r="IK265" i="4" s="1"/>
  <c r="IT264" i="4"/>
  <c r="IS264" i="4"/>
  <c r="IQ264" i="4"/>
  <c r="IP264" i="4"/>
  <c r="IH264" i="4"/>
  <c r="IM264" i="4" s="1"/>
  <c r="IG264" i="4"/>
  <c r="IL264" i="4" s="1"/>
  <c r="HX264" i="4"/>
  <c r="IO264" i="4" s="1"/>
  <c r="IR264" i="4" s="1"/>
  <c r="HQ264" i="4"/>
  <c r="HG264" i="4"/>
  <c r="GZ264" i="4"/>
  <c r="GS264" i="4"/>
  <c r="GN264" i="4"/>
  <c r="GI264" i="4"/>
  <c r="FY264" i="4"/>
  <c r="FS264" i="4"/>
  <c r="FO264" i="4"/>
  <c r="FI264" i="4"/>
  <c r="FE264" i="4"/>
  <c r="EY264" i="4"/>
  <c r="ER264" i="4"/>
  <c r="EN264" i="4"/>
  <c r="EI264" i="4"/>
  <c r="EE264" i="4"/>
  <c r="DY264" i="4"/>
  <c r="DR264" i="4"/>
  <c r="DL264" i="4"/>
  <c r="DG264" i="4"/>
  <c r="DC264" i="4"/>
  <c r="CV264" i="4"/>
  <c r="CO264" i="4"/>
  <c r="CJ264" i="4"/>
  <c r="CE264" i="4"/>
  <c r="BZ264" i="4"/>
  <c r="BT264" i="4"/>
  <c r="BP264" i="4"/>
  <c r="BL264" i="4"/>
  <c r="BH264" i="4"/>
  <c r="BD264" i="4"/>
  <c r="AX264" i="4"/>
  <c r="AR264" i="4"/>
  <c r="AL264" i="4"/>
  <c r="AG264" i="4"/>
  <c r="Y264" i="4"/>
  <c r="T264" i="4"/>
  <c r="II264" i="4" s="1"/>
  <c r="O264" i="4"/>
  <c r="J264" i="4"/>
  <c r="F264" i="4"/>
  <c r="IF264" i="4" s="1"/>
  <c r="IK264" i="4" s="1"/>
  <c r="IH263" i="4"/>
  <c r="IM263" i="4" s="1"/>
  <c r="IG263" i="4"/>
  <c r="IL263" i="4" s="1"/>
  <c r="HX263" i="4"/>
  <c r="HQ263" i="4"/>
  <c r="HG263" i="4"/>
  <c r="GZ263" i="4"/>
  <c r="GS263" i="4"/>
  <c r="GN263" i="4"/>
  <c r="GI263" i="4"/>
  <c r="FY263" i="4"/>
  <c r="FS263" i="4"/>
  <c r="FO263" i="4"/>
  <c r="FI263" i="4"/>
  <c r="FE263" i="4"/>
  <c r="EY263" i="4"/>
  <c r="ER263" i="4"/>
  <c r="EN263" i="4"/>
  <c r="EI263" i="4"/>
  <c r="EE263" i="4"/>
  <c r="DY263" i="4"/>
  <c r="DR263" i="4"/>
  <c r="DL263" i="4"/>
  <c r="DG263" i="4"/>
  <c r="DC263" i="4"/>
  <c r="CV263" i="4"/>
  <c r="CO263" i="4"/>
  <c r="CJ263" i="4"/>
  <c r="CE263" i="4"/>
  <c r="BZ263" i="4"/>
  <c r="BT263" i="4"/>
  <c r="BP263" i="4"/>
  <c r="BL263" i="4"/>
  <c r="BH263" i="4"/>
  <c r="BD263" i="4"/>
  <c r="AX263" i="4"/>
  <c r="AR263" i="4"/>
  <c r="AL263" i="4"/>
  <c r="AG263" i="4"/>
  <c r="Y263" i="4"/>
  <c r="T263" i="4"/>
  <c r="II263" i="4" s="1"/>
  <c r="O263" i="4"/>
  <c r="J263" i="4"/>
  <c r="F263" i="4"/>
  <c r="IQ262" i="4"/>
  <c r="IT262" i="4" s="1"/>
  <c r="IP262" i="4"/>
  <c r="IS262" i="4" s="1"/>
  <c r="IH262" i="4"/>
  <c r="IM262" i="4" s="1"/>
  <c r="IG262" i="4"/>
  <c r="IL262" i="4" s="1"/>
  <c r="HX262" i="4"/>
  <c r="IO262" i="4" s="1"/>
  <c r="IR262" i="4" s="1"/>
  <c r="HQ262" i="4"/>
  <c r="HG262" i="4"/>
  <c r="GZ262" i="4"/>
  <c r="GS262" i="4"/>
  <c r="GN262" i="4"/>
  <c r="GI262" i="4"/>
  <c r="FY262" i="4"/>
  <c r="FS262" i="4"/>
  <c r="FO262" i="4"/>
  <c r="FI262" i="4"/>
  <c r="FE262" i="4"/>
  <c r="EY262" i="4"/>
  <c r="ER262" i="4"/>
  <c r="EN262" i="4"/>
  <c r="EI262" i="4"/>
  <c r="EE262" i="4"/>
  <c r="DY262" i="4"/>
  <c r="DR262" i="4"/>
  <c r="DL262" i="4"/>
  <c r="DG262" i="4"/>
  <c r="DC262" i="4"/>
  <c r="CV262" i="4"/>
  <c r="CO262" i="4"/>
  <c r="CJ262" i="4"/>
  <c r="CE262" i="4"/>
  <c r="BZ262" i="4"/>
  <c r="BT262" i="4"/>
  <c r="BP262" i="4"/>
  <c r="BL262" i="4"/>
  <c r="BH262" i="4"/>
  <c r="BD262" i="4"/>
  <c r="AX262" i="4"/>
  <c r="AR262" i="4"/>
  <c r="AL262" i="4"/>
  <c r="AG262" i="4"/>
  <c r="Y262" i="4"/>
  <c r="T262" i="4"/>
  <c r="O262" i="4"/>
  <c r="J262" i="4"/>
  <c r="II262" i="4" s="1"/>
  <c r="F262" i="4"/>
  <c r="IH261" i="4"/>
  <c r="IM261" i="4" s="1"/>
  <c r="IG261" i="4"/>
  <c r="IL261" i="4" s="1"/>
  <c r="HX261" i="4"/>
  <c r="HQ261" i="4"/>
  <c r="HG261" i="4"/>
  <c r="GZ261" i="4"/>
  <c r="GS261" i="4"/>
  <c r="GN261" i="4"/>
  <c r="GI261" i="4"/>
  <c r="FY261" i="4"/>
  <c r="FS261" i="4"/>
  <c r="FO261" i="4"/>
  <c r="FI261" i="4"/>
  <c r="FE261" i="4"/>
  <c r="EY261" i="4"/>
  <c r="ER261" i="4"/>
  <c r="EN261" i="4"/>
  <c r="EI261" i="4"/>
  <c r="EE261" i="4"/>
  <c r="DY261" i="4"/>
  <c r="DR261" i="4"/>
  <c r="DL261" i="4"/>
  <c r="DG261" i="4"/>
  <c r="DC261" i="4"/>
  <c r="CV261" i="4"/>
  <c r="CO261" i="4"/>
  <c r="CJ261" i="4"/>
  <c r="CE261" i="4"/>
  <c r="BZ261" i="4"/>
  <c r="BT261" i="4"/>
  <c r="BP261" i="4"/>
  <c r="BL261" i="4"/>
  <c r="BH261" i="4"/>
  <c r="BD261" i="4"/>
  <c r="AX261" i="4"/>
  <c r="AR261" i="4"/>
  <c r="AL261" i="4"/>
  <c r="AG261" i="4"/>
  <c r="Y261" i="4"/>
  <c r="T261" i="4"/>
  <c r="O261" i="4"/>
  <c r="J261" i="4"/>
  <c r="II261" i="4" s="1"/>
  <c r="F261" i="4"/>
  <c r="IQ260" i="4"/>
  <c r="IT260" i="4" s="1"/>
  <c r="IP260" i="4"/>
  <c r="IS260" i="4" s="1"/>
  <c r="IM260" i="4"/>
  <c r="IL260" i="4"/>
  <c r="IH260" i="4"/>
  <c r="IG260" i="4"/>
  <c r="HX260" i="4"/>
  <c r="HQ260" i="4"/>
  <c r="HG260" i="4"/>
  <c r="GZ260" i="4"/>
  <c r="GS260" i="4"/>
  <c r="GN260" i="4"/>
  <c r="GI260" i="4"/>
  <c r="FY260" i="4"/>
  <c r="FS260" i="4"/>
  <c r="FO260" i="4"/>
  <c r="FI260" i="4"/>
  <c r="FE260" i="4"/>
  <c r="EY260" i="4"/>
  <c r="ER260" i="4"/>
  <c r="EN260" i="4"/>
  <c r="EI260" i="4"/>
  <c r="EE260" i="4"/>
  <c r="DY260" i="4"/>
  <c r="DR260" i="4"/>
  <c r="DL260" i="4"/>
  <c r="DG260" i="4"/>
  <c r="DC260" i="4"/>
  <c r="CV260" i="4"/>
  <c r="CO260" i="4"/>
  <c r="CJ260" i="4"/>
  <c r="CE260" i="4"/>
  <c r="BZ260" i="4"/>
  <c r="BT260" i="4"/>
  <c r="BP260" i="4"/>
  <c r="BL260" i="4"/>
  <c r="BH260" i="4"/>
  <c r="BD260" i="4"/>
  <c r="AX260" i="4"/>
  <c r="AR260" i="4"/>
  <c r="AL260" i="4"/>
  <c r="AG260" i="4"/>
  <c r="Y260" i="4"/>
  <c r="T260" i="4"/>
  <c r="O260" i="4"/>
  <c r="J260" i="4"/>
  <c r="F260" i="4"/>
  <c r="IM259" i="4"/>
  <c r="IL259" i="4"/>
  <c r="IH259" i="4"/>
  <c r="IG259" i="4"/>
  <c r="HX259" i="4"/>
  <c r="HQ259" i="4"/>
  <c r="HG259" i="4"/>
  <c r="GZ259" i="4"/>
  <c r="GS259" i="4"/>
  <c r="GN259" i="4"/>
  <c r="GI259" i="4"/>
  <c r="FY259" i="4"/>
  <c r="FS259" i="4"/>
  <c r="FO259" i="4"/>
  <c r="FI259" i="4"/>
  <c r="FE259" i="4"/>
  <c r="EY259" i="4"/>
  <c r="ER259" i="4"/>
  <c r="EN259" i="4"/>
  <c r="EI259" i="4"/>
  <c r="EE259" i="4"/>
  <c r="DY259" i="4"/>
  <c r="DR259" i="4"/>
  <c r="DL259" i="4"/>
  <c r="DG259" i="4"/>
  <c r="DC259" i="4"/>
  <c r="CV259" i="4"/>
  <c r="CO259" i="4"/>
  <c r="CJ259" i="4"/>
  <c r="CE259" i="4"/>
  <c r="BZ259" i="4"/>
  <c r="BT259" i="4"/>
  <c r="BP259" i="4"/>
  <c r="BL259" i="4"/>
  <c r="BH259" i="4"/>
  <c r="BD259" i="4"/>
  <c r="AX259" i="4"/>
  <c r="AR259" i="4"/>
  <c r="AL259" i="4"/>
  <c r="AG259" i="4"/>
  <c r="Y259" i="4"/>
  <c r="T259" i="4"/>
  <c r="O259" i="4"/>
  <c r="J259" i="4"/>
  <c r="II259" i="4" s="1"/>
  <c r="F259" i="4"/>
  <c r="IF259" i="4" s="1"/>
  <c r="IK259" i="4" s="1"/>
  <c r="IT258" i="4"/>
  <c r="IS258" i="4"/>
  <c r="IQ258" i="4"/>
  <c r="IP258" i="4"/>
  <c r="IM258" i="4"/>
  <c r="IL258" i="4"/>
  <c r="IK258" i="4"/>
  <c r="IH258" i="4"/>
  <c r="IG258" i="4"/>
  <c r="HX258" i="4"/>
  <c r="HQ258" i="4"/>
  <c r="IO258" i="4" s="1"/>
  <c r="IR258" i="4" s="1"/>
  <c r="HG258" i="4"/>
  <c r="GZ258" i="4"/>
  <c r="GS258" i="4"/>
  <c r="GN258" i="4"/>
  <c r="GI258" i="4"/>
  <c r="FY258" i="4"/>
  <c r="FS258" i="4"/>
  <c r="FO258" i="4"/>
  <c r="FI258" i="4"/>
  <c r="FE258" i="4"/>
  <c r="EY258" i="4"/>
  <c r="ER258" i="4"/>
  <c r="EN258" i="4"/>
  <c r="EI258" i="4"/>
  <c r="EE258" i="4"/>
  <c r="DY258" i="4"/>
  <c r="DR258" i="4"/>
  <c r="DL258" i="4"/>
  <c r="DG258" i="4"/>
  <c r="DC258" i="4"/>
  <c r="CV258" i="4"/>
  <c r="CJ258" i="4"/>
  <c r="CE258" i="4"/>
  <c r="BZ258" i="4"/>
  <c r="BT258" i="4"/>
  <c r="BP258" i="4"/>
  <c r="BL258" i="4"/>
  <c r="BH258" i="4"/>
  <c r="BD258" i="4"/>
  <c r="AX258" i="4"/>
  <c r="AR258" i="4"/>
  <c r="AL258" i="4"/>
  <c r="AG258" i="4"/>
  <c r="Y258" i="4"/>
  <c r="T258" i="4"/>
  <c r="II258" i="4" s="1"/>
  <c r="O258" i="4"/>
  <c r="J258" i="4"/>
  <c r="F258" i="4"/>
  <c r="IF258" i="4" s="1"/>
  <c r="IL257" i="4"/>
  <c r="II257" i="4"/>
  <c r="IH257" i="4"/>
  <c r="IM257" i="4" s="1"/>
  <c r="IG257" i="4"/>
  <c r="HX257" i="4"/>
  <c r="HQ257" i="4"/>
  <c r="HG257" i="4"/>
  <c r="GZ257" i="4"/>
  <c r="GS257" i="4"/>
  <c r="GN257" i="4"/>
  <c r="GI257" i="4"/>
  <c r="FY257" i="4"/>
  <c r="FS257" i="4"/>
  <c r="FO257" i="4"/>
  <c r="FI257" i="4"/>
  <c r="FE257" i="4"/>
  <c r="EY257" i="4"/>
  <c r="ER257" i="4"/>
  <c r="EN257" i="4"/>
  <c r="EI257" i="4"/>
  <c r="EE257" i="4"/>
  <c r="DY257" i="4"/>
  <c r="DR257" i="4"/>
  <c r="DL257" i="4"/>
  <c r="DG257" i="4"/>
  <c r="DC257" i="4"/>
  <c r="CV257" i="4"/>
  <c r="CO257" i="4"/>
  <c r="CJ257" i="4"/>
  <c r="CE257" i="4"/>
  <c r="BZ257" i="4"/>
  <c r="BT257" i="4"/>
  <c r="BP257" i="4"/>
  <c r="BL257" i="4"/>
  <c r="BH257" i="4"/>
  <c r="BD257" i="4"/>
  <c r="AX257" i="4"/>
  <c r="AR257" i="4"/>
  <c r="AL257" i="4"/>
  <c r="AG257" i="4"/>
  <c r="Y257" i="4"/>
  <c r="T257" i="4"/>
  <c r="O257" i="4"/>
  <c r="J257" i="4"/>
  <c r="F257" i="4"/>
  <c r="IS256" i="4"/>
  <c r="IQ256" i="4"/>
  <c r="IT256" i="4" s="1"/>
  <c r="IP256" i="4"/>
  <c r="IH256" i="4"/>
  <c r="IM256" i="4" s="1"/>
  <c r="IG256" i="4"/>
  <c r="IL256" i="4" s="1"/>
  <c r="HX256" i="4"/>
  <c r="HQ256" i="4"/>
  <c r="HG256" i="4"/>
  <c r="GZ256" i="4"/>
  <c r="GS256" i="4"/>
  <c r="GN256" i="4"/>
  <c r="GI256" i="4"/>
  <c r="FY256" i="4"/>
  <c r="FS256" i="4"/>
  <c r="FO256" i="4"/>
  <c r="FI256" i="4"/>
  <c r="FE256" i="4"/>
  <c r="EY256" i="4"/>
  <c r="ER256" i="4"/>
  <c r="EN256" i="4"/>
  <c r="EI256" i="4"/>
  <c r="EE256" i="4"/>
  <c r="DY256" i="4"/>
  <c r="DR256" i="4"/>
  <c r="DL256" i="4"/>
  <c r="DG256" i="4"/>
  <c r="DC256" i="4"/>
  <c r="CV256" i="4"/>
  <c r="CO256" i="4"/>
  <c r="CJ256" i="4"/>
  <c r="CE256" i="4"/>
  <c r="BZ256" i="4"/>
  <c r="BT256" i="4"/>
  <c r="BP256" i="4"/>
  <c r="BL256" i="4"/>
  <c r="BH256" i="4"/>
  <c r="BD256" i="4"/>
  <c r="AX256" i="4"/>
  <c r="AR256" i="4"/>
  <c r="AL256" i="4"/>
  <c r="AG256" i="4"/>
  <c r="Y256" i="4"/>
  <c r="T256" i="4"/>
  <c r="O256" i="4"/>
  <c r="II256" i="4" s="1"/>
  <c r="J256" i="4"/>
  <c r="IF256" i="4" s="1"/>
  <c r="IK256" i="4" s="1"/>
  <c r="F256" i="4"/>
  <c r="IH254" i="4"/>
  <c r="IM254" i="4" s="1"/>
  <c r="IG254" i="4"/>
  <c r="IL254" i="4" s="1"/>
  <c r="HX254" i="4"/>
  <c r="HQ254" i="4"/>
  <c r="HG254" i="4"/>
  <c r="GZ254" i="4"/>
  <c r="GS254" i="4"/>
  <c r="GN254" i="4"/>
  <c r="GI254" i="4"/>
  <c r="FY254" i="4"/>
  <c r="FS254" i="4"/>
  <c r="FO254" i="4"/>
  <c r="FI254" i="4"/>
  <c r="FE254" i="4"/>
  <c r="EY254" i="4"/>
  <c r="ER254" i="4"/>
  <c r="EN254" i="4"/>
  <c r="EI254" i="4"/>
  <c r="EE254" i="4"/>
  <c r="DY254" i="4"/>
  <c r="DR254" i="4"/>
  <c r="DL254" i="4"/>
  <c r="DG254" i="4"/>
  <c r="DC254" i="4"/>
  <c r="CV254" i="4"/>
  <c r="CO254" i="4"/>
  <c r="CJ254" i="4"/>
  <c r="CE254" i="4"/>
  <c r="BZ254" i="4"/>
  <c r="BT254" i="4"/>
  <c r="BP254" i="4"/>
  <c r="BL254" i="4"/>
  <c r="BH254" i="4"/>
  <c r="BD254" i="4"/>
  <c r="AX254" i="4"/>
  <c r="AR254" i="4"/>
  <c r="AL254" i="4"/>
  <c r="AG254" i="4"/>
  <c r="Y254" i="4"/>
  <c r="T254" i="4"/>
  <c r="O254" i="4"/>
  <c r="II254" i="4" s="1"/>
  <c r="J254" i="4"/>
  <c r="IF254" i="4" s="1"/>
  <c r="IK254" i="4" s="1"/>
  <c r="F254" i="4"/>
  <c r="IH253" i="4"/>
  <c r="IM253" i="4" s="1"/>
  <c r="IG253" i="4"/>
  <c r="IL253" i="4" s="1"/>
  <c r="HX253" i="4"/>
  <c r="HQ253" i="4"/>
  <c r="HG253" i="4"/>
  <c r="GZ253" i="4"/>
  <c r="GS253" i="4"/>
  <c r="GN253" i="4"/>
  <c r="GI253" i="4"/>
  <c r="FY253" i="4"/>
  <c r="FS253" i="4"/>
  <c r="FO253" i="4"/>
  <c r="FI253" i="4"/>
  <c r="FE253" i="4"/>
  <c r="EY253" i="4"/>
  <c r="ER253" i="4"/>
  <c r="EN253" i="4"/>
  <c r="EI253" i="4"/>
  <c r="EE253" i="4"/>
  <c r="DY253" i="4"/>
  <c r="DR253" i="4"/>
  <c r="DL253" i="4"/>
  <c r="DG253" i="4"/>
  <c r="DC253" i="4"/>
  <c r="CV253" i="4"/>
  <c r="CO253" i="4"/>
  <c r="CJ253" i="4"/>
  <c r="CE253" i="4"/>
  <c r="BZ253" i="4"/>
  <c r="BT253" i="4"/>
  <c r="BP253" i="4"/>
  <c r="BL253" i="4"/>
  <c r="BH253" i="4"/>
  <c r="BD253" i="4"/>
  <c r="AX253" i="4"/>
  <c r="AR253" i="4"/>
  <c r="AL253" i="4"/>
  <c r="AG253" i="4"/>
  <c r="Y253" i="4"/>
  <c r="T253" i="4"/>
  <c r="O253" i="4"/>
  <c r="II253" i="4" s="1"/>
  <c r="J253" i="4"/>
  <c r="F253" i="4"/>
  <c r="IQ252" i="4"/>
  <c r="IT252" i="4" s="1"/>
  <c r="IP252" i="4"/>
  <c r="IS252" i="4" s="1"/>
  <c r="IM252" i="4"/>
  <c r="IH252" i="4"/>
  <c r="IG252" i="4"/>
  <c r="IL252" i="4" s="1"/>
  <c r="HX252" i="4"/>
  <c r="HQ252" i="4"/>
  <c r="HG252" i="4"/>
  <c r="GZ252" i="4"/>
  <c r="GS252" i="4"/>
  <c r="GN252" i="4"/>
  <c r="GI252" i="4"/>
  <c r="FY252" i="4"/>
  <c r="IO252" i="4" s="1"/>
  <c r="IR252" i="4" s="1"/>
  <c r="FS252" i="4"/>
  <c r="FO252" i="4"/>
  <c r="FI252" i="4"/>
  <c r="FE252" i="4"/>
  <c r="EY252" i="4"/>
  <c r="ER252" i="4"/>
  <c r="EN252" i="4"/>
  <c r="EI252" i="4"/>
  <c r="EE252" i="4"/>
  <c r="DY252" i="4"/>
  <c r="DR252" i="4"/>
  <c r="DL252" i="4"/>
  <c r="DG252" i="4"/>
  <c r="DC252" i="4"/>
  <c r="CV252" i="4"/>
  <c r="CO252" i="4"/>
  <c r="CJ252" i="4"/>
  <c r="CE252" i="4"/>
  <c r="BZ252" i="4"/>
  <c r="BT252" i="4"/>
  <c r="BP252" i="4"/>
  <c r="BL252" i="4"/>
  <c r="BH252" i="4"/>
  <c r="BD252" i="4"/>
  <c r="AX252" i="4"/>
  <c r="AR252" i="4"/>
  <c r="AL252" i="4"/>
  <c r="AG252" i="4"/>
  <c r="Y252" i="4"/>
  <c r="T252" i="4"/>
  <c r="O252" i="4"/>
  <c r="J252" i="4"/>
  <c r="II252" i="4" s="1"/>
  <c r="F252" i="4"/>
  <c r="IM251" i="4"/>
  <c r="IH251" i="4"/>
  <c r="IG251" i="4"/>
  <c r="IL251" i="4" s="1"/>
  <c r="HX251" i="4"/>
  <c r="HQ251" i="4"/>
  <c r="HG251" i="4"/>
  <c r="GZ251" i="4"/>
  <c r="GS251" i="4"/>
  <c r="GN251" i="4"/>
  <c r="GI251" i="4"/>
  <c r="FY251" i="4"/>
  <c r="FS251" i="4"/>
  <c r="FO251" i="4"/>
  <c r="FI251" i="4"/>
  <c r="FE251" i="4"/>
  <c r="EY251" i="4"/>
  <c r="ER251" i="4"/>
  <c r="EN251" i="4"/>
  <c r="EI251" i="4"/>
  <c r="EE251" i="4"/>
  <c r="DY251" i="4"/>
  <c r="DR251" i="4"/>
  <c r="DL251" i="4"/>
  <c r="DG251" i="4"/>
  <c r="DC251" i="4"/>
  <c r="CV251" i="4"/>
  <c r="CO251" i="4"/>
  <c r="CJ251" i="4"/>
  <c r="CE251" i="4"/>
  <c r="BZ251" i="4"/>
  <c r="BT251" i="4"/>
  <c r="BP251" i="4"/>
  <c r="BL251" i="4"/>
  <c r="BH251" i="4"/>
  <c r="BD251" i="4"/>
  <c r="AX251" i="4"/>
  <c r="AR251" i="4"/>
  <c r="AL251" i="4"/>
  <c r="AG251" i="4"/>
  <c r="Y251" i="4"/>
  <c r="T251" i="4"/>
  <c r="O251" i="4"/>
  <c r="J251" i="4"/>
  <c r="II251" i="4" s="1"/>
  <c r="F251" i="4"/>
  <c r="IT250" i="4"/>
  <c r="IQ250" i="4"/>
  <c r="IP250" i="4"/>
  <c r="IS250" i="4" s="1"/>
  <c r="IM250" i="4"/>
  <c r="IL250" i="4"/>
  <c r="IH250" i="4"/>
  <c r="IG250" i="4"/>
  <c r="HX250" i="4"/>
  <c r="HQ250" i="4"/>
  <c r="HG250" i="4"/>
  <c r="GZ250" i="4"/>
  <c r="GS250" i="4"/>
  <c r="GN250" i="4"/>
  <c r="GI250" i="4"/>
  <c r="FY250" i="4"/>
  <c r="FS250" i="4"/>
  <c r="FO250" i="4"/>
  <c r="FI250" i="4"/>
  <c r="FE250" i="4"/>
  <c r="EY250" i="4"/>
  <c r="ER250" i="4"/>
  <c r="EN250" i="4"/>
  <c r="EI250" i="4"/>
  <c r="EE250" i="4"/>
  <c r="DY250" i="4"/>
  <c r="DR250" i="4"/>
  <c r="DL250" i="4"/>
  <c r="DG250" i="4"/>
  <c r="DC250" i="4"/>
  <c r="CV250" i="4"/>
  <c r="CO250" i="4"/>
  <c r="CJ250" i="4"/>
  <c r="CE250" i="4"/>
  <c r="BZ250" i="4"/>
  <c r="BT250" i="4"/>
  <c r="BP250" i="4"/>
  <c r="BL250" i="4"/>
  <c r="BH250" i="4"/>
  <c r="BD250" i="4"/>
  <c r="AX250" i="4"/>
  <c r="AR250" i="4"/>
  <c r="AL250" i="4"/>
  <c r="AG250" i="4"/>
  <c r="Y250" i="4"/>
  <c r="T250" i="4"/>
  <c r="O250" i="4"/>
  <c r="J250" i="4"/>
  <c r="F250" i="4"/>
  <c r="IM249" i="4"/>
  <c r="IL249" i="4"/>
  <c r="IH249" i="4"/>
  <c r="IG249" i="4"/>
  <c r="HX249" i="4"/>
  <c r="HQ249" i="4"/>
  <c r="HG249" i="4"/>
  <c r="GZ249" i="4"/>
  <c r="GS249" i="4"/>
  <c r="GN249" i="4"/>
  <c r="GI249" i="4"/>
  <c r="FY249" i="4"/>
  <c r="FS249" i="4"/>
  <c r="FO249" i="4"/>
  <c r="FI249" i="4"/>
  <c r="FE249" i="4"/>
  <c r="EY249" i="4"/>
  <c r="ER249" i="4"/>
  <c r="EN249" i="4"/>
  <c r="EI249" i="4"/>
  <c r="EE249" i="4"/>
  <c r="DY249" i="4"/>
  <c r="DR249" i="4"/>
  <c r="DL249" i="4"/>
  <c r="DG249" i="4"/>
  <c r="DC249" i="4"/>
  <c r="CV249" i="4"/>
  <c r="CO249" i="4"/>
  <c r="CJ249" i="4"/>
  <c r="CE249" i="4"/>
  <c r="BZ249" i="4"/>
  <c r="BT249" i="4"/>
  <c r="BP249" i="4"/>
  <c r="BL249" i="4"/>
  <c r="BH249" i="4"/>
  <c r="BD249" i="4"/>
  <c r="AX249" i="4"/>
  <c r="AR249" i="4"/>
  <c r="AL249" i="4"/>
  <c r="AG249" i="4"/>
  <c r="Y249" i="4"/>
  <c r="T249" i="4"/>
  <c r="O249" i="4"/>
  <c r="J249" i="4"/>
  <c r="F249" i="4"/>
  <c r="IT248" i="4"/>
  <c r="IS248" i="4"/>
  <c r="IQ248" i="4"/>
  <c r="IP248" i="4"/>
  <c r="IL248" i="4"/>
  <c r="II248" i="4"/>
  <c r="IH248" i="4"/>
  <c r="IM248" i="4" s="1"/>
  <c r="IG248" i="4"/>
  <c r="HX248" i="4"/>
  <c r="HQ248" i="4"/>
  <c r="IO248" i="4" s="1"/>
  <c r="IR248" i="4" s="1"/>
  <c r="HG248" i="4"/>
  <c r="GZ248" i="4"/>
  <c r="GS248" i="4"/>
  <c r="GN248" i="4"/>
  <c r="GI248" i="4"/>
  <c r="FY248" i="4"/>
  <c r="FS248" i="4"/>
  <c r="FO248" i="4"/>
  <c r="FI248" i="4"/>
  <c r="FE248" i="4"/>
  <c r="EY248" i="4"/>
  <c r="ER248" i="4"/>
  <c r="EN248" i="4"/>
  <c r="EI248" i="4"/>
  <c r="EE248" i="4"/>
  <c r="DY248" i="4"/>
  <c r="DR248" i="4"/>
  <c r="DL248" i="4"/>
  <c r="DG248" i="4"/>
  <c r="DC248" i="4"/>
  <c r="CV248" i="4"/>
  <c r="CO248" i="4"/>
  <c r="CJ248" i="4"/>
  <c r="CE248" i="4"/>
  <c r="BZ248" i="4"/>
  <c r="BT248" i="4"/>
  <c r="BP248" i="4"/>
  <c r="BL248" i="4"/>
  <c r="BH248" i="4"/>
  <c r="BD248" i="4"/>
  <c r="AX248" i="4"/>
  <c r="AR248" i="4"/>
  <c r="AL248" i="4"/>
  <c r="AG248" i="4"/>
  <c r="Y248" i="4"/>
  <c r="T248" i="4"/>
  <c r="O248" i="4"/>
  <c r="J248" i="4"/>
  <c r="F248" i="4"/>
  <c r="IL247" i="4"/>
  <c r="IH247" i="4"/>
  <c r="IM247" i="4" s="1"/>
  <c r="IG247" i="4"/>
  <c r="HX247" i="4"/>
  <c r="HQ247" i="4"/>
  <c r="HG247" i="4"/>
  <c r="GZ247" i="4"/>
  <c r="GS247" i="4"/>
  <c r="GN247" i="4"/>
  <c r="GI247" i="4"/>
  <c r="FY247" i="4"/>
  <c r="FS247" i="4"/>
  <c r="FO247" i="4"/>
  <c r="FI247" i="4"/>
  <c r="FE247" i="4"/>
  <c r="EY247" i="4"/>
  <c r="ER247" i="4"/>
  <c r="EN247" i="4"/>
  <c r="EI247" i="4"/>
  <c r="EE247" i="4"/>
  <c r="DY247" i="4"/>
  <c r="DR247" i="4"/>
  <c r="DL247" i="4"/>
  <c r="DG247" i="4"/>
  <c r="DC247" i="4"/>
  <c r="CV247" i="4"/>
  <c r="CO247" i="4"/>
  <c r="CJ247" i="4"/>
  <c r="CE247" i="4"/>
  <c r="BZ247" i="4"/>
  <c r="BT247" i="4"/>
  <c r="BP247" i="4"/>
  <c r="BL247" i="4"/>
  <c r="BH247" i="4"/>
  <c r="BD247" i="4"/>
  <c r="AX247" i="4"/>
  <c r="AR247" i="4"/>
  <c r="AL247" i="4"/>
  <c r="AG247" i="4"/>
  <c r="Y247" i="4"/>
  <c r="II247" i="4" s="1"/>
  <c r="T247" i="4"/>
  <c r="O247" i="4"/>
  <c r="J247" i="4"/>
  <c r="F247" i="4"/>
  <c r="IS246" i="4"/>
  <c r="IQ246" i="4"/>
  <c r="IT246" i="4" s="1"/>
  <c r="IP246" i="4"/>
  <c r="IH246" i="4"/>
  <c r="IM246" i="4" s="1"/>
  <c r="IG246" i="4"/>
  <c r="IL246" i="4" s="1"/>
  <c r="HX246" i="4"/>
  <c r="HQ246" i="4"/>
  <c r="HG246" i="4"/>
  <c r="GZ246" i="4"/>
  <c r="GS246" i="4"/>
  <c r="GN246" i="4"/>
  <c r="GI246" i="4"/>
  <c r="FY246" i="4"/>
  <c r="FS246" i="4"/>
  <c r="FO246" i="4"/>
  <c r="FI246" i="4"/>
  <c r="FE246" i="4"/>
  <c r="EY246" i="4"/>
  <c r="ER246" i="4"/>
  <c r="EN246" i="4"/>
  <c r="EI246" i="4"/>
  <c r="EE246" i="4"/>
  <c r="DY246" i="4"/>
  <c r="DR246" i="4"/>
  <c r="DL246" i="4"/>
  <c r="DG246" i="4"/>
  <c r="DC246" i="4"/>
  <c r="CV246" i="4"/>
  <c r="CO246" i="4"/>
  <c r="CJ246" i="4"/>
  <c r="CE246" i="4"/>
  <c r="BZ246" i="4"/>
  <c r="BT246" i="4"/>
  <c r="BP246" i="4"/>
  <c r="BL246" i="4"/>
  <c r="BH246" i="4"/>
  <c r="BD246" i="4"/>
  <c r="AX246" i="4"/>
  <c r="AR246" i="4"/>
  <c r="AL246" i="4"/>
  <c r="AG246" i="4"/>
  <c r="Y246" i="4"/>
  <c r="T246" i="4"/>
  <c r="O246" i="4"/>
  <c r="J246" i="4"/>
  <c r="F246" i="4"/>
  <c r="IH245" i="4"/>
  <c r="IM245" i="4" s="1"/>
  <c r="IG245" i="4"/>
  <c r="IL245" i="4" s="1"/>
  <c r="HX245" i="4"/>
  <c r="HQ245" i="4"/>
  <c r="HG245" i="4"/>
  <c r="GZ245" i="4"/>
  <c r="GS245" i="4"/>
  <c r="GN245" i="4"/>
  <c r="GI245" i="4"/>
  <c r="FY245" i="4"/>
  <c r="FS245" i="4"/>
  <c r="FO245" i="4"/>
  <c r="FI245" i="4"/>
  <c r="FE245" i="4"/>
  <c r="EY245" i="4"/>
  <c r="ER245" i="4"/>
  <c r="EN245" i="4"/>
  <c r="EI245" i="4"/>
  <c r="EE245" i="4"/>
  <c r="DY245" i="4"/>
  <c r="DR245" i="4"/>
  <c r="DL245" i="4"/>
  <c r="DG245" i="4"/>
  <c r="DC245" i="4"/>
  <c r="CV245" i="4"/>
  <c r="CO245" i="4"/>
  <c r="CJ245" i="4"/>
  <c r="CE245" i="4"/>
  <c r="BZ245" i="4"/>
  <c r="BT245" i="4"/>
  <c r="BP245" i="4"/>
  <c r="BL245" i="4"/>
  <c r="BH245" i="4"/>
  <c r="BD245" i="4"/>
  <c r="AX245" i="4"/>
  <c r="AR245" i="4"/>
  <c r="AL245" i="4"/>
  <c r="AG245" i="4"/>
  <c r="Y245" i="4"/>
  <c r="T245" i="4"/>
  <c r="O245" i="4"/>
  <c r="II245" i="4" s="1"/>
  <c r="J245" i="4"/>
  <c r="IF245" i="4" s="1"/>
  <c r="IK245" i="4" s="1"/>
  <c r="F245" i="4"/>
  <c r="IQ244" i="4"/>
  <c r="IT244" i="4" s="1"/>
  <c r="IP244" i="4"/>
  <c r="IS244" i="4" s="1"/>
  <c r="IM244" i="4"/>
  <c r="IH244" i="4"/>
  <c r="IG244" i="4"/>
  <c r="IL244" i="4" s="1"/>
  <c r="HX244" i="4"/>
  <c r="IO244" i="4" s="1"/>
  <c r="IR244" i="4" s="1"/>
  <c r="HQ244" i="4"/>
  <c r="HG244" i="4"/>
  <c r="GZ244" i="4"/>
  <c r="GS244" i="4"/>
  <c r="GN244" i="4"/>
  <c r="GI244" i="4"/>
  <c r="FY244" i="4"/>
  <c r="FS244" i="4"/>
  <c r="FO244" i="4"/>
  <c r="FI244" i="4"/>
  <c r="FE244" i="4"/>
  <c r="EY244" i="4"/>
  <c r="ER244" i="4"/>
  <c r="EN244" i="4"/>
  <c r="EI244" i="4"/>
  <c r="EE244" i="4"/>
  <c r="DY244" i="4"/>
  <c r="DR244" i="4"/>
  <c r="DL244" i="4"/>
  <c r="DG244" i="4"/>
  <c r="DC244" i="4"/>
  <c r="CV244" i="4"/>
  <c r="CO244" i="4"/>
  <c r="CJ244" i="4"/>
  <c r="CE244" i="4"/>
  <c r="BZ244" i="4"/>
  <c r="BT244" i="4"/>
  <c r="BP244" i="4"/>
  <c r="BL244" i="4"/>
  <c r="BH244" i="4"/>
  <c r="BD244" i="4"/>
  <c r="AX244" i="4"/>
  <c r="AR244" i="4"/>
  <c r="AL244" i="4"/>
  <c r="AG244" i="4"/>
  <c r="Y244" i="4"/>
  <c r="T244" i="4"/>
  <c r="O244" i="4"/>
  <c r="J244" i="4"/>
  <c r="II244" i="4" s="1"/>
  <c r="F244" i="4"/>
  <c r="IM243" i="4"/>
  <c r="IH243" i="4"/>
  <c r="IG243" i="4"/>
  <c r="IL243" i="4" s="1"/>
  <c r="HX243" i="4"/>
  <c r="HQ243" i="4"/>
  <c r="HG243" i="4"/>
  <c r="GZ243" i="4"/>
  <c r="GS243" i="4"/>
  <c r="GN243" i="4"/>
  <c r="GI243" i="4"/>
  <c r="FY243" i="4"/>
  <c r="FS243" i="4"/>
  <c r="FO243" i="4"/>
  <c r="FI243" i="4"/>
  <c r="FE243" i="4"/>
  <c r="EY243" i="4"/>
  <c r="ER243" i="4"/>
  <c r="EN243" i="4"/>
  <c r="EI243" i="4"/>
  <c r="EE243" i="4"/>
  <c r="DY243" i="4"/>
  <c r="DR243" i="4"/>
  <c r="DL243" i="4"/>
  <c r="DG243" i="4"/>
  <c r="DC243" i="4"/>
  <c r="CV243" i="4"/>
  <c r="CO243" i="4"/>
  <c r="CJ243" i="4"/>
  <c r="CE243" i="4"/>
  <c r="BZ243" i="4"/>
  <c r="BT243" i="4"/>
  <c r="BP243" i="4"/>
  <c r="BL243" i="4"/>
  <c r="BH243" i="4"/>
  <c r="BD243" i="4"/>
  <c r="AX243" i="4"/>
  <c r="AR243" i="4"/>
  <c r="AL243" i="4"/>
  <c r="AG243" i="4"/>
  <c r="Y243" i="4"/>
  <c r="T243" i="4"/>
  <c r="O243" i="4"/>
  <c r="J243" i="4"/>
  <c r="II243" i="4" s="1"/>
  <c r="F243" i="4"/>
  <c r="IT242" i="4"/>
  <c r="IS242" i="4"/>
  <c r="IQ242" i="4"/>
  <c r="IP242" i="4"/>
  <c r="IM242" i="4"/>
  <c r="IL242" i="4"/>
  <c r="IH242" i="4"/>
  <c r="IG242" i="4"/>
  <c r="HX242" i="4"/>
  <c r="HQ242" i="4"/>
  <c r="IO242" i="4" s="1"/>
  <c r="IR242" i="4" s="1"/>
  <c r="HG242" i="4"/>
  <c r="GZ242" i="4"/>
  <c r="GS242" i="4"/>
  <c r="GN242" i="4"/>
  <c r="GI242" i="4"/>
  <c r="FY242" i="4"/>
  <c r="FS242" i="4"/>
  <c r="FO242" i="4"/>
  <c r="FI242" i="4"/>
  <c r="FE242" i="4"/>
  <c r="EY242" i="4"/>
  <c r="ER242" i="4"/>
  <c r="EN242" i="4"/>
  <c r="EI242" i="4"/>
  <c r="EE242" i="4"/>
  <c r="DY242" i="4"/>
  <c r="DR242" i="4"/>
  <c r="DL242" i="4"/>
  <c r="DG242" i="4"/>
  <c r="DC242" i="4"/>
  <c r="CV242" i="4"/>
  <c r="CO242" i="4"/>
  <c r="CJ242" i="4"/>
  <c r="CE242" i="4"/>
  <c r="BZ242" i="4"/>
  <c r="BT242" i="4"/>
  <c r="BP242" i="4"/>
  <c r="BL242" i="4"/>
  <c r="BH242" i="4"/>
  <c r="BD242" i="4"/>
  <c r="AX242" i="4"/>
  <c r="AR242" i="4"/>
  <c r="AL242" i="4"/>
  <c r="AG242" i="4"/>
  <c r="Y242" i="4"/>
  <c r="T242" i="4"/>
  <c r="O242" i="4"/>
  <c r="J242" i="4"/>
  <c r="F242" i="4"/>
  <c r="IM241" i="4"/>
  <c r="IL241" i="4"/>
  <c r="IH241" i="4"/>
  <c r="IG241" i="4"/>
  <c r="HX241" i="4"/>
  <c r="GI241" i="4"/>
  <c r="FY241" i="4"/>
  <c r="FS241" i="4"/>
  <c r="FO241" i="4"/>
  <c r="FI241" i="4"/>
  <c r="FE241" i="4"/>
  <c r="EY241" i="4"/>
  <c r="ER241" i="4"/>
  <c r="EN241" i="4"/>
  <c r="EI241" i="4"/>
  <c r="EE241" i="4"/>
  <c r="DY241" i="4"/>
  <c r="DR241" i="4"/>
  <c r="DL241" i="4"/>
  <c r="DG241" i="4"/>
  <c r="DC241" i="4"/>
  <c r="CV241" i="4"/>
  <c r="CO241" i="4"/>
  <c r="CJ241" i="4"/>
  <c r="CE241" i="4"/>
  <c r="BZ241" i="4"/>
  <c r="BT241" i="4"/>
  <c r="BP241" i="4"/>
  <c r="BL241" i="4"/>
  <c r="BH241" i="4"/>
  <c r="BD241" i="4"/>
  <c r="AX241" i="4"/>
  <c r="AR241" i="4"/>
  <c r="AL241" i="4"/>
  <c r="AG241" i="4"/>
  <c r="Y241" i="4"/>
  <c r="T241" i="4"/>
  <c r="O241" i="4"/>
  <c r="J241" i="4"/>
  <c r="II241" i="4" s="1"/>
  <c r="F241" i="4"/>
  <c r="IF241" i="4" s="1"/>
  <c r="IK241" i="4" s="1"/>
  <c r="IH240" i="4"/>
  <c r="IM240" i="4" s="1"/>
  <c r="IG240" i="4"/>
  <c r="IL240" i="4" s="1"/>
  <c r="BP240" i="4"/>
  <c r="BL240" i="4"/>
  <c r="BH240" i="4"/>
  <c r="BD240" i="4"/>
  <c r="AX240" i="4"/>
  <c r="AR240" i="4"/>
  <c r="AL240" i="4"/>
  <c r="AG240" i="4"/>
  <c r="IF240" i="4" s="1"/>
  <c r="IK240" i="4" s="1"/>
  <c r="Y240" i="4"/>
  <c r="T240" i="4"/>
  <c r="O240" i="4"/>
  <c r="J240" i="4"/>
  <c r="F240" i="4"/>
  <c r="IM239" i="4"/>
  <c r="IL239" i="4"/>
  <c r="IH239" i="4"/>
  <c r="IG239" i="4"/>
  <c r="HX239" i="4"/>
  <c r="HQ239" i="4"/>
  <c r="HG239" i="4"/>
  <c r="GZ239" i="4"/>
  <c r="GS239" i="4"/>
  <c r="GN239" i="4"/>
  <c r="GI239" i="4"/>
  <c r="FY239" i="4"/>
  <c r="FS239" i="4"/>
  <c r="FO239" i="4"/>
  <c r="FI239" i="4"/>
  <c r="FE239" i="4"/>
  <c r="EY239" i="4"/>
  <c r="ER239" i="4"/>
  <c r="EN239" i="4"/>
  <c r="EI239" i="4"/>
  <c r="EE239" i="4"/>
  <c r="DY239" i="4"/>
  <c r="DR239" i="4"/>
  <c r="DL239" i="4"/>
  <c r="DG239" i="4"/>
  <c r="DC239" i="4"/>
  <c r="CV239" i="4"/>
  <c r="CO239" i="4"/>
  <c r="CJ239" i="4"/>
  <c r="CE239" i="4"/>
  <c r="BZ239" i="4"/>
  <c r="BT239" i="4"/>
  <c r="BP239" i="4"/>
  <c r="BL239" i="4"/>
  <c r="BH239" i="4"/>
  <c r="BD239" i="4"/>
  <c r="AX239" i="4"/>
  <c r="AR239" i="4"/>
  <c r="AL239" i="4"/>
  <c r="AG239" i="4"/>
  <c r="Y239" i="4"/>
  <c r="II239" i="4" s="1"/>
  <c r="T239" i="4"/>
  <c r="O239" i="4"/>
  <c r="J239" i="4"/>
  <c r="F239" i="4"/>
  <c r="IT238" i="4"/>
  <c r="IS238" i="4"/>
  <c r="IQ238" i="4"/>
  <c r="IP238" i="4"/>
  <c r="IH238" i="4"/>
  <c r="IM238" i="4" s="1"/>
  <c r="IG238" i="4"/>
  <c r="IL238" i="4" s="1"/>
  <c r="HX238" i="4"/>
  <c r="IO238" i="4" s="1"/>
  <c r="IR238" i="4" s="1"/>
  <c r="HQ238" i="4"/>
  <c r="HG238" i="4"/>
  <c r="GZ238" i="4"/>
  <c r="GS238" i="4"/>
  <c r="GN238" i="4"/>
  <c r="GI238" i="4"/>
  <c r="FY238" i="4"/>
  <c r="FS238" i="4"/>
  <c r="FO238" i="4"/>
  <c r="FI238" i="4"/>
  <c r="FE238" i="4"/>
  <c r="EY238" i="4"/>
  <c r="ER238" i="4"/>
  <c r="EN238" i="4"/>
  <c r="EI238" i="4"/>
  <c r="EE238" i="4"/>
  <c r="DY238" i="4"/>
  <c r="DR238" i="4"/>
  <c r="DL238" i="4"/>
  <c r="DG238" i="4"/>
  <c r="DC238" i="4"/>
  <c r="CV238" i="4"/>
  <c r="CO238" i="4"/>
  <c r="CJ238" i="4"/>
  <c r="CE238" i="4"/>
  <c r="BZ238" i="4"/>
  <c r="BT238" i="4"/>
  <c r="BP238" i="4"/>
  <c r="BL238" i="4"/>
  <c r="BH238" i="4"/>
  <c r="BD238" i="4"/>
  <c r="AX238" i="4"/>
  <c r="AR238" i="4"/>
  <c r="AL238" i="4"/>
  <c r="AG238" i="4"/>
  <c r="Y238" i="4"/>
  <c r="T238" i="4"/>
  <c r="II238" i="4" s="1"/>
  <c r="O238" i="4"/>
  <c r="J238" i="4"/>
  <c r="F238" i="4"/>
  <c r="IF238" i="4" s="1"/>
  <c r="IK238" i="4" s="1"/>
  <c r="IH237" i="4"/>
  <c r="IM237" i="4" s="1"/>
  <c r="IG237" i="4"/>
  <c r="IL237" i="4" s="1"/>
  <c r="HX237" i="4"/>
  <c r="HQ237" i="4"/>
  <c r="HG237" i="4"/>
  <c r="GZ237" i="4"/>
  <c r="GS237" i="4"/>
  <c r="GN237" i="4"/>
  <c r="GI237" i="4"/>
  <c r="FY237" i="4"/>
  <c r="FS237" i="4"/>
  <c r="FO237" i="4"/>
  <c r="FI237" i="4"/>
  <c r="FE237" i="4"/>
  <c r="EY237" i="4"/>
  <c r="ER237" i="4"/>
  <c r="EN237" i="4"/>
  <c r="EI237" i="4"/>
  <c r="EE237" i="4"/>
  <c r="DY237" i="4"/>
  <c r="DR237" i="4"/>
  <c r="DL237" i="4"/>
  <c r="DG237" i="4"/>
  <c r="DC237" i="4"/>
  <c r="CV237" i="4"/>
  <c r="CO237" i="4"/>
  <c r="CJ237" i="4"/>
  <c r="CE237" i="4"/>
  <c r="BZ237" i="4"/>
  <c r="BT237" i="4"/>
  <c r="BP237" i="4"/>
  <c r="BL237" i="4"/>
  <c r="BH237" i="4"/>
  <c r="BD237" i="4"/>
  <c r="AX237" i="4"/>
  <c r="AR237" i="4"/>
  <c r="AL237" i="4"/>
  <c r="AG237" i="4"/>
  <c r="Y237" i="4"/>
  <c r="T237" i="4"/>
  <c r="II237" i="4" s="1"/>
  <c r="O237" i="4"/>
  <c r="J237" i="4"/>
  <c r="F237" i="4"/>
  <c r="IQ236" i="4"/>
  <c r="IT236" i="4" s="1"/>
  <c r="IP236" i="4"/>
  <c r="IS236" i="4" s="1"/>
  <c r="IH236" i="4"/>
  <c r="IM236" i="4" s="1"/>
  <c r="IG236" i="4"/>
  <c r="IL236" i="4" s="1"/>
  <c r="HX236" i="4"/>
  <c r="HQ236" i="4"/>
  <c r="HG236" i="4"/>
  <c r="GZ236" i="4"/>
  <c r="GS236" i="4"/>
  <c r="GN236" i="4"/>
  <c r="GI236" i="4"/>
  <c r="FY236" i="4"/>
  <c r="FS236" i="4"/>
  <c r="FO236" i="4"/>
  <c r="FI236" i="4"/>
  <c r="FE236" i="4"/>
  <c r="EY236" i="4"/>
  <c r="ER236" i="4"/>
  <c r="EN236" i="4"/>
  <c r="EI236" i="4"/>
  <c r="EE236" i="4"/>
  <c r="DY236" i="4"/>
  <c r="DR236" i="4"/>
  <c r="DL236" i="4"/>
  <c r="DG236" i="4"/>
  <c r="DC236" i="4"/>
  <c r="CV236" i="4"/>
  <c r="CO236" i="4"/>
  <c r="CJ236" i="4"/>
  <c r="CE236" i="4"/>
  <c r="BZ236" i="4"/>
  <c r="BT236" i="4"/>
  <c r="BP236" i="4"/>
  <c r="BL236" i="4"/>
  <c r="BH236" i="4"/>
  <c r="BD236" i="4"/>
  <c r="AX236" i="4"/>
  <c r="AR236" i="4"/>
  <c r="AL236" i="4"/>
  <c r="AG236" i="4"/>
  <c r="Y236" i="4"/>
  <c r="T236" i="4"/>
  <c r="O236" i="4"/>
  <c r="J236" i="4"/>
  <c r="F236" i="4"/>
  <c r="IH235" i="4"/>
  <c r="IM235" i="4" s="1"/>
  <c r="IG235" i="4"/>
  <c r="IL235" i="4" s="1"/>
  <c r="HX235" i="4"/>
  <c r="HQ235" i="4"/>
  <c r="HG235" i="4"/>
  <c r="GZ235" i="4"/>
  <c r="GS235" i="4"/>
  <c r="GN235" i="4"/>
  <c r="GI235" i="4"/>
  <c r="FY235" i="4"/>
  <c r="FS235" i="4"/>
  <c r="FO235" i="4"/>
  <c r="FI235" i="4"/>
  <c r="FE235" i="4"/>
  <c r="EY235" i="4"/>
  <c r="ER235" i="4"/>
  <c r="EN235" i="4"/>
  <c r="EI235" i="4"/>
  <c r="EE235" i="4"/>
  <c r="DY235" i="4"/>
  <c r="DR235" i="4"/>
  <c r="DL235" i="4"/>
  <c r="DG235" i="4"/>
  <c r="DC235" i="4"/>
  <c r="CV235" i="4"/>
  <c r="CO235" i="4"/>
  <c r="CJ235" i="4"/>
  <c r="CE235" i="4"/>
  <c r="BZ235" i="4"/>
  <c r="BT235" i="4"/>
  <c r="BP235" i="4"/>
  <c r="BL235" i="4"/>
  <c r="BH235" i="4"/>
  <c r="BD235" i="4"/>
  <c r="AX235" i="4"/>
  <c r="AR235" i="4"/>
  <c r="AL235" i="4"/>
  <c r="AG235" i="4"/>
  <c r="Y235" i="4"/>
  <c r="T235" i="4"/>
  <c r="O235" i="4"/>
  <c r="J235" i="4"/>
  <c r="F235" i="4"/>
  <c r="IT234" i="4"/>
  <c r="IQ234" i="4"/>
  <c r="IP234" i="4"/>
  <c r="IS234" i="4" s="1"/>
  <c r="IM234" i="4"/>
  <c r="IL234" i="4"/>
  <c r="IH234" i="4"/>
  <c r="IG234" i="4"/>
  <c r="HX234" i="4"/>
  <c r="HQ234" i="4"/>
  <c r="IO234" i="4" s="1"/>
  <c r="IR234" i="4" s="1"/>
  <c r="HG234" i="4"/>
  <c r="GZ234" i="4"/>
  <c r="GS234" i="4"/>
  <c r="GN234" i="4"/>
  <c r="GI234" i="4"/>
  <c r="FY234" i="4"/>
  <c r="FS234" i="4"/>
  <c r="FO234" i="4"/>
  <c r="FI234" i="4"/>
  <c r="FE234" i="4"/>
  <c r="EY234" i="4"/>
  <c r="ER234" i="4"/>
  <c r="EN234" i="4"/>
  <c r="EI234" i="4"/>
  <c r="EE234" i="4"/>
  <c r="DY234" i="4"/>
  <c r="DR234" i="4"/>
  <c r="DL234" i="4"/>
  <c r="DG234" i="4"/>
  <c r="DC234" i="4"/>
  <c r="CV234" i="4"/>
  <c r="CO234" i="4"/>
  <c r="CJ234" i="4"/>
  <c r="CE234" i="4"/>
  <c r="BZ234" i="4"/>
  <c r="BT234" i="4"/>
  <c r="BP234" i="4"/>
  <c r="BL234" i="4"/>
  <c r="BH234" i="4"/>
  <c r="BD234" i="4"/>
  <c r="AX234" i="4"/>
  <c r="AR234" i="4"/>
  <c r="AL234" i="4"/>
  <c r="AG234" i="4"/>
  <c r="Y234" i="4"/>
  <c r="T234" i="4"/>
  <c r="O234" i="4"/>
  <c r="J234" i="4"/>
  <c r="F234" i="4"/>
  <c r="IF234" i="4" s="1"/>
  <c r="IK234" i="4" s="1"/>
  <c r="IM233" i="4"/>
  <c r="IL233" i="4"/>
  <c r="IH233" i="4"/>
  <c r="IG233" i="4"/>
  <c r="HX233" i="4"/>
  <c r="HQ233" i="4"/>
  <c r="HG233" i="4"/>
  <c r="GZ233" i="4"/>
  <c r="GS233" i="4"/>
  <c r="GN233" i="4"/>
  <c r="GI233" i="4"/>
  <c r="FY233" i="4"/>
  <c r="FS233" i="4"/>
  <c r="FO233" i="4"/>
  <c r="FI233" i="4"/>
  <c r="FE233" i="4"/>
  <c r="EY233" i="4"/>
  <c r="ER233" i="4"/>
  <c r="EN233" i="4"/>
  <c r="EI233" i="4"/>
  <c r="EE233" i="4"/>
  <c r="DY233" i="4"/>
  <c r="DR233" i="4"/>
  <c r="DL233" i="4"/>
  <c r="DG233" i="4"/>
  <c r="DC233" i="4"/>
  <c r="CV233" i="4"/>
  <c r="CO233" i="4"/>
  <c r="CJ233" i="4"/>
  <c r="CE233" i="4"/>
  <c r="BZ233" i="4"/>
  <c r="BT233" i="4"/>
  <c r="BP233" i="4"/>
  <c r="BL233" i="4"/>
  <c r="BH233" i="4"/>
  <c r="BD233" i="4"/>
  <c r="AX233" i="4"/>
  <c r="AR233" i="4"/>
  <c r="AL233" i="4"/>
  <c r="AG233" i="4"/>
  <c r="Y233" i="4"/>
  <c r="T233" i="4"/>
  <c r="O233" i="4"/>
  <c r="J233" i="4"/>
  <c r="II233" i="4" s="1"/>
  <c r="F233" i="4"/>
  <c r="IT232" i="4"/>
  <c r="IS232" i="4"/>
  <c r="IQ232" i="4"/>
  <c r="IP232" i="4"/>
  <c r="IM232" i="4"/>
  <c r="IL232" i="4"/>
  <c r="IK232" i="4"/>
  <c r="IH232" i="4"/>
  <c r="IG232" i="4"/>
  <c r="HX232" i="4"/>
  <c r="HQ232" i="4"/>
  <c r="HG232" i="4"/>
  <c r="GZ232" i="4"/>
  <c r="GS232" i="4"/>
  <c r="GN232" i="4"/>
  <c r="GI232" i="4"/>
  <c r="FY232" i="4"/>
  <c r="FS232" i="4"/>
  <c r="FO232" i="4"/>
  <c r="FI232" i="4"/>
  <c r="FE232" i="4"/>
  <c r="EY232" i="4"/>
  <c r="ER232" i="4"/>
  <c r="EN232" i="4"/>
  <c r="EI232" i="4"/>
  <c r="EE232" i="4"/>
  <c r="DY232" i="4"/>
  <c r="DR232" i="4"/>
  <c r="DL232" i="4"/>
  <c r="DG232" i="4"/>
  <c r="DC232" i="4"/>
  <c r="CV232" i="4"/>
  <c r="CO232" i="4"/>
  <c r="CJ232" i="4"/>
  <c r="CE232" i="4"/>
  <c r="BZ232" i="4"/>
  <c r="BT232" i="4"/>
  <c r="BP232" i="4"/>
  <c r="BL232" i="4"/>
  <c r="BH232" i="4"/>
  <c r="BD232" i="4"/>
  <c r="AX232" i="4"/>
  <c r="AR232" i="4"/>
  <c r="AL232" i="4"/>
  <c r="AG232" i="4"/>
  <c r="Y232" i="4"/>
  <c r="T232" i="4"/>
  <c r="O232" i="4"/>
  <c r="J232" i="4"/>
  <c r="F232" i="4"/>
  <c r="IF232" i="4" s="1"/>
  <c r="IM231" i="4"/>
  <c r="IL231" i="4"/>
  <c r="IH231" i="4"/>
  <c r="IG231" i="4"/>
  <c r="HX231" i="4"/>
  <c r="HQ231" i="4"/>
  <c r="HG231" i="4"/>
  <c r="GZ231" i="4"/>
  <c r="GS231" i="4"/>
  <c r="GN231" i="4"/>
  <c r="GI231" i="4"/>
  <c r="FY231" i="4"/>
  <c r="FS231" i="4"/>
  <c r="FO231" i="4"/>
  <c r="FI231" i="4"/>
  <c r="FE231" i="4"/>
  <c r="EY231" i="4"/>
  <c r="ER231" i="4"/>
  <c r="EN231" i="4"/>
  <c r="EI231" i="4"/>
  <c r="EE231" i="4"/>
  <c r="DY231" i="4"/>
  <c r="DR231" i="4"/>
  <c r="DL231" i="4"/>
  <c r="DG231" i="4"/>
  <c r="DC231" i="4"/>
  <c r="CV231" i="4"/>
  <c r="CO231" i="4"/>
  <c r="CJ231" i="4"/>
  <c r="CE231" i="4"/>
  <c r="BZ231" i="4"/>
  <c r="BT231" i="4"/>
  <c r="BP231" i="4"/>
  <c r="BL231" i="4"/>
  <c r="BH231" i="4"/>
  <c r="BD231" i="4"/>
  <c r="AX231" i="4"/>
  <c r="AR231" i="4"/>
  <c r="AL231" i="4"/>
  <c r="AG231" i="4"/>
  <c r="Y231" i="4"/>
  <c r="T231" i="4"/>
  <c r="O231" i="4"/>
  <c r="J231" i="4"/>
  <c r="F231" i="4"/>
  <c r="IT230" i="4"/>
  <c r="IS230" i="4"/>
  <c r="IQ230" i="4"/>
  <c r="IP230" i="4"/>
  <c r="IH230" i="4"/>
  <c r="IM230" i="4" s="1"/>
  <c r="IG230" i="4"/>
  <c r="IL230" i="4" s="1"/>
  <c r="HX230" i="4"/>
  <c r="IO230" i="4" s="1"/>
  <c r="IR230" i="4" s="1"/>
  <c r="HQ230" i="4"/>
  <c r="HG230" i="4"/>
  <c r="GZ230" i="4"/>
  <c r="GI230" i="4"/>
  <c r="FY230" i="4"/>
  <c r="FO230" i="4"/>
  <c r="FI230" i="4"/>
  <c r="FE230" i="4"/>
  <c r="EY230" i="4"/>
  <c r="ER230" i="4"/>
  <c r="EN230" i="4"/>
  <c r="EI230" i="4"/>
  <c r="EE230" i="4"/>
  <c r="DY230" i="4"/>
  <c r="DR230" i="4"/>
  <c r="DL230" i="4"/>
  <c r="DG230" i="4"/>
  <c r="DC230" i="4"/>
  <c r="CV230" i="4"/>
  <c r="CO230" i="4"/>
  <c r="CJ230" i="4"/>
  <c r="CE230" i="4"/>
  <c r="BZ230" i="4"/>
  <c r="BT230" i="4"/>
  <c r="BP230" i="4"/>
  <c r="BL230" i="4"/>
  <c r="BH230" i="4"/>
  <c r="BD230" i="4"/>
  <c r="AX230" i="4"/>
  <c r="II230" i="4" s="1"/>
  <c r="AR230" i="4"/>
  <c r="AL230" i="4"/>
  <c r="AG230" i="4"/>
  <c r="Y230" i="4"/>
  <c r="T230" i="4"/>
  <c r="O230" i="4"/>
  <c r="J230" i="4"/>
  <c r="F230" i="4"/>
  <c r="IF230" i="4" s="1"/>
  <c r="IK230" i="4" s="1"/>
  <c r="IM229" i="4"/>
  <c r="IH229" i="4"/>
  <c r="IG229" i="4"/>
  <c r="IL229" i="4" s="1"/>
  <c r="HX229" i="4"/>
  <c r="HQ229" i="4"/>
  <c r="HG229" i="4"/>
  <c r="GZ229" i="4"/>
  <c r="GS229" i="4"/>
  <c r="GN229" i="4"/>
  <c r="GI229" i="4"/>
  <c r="FY229" i="4"/>
  <c r="FS229" i="4"/>
  <c r="FO229" i="4"/>
  <c r="FI229" i="4"/>
  <c r="FE229" i="4"/>
  <c r="EY229" i="4"/>
  <c r="ER229" i="4"/>
  <c r="EN229" i="4"/>
  <c r="EI229" i="4"/>
  <c r="EE229" i="4"/>
  <c r="DY229" i="4"/>
  <c r="DR229" i="4"/>
  <c r="DL229" i="4"/>
  <c r="DG229" i="4"/>
  <c r="DC229" i="4"/>
  <c r="CV229" i="4"/>
  <c r="CO229" i="4"/>
  <c r="CJ229" i="4"/>
  <c r="CE229" i="4"/>
  <c r="BZ229" i="4"/>
  <c r="BT229" i="4"/>
  <c r="BP229" i="4"/>
  <c r="BL229" i="4"/>
  <c r="BH229" i="4"/>
  <c r="BD229" i="4"/>
  <c r="AX229" i="4"/>
  <c r="AR229" i="4"/>
  <c r="AL229" i="4"/>
  <c r="AG229" i="4"/>
  <c r="Y229" i="4"/>
  <c r="T229" i="4"/>
  <c r="O229" i="4"/>
  <c r="J229" i="4"/>
  <c r="F229" i="4"/>
  <c r="IT228" i="4"/>
  <c r="IS228" i="4"/>
  <c r="IQ228" i="4"/>
  <c r="IP228" i="4"/>
  <c r="IM228" i="4"/>
  <c r="IL228" i="4"/>
  <c r="IH228" i="4"/>
  <c r="IG228" i="4"/>
  <c r="HX228" i="4"/>
  <c r="HQ228" i="4"/>
  <c r="HG228" i="4"/>
  <c r="GZ228" i="4"/>
  <c r="GS228" i="4"/>
  <c r="GN228" i="4"/>
  <c r="GI228" i="4"/>
  <c r="FY228" i="4"/>
  <c r="FS228" i="4"/>
  <c r="FO228" i="4"/>
  <c r="FI228" i="4"/>
  <c r="FE228" i="4"/>
  <c r="EY228" i="4"/>
  <c r="ER228" i="4"/>
  <c r="EN228" i="4"/>
  <c r="EI228" i="4"/>
  <c r="EE228" i="4"/>
  <c r="DY228" i="4"/>
  <c r="DR228" i="4"/>
  <c r="DL228" i="4"/>
  <c r="DG228" i="4"/>
  <c r="DC228" i="4"/>
  <c r="CV228" i="4"/>
  <c r="CO228" i="4"/>
  <c r="CJ228" i="4"/>
  <c r="CE228" i="4"/>
  <c r="BZ228" i="4"/>
  <c r="BT228" i="4"/>
  <c r="BP228" i="4"/>
  <c r="BL228" i="4"/>
  <c r="BH228" i="4"/>
  <c r="BD228" i="4"/>
  <c r="AX228" i="4"/>
  <c r="AR228" i="4"/>
  <c r="AL228" i="4"/>
  <c r="AG228" i="4"/>
  <c r="Y228" i="4"/>
  <c r="T228" i="4"/>
  <c r="O228" i="4"/>
  <c r="J228" i="4"/>
  <c r="F228" i="4"/>
  <c r="IM227" i="4"/>
  <c r="IL227" i="4"/>
  <c r="IH227" i="4"/>
  <c r="IG227" i="4"/>
  <c r="HX227" i="4"/>
  <c r="HQ227" i="4"/>
  <c r="HG227" i="4"/>
  <c r="GZ227" i="4"/>
  <c r="GS227" i="4"/>
  <c r="GN227" i="4"/>
  <c r="GI227" i="4"/>
  <c r="FY227" i="4"/>
  <c r="FS227" i="4"/>
  <c r="FO227" i="4"/>
  <c r="FI227" i="4"/>
  <c r="FE227" i="4"/>
  <c r="EY227" i="4"/>
  <c r="ER227" i="4"/>
  <c r="EN227" i="4"/>
  <c r="EI227" i="4"/>
  <c r="EE227" i="4"/>
  <c r="DY227" i="4"/>
  <c r="DR227" i="4"/>
  <c r="DL227" i="4"/>
  <c r="DG227" i="4"/>
  <c r="DC227" i="4"/>
  <c r="CV227" i="4"/>
  <c r="CO227" i="4"/>
  <c r="CJ227" i="4"/>
  <c r="CE227" i="4"/>
  <c r="BZ227" i="4"/>
  <c r="BT227" i="4"/>
  <c r="BP227" i="4"/>
  <c r="BL227" i="4"/>
  <c r="BH227" i="4"/>
  <c r="BD227" i="4"/>
  <c r="AX227" i="4"/>
  <c r="AR227" i="4"/>
  <c r="AL227" i="4"/>
  <c r="AG227" i="4"/>
  <c r="Y227" i="4"/>
  <c r="T227" i="4"/>
  <c r="II227" i="4" s="1"/>
  <c r="O227" i="4"/>
  <c r="J227" i="4"/>
  <c r="F227" i="4"/>
  <c r="IT226" i="4"/>
  <c r="IS226" i="4"/>
  <c r="IQ226" i="4"/>
  <c r="IP226" i="4"/>
  <c r="IL226" i="4"/>
  <c r="II226" i="4"/>
  <c r="IH226" i="4"/>
  <c r="IM226" i="4" s="1"/>
  <c r="IG226" i="4"/>
  <c r="HX226" i="4"/>
  <c r="HQ226" i="4"/>
  <c r="HG226" i="4"/>
  <c r="GZ226" i="4"/>
  <c r="GS226" i="4"/>
  <c r="GN226" i="4"/>
  <c r="GI226" i="4"/>
  <c r="FY226" i="4"/>
  <c r="FS226" i="4"/>
  <c r="FO226" i="4"/>
  <c r="FI226" i="4"/>
  <c r="FE226" i="4"/>
  <c r="EY226" i="4"/>
  <c r="ER226" i="4"/>
  <c r="EN226" i="4"/>
  <c r="EI226" i="4"/>
  <c r="EE226" i="4"/>
  <c r="DY226" i="4"/>
  <c r="DR226" i="4"/>
  <c r="DL226" i="4"/>
  <c r="DG226" i="4"/>
  <c r="DC226" i="4"/>
  <c r="CV226" i="4"/>
  <c r="CO226" i="4"/>
  <c r="CJ226" i="4"/>
  <c r="CE226" i="4"/>
  <c r="BZ226" i="4"/>
  <c r="BT226" i="4"/>
  <c r="BP226" i="4"/>
  <c r="BL226" i="4"/>
  <c r="BH226" i="4"/>
  <c r="BD226" i="4"/>
  <c r="AX226" i="4"/>
  <c r="AR226" i="4"/>
  <c r="AL226" i="4"/>
  <c r="AG226" i="4"/>
  <c r="Y226" i="4"/>
  <c r="T226" i="4"/>
  <c r="O226" i="4"/>
  <c r="J226" i="4"/>
  <c r="F226" i="4"/>
  <c r="IL225" i="4"/>
  <c r="IH225" i="4"/>
  <c r="IM225" i="4" s="1"/>
  <c r="IG225" i="4"/>
  <c r="HX225" i="4"/>
  <c r="HQ225" i="4"/>
  <c r="HG225" i="4"/>
  <c r="GZ225" i="4"/>
  <c r="GS225" i="4"/>
  <c r="GN225" i="4"/>
  <c r="GI225" i="4"/>
  <c r="FY225" i="4"/>
  <c r="FS225" i="4"/>
  <c r="FO225" i="4"/>
  <c r="FI225" i="4"/>
  <c r="FE225" i="4"/>
  <c r="EY225" i="4"/>
  <c r="ER225" i="4"/>
  <c r="EN225" i="4"/>
  <c r="EI225" i="4"/>
  <c r="EE225" i="4"/>
  <c r="DY225" i="4"/>
  <c r="DR225" i="4"/>
  <c r="DL225" i="4"/>
  <c r="DG225" i="4"/>
  <c r="DC225" i="4"/>
  <c r="CV225" i="4"/>
  <c r="CO225" i="4"/>
  <c r="CJ225" i="4"/>
  <c r="CE225" i="4"/>
  <c r="BZ225" i="4"/>
  <c r="BT225" i="4"/>
  <c r="BP225" i="4"/>
  <c r="BL225" i="4"/>
  <c r="BH225" i="4"/>
  <c r="BD225" i="4"/>
  <c r="AX225" i="4"/>
  <c r="AR225" i="4"/>
  <c r="AL225" i="4"/>
  <c r="AG225" i="4"/>
  <c r="Y225" i="4"/>
  <c r="II225" i="4" s="1"/>
  <c r="T225" i="4"/>
  <c r="O225" i="4"/>
  <c r="J225" i="4"/>
  <c r="F225" i="4"/>
  <c r="IS224" i="4"/>
  <c r="IQ224" i="4"/>
  <c r="IT224" i="4" s="1"/>
  <c r="IP224" i="4"/>
  <c r="IH224" i="4"/>
  <c r="IM224" i="4" s="1"/>
  <c r="IG224" i="4"/>
  <c r="IL224" i="4" s="1"/>
  <c r="HX224" i="4"/>
  <c r="HQ224" i="4"/>
  <c r="HG224" i="4"/>
  <c r="GZ224" i="4"/>
  <c r="GS224" i="4"/>
  <c r="GN224" i="4"/>
  <c r="GI224" i="4"/>
  <c r="FY224" i="4"/>
  <c r="FS224" i="4"/>
  <c r="FO224" i="4"/>
  <c r="FI224" i="4"/>
  <c r="FE224" i="4"/>
  <c r="EY224" i="4"/>
  <c r="ER224" i="4"/>
  <c r="EN224" i="4"/>
  <c r="EI224" i="4"/>
  <c r="EE224" i="4"/>
  <c r="DY224" i="4"/>
  <c r="DR224" i="4"/>
  <c r="DL224" i="4"/>
  <c r="DG224" i="4"/>
  <c r="DC224" i="4"/>
  <c r="CV224" i="4"/>
  <c r="CO224" i="4"/>
  <c r="CJ224" i="4"/>
  <c r="CE224" i="4"/>
  <c r="BZ224" i="4"/>
  <c r="BT224" i="4"/>
  <c r="BP224" i="4"/>
  <c r="BL224" i="4"/>
  <c r="BH224" i="4"/>
  <c r="BD224" i="4"/>
  <c r="AX224" i="4"/>
  <c r="AR224" i="4"/>
  <c r="AL224" i="4"/>
  <c r="AG224" i="4"/>
  <c r="Y224" i="4"/>
  <c r="T224" i="4"/>
  <c r="O224" i="4"/>
  <c r="J224" i="4"/>
  <c r="F224" i="4"/>
  <c r="IH223" i="4"/>
  <c r="IM223" i="4" s="1"/>
  <c r="IG223" i="4"/>
  <c r="IL223" i="4" s="1"/>
  <c r="HX223" i="4"/>
  <c r="HQ223" i="4"/>
  <c r="HG223" i="4"/>
  <c r="GZ223" i="4"/>
  <c r="GS223" i="4"/>
  <c r="GN223" i="4"/>
  <c r="GI223" i="4"/>
  <c r="FY223" i="4"/>
  <c r="FS223" i="4"/>
  <c r="FO223" i="4"/>
  <c r="FI223" i="4"/>
  <c r="FE223" i="4"/>
  <c r="EY223" i="4"/>
  <c r="ER223" i="4"/>
  <c r="EN223" i="4"/>
  <c r="EI223" i="4"/>
  <c r="EE223" i="4"/>
  <c r="DY223" i="4"/>
  <c r="DR223" i="4"/>
  <c r="DL223" i="4"/>
  <c r="DG223" i="4"/>
  <c r="DC223" i="4"/>
  <c r="CV223" i="4"/>
  <c r="CO223" i="4"/>
  <c r="CJ223" i="4"/>
  <c r="CE223" i="4"/>
  <c r="BZ223" i="4"/>
  <c r="BT223" i="4"/>
  <c r="BP223" i="4"/>
  <c r="BL223" i="4"/>
  <c r="BH223" i="4"/>
  <c r="BD223" i="4"/>
  <c r="AX223" i="4"/>
  <c r="AR223" i="4"/>
  <c r="AL223" i="4"/>
  <c r="AG223" i="4"/>
  <c r="Y223" i="4"/>
  <c r="T223" i="4"/>
  <c r="O223" i="4"/>
  <c r="II223" i="4" s="1"/>
  <c r="J223" i="4"/>
  <c r="F223" i="4"/>
  <c r="IQ222" i="4"/>
  <c r="IT222" i="4" s="1"/>
  <c r="IP222" i="4"/>
  <c r="IS222" i="4" s="1"/>
  <c r="IO222" i="4"/>
  <c r="IR222" i="4" s="1"/>
  <c r="IM222" i="4"/>
  <c r="IH222" i="4"/>
  <c r="IG222" i="4"/>
  <c r="IL222" i="4" s="1"/>
  <c r="HX222" i="4"/>
  <c r="HQ222" i="4"/>
  <c r="HG222" i="4"/>
  <c r="GZ222" i="4"/>
  <c r="GS222" i="4"/>
  <c r="GN222" i="4"/>
  <c r="GI222" i="4"/>
  <c r="FY222" i="4"/>
  <c r="FS222" i="4"/>
  <c r="FO222" i="4"/>
  <c r="FI222" i="4"/>
  <c r="FE222" i="4"/>
  <c r="EY222" i="4"/>
  <c r="ER222" i="4"/>
  <c r="EN222" i="4"/>
  <c r="EI222" i="4"/>
  <c r="EE222" i="4"/>
  <c r="DY222" i="4"/>
  <c r="DR222" i="4"/>
  <c r="DL222" i="4"/>
  <c r="DG222" i="4"/>
  <c r="DC222" i="4"/>
  <c r="CV222" i="4"/>
  <c r="CO222" i="4"/>
  <c r="CJ222" i="4"/>
  <c r="CE222" i="4"/>
  <c r="BZ222" i="4"/>
  <c r="BT222" i="4"/>
  <c r="BP222" i="4"/>
  <c r="BL222" i="4"/>
  <c r="BH222" i="4"/>
  <c r="BD222" i="4"/>
  <c r="AX222" i="4"/>
  <c r="AR222" i="4"/>
  <c r="AL222" i="4"/>
  <c r="AG222" i="4"/>
  <c r="Y222" i="4"/>
  <c r="T222" i="4"/>
  <c r="O222" i="4"/>
  <c r="J222" i="4"/>
  <c r="F222" i="4"/>
  <c r="IF222" i="4" s="1"/>
  <c r="IK222" i="4" s="1"/>
  <c r="IM221" i="4"/>
  <c r="IH221" i="4"/>
  <c r="IG221" i="4"/>
  <c r="IL221" i="4" s="1"/>
  <c r="HX221" i="4"/>
  <c r="GI221" i="4"/>
  <c r="FY221" i="4"/>
  <c r="FS221" i="4"/>
  <c r="FO221" i="4"/>
  <c r="FI221" i="4"/>
  <c r="FE221" i="4"/>
  <c r="EY221" i="4"/>
  <c r="ER221" i="4"/>
  <c r="EN221" i="4"/>
  <c r="EI221" i="4"/>
  <c r="EE221" i="4"/>
  <c r="DY221" i="4"/>
  <c r="DR221" i="4"/>
  <c r="DL221" i="4"/>
  <c r="DG221" i="4"/>
  <c r="DC221" i="4"/>
  <c r="CV221" i="4"/>
  <c r="CO221" i="4"/>
  <c r="CJ221" i="4"/>
  <c r="CE221" i="4"/>
  <c r="BZ221" i="4"/>
  <c r="BT221" i="4"/>
  <c r="BP221" i="4"/>
  <c r="BL221" i="4"/>
  <c r="BH221" i="4"/>
  <c r="BD221" i="4"/>
  <c r="AX221" i="4"/>
  <c r="AR221" i="4"/>
  <c r="AL221" i="4"/>
  <c r="AG221" i="4"/>
  <c r="Y221" i="4"/>
  <c r="IF221" i="4" s="1"/>
  <c r="IK221" i="4" s="1"/>
  <c r="T221" i="4"/>
  <c r="O221" i="4"/>
  <c r="J221" i="4"/>
  <c r="F221" i="4"/>
  <c r="IR220" i="4"/>
  <c r="IQ220" i="4"/>
  <c r="IT220" i="4" s="1"/>
  <c r="IP220" i="4"/>
  <c r="IS220" i="4" s="1"/>
  <c r="IH220" i="4"/>
  <c r="IM220" i="4" s="1"/>
  <c r="IG220" i="4"/>
  <c r="IL220" i="4" s="1"/>
  <c r="HX220" i="4"/>
  <c r="IO220" i="4" s="1"/>
  <c r="HQ220" i="4"/>
  <c r="HG220" i="4"/>
  <c r="GZ220" i="4"/>
  <c r="GS220" i="4"/>
  <c r="GN220" i="4"/>
  <c r="GI220" i="4"/>
  <c r="FY220" i="4"/>
  <c r="FS220" i="4"/>
  <c r="FO220" i="4"/>
  <c r="FI220" i="4"/>
  <c r="FE220" i="4"/>
  <c r="EY220" i="4"/>
  <c r="ER220" i="4"/>
  <c r="EN220" i="4"/>
  <c r="EI220" i="4"/>
  <c r="EE220" i="4"/>
  <c r="DY220" i="4"/>
  <c r="DR220" i="4"/>
  <c r="DL220" i="4"/>
  <c r="DG220" i="4"/>
  <c r="DC220" i="4"/>
  <c r="CV220" i="4"/>
  <c r="CO220" i="4"/>
  <c r="CJ220" i="4"/>
  <c r="CE220" i="4"/>
  <c r="BZ220" i="4"/>
  <c r="BT220" i="4"/>
  <c r="BP220" i="4"/>
  <c r="BL220" i="4"/>
  <c r="BH220" i="4"/>
  <c r="BD220" i="4"/>
  <c r="AX220" i="4"/>
  <c r="AR220" i="4"/>
  <c r="AL220" i="4"/>
  <c r="AG220" i="4"/>
  <c r="Y220" i="4"/>
  <c r="T220" i="4"/>
  <c r="O220" i="4"/>
  <c r="J220" i="4"/>
  <c r="II220" i="4" s="1"/>
  <c r="F220" i="4"/>
  <c r="IH219" i="4"/>
  <c r="IM219" i="4" s="1"/>
  <c r="IG219" i="4"/>
  <c r="IL219" i="4" s="1"/>
  <c r="HX219" i="4"/>
  <c r="HQ219" i="4"/>
  <c r="HG219" i="4"/>
  <c r="GZ219" i="4"/>
  <c r="GS219" i="4"/>
  <c r="GN219" i="4"/>
  <c r="GI219" i="4"/>
  <c r="FY219" i="4"/>
  <c r="FS219" i="4"/>
  <c r="FO219" i="4"/>
  <c r="FI219" i="4"/>
  <c r="FE219" i="4"/>
  <c r="EY219" i="4"/>
  <c r="ER219" i="4"/>
  <c r="EN219" i="4"/>
  <c r="EI219" i="4"/>
  <c r="EE219" i="4"/>
  <c r="DY219" i="4"/>
  <c r="DR219" i="4"/>
  <c r="DL219" i="4"/>
  <c r="DG219" i="4"/>
  <c r="DC219" i="4"/>
  <c r="CV219" i="4"/>
  <c r="CO219" i="4"/>
  <c r="CJ219" i="4"/>
  <c r="CE219" i="4"/>
  <c r="BZ219" i="4"/>
  <c r="BT219" i="4"/>
  <c r="BP219" i="4"/>
  <c r="BL219" i="4"/>
  <c r="BH219" i="4"/>
  <c r="BD219" i="4"/>
  <c r="AX219" i="4"/>
  <c r="AR219" i="4"/>
  <c r="AL219" i="4"/>
  <c r="AG219" i="4"/>
  <c r="Y219" i="4"/>
  <c r="T219" i="4"/>
  <c r="O219" i="4"/>
  <c r="J219" i="4"/>
  <c r="F219" i="4"/>
  <c r="IT218" i="4"/>
  <c r="IQ218" i="4"/>
  <c r="IP218" i="4"/>
  <c r="IS218" i="4" s="1"/>
  <c r="IO218" i="4"/>
  <c r="IR218" i="4" s="1"/>
  <c r="IM218" i="4"/>
  <c r="IL218" i="4"/>
  <c r="IH218" i="4"/>
  <c r="IG218" i="4"/>
  <c r="HX218" i="4"/>
  <c r="HQ218" i="4"/>
  <c r="HG218" i="4"/>
  <c r="GZ218" i="4"/>
  <c r="GS218" i="4"/>
  <c r="GN218" i="4"/>
  <c r="GI218" i="4"/>
  <c r="FY218" i="4"/>
  <c r="FS218" i="4"/>
  <c r="FO218" i="4"/>
  <c r="FI218" i="4"/>
  <c r="FE218" i="4"/>
  <c r="EY218" i="4"/>
  <c r="ER218" i="4"/>
  <c r="EN218" i="4"/>
  <c r="EI218" i="4"/>
  <c r="EE218" i="4"/>
  <c r="DY218" i="4"/>
  <c r="DR218" i="4"/>
  <c r="DL218" i="4"/>
  <c r="DG218" i="4"/>
  <c r="DC218" i="4"/>
  <c r="CV218" i="4"/>
  <c r="CO218" i="4"/>
  <c r="CJ218" i="4"/>
  <c r="CE218" i="4"/>
  <c r="BZ218" i="4"/>
  <c r="BT218" i="4"/>
  <c r="BP218" i="4"/>
  <c r="BL218" i="4"/>
  <c r="BH218" i="4"/>
  <c r="BD218" i="4"/>
  <c r="AX218" i="4"/>
  <c r="AR218" i="4"/>
  <c r="AL218" i="4"/>
  <c r="AG218" i="4"/>
  <c r="Y218" i="4"/>
  <c r="T218" i="4"/>
  <c r="O218" i="4"/>
  <c r="J218" i="4"/>
  <c r="F218" i="4"/>
  <c r="IM217" i="4"/>
  <c r="IL217" i="4"/>
  <c r="IH217" i="4"/>
  <c r="IG217" i="4"/>
  <c r="HX217" i="4"/>
  <c r="GI217" i="4"/>
  <c r="FY217" i="4"/>
  <c r="FS217" i="4"/>
  <c r="FO217" i="4"/>
  <c r="FI217" i="4"/>
  <c r="FE217" i="4"/>
  <c r="EY217" i="4"/>
  <c r="ER217" i="4"/>
  <c r="EN217" i="4"/>
  <c r="EI217" i="4"/>
  <c r="EE217" i="4"/>
  <c r="DY217" i="4"/>
  <c r="DR217" i="4"/>
  <c r="DL217" i="4"/>
  <c r="DG217" i="4"/>
  <c r="DC217" i="4"/>
  <c r="CV217" i="4"/>
  <c r="CO217" i="4"/>
  <c r="CJ217" i="4"/>
  <c r="CE217" i="4"/>
  <c r="BZ217" i="4"/>
  <c r="BT217" i="4"/>
  <c r="BP217" i="4"/>
  <c r="BL217" i="4"/>
  <c r="BH217" i="4"/>
  <c r="BD217" i="4"/>
  <c r="AX217" i="4"/>
  <c r="AR217" i="4"/>
  <c r="AL217" i="4"/>
  <c r="AG217" i="4"/>
  <c r="Y217" i="4"/>
  <c r="T217" i="4"/>
  <c r="IF217" i="4" s="1"/>
  <c r="IK217" i="4" s="1"/>
  <c r="O217" i="4"/>
  <c r="J217" i="4"/>
  <c r="F217" i="4"/>
  <c r="IQ216" i="4"/>
  <c r="IT216" i="4" s="1"/>
  <c r="IP216" i="4"/>
  <c r="IS216" i="4" s="1"/>
  <c r="IO216" i="4"/>
  <c r="IR216" i="4" s="1"/>
  <c r="IM216" i="4"/>
  <c r="IH216" i="4"/>
  <c r="IG216" i="4"/>
  <c r="IL216" i="4" s="1"/>
  <c r="HX216" i="4"/>
  <c r="GI216" i="4"/>
  <c r="FY216" i="4"/>
  <c r="FS216" i="4"/>
  <c r="FO216" i="4"/>
  <c r="FI216" i="4"/>
  <c r="FE216" i="4"/>
  <c r="EY216" i="4"/>
  <c r="ER216" i="4"/>
  <c r="EN216" i="4"/>
  <c r="EI216" i="4"/>
  <c r="EE216" i="4"/>
  <c r="DY216" i="4"/>
  <c r="DR216" i="4"/>
  <c r="DL216" i="4"/>
  <c r="DG216" i="4"/>
  <c r="DC216" i="4"/>
  <c r="CV216" i="4"/>
  <c r="CO216" i="4"/>
  <c r="CJ216" i="4"/>
  <c r="CE216" i="4"/>
  <c r="BZ216" i="4"/>
  <c r="BT216" i="4"/>
  <c r="BP216" i="4"/>
  <c r="BL216" i="4"/>
  <c r="BH216" i="4"/>
  <c r="BD216" i="4"/>
  <c r="AX216" i="4"/>
  <c r="AR216" i="4"/>
  <c r="AL216" i="4"/>
  <c r="AG216" i="4"/>
  <c r="Y216" i="4"/>
  <c r="T216" i="4"/>
  <c r="IF216" i="4" s="1"/>
  <c r="IK216" i="4" s="1"/>
  <c r="O216" i="4"/>
  <c r="J216" i="4"/>
  <c r="II216" i="4" s="1"/>
  <c r="F216" i="4"/>
  <c r="IH215" i="4"/>
  <c r="IM215" i="4" s="1"/>
  <c r="IG215" i="4"/>
  <c r="IL215" i="4" s="1"/>
  <c r="HX215" i="4"/>
  <c r="HQ215" i="4"/>
  <c r="HG215" i="4"/>
  <c r="GZ215" i="4"/>
  <c r="GS215" i="4"/>
  <c r="GN215" i="4"/>
  <c r="GI215" i="4"/>
  <c r="FY215" i="4"/>
  <c r="FS215" i="4"/>
  <c r="FO215" i="4"/>
  <c r="FI215" i="4"/>
  <c r="FE215" i="4"/>
  <c r="EY215" i="4"/>
  <c r="ER215" i="4"/>
  <c r="EN215" i="4"/>
  <c r="EI215" i="4"/>
  <c r="EE215" i="4"/>
  <c r="DY215" i="4"/>
  <c r="DR215" i="4"/>
  <c r="DL215" i="4"/>
  <c r="DG215" i="4"/>
  <c r="DC215" i="4"/>
  <c r="CV215" i="4"/>
  <c r="CO215" i="4"/>
  <c r="CJ215" i="4"/>
  <c r="CE215" i="4"/>
  <c r="BZ215" i="4"/>
  <c r="BT215" i="4"/>
  <c r="BP215" i="4"/>
  <c r="BL215" i="4"/>
  <c r="BH215" i="4"/>
  <c r="BD215" i="4"/>
  <c r="AX215" i="4"/>
  <c r="AR215" i="4"/>
  <c r="AL215" i="4"/>
  <c r="AG215" i="4"/>
  <c r="Y215" i="4"/>
  <c r="T215" i="4"/>
  <c r="II215" i="4" s="1"/>
  <c r="O215" i="4"/>
  <c r="J215" i="4"/>
  <c r="F215" i="4"/>
  <c r="IQ214" i="4"/>
  <c r="IT214" i="4" s="1"/>
  <c r="IP214" i="4"/>
  <c r="IS214" i="4" s="1"/>
  <c r="IH214" i="4"/>
  <c r="IM214" i="4" s="1"/>
  <c r="IG214" i="4"/>
  <c r="IL214" i="4" s="1"/>
  <c r="HX214" i="4"/>
  <c r="HQ214" i="4"/>
  <c r="HG214" i="4"/>
  <c r="GZ214" i="4"/>
  <c r="GS214" i="4"/>
  <c r="GN214" i="4"/>
  <c r="GI214" i="4"/>
  <c r="FY214" i="4"/>
  <c r="FS214" i="4"/>
  <c r="FO214" i="4"/>
  <c r="FI214" i="4"/>
  <c r="FE214" i="4"/>
  <c r="EY214" i="4"/>
  <c r="ER214" i="4"/>
  <c r="EN214" i="4"/>
  <c r="EI214" i="4"/>
  <c r="EE214" i="4"/>
  <c r="DY214" i="4"/>
  <c r="DR214" i="4"/>
  <c r="DL214" i="4"/>
  <c r="DG214" i="4"/>
  <c r="DC214" i="4"/>
  <c r="CV214" i="4"/>
  <c r="CO214" i="4"/>
  <c r="CJ214" i="4"/>
  <c r="CE214" i="4"/>
  <c r="BZ214" i="4"/>
  <c r="BT214" i="4"/>
  <c r="BP214" i="4"/>
  <c r="BL214" i="4"/>
  <c r="BH214" i="4"/>
  <c r="BD214" i="4"/>
  <c r="AX214" i="4"/>
  <c r="AR214" i="4"/>
  <c r="AL214" i="4"/>
  <c r="AG214" i="4"/>
  <c r="Y214" i="4"/>
  <c r="T214" i="4"/>
  <c r="O214" i="4"/>
  <c r="J214" i="4"/>
  <c r="F214" i="4"/>
  <c r="IH213" i="4"/>
  <c r="IM213" i="4" s="1"/>
  <c r="IG213" i="4"/>
  <c r="IL213" i="4" s="1"/>
  <c r="HX213" i="4"/>
  <c r="HQ213" i="4"/>
  <c r="HG213" i="4"/>
  <c r="GZ213" i="4"/>
  <c r="GS213" i="4"/>
  <c r="GN213" i="4"/>
  <c r="GI213" i="4"/>
  <c r="FY213" i="4"/>
  <c r="FS213" i="4"/>
  <c r="FO213" i="4"/>
  <c r="FI213" i="4"/>
  <c r="FE213" i="4"/>
  <c r="EY213" i="4"/>
  <c r="ER213" i="4"/>
  <c r="EN213" i="4"/>
  <c r="EI213" i="4"/>
  <c r="EE213" i="4"/>
  <c r="DY213" i="4"/>
  <c r="DR213" i="4"/>
  <c r="DL213" i="4"/>
  <c r="DG213" i="4"/>
  <c r="DC213" i="4"/>
  <c r="CV213" i="4"/>
  <c r="CO213" i="4"/>
  <c r="CJ213" i="4"/>
  <c r="CE213" i="4"/>
  <c r="BZ213" i="4"/>
  <c r="BT213" i="4"/>
  <c r="BP213" i="4"/>
  <c r="BL213" i="4"/>
  <c r="BH213" i="4"/>
  <c r="BD213" i="4"/>
  <c r="AX213" i="4"/>
  <c r="AR213" i="4"/>
  <c r="AL213" i="4"/>
  <c r="AG213" i="4"/>
  <c r="Y213" i="4"/>
  <c r="T213" i="4"/>
  <c r="O213" i="4"/>
  <c r="J213" i="4"/>
  <c r="II213" i="4" s="1"/>
  <c r="F213" i="4"/>
  <c r="IT212" i="4"/>
  <c r="IQ212" i="4"/>
  <c r="IP212" i="4"/>
  <c r="IS212" i="4" s="1"/>
  <c r="IM212" i="4"/>
  <c r="IL212" i="4"/>
  <c r="IH212" i="4"/>
  <c r="IG212" i="4"/>
  <c r="HX212" i="4"/>
  <c r="GI212" i="4"/>
  <c r="FY212" i="4"/>
  <c r="FS212" i="4"/>
  <c r="FO212" i="4"/>
  <c r="FI212" i="4"/>
  <c r="FE212" i="4"/>
  <c r="EY212" i="4"/>
  <c r="ER212" i="4"/>
  <c r="EN212" i="4"/>
  <c r="EI212" i="4"/>
  <c r="EE212" i="4"/>
  <c r="DY212" i="4"/>
  <c r="DR212" i="4"/>
  <c r="DL212" i="4"/>
  <c r="DG212" i="4"/>
  <c r="DC212" i="4"/>
  <c r="CV212" i="4"/>
  <c r="CO212" i="4"/>
  <c r="CJ212" i="4"/>
  <c r="CE212" i="4"/>
  <c r="BZ212" i="4"/>
  <c r="BT212" i="4"/>
  <c r="BP212" i="4"/>
  <c r="BL212" i="4"/>
  <c r="BH212" i="4"/>
  <c r="BD212" i="4"/>
  <c r="AX212" i="4"/>
  <c r="AR212" i="4"/>
  <c r="AL212" i="4"/>
  <c r="AG212" i="4"/>
  <c r="Y212" i="4"/>
  <c r="T212" i="4"/>
  <c r="O212" i="4"/>
  <c r="J212" i="4"/>
  <c r="F212" i="4"/>
  <c r="IH211" i="4"/>
  <c r="IM211" i="4" s="1"/>
  <c r="IG211" i="4"/>
  <c r="IL211" i="4" s="1"/>
  <c r="HX211" i="4"/>
  <c r="HQ211" i="4"/>
  <c r="HG211" i="4"/>
  <c r="GZ211" i="4"/>
  <c r="GS211" i="4"/>
  <c r="GN211" i="4"/>
  <c r="GI211" i="4"/>
  <c r="FY211" i="4"/>
  <c r="FS211" i="4"/>
  <c r="FO211" i="4"/>
  <c r="FI211" i="4"/>
  <c r="FE211" i="4"/>
  <c r="EY211" i="4"/>
  <c r="ER211" i="4"/>
  <c r="EN211" i="4"/>
  <c r="EI211" i="4"/>
  <c r="EE211" i="4"/>
  <c r="DY211" i="4"/>
  <c r="DR211" i="4"/>
  <c r="DL211" i="4"/>
  <c r="DG211" i="4"/>
  <c r="DC211" i="4"/>
  <c r="CV211" i="4"/>
  <c r="CO211" i="4"/>
  <c r="CJ211" i="4"/>
  <c r="CE211" i="4"/>
  <c r="BZ211" i="4"/>
  <c r="BT211" i="4"/>
  <c r="BP211" i="4"/>
  <c r="BL211" i="4"/>
  <c r="BH211" i="4"/>
  <c r="BD211" i="4"/>
  <c r="AX211" i="4"/>
  <c r="AR211" i="4"/>
  <c r="AL211" i="4"/>
  <c r="AG211" i="4"/>
  <c r="Y211" i="4"/>
  <c r="T211" i="4"/>
  <c r="O211" i="4"/>
  <c r="II211" i="4" s="1"/>
  <c r="J211" i="4"/>
  <c r="F211" i="4"/>
  <c r="IQ210" i="4"/>
  <c r="IT210" i="4" s="1"/>
  <c r="IP210" i="4"/>
  <c r="IS210" i="4" s="1"/>
  <c r="IM210" i="4"/>
  <c r="IH210" i="4"/>
  <c r="IG210" i="4"/>
  <c r="IL210" i="4" s="1"/>
  <c r="HX210" i="4"/>
  <c r="IO210" i="4" s="1"/>
  <c r="IR210" i="4" s="1"/>
  <c r="HQ210" i="4"/>
  <c r="HG210" i="4"/>
  <c r="GZ210" i="4"/>
  <c r="GS210" i="4"/>
  <c r="GN210" i="4"/>
  <c r="GI210" i="4"/>
  <c r="FY210" i="4"/>
  <c r="FS210" i="4"/>
  <c r="FO210" i="4"/>
  <c r="FI210" i="4"/>
  <c r="FE210" i="4"/>
  <c r="EY210" i="4"/>
  <c r="ER210" i="4"/>
  <c r="EN210" i="4"/>
  <c r="EI210" i="4"/>
  <c r="EE210" i="4"/>
  <c r="DY210" i="4"/>
  <c r="DR210" i="4"/>
  <c r="DL210" i="4"/>
  <c r="DG210" i="4"/>
  <c r="DC210" i="4"/>
  <c r="CV210" i="4"/>
  <c r="CO210" i="4"/>
  <c r="CJ210" i="4"/>
  <c r="CE210" i="4"/>
  <c r="BZ210" i="4"/>
  <c r="BT210" i="4"/>
  <c r="BP210" i="4"/>
  <c r="BL210" i="4"/>
  <c r="BH210" i="4"/>
  <c r="BD210" i="4"/>
  <c r="AX210" i="4"/>
  <c r="AR210" i="4"/>
  <c r="AL210" i="4"/>
  <c r="AG210" i="4"/>
  <c r="Y210" i="4"/>
  <c r="T210" i="4"/>
  <c r="O210" i="4"/>
  <c r="J210" i="4"/>
  <c r="F210" i="4"/>
  <c r="IM209" i="4"/>
  <c r="IH209" i="4"/>
  <c r="IG209" i="4"/>
  <c r="IL209" i="4" s="1"/>
  <c r="HX209" i="4"/>
  <c r="HQ209" i="4"/>
  <c r="HG209" i="4"/>
  <c r="GZ209" i="4"/>
  <c r="GS209" i="4"/>
  <c r="GN209" i="4"/>
  <c r="GI209" i="4"/>
  <c r="FY209" i="4"/>
  <c r="FS209" i="4"/>
  <c r="FO209" i="4"/>
  <c r="FI209" i="4"/>
  <c r="FE209" i="4"/>
  <c r="EY209" i="4"/>
  <c r="ER209" i="4"/>
  <c r="EN209" i="4"/>
  <c r="EI209" i="4"/>
  <c r="EE209" i="4"/>
  <c r="DY209" i="4"/>
  <c r="DR209" i="4"/>
  <c r="DL209" i="4"/>
  <c r="DG209" i="4"/>
  <c r="DC209" i="4"/>
  <c r="CV209" i="4"/>
  <c r="CO209" i="4"/>
  <c r="CJ209" i="4"/>
  <c r="CE209" i="4"/>
  <c r="BZ209" i="4"/>
  <c r="BT209" i="4"/>
  <c r="BP209" i="4"/>
  <c r="BL209" i="4"/>
  <c r="BH209" i="4"/>
  <c r="BD209" i="4"/>
  <c r="AX209" i="4"/>
  <c r="AR209" i="4"/>
  <c r="AL209" i="4"/>
  <c r="AG209" i="4"/>
  <c r="Y209" i="4"/>
  <c r="T209" i="4"/>
  <c r="O209" i="4"/>
  <c r="J209" i="4"/>
  <c r="F209" i="4"/>
  <c r="IF209" i="4" s="1"/>
  <c r="IK209" i="4" s="1"/>
  <c r="IT208" i="4"/>
  <c r="IQ208" i="4"/>
  <c r="IP208" i="4"/>
  <c r="IS208" i="4" s="1"/>
  <c r="IO208" i="4"/>
  <c r="IR208" i="4" s="1"/>
  <c r="IM208" i="4"/>
  <c r="IL208" i="4"/>
  <c r="IH208" i="4"/>
  <c r="IG208" i="4"/>
  <c r="HX208" i="4"/>
  <c r="HQ208" i="4"/>
  <c r="HG208" i="4"/>
  <c r="GZ208" i="4"/>
  <c r="GS208" i="4"/>
  <c r="GN208" i="4"/>
  <c r="GI208" i="4"/>
  <c r="FY208" i="4"/>
  <c r="FS208" i="4"/>
  <c r="FO208" i="4"/>
  <c r="FI208" i="4"/>
  <c r="FE208" i="4"/>
  <c r="EY208" i="4"/>
  <c r="ER208" i="4"/>
  <c r="EN208" i="4"/>
  <c r="EI208" i="4"/>
  <c r="EE208" i="4"/>
  <c r="DY208" i="4"/>
  <c r="DR208" i="4"/>
  <c r="DL208" i="4"/>
  <c r="DG208" i="4"/>
  <c r="DC208" i="4"/>
  <c r="CV208" i="4"/>
  <c r="CO208" i="4"/>
  <c r="CJ208" i="4"/>
  <c r="CE208" i="4"/>
  <c r="BZ208" i="4"/>
  <c r="BT208" i="4"/>
  <c r="BP208" i="4"/>
  <c r="BL208" i="4"/>
  <c r="BH208" i="4"/>
  <c r="BD208" i="4"/>
  <c r="AX208" i="4"/>
  <c r="AR208" i="4"/>
  <c r="AL208" i="4"/>
  <c r="AG208" i="4"/>
  <c r="Y208" i="4"/>
  <c r="T208" i="4"/>
  <c r="O208" i="4"/>
  <c r="J208" i="4"/>
  <c r="F208" i="4"/>
  <c r="IT207" i="4"/>
  <c r="IS207" i="4"/>
  <c r="IQ207" i="4"/>
  <c r="IP207" i="4"/>
  <c r="IL207" i="4"/>
  <c r="II207" i="4"/>
  <c r="IH207" i="4"/>
  <c r="IM207" i="4" s="1"/>
  <c r="IG207" i="4"/>
  <c r="HX207" i="4"/>
  <c r="HQ207" i="4"/>
  <c r="IO207" i="4" s="1"/>
  <c r="IR207" i="4" s="1"/>
  <c r="HG207" i="4"/>
  <c r="GZ207" i="4"/>
  <c r="GS207" i="4"/>
  <c r="GN207" i="4"/>
  <c r="GI207" i="4"/>
  <c r="FY207" i="4"/>
  <c r="FS207" i="4"/>
  <c r="FO207" i="4"/>
  <c r="FI207" i="4"/>
  <c r="FE207" i="4"/>
  <c r="EY207" i="4"/>
  <c r="ER207" i="4"/>
  <c r="EN207" i="4"/>
  <c r="EI207" i="4"/>
  <c r="EE207" i="4"/>
  <c r="DY207" i="4"/>
  <c r="DR207" i="4"/>
  <c r="DL207" i="4"/>
  <c r="DG207" i="4"/>
  <c r="DC207" i="4"/>
  <c r="CV207" i="4"/>
  <c r="CO207" i="4"/>
  <c r="CJ207" i="4"/>
  <c r="CE207" i="4"/>
  <c r="BZ207" i="4"/>
  <c r="BT207" i="4"/>
  <c r="BP207" i="4"/>
  <c r="BL207" i="4"/>
  <c r="BH207" i="4"/>
  <c r="BD207" i="4"/>
  <c r="AX207" i="4"/>
  <c r="AR207" i="4"/>
  <c r="AG207" i="4"/>
  <c r="Y207" i="4"/>
  <c r="T207" i="4"/>
  <c r="O207" i="4"/>
  <c r="J207" i="4"/>
  <c r="F207" i="4"/>
  <c r="IF207" i="4" s="1"/>
  <c r="IK207" i="4" s="1"/>
  <c r="IH206" i="4"/>
  <c r="IM206" i="4" s="1"/>
  <c r="IG206" i="4"/>
  <c r="IL206" i="4" s="1"/>
  <c r="HX206" i="4"/>
  <c r="HQ206" i="4"/>
  <c r="HG206" i="4"/>
  <c r="GZ206" i="4"/>
  <c r="GS206" i="4"/>
  <c r="GN206" i="4"/>
  <c r="GI206" i="4"/>
  <c r="FY206" i="4"/>
  <c r="FS206" i="4"/>
  <c r="FO206" i="4"/>
  <c r="FI206" i="4"/>
  <c r="FE206" i="4"/>
  <c r="EY206" i="4"/>
  <c r="ER206" i="4"/>
  <c r="EN206" i="4"/>
  <c r="EI206" i="4"/>
  <c r="EE206" i="4"/>
  <c r="DY206" i="4"/>
  <c r="DR206" i="4"/>
  <c r="DL206" i="4"/>
  <c r="DG206" i="4"/>
  <c r="DC206" i="4"/>
  <c r="CV206" i="4"/>
  <c r="CO206" i="4"/>
  <c r="CJ206" i="4"/>
  <c r="CE206" i="4"/>
  <c r="BZ206" i="4"/>
  <c r="BT206" i="4"/>
  <c r="BP206" i="4"/>
  <c r="BL206" i="4"/>
  <c r="BH206" i="4"/>
  <c r="BD206" i="4"/>
  <c r="AX206" i="4"/>
  <c r="AR206" i="4"/>
  <c r="AL206" i="4"/>
  <c r="AG206" i="4"/>
  <c r="Y206" i="4"/>
  <c r="T206" i="4"/>
  <c r="II206" i="4" s="1"/>
  <c r="O206" i="4"/>
  <c r="J206" i="4"/>
  <c r="F206" i="4"/>
  <c r="IH205" i="4"/>
  <c r="IM205" i="4" s="1"/>
  <c r="IG205" i="4"/>
  <c r="IL205" i="4" s="1"/>
  <c r="HX205" i="4"/>
  <c r="HQ205" i="4"/>
  <c r="HG205" i="4"/>
  <c r="GZ205" i="4"/>
  <c r="GS205" i="4"/>
  <c r="GN205" i="4"/>
  <c r="GI205" i="4"/>
  <c r="FY205" i="4"/>
  <c r="FS205" i="4"/>
  <c r="FO205" i="4"/>
  <c r="FI205" i="4"/>
  <c r="FE205" i="4"/>
  <c r="EY205" i="4"/>
  <c r="ER205" i="4"/>
  <c r="EN205" i="4"/>
  <c r="EI205" i="4"/>
  <c r="EE205" i="4"/>
  <c r="DY205" i="4"/>
  <c r="DR205" i="4"/>
  <c r="DL205" i="4"/>
  <c r="DG205" i="4"/>
  <c r="DC205" i="4"/>
  <c r="CV205" i="4"/>
  <c r="CO205" i="4"/>
  <c r="CJ205" i="4"/>
  <c r="CE205" i="4"/>
  <c r="BZ205" i="4"/>
  <c r="BT205" i="4"/>
  <c r="BP205" i="4"/>
  <c r="BL205" i="4"/>
  <c r="BH205" i="4"/>
  <c r="BD205" i="4"/>
  <c r="AX205" i="4"/>
  <c r="AR205" i="4"/>
  <c r="AL205" i="4"/>
  <c r="AG205" i="4"/>
  <c r="Y205" i="4"/>
  <c r="T205" i="4"/>
  <c r="II205" i="4" s="1"/>
  <c r="O205" i="4"/>
  <c r="J205" i="4"/>
  <c r="F205" i="4"/>
  <c r="IF205" i="4" s="1"/>
  <c r="IK205" i="4" s="1"/>
  <c r="IQ204" i="4"/>
  <c r="IT204" i="4" s="1"/>
  <c r="IP204" i="4"/>
  <c r="IS204" i="4" s="1"/>
  <c r="IH204" i="4"/>
  <c r="IM204" i="4" s="1"/>
  <c r="IG204" i="4"/>
  <c r="IL204" i="4" s="1"/>
  <c r="HX204" i="4"/>
  <c r="HQ204" i="4"/>
  <c r="HG204" i="4"/>
  <c r="GZ204" i="4"/>
  <c r="GS204" i="4"/>
  <c r="GN204" i="4"/>
  <c r="GI204" i="4"/>
  <c r="FY204" i="4"/>
  <c r="FS204" i="4"/>
  <c r="FO204" i="4"/>
  <c r="FI204" i="4"/>
  <c r="FE204" i="4"/>
  <c r="EY204" i="4"/>
  <c r="ER204" i="4"/>
  <c r="EN204" i="4"/>
  <c r="EI204" i="4"/>
  <c r="EE204" i="4"/>
  <c r="DY204" i="4"/>
  <c r="DR204" i="4"/>
  <c r="DL204" i="4"/>
  <c r="DG204" i="4"/>
  <c r="DC204" i="4"/>
  <c r="CV204" i="4"/>
  <c r="CO204" i="4"/>
  <c r="CJ204" i="4"/>
  <c r="CE204" i="4"/>
  <c r="BZ204" i="4"/>
  <c r="BT204" i="4"/>
  <c r="BP204" i="4"/>
  <c r="BL204" i="4"/>
  <c r="BH204" i="4"/>
  <c r="BD204" i="4"/>
  <c r="AX204" i="4"/>
  <c r="AR204" i="4"/>
  <c r="AL204" i="4"/>
  <c r="AG204" i="4"/>
  <c r="Y204" i="4"/>
  <c r="T204" i="4"/>
  <c r="O204" i="4"/>
  <c r="J204" i="4"/>
  <c r="II204" i="4" s="1"/>
  <c r="F204" i="4"/>
  <c r="IH202" i="4"/>
  <c r="IM202" i="4" s="1"/>
  <c r="IG202" i="4"/>
  <c r="IL202" i="4" s="1"/>
  <c r="HX202" i="4"/>
  <c r="GI202" i="4"/>
  <c r="FY202" i="4"/>
  <c r="FS202" i="4"/>
  <c r="FO202" i="4"/>
  <c r="FI202" i="4"/>
  <c r="FE202" i="4"/>
  <c r="EY202" i="4"/>
  <c r="ER202" i="4"/>
  <c r="EN202" i="4"/>
  <c r="EI202" i="4"/>
  <c r="EE202" i="4"/>
  <c r="DY202" i="4"/>
  <c r="DR202" i="4"/>
  <c r="DL202" i="4"/>
  <c r="DG202" i="4"/>
  <c r="DC202" i="4"/>
  <c r="CV202" i="4"/>
  <c r="CO202" i="4"/>
  <c r="CJ202" i="4"/>
  <c r="CE202" i="4"/>
  <c r="BZ202" i="4"/>
  <c r="BT202" i="4"/>
  <c r="BP202" i="4"/>
  <c r="BL202" i="4"/>
  <c r="BH202" i="4"/>
  <c r="BD202" i="4"/>
  <c r="AX202" i="4"/>
  <c r="AR202" i="4"/>
  <c r="AL202" i="4"/>
  <c r="AG202" i="4"/>
  <c r="Y202" i="4"/>
  <c r="IF202" i="4" s="1"/>
  <c r="IK202" i="4" s="1"/>
  <c r="T202" i="4"/>
  <c r="O202" i="4"/>
  <c r="J202" i="4"/>
  <c r="II202" i="4" s="1"/>
  <c r="F202" i="4"/>
  <c r="IL201" i="4"/>
  <c r="IH201" i="4"/>
  <c r="IM201" i="4" s="1"/>
  <c r="IG201" i="4"/>
  <c r="HX201" i="4"/>
  <c r="HQ201" i="4"/>
  <c r="HG201" i="4"/>
  <c r="GZ201" i="4"/>
  <c r="GS201" i="4"/>
  <c r="GN201" i="4"/>
  <c r="GI201" i="4"/>
  <c r="FY201" i="4"/>
  <c r="FS201" i="4"/>
  <c r="FO201" i="4"/>
  <c r="FI201" i="4"/>
  <c r="FE201" i="4"/>
  <c r="EY201" i="4"/>
  <c r="ER201" i="4"/>
  <c r="EN201" i="4"/>
  <c r="EI201" i="4"/>
  <c r="EE201" i="4"/>
  <c r="DY201" i="4"/>
  <c r="DR201" i="4"/>
  <c r="DL201" i="4"/>
  <c r="DG201" i="4"/>
  <c r="DC201" i="4"/>
  <c r="CV201" i="4"/>
  <c r="CO201" i="4"/>
  <c r="CJ201" i="4"/>
  <c r="CE201" i="4"/>
  <c r="BZ201" i="4"/>
  <c r="BT201" i="4"/>
  <c r="BP201" i="4"/>
  <c r="BL201" i="4"/>
  <c r="BH201" i="4"/>
  <c r="BD201" i="4"/>
  <c r="AX201" i="4"/>
  <c r="AR201" i="4"/>
  <c r="AL201" i="4"/>
  <c r="AG201" i="4"/>
  <c r="Y201" i="4"/>
  <c r="T201" i="4"/>
  <c r="O201" i="4"/>
  <c r="J201" i="4"/>
  <c r="F201" i="4"/>
  <c r="IS200" i="4"/>
  <c r="IQ200" i="4"/>
  <c r="IT200" i="4" s="1"/>
  <c r="IP200" i="4"/>
  <c r="IM200" i="4"/>
  <c r="IH200" i="4"/>
  <c r="IG200" i="4"/>
  <c r="IL200" i="4" s="1"/>
  <c r="HX200" i="4"/>
  <c r="HQ200" i="4"/>
  <c r="HG200" i="4"/>
  <c r="GZ200" i="4"/>
  <c r="GS200" i="4"/>
  <c r="GN200" i="4"/>
  <c r="GI200" i="4"/>
  <c r="FY200" i="4"/>
  <c r="FS200" i="4"/>
  <c r="FO200" i="4"/>
  <c r="FI200" i="4"/>
  <c r="FE200" i="4"/>
  <c r="EY200" i="4"/>
  <c r="ER200" i="4"/>
  <c r="EN200" i="4"/>
  <c r="EI200" i="4"/>
  <c r="EE200" i="4"/>
  <c r="DY200" i="4"/>
  <c r="DR200" i="4"/>
  <c r="DL200" i="4"/>
  <c r="DG200" i="4"/>
  <c r="DC200" i="4"/>
  <c r="CV200" i="4"/>
  <c r="CO200" i="4"/>
  <c r="CJ200" i="4"/>
  <c r="CE200" i="4"/>
  <c r="BZ200" i="4"/>
  <c r="BT200" i="4"/>
  <c r="BP200" i="4"/>
  <c r="BL200" i="4"/>
  <c r="BH200" i="4"/>
  <c r="BD200" i="4"/>
  <c r="AX200" i="4"/>
  <c r="AR200" i="4"/>
  <c r="AL200" i="4"/>
  <c r="AG200" i="4"/>
  <c r="Y200" i="4"/>
  <c r="T200" i="4"/>
  <c r="O200" i="4"/>
  <c r="J200" i="4"/>
  <c r="II200" i="4" s="1"/>
  <c r="F200" i="4"/>
  <c r="II199" i="4"/>
  <c r="IH199" i="4"/>
  <c r="IM199" i="4" s="1"/>
  <c r="IG199" i="4"/>
  <c r="IL199" i="4" s="1"/>
  <c r="HX199" i="4"/>
  <c r="HQ199" i="4"/>
  <c r="HG199" i="4"/>
  <c r="GZ199" i="4"/>
  <c r="GS199" i="4"/>
  <c r="GN199" i="4"/>
  <c r="GI199" i="4"/>
  <c r="FY199" i="4"/>
  <c r="FS199" i="4"/>
  <c r="FO199" i="4"/>
  <c r="FI199" i="4"/>
  <c r="FE199" i="4"/>
  <c r="EY199" i="4"/>
  <c r="ER199" i="4"/>
  <c r="EN199" i="4"/>
  <c r="EI199" i="4"/>
  <c r="EE199" i="4"/>
  <c r="DY199" i="4"/>
  <c r="DR199" i="4"/>
  <c r="DL199" i="4"/>
  <c r="DG199" i="4"/>
  <c r="DC199" i="4"/>
  <c r="CV199" i="4"/>
  <c r="CO199" i="4"/>
  <c r="CJ199" i="4"/>
  <c r="CE199" i="4"/>
  <c r="BZ199" i="4"/>
  <c r="BT199" i="4"/>
  <c r="BP199" i="4"/>
  <c r="BL199" i="4"/>
  <c r="BH199" i="4"/>
  <c r="BD199" i="4"/>
  <c r="AX199" i="4"/>
  <c r="AR199" i="4"/>
  <c r="AL199" i="4"/>
  <c r="AG199" i="4"/>
  <c r="Y199" i="4"/>
  <c r="T199" i="4"/>
  <c r="O199" i="4"/>
  <c r="J199" i="4"/>
  <c r="F199" i="4"/>
  <c r="IQ198" i="4"/>
  <c r="IT198" i="4" s="1"/>
  <c r="IP198" i="4"/>
  <c r="IS198" i="4" s="1"/>
  <c r="IM198" i="4"/>
  <c r="IH198" i="4"/>
  <c r="IG198" i="4"/>
  <c r="IL198" i="4" s="1"/>
  <c r="HX198" i="4"/>
  <c r="HQ198" i="4"/>
  <c r="HG198" i="4"/>
  <c r="GZ198" i="4"/>
  <c r="GS198" i="4"/>
  <c r="GN198" i="4"/>
  <c r="GI198" i="4"/>
  <c r="FY198" i="4"/>
  <c r="IO198" i="4" s="1"/>
  <c r="IR198" i="4" s="1"/>
  <c r="FS198" i="4"/>
  <c r="FO198" i="4"/>
  <c r="FI198" i="4"/>
  <c r="FE198" i="4"/>
  <c r="EY198" i="4"/>
  <c r="ER198" i="4"/>
  <c r="EN198" i="4"/>
  <c r="EI198" i="4"/>
  <c r="EE198" i="4"/>
  <c r="DY198" i="4"/>
  <c r="DR198" i="4"/>
  <c r="DL198" i="4"/>
  <c r="DG198" i="4"/>
  <c r="DC198" i="4"/>
  <c r="CV198" i="4"/>
  <c r="CO198" i="4"/>
  <c r="CJ198" i="4"/>
  <c r="CE198" i="4"/>
  <c r="BZ198" i="4"/>
  <c r="BT198" i="4"/>
  <c r="BP198" i="4"/>
  <c r="BL198" i="4"/>
  <c r="BH198" i="4"/>
  <c r="BD198" i="4"/>
  <c r="AX198" i="4"/>
  <c r="AR198" i="4"/>
  <c r="AL198" i="4"/>
  <c r="AG198" i="4"/>
  <c r="Y198" i="4"/>
  <c r="T198" i="4"/>
  <c r="O198" i="4"/>
  <c r="J198" i="4"/>
  <c r="II198" i="4" s="1"/>
  <c r="F198" i="4"/>
  <c r="IM197" i="4"/>
  <c r="IH197" i="4"/>
  <c r="IG197" i="4"/>
  <c r="IL197" i="4" s="1"/>
  <c r="HX197" i="4"/>
  <c r="HQ197" i="4"/>
  <c r="HG197" i="4"/>
  <c r="GZ197" i="4"/>
  <c r="GS197" i="4"/>
  <c r="GN197" i="4"/>
  <c r="GI197" i="4"/>
  <c r="FY197" i="4"/>
  <c r="FS197" i="4"/>
  <c r="FO197" i="4"/>
  <c r="FI197" i="4"/>
  <c r="FE197" i="4"/>
  <c r="EY197" i="4"/>
  <c r="ER197" i="4"/>
  <c r="EN197" i="4"/>
  <c r="EI197" i="4"/>
  <c r="EE197" i="4"/>
  <c r="DY197" i="4"/>
  <c r="DR197" i="4"/>
  <c r="DL197" i="4"/>
  <c r="DG197" i="4"/>
  <c r="DC197" i="4"/>
  <c r="CV197" i="4"/>
  <c r="CO197" i="4"/>
  <c r="CJ197" i="4"/>
  <c r="CE197" i="4"/>
  <c r="BZ197" i="4"/>
  <c r="BT197" i="4"/>
  <c r="BP197" i="4"/>
  <c r="BL197" i="4"/>
  <c r="BH197" i="4"/>
  <c r="BD197" i="4"/>
  <c r="AX197" i="4"/>
  <c r="AR197" i="4"/>
  <c r="AL197" i="4"/>
  <c r="AG197" i="4"/>
  <c r="Y197" i="4"/>
  <c r="T197" i="4"/>
  <c r="O197" i="4"/>
  <c r="J197" i="4"/>
  <c r="F197" i="4"/>
  <c r="IT196" i="4"/>
  <c r="IS196" i="4"/>
  <c r="IQ196" i="4"/>
  <c r="IP196" i="4"/>
  <c r="IL196" i="4"/>
  <c r="IH196" i="4"/>
  <c r="IM196" i="4" s="1"/>
  <c r="IG196" i="4"/>
  <c r="HX196" i="4"/>
  <c r="HQ196" i="4"/>
  <c r="IO196" i="4" s="1"/>
  <c r="IR196" i="4" s="1"/>
  <c r="HG196" i="4"/>
  <c r="GZ196" i="4"/>
  <c r="GS196" i="4"/>
  <c r="GN196" i="4"/>
  <c r="GI196" i="4"/>
  <c r="FY196" i="4"/>
  <c r="FS196" i="4"/>
  <c r="FO196" i="4"/>
  <c r="FI196" i="4"/>
  <c r="FE196" i="4"/>
  <c r="EY196" i="4"/>
  <c r="ER196" i="4"/>
  <c r="EN196" i="4"/>
  <c r="EI196" i="4"/>
  <c r="EE196" i="4"/>
  <c r="DY196" i="4"/>
  <c r="DR196" i="4"/>
  <c r="DL196" i="4"/>
  <c r="DG196" i="4"/>
  <c r="DC196" i="4"/>
  <c r="CV196" i="4"/>
  <c r="CO196" i="4"/>
  <c r="CJ196" i="4"/>
  <c r="CE196" i="4"/>
  <c r="BZ196" i="4"/>
  <c r="BT196" i="4"/>
  <c r="BP196" i="4"/>
  <c r="BL196" i="4"/>
  <c r="BH196" i="4"/>
  <c r="BD196" i="4"/>
  <c r="AX196" i="4"/>
  <c r="AR196" i="4"/>
  <c r="AL196" i="4"/>
  <c r="AG196" i="4"/>
  <c r="Y196" i="4"/>
  <c r="T196" i="4"/>
  <c r="II196" i="4" s="1"/>
  <c r="O196" i="4"/>
  <c r="J196" i="4"/>
  <c r="F196" i="4"/>
  <c r="IL195" i="4"/>
  <c r="IH195" i="4"/>
  <c r="IM195" i="4" s="1"/>
  <c r="IG195" i="4"/>
  <c r="HX195" i="4"/>
  <c r="GI195" i="4"/>
  <c r="FY195" i="4"/>
  <c r="FS195" i="4"/>
  <c r="FO195" i="4"/>
  <c r="FI195" i="4"/>
  <c r="FE195" i="4"/>
  <c r="EY195" i="4"/>
  <c r="ER195" i="4"/>
  <c r="EN195" i="4"/>
  <c r="EI195" i="4"/>
  <c r="EE195" i="4"/>
  <c r="DY195" i="4"/>
  <c r="DR195" i="4"/>
  <c r="DL195" i="4"/>
  <c r="DG195" i="4"/>
  <c r="DC195" i="4"/>
  <c r="CV195" i="4"/>
  <c r="CO195" i="4"/>
  <c r="CJ195" i="4"/>
  <c r="CE195" i="4"/>
  <c r="BZ195" i="4"/>
  <c r="BT195" i="4"/>
  <c r="BP195" i="4"/>
  <c r="BL195" i="4"/>
  <c r="BH195" i="4"/>
  <c r="BD195" i="4"/>
  <c r="AX195" i="4"/>
  <c r="AR195" i="4"/>
  <c r="AL195" i="4"/>
  <c r="AG195" i="4"/>
  <c r="Y195" i="4"/>
  <c r="T195" i="4"/>
  <c r="O195" i="4"/>
  <c r="J195" i="4"/>
  <c r="II195" i="4" s="1"/>
  <c r="F195" i="4"/>
  <c r="IT194" i="4"/>
  <c r="IQ194" i="4"/>
  <c r="IP194" i="4"/>
  <c r="IS194" i="4" s="1"/>
  <c r="IO194" i="4"/>
  <c r="IR194" i="4" s="1"/>
  <c r="IM194" i="4"/>
  <c r="IL194" i="4"/>
  <c r="IH194" i="4"/>
  <c r="IG194" i="4"/>
  <c r="HX194" i="4"/>
  <c r="HQ194" i="4"/>
  <c r="HG194" i="4"/>
  <c r="GZ194" i="4"/>
  <c r="GS194" i="4"/>
  <c r="GN194" i="4"/>
  <c r="GI194" i="4"/>
  <c r="FY194" i="4"/>
  <c r="FS194" i="4"/>
  <c r="FO194" i="4"/>
  <c r="FI194" i="4"/>
  <c r="FE194" i="4"/>
  <c r="EY194" i="4"/>
  <c r="ER194" i="4"/>
  <c r="EN194" i="4"/>
  <c r="EI194" i="4"/>
  <c r="EE194" i="4"/>
  <c r="DY194" i="4"/>
  <c r="DR194" i="4"/>
  <c r="DL194" i="4"/>
  <c r="DG194" i="4"/>
  <c r="DC194" i="4"/>
  <c r="CV194" i="4"/>
  <c r="CO194" i="4"/>
  <c r="CJ194" i="4"/>
  <c r="CE194" i="4"/>
  <c r="BZ194" i="4"/>
  <c r="BT194" i="4"/>
  <c r="BP194" i="4"/>
  <c r="BL194" i="4"/>
  <c r="BH194" i="4"/>
  <c r="BD194" i="4"/>
  <c r="AX194" i="4"/>
  <c r="AR194" i="4"/>
  <c r="AL194" i="4"/>
  <c r="AG194" i="4"/>
  <c r="Y194" i="4"/>
  <c r="T194" i="4"/>
  <c r="O194" i="4"/>
  <c r="J194" i="4"/>
  <c r="F194" i="4"/>
  <c r="IM193" i="4"/>
  <c r="IL193" i="4"/>
  <c r="II193" i="4"/>
  <c r="IH193" i="4"/>
  <c r="IG193" i="4"/>
  <c r="HX193" i="4"/>
  <c r="HQ193" i="4"/>
  <c r="HG193" i="4"/>
  <c r="GZ193" i="4"/>
  <c r="GS193" i="4"/>
  <c r="GN193" i="4"/>
  <c r="GI193" i="4"/>
  <c r="FY193" i="4"/>
  <c r="FS193" i="4"/>
  <c r="FO193" i="4"/>
  <c r="FI193" i="4"/>
  <c r="FE193" i="4"/>
  <c r="EY193" i="4"/>
  <c r="ER193" i="4"/>
  <c r="EN193" i="4"/>
  <c r="EI193" i="4"/>
  <c r="EE193" i="4"/>
  <c r="DY193" i="4"/>
  <c r="DR193" i="4"/>
  <c r="DL193" i="4"/>
  <c r="DG193" i="4"/>
  <c r="DC193" i="4"/>
  <c r="CV193" i="4"/>
  <c r="CO193" i="4"/>
  <c r="CJ193" i="4"/>
  <c r="CE193" i="4"/>
  <c r="BZ193" i="4"/>
  <c r="BT193" i="4"/>
  <c r="BP193" i="4"/>
  <c r="BL193" i="4"/>
  <c r="BH193" i="4"/>
  <c r="BD193" i="4"/>
  <c r="AX193" i="4"/>
  <c r="AR193" i="4"/>
  <c r="AL193" i="4"/>
  <c r="AG193" i="4"/>
  <c r="Y193" i="4"/>
  <c r="T193" i="4"/>
  <c r="O193" i="4"/>
  <c r="J193" i="4"/>
  <c r="F193" i="4"/>
  <c r="IF193" i="4" s="1"/>
  <c r="IK193" i="4" s="1"/>
  <c r="IT192" i="4"/>
  <c r="IS192" i="4"/>
  <c r="IQ192" i="4"/>
  <c r="IP192" i="4"/>
  <c r="IM192" i="4"/>
  <c r="IH192" i="4"/>
  <c r="IG192" i="4"/>
  <c r="IL192" i="4" s="1"/>
  <c r="HX192" i="4"/>
  <c r="HQ192" i="4"/>
  <c r="HG192" i="4"/>
  <c r="GZ192" i="4"/>
  <c r="GS192" i="4"/>
  <c r="GN192" i="4"/>
  <c r="GI192" i="4"/>
  <c r="FY192" i="4"/>
  <c r="FS192" i="4"/>
  <c r="FO192" i="4"/>
  <c r="FI192" i="4"/>
  <c r="FE192" i="4"/>
  <c r="EY192" i="4"/>
  <c r="ER192" i="4"/>
  <c r="EN192" i="4"/>
  <c r="EI192" i="4"/>
  <c r="EE192" i="4"/>
  <c r="DY192" i="4"/>
  <c r="DR192" i="4"/>
  <c r="DL192" i="4"/>
  <c r="DG192" i="4"/>
  <c r="DC192" i="4"/>
  <c r="CV192" i="4"/>
  <c r="CO192" i="4"/>
  <c r="CJ192" i="4"/>
  <c r="CE192" i="4"/>
  <c r="BZ192" i="4"/>
  <c r="BT192" i="4"/>
  <c r="BP192" i="4"/>
  <c r="BL192" i="4"/>
  <c r="BH192" i="4"/>
  <c r="BD192" i="4"/>
  <c r="AX192" i="4"/>
  <c r="AR192" i="4"/>
  <c r="AL192" i="4"/>
  <c r="AG192" i="4"/>
  <c r="Y192" i="4"/>
  <c r="T192" i="4"/>
  <c r="O192" i="4"/>
  <c r="II192" i="4" s="1"/>
  <c r="J192" i="4"/>
  <c r="F192" i="4"/>
  <c r="IM190" i="4"/>
  <c r="IH190" i="4"/>
  <c r="IG190" i="4"/>
  <c r="IL190" i="4" s="1"/>
  <c r="HX190" i="4"/>
  <c r="GI190" i="4"/>
  <c r="FY190" i="4"/>
  <c r="FS190" i="4"/>
  <c r="FO190" i="4"/>
  <c r="FI190" i="4"/>
  <c r="FE190" i="4"/>
  <c r="EY190" i="4"/>
  <c r="ER190" i="4"/>
  <c r="EN190" i="4"/>
  <c r="EI190" i="4"/>
  <c r="EE190" i="4"/>
  <c r="DY190" i="4"/>
  <c r="DR190" i="4"/>
  <c r="DL190" i="4"/>
  <c r="DG190" i="4"/>
  <c r="DC190" i="4"/>
  <c r="CV190" i="4"/>
  <c r="CO190" i="4"/>
  <c r="CJ190" i="4"/>
  <c r="CE190" i="4"/>
  <c r="BZ190" i="4"/>
  <c r="BT190" i="4"/>
  <c r="BP190" i="4"/>
  <c r="BL190" i="4"/>
  <c r="BH190" i="4"/>
  <c r="BD190" i="4"/>
  <c r="AX190" i="4"/>
  <c r="AR190" i="4"/>
  <c r="AL190" i="4"/>
  <c r="AG190" i="4"/>
  <c r="Y190" i="4"/>
  <c r="T190" i="4"/>
  <c r="O190" i="4"/>
  <c r="J190" i="4"/>
  <c r="II190" i="4" s="1"/>
  <c r="F190" i="4"/>
  <c r="IM189" i="4"/>
  <c r="IH189" i="4"/>
  <c r="IG189" i="4"/>
  <c r="IL189" i="4" s="1"/>
  <c r="HX189" i="4"/>
  <c r="HQ189" i="4"/>
  <c r="HG189" i="4"/>
  <c r="GZ189" i="4"/>
  <c r="GS189" i="4"/>
  <c r="GN189" i="4"/>
  <c r="GI189" i="4"/>
  <c r="FY189" i="4"/>
  <c r="FS189" i="4"/>
  <c r="FO189" i="4"/>
  <c r="FI189" i="4"/>
  <c r="FE189" i="4"/>
  <c r="EY189" i="4"/>
  <c r="ER189" i="4"/>
  <c r="EN189" i="4"/>
  <c r="EI189" i="4"/>
  <c r="EE189" i="4"/>
  <c r="DY189" i="4"/>
  <c r="DR189" i="4"/>
  <c r="DL189" i="4"/>
  <c r="DG189" i="4"/>
  <c r="DC189" i="4"/>
  <c r="CV189" i="4"/>
  <c r="CO189" i="4"/>
  <c r="CJ189" i="4"/>
  <c r="CE189" i="4"/>
  <c r="BZ189" i="4"/>
  <c r="BT189" i="4"/>
  <c r="BP189" i="4"/>
  <c r="BL189" i="4"/>
  <c r="BH189" i="4"/>
  <c r="BD189" i="4"/>
  <c r="AX189" i="4"/>
  <c r="AR189" i="4"/>
  <c r="AL189" i="4"/>
  <c r="AG189" i="4"/>
  <c r="Y189" i="4"/>
  <c r="T189" i="4"/>
  <c r="O189" i="4"/>
  <c r="J189" i="4"/>
  <c r="F189" i="4"/>
  <c r="IT188" i="4"/>
  <c r="IS188" i="4"/>
  <c r="IQ188" i="4"/>
  <c r="IP188" i="4"/>
  <c r="IM188" i="4"/>
  <c r="IL188" i="4"/>
  <c r="IH188" i="4"/>
  <c r="IG188" i="4"/>
  <c r="HX188" i="4"/>
  <c r="HQ188" i="4"/>
  <c r="HG188" i="4"/>
  <c r="GZ188" i="4"/>
  <c r="GS188" i="4"/>
  <c r="GN188" i="4"/>
  <c r="GI188" i="4"/>
  <c r="FY188" i="4"/>
  <c r="FS188" i="4"/>
  <c r="FO188" i="4"/>
  <c r="FI188" i="4"/>
  <c r="FE188" i="4"/>
  <c r="EY188" i="4"/>
  <c r="ER188" i="4"/>
  <c r="EN188" i="4"/>
  <c r="EI188" i="4"/>
  <c r="EE188" i="4"/>
  <c r="DY188" i="4"/>
  <c r="DR188" i="4"/>
  <c r="DL188" i="4"/>
  <c r="DG188" i="4"/>
  <c r="DC188" i="4"/>
  <c r="CV188" i="4"/>
  <c r="CO188" i="4"/>
  <c r="CJ188" i="4"/>
  <c r="CE188" i="4"/>
  <c r="BZ188" i="4"/>
  <c r="BT188" i="4"/>
  <c r="BP188" i="4"/>
  <c r="BL188" i="4"/>
  <c r="BH188" i="4"/>
  <c r="BD188" i="4"/>
  <c r="AX188" i="4"/>
  <c r="AR188" i="4"/>
  <c r="AL188" i="4"/>
  <c r="AG188" i="4"/>
  <c r="Y188" i="4"/>
  <c r="T188" i="4"/>
  <c r="O188" i="4"/>
  <c r="J188" i="4"/>
  <c r="II188" i="4" s="1"/>
  <c r="F188" i="4"/>
  <c r="IM187" i="4"/>
  <c r="IL187" i="4"/>
  <c r="IH187" i="4"/>
  <c r="IG187" i="4"/>
  <c r="HX187" i="4"/>
  <c r="HQ187" i="4"/>
  <c r="HG187" i="4"/>
  <c r="GZ187" i="4"/>
  <c r="GS187" i="4"/>
  <c r="GN187" i="4"/>
  <c r="GI187" i="4"/>
  <c r="FY187" i="4"/>
  <c r="FS187" i="4"/>
  <c r="FO187" i="4"/>
  <c r="FI187" i="4"/>
  <c r="FE187" i="4"/>
  <c r="EY187" i="4"/>
  <c r="ER187" i="4"/>
  <c r="EN187" i="4"/>
  <c r="EI187" i="4"/>
  <c r="EE187" i="4"/>
  <c r="DY187" i="4"/>
  <c r="DR187" i="4"/>
  <c r="DL187" i="4"/>
  <c r="DG187" i="4"/>
  <c r="DC187" i="4"/>
  <c r="CV187" i="4"/>
  <c r="CO187" i="4"/>
  <c r="CJ187" i="4"/>
  <c r="CE187" i="4"/>
  <c r="BZ187" i="4"/>
  <c r="BT187" i="4"/>
  <c r="BP187" i="4"/>
  <c r="BL187" i="4"/>
  <c r="BH187" i="4"/>
  <c r="BD187" i="4"/>
  <c r="AX187" i="4"/>
  <c r="AR187" i="4"/>
  <c r="AL187" i="4"/>
  <c r="II187" i="4" s="1"/>
  <c r="AG187" i="4"/>
  <c r="Y187" i="4"/>
  <c r="T187" i="4"/>
  <c r="O187" i="4"/>
  <c r="J187" i="4"/>
  <c r="F187" i="4"/>
  <c r="IS186" i="4"/>
  <c r="IQ186" i="4"/>
  <c r="IT186" i="4" s="1"/>
  <c r="IP186" i="4"/>
  <c r="IL186" i="4"/>
  <c r="IH186" i="4"/>
  <c r="IM186" i="4" s="1"/>
  <c r="IG186" i="4"/>
  <c r="HX186" i="4"/>
  <c r="HQ186" i="4"/>
  <c r="HG186" i="4"/>
  <c r="GZ186" i="4"/>
  <c r="GS186" i="4"/>
  <c r="GN186" i="4"/>
  <c r="GI186" i="4"/>
  <c r="FY186" i="4"/>
  <c r="FS186" i="4"/>
  <c r="FO186" i="4"/>
  <c r="FI186" i="4"/>
  <c r="FE186" i="4"/>
  <c r="EY186" i="4"/>
  <c r="ER186" i="4"/>
  <c r="EN186" i="4"/>
  <c r="EI186" i="4"/>
  <c r="EE186" i="4"/>
  <c r="DY186" i="4"/>
  <c r="DR186" i="4"/>
  <c r="DL186" i="4"/>
  <c r="DG186" i="4"/>
  <c r="DC186" i="4"/>
  <c r="CV186" i="4"/>
  <c r="CO186" i="4"/>
  <c r="CJ186" i="4"/>
  <c r="CE186" i="4"/>
  <c r="BZ186" i="4"/>
  <c r="BT186" i="4"/>
  <c r="BP186" i="4"/>
  <c r="BL186" i="4"/>
  <c r="BH186" i="4"/>
  <c r="BD186" i="4"/>
  <c r="AX186" i="4"/>
  <c r="AR186" i="4"/>
  <c r="AL186" i="4"/>
  <c r="AG186" i="4"/>
  <c r="Y186" i="4"/>
  <c r="T186" i="4"/>
  <c r="O186" i="4"/>
  <c r="J186" i="4"/>
  <c r="II186" i="4" s="1"/>
  <c r="F186" i="4"/>
  <c r="IL185" i="4"/>
  <c r="IH185" i="4"/>
  <c r="IM185" i="4" s="1"/>
  <c r="IG185" i="4"/>
  <c r="HX185" i="4"/>
  <c r="HQ185" i="4"/>
  <c r="HG185" i="4"/>
  <c r="GZ185" i="4"/>
  <c r="GS185" i="4"/>
  <c r="GN185" i="4"/>
  <c r="GI185" i="4"/>
  <c r="FY185" i="4"/>
  <c r="FS185" i="4"/>
  <c r="FO185" i="4"/>
  <c r="FI185" i="4"/>
  <c r="FE185" i="4"/>
  <c r="EY185" i="4"/>
  <c r="ER185" i="4"/>
  <c r="EN185" i="4"/>
  <c r="EI185" i="4"/>
  <c r="EE185" i="4"/>
  <c r="DY185" i="4"/>
  <c r="DR185" i="4"/>
  <c r="DL185" i="4"/>
  <c r="DG185" i="4"/>
  <c r="DC185" i="4"/>
  <c r="CV185" i="4"/>
  <c r="CO185" i="4"/>
  <c r="CJ185" i="4"/>
  <c r="CE185" i="4"/>
  <c r="BZ185" i="4"/>
  <c r="BT185" i="4"/>
  <c r="BP185" i="4"/>
  <c r="BL185" i="4"/>
  <c r="BH185" i="4"/>
  <c r="BD185" i="4"/>
  <c r="AX185" i="4"/>
  <c r="AR185" i="4"/>
  <c r="AL185" i="4"/>
  <c r="AG185" i="4"/>
  <c r="Y185" i="4"/>
  <c r="T185" i="4"/>
  <c r="O185" i="4"/>
  <c r="J185" i="4"/>
  <c r="II185" i="4" s="1"/>
  <c r="F185" i="4"/>
  <c r="IQ184" i="4"/>
  <c r="IT184" i="4" s="1"/>
  <c r="IP184" i="4"/>
  <c r="IS184" i="4" s="1"/>
  <c r="IM184" i="4"/>
  <c r="IH184" i="4"/>
  <c r="IG184" i="4"/>
  <c r="IL184" i="4" s="1"/>
  <c r="HX184" i="4"/>
  <c r="HQ184" i="4"/>
  <c r="IO184" i="4" s="1"/>
  <c r="IR184" i="4" s="1"/>
  <c r="HG184" i="4"/>
  <c r="GZ184" i="4"/>
  <c r="GS184" i="4"/>
  <c r="GN184" i="4"/>
  <c r="GI184" i="4"/>
  <c r="FY184" i="4"/>
  <c r="FS184" i="4"/>
  <c r="FO184" i="4"/>
  <c r="FI184" i="4"/>
  <c r="FE184" i="4"/>
  <c r="EY184" i="4"/>
  <c r="ER184" i="4"/>
  <c r="EN184" i="4"/>
  <c r="EI184" i="4"/>
  <c r="EE184" i="4"/>
  <c r="DY184" i="4"/>
  <c r="DR184" i="4"/>
  <c r="DL184" i="4"/>
  <c r="DG184" i="4"/>
  <c r="DC184" i="4"/>
  <c r="CV184" i="4"/>
  <c r="CO184" i="4"/>
  <c r="CJ184" i="4"/>
  <c r="CE184" i="4"/>
  <c r="BZ184" i="4"/>
  <c r="BT184" i="4"/>
  <c r="BP184" i="4"/>
  <c r="BL184" i="4"/>
  <c r="BH184" i="4"/>
  <c r="BD184" i="4"/>
  <c r="AX184" i="4"/>
  <c r="AR184" i="4"/>
  <c r="AL184" i="4"/>
  <c r="AG184" i="4"/>
  <c r="Y184" i="4"/>
  <c r="T184" i="4"/>
  <c r="O184" i="4"/>
  <c r="J184" i="4"/>
  <c r="II184" i="4" s="1"/>
  <c r="F184" i="4"/>
  <c r="IM182" i="4"/>
  <c r="IK182" i="4"/>
  <c r="IH182" i="4"/>
  <c r="IG182" i="4"/>
  <c r="IL182" i="4" s="1"/>
  <c r="HX182" i="4"/>
  <c r="GI182" i="4"/>
  <c r="FY182" i="4"/>
  <c r="FS182" i="4"/>
  <c r="FO182" i="4"/>
  <c r="FI182" i="4"/>
  <c r="FE182" i="4"/>
  <c r="EY182" i="4"/>
  <c r="ER182" i="4"/>
  <c r="EN182" i="4"/>
  <c r="EI182" i="4"/>
  <c r="EE182" i="4"/>
  <c r="DY182" i="4"/>
  <c r="DR182" i="4"/>
  <c r="DL182" i="4"/>
  <c r="DG182" i="4"/>
  <c r="DC182" i="4"/>
  <c r="CV182" i="4"/>
  <c r="CO182" i="4"/>
  <c r="CJ182" i="4"/>
  <c r="CE182" i="4"/>
  <c r="BZ182" i="4"/>
  <c r="BT182" i="4"/>
  <c r="BP182" i="4"/>
  <c r="BL182" i="4"/>
  <c r="BH182" i="4"/>
  <c r="BD182" i="4"/>
  <c r="AX182" i="4"/>
  <c r="AR182" i="4"/>
  <c r="AL182" i="4"/>
  <c r="AG182" i="4"/>
  <c r="Y182" i="4"/>
  <c r="T182" i="4"/>
  <c r="O182" i="4"/>
  <c r="II182" i="4" s="1"/>
  <c r="J182" i="4"/>
  <c r="F182" i="4"/>
  <c r="IF182" i="4" s="1"/>
  <c r="IH181" i="4"/>
  <c r="IM181" i="4" s="1"/>
  <c r="IG181" i="4"/>
  <c r="IL181" i="4" s="1"/>
  <c r="HX181" i="4"/>
  <c r="HQ181" i="4"/>
  <c r="HG181" i="4"/>
  <c r="GZ181" i="4"/>
  <c r="GS181" i="4"/>
  <c r="GN181" i="4"/>
  <c r="GI181" i="4"/>
  <c r="FY181" i="4"/>
  <c r="FS181" i="4"/>
  <c r="FO181" i="4"/>
  <c r="FI181" i="4"/>
  <c r="FE181" i="4"/>
  <c r="EY181" i="4"/>
  <c r="ER181" i="4"/>
  <c r="EN181" i="4"/>
  <c r="EI181" i="4"/>
  <c r="EE181" i="4"/>
  <c r="DY181" i="4"/>
  <c r="DR181" i="4"/>
  <c r="DL181" i="4"/>
  <c r="DG181" i="4"/>
  <c r="DC181" i="4"/>
  <c r="CV181" i="4"/>
  <c r="CO181" i="4"/>
  <c r="CJ181" i="4"/>
  <c r="CE181" i="4"/>
  <c r="BZ181" i="4"/>
  <c r="BT181" i="4"/>
  <c r="BP181" i="4"/>
  <c r="BL181" i="4"/>
  <c r="BH181" i="4"/>
  <c r="BD181" i="4"/>
  <c r="AX181" i="4"/>
  <c r="AR181" i="4"/>
  <c r="AL181" i="4"/>
  <c r="AG181" i="4"/>
  <c r="Y181" i="4"/>
  <c r="T181" i="4"/>
  <c r="O181" i="4"/>
  <c r="J181" i="4"/>
  <c r="F181" i="4"/>
  <c r="IT180" i="4"/>
  <c r="IQ180" i="4"/>
  <c r="IP180" i="4"/>
  <c r="IS180" i="4" s="1"/>
  <c r="IL180" i="4"/>
  <c r="IH180" i="4"/>
  <c r="IM180" i="4" s="1"/>
  <c r="IG180" i="4"/>
  <c r="HX180" i="4"/>
  <c r="HQ180" i="4"/>
  <c r="HG180" i="4"/>
  <c r="IO180" i="4" s="1"/>
  <c r="IR180" i="4" s="1"/>
  <c r="GZ180" i="4"/>
  <c r="GS180" i="4"/>
  <c r="GN180" i="4"/>
  <c r="GI180" i="4"/>
  <c r="FY180" i="4"/>
  <c r="FS180" i="4"/>
  <c r="FO180" i="4"/>
  <c r="FI180" i="4"/>
  <c r="FE180" i="4"/>
  <c r="EY180" i="4"/>
  <c r="ER180" i="4"/>
  <c r="EN180" i="4"/>
  <c r="EI180" i="4"/>
  <c r="EE180" i="4"/>
  <c r="DY180" i="4"/>
  <c r="DR180" i="4"/>
  <c r="DL180" i="4"/>
  <c r="DG180" i="4"/>
  <c r="DC180" i="4"/>
  <c r="CV180" i="4"/>
  <c r="CO180" i="4"/>
  <c r="CJ180" i="4"/>
  <c r="CE180" i="4"/>
  <c r="BZ180" i="4"/>
  <c r="BT180" i="4"/>
  <c r="BP180" i="4"/>
  <c r="BL180" i="4"/>
  <c r="BH180" i="4"/>
  <c r="BD180" i="4"/>
  <c r="AX180" i="4"/>
  <c r="AR180" i="4"/>
  <c r="AL180" i="4"/>
  <c r="II180" i="4" s="1"/>
  <c r="AG180" i="4"/>
  <c r="Y180" i="4"/>
  <c r="T180" i="4"/>
  <c r="O180" i="4"/>
  <c r="J180" i="4"/>
  <c r="F180" i="4"/>
  <c r="IF180" i="4" s="1"/>
  <c r="IK180" i="4" s="1"/>
  <c r="IL179" i="4"/>
  <c r="IH179" i="4"/>
  <c r="IM179" i="4" s="1"/>
  <c r="IG179" i="4"/>
  <c r="HX179" i="4"/>
  <c r="HQ179" i="4"/>
  <c r="HG179" i="4"/>
  <c r="GZ179" i="4"/>
  <c r="GS179" i="4"/>
  <c r="GN179" i="4"/>
  <c r="GI179" i="4"/>
  <c r="FY179" i="4"/>
  <c r="FS179" i="4"/>
  <c r="FO179" i="4"/>
  <c r="FI179" i="4"/>
  <c r="FE179" i="4"/>
  <c r="EY179" i="4"/>
  <c r="ER179" i="4"/>
  <c r="EN179" i="4"/>
  <c r="EI179" i="4"/>
  <c r="EE179" i="4"/>
  <c r="DY179" i="4"/>
  <c r="DR179" i="4"/>
  <c r="DL179" i="4"/>
  <c r="DG179" i="4"/>
  <c r="DC179" i="4"/>
  <c r="CV179" i="4"/>
  <c r="CO179" i="4"/>
  <c r="CJ179" i="4"/>
  <c r="CE179" i="4"/>
  <c r="BZ179" i="4"/>
  <c r="BT179" i="4"/>
  <c r="BP179" i="4"/>
  <c r="BL179" i="4"/>
  <c r="BH179" i="4"/>
  <c r="BD179" i="4"/>
  <c r="AX179" i="4"/>
  <c r="AR179" i="4"/>
  <c r="AL179" i="4"/>
  <c r="AG179" i="4"/>
  <c r="Y179" i="4"/>
  <c r="T179" i="4"/>
  <c r="O179" i="4"/>
  <c r="J179" i="4"/>
  <c r="F179" i="4"/>
  <c r="IS178" i="4"/>
  <c r="IQ178" i="4"/>
  <c r="IT178" i="4" s="1"/>
  <c r="IP178" i="4"/>
  <c r="IH178" i="4"/>
  <c r="IM178" i="4" s="1"/>
  <c r="IG178" i="4"/>
  <c r="IL178" i="4" s="1"/>
  <c r="HX178" i="4"/>
  <c r="HQ178" i="4"/>
  <c r="HG178" i="4"/>
  <c r="GZ178" i="4"/>
  <c r="GS178" i="4"/>
  <c r="GN178" i="4"/>
  <c r="GI178" i="4"/>
  <c r="FY178" i="4"/>
  <c r="IO178" i="4" s="1"/>
  <c r="IR178" i="4" s="1"/>
  <c r="FS178" i="4"/>
  <c r="FO178" i="4"/>
  <c r="FI178" i="4"/>
  <c r="FE178" i="4"/>
  <c r="EY178" i="4"/>
  <c r="ER178" i="4"/>
  <c r="EN178" i="4"/>
  <c r="EI178" i="4"/>
  <c r="EE178" i="4"/>
  <c r="DY178" i="4"/>
  <c r="DR178" i="4"/>
  <c r="DL178" i="4"/>
  <c r="DG178" i="4"/>
  <c r="DC178" i="4"/>
  <c r="CV178" i="4"/>
  <c r="CO178" i="4"/>
  <c r="CJ178" i="4"/>
  <c r="CE178" i="4"/>
  <c r="BZ178" i="4"/>
  <c r="BT178" i="4"/>
  <c r="BP178" i="4"/>
  <c r="BL178" i="4"/>
  <c r="BH178" i="4"/>
  <c r="BD178" i="4"/>
  <c r="AX178" i="4"/>
  <c r="AR178" i="4"/>
  <c r="AL178" i="4"/>
  <c r="AG178" i="4"/>
  <c r="Y178" i="4"/>
  <c r="T178" i="4"/>
  <c r="O178" i="4"/>
  <c r="J178" i="4"/>
  <c r="II178" i="4" s="1"/>
  <c r="F178" i="4"/>
  <c r="IM177" i="4"/>
  <c r="IH177" i="4"/>
  <c r="IG177" i="4"/>
  <c r="IL177" i="4" s="1"/>
  <c r="HX177" i="4"/>
  <c r="HQ177" i="4"/>
  <c r="HG177" i="4"/>
  <c r="GZ177" i="4"/>
  <c r="GS177" i="4"/>
  <c r="GN177" i="4"/>
  <c r="GI177" i="4"/>
  <c r="FY177" i="4"/>
  <c r="FS177" i="4"/>
  <c r="FO177" i="4"/>
  <c r="FI177" i="4"/>
  <c r="FE177" i="4"/>
  <c r="EY177" i="4"/>
  <c r="ER177" i="4"/>
  <c r="EN177" i="4"/>
  <c r="EI177" i="4"/>
  <c r="EE177" i="4"/>
  <c r="DY177" i="4"/>
  <c r="DR177" i="4"/>
  <c r="DL177" i="4"/>
  <c r="DG177" i="4"/>
  <c r="DC177" i="4"/>
  <c r="CV177" i="4"/>
  <c r="CO177" i="4"/>
  <c r="CJ177" i="4"/>
  <c r="CE177" i="4"/>
  <c r="BZ177" i="4"/>
  <c r="BT177" i="4"/>
  <c r="BP177" i="4"/>
  <c r="BL177" i="4"/>
  <c r="BH177" i="4"/>
  <c r="BD177" i="4"/>
  <c r="AX177" i="4"/>
  <c r="AR177" i="4"/>
  <c r="AL177" i="4"/>
  <c r="AG177" i="4"/>
  <c r="Y177" i="4"/>
  <c r="T177" i="4"/>
  <c r="O177" i="4"/>
  <c r="J177" i="4"/>
  <c r="II177" i="4" s="1"/>
  <c r="F177" i="4"/>
  <c r="IT176" i="4"/>
  <c r="IQ176" i="4"/>
  <c r="IP176" i="4"/>
  <c r="IS176" i="4" s="1"/>
  <c r="IM176" i="4"/>
  <c r="IH176" i="4"/>
  <c r="IG176" i="4"/>
  <c r="IL176" i="4" s="1"/>
  <c r="HX176" i="4"/>
  <c r="HQ176" i="4"/>
  <c r="IO176" i="4" s="1"/>
  <c r="IR176" i="4" s="1"/>
  <c r="HG176" i="4"/>
  <c r="GZ176" i="4"/>
  <c r="GS176" i="4"/>
  <c r="GN176" i="4"/>
  <c r="GI176" i="4"/>
  <c r="FY176" i="4"/>
  <c r="FS176" i="4"/>
  <c r="FO176" i="4"/>
  <c r="FI176" i="4"/>
  <c r="FE176" i="4"/>
  <c r="EY176" i="4"/>
  <c r="ER176" i="4"/>
  <c r="EN176" i="4"/>
  <c r="EI176" i="4"/>
  <c r="EE176" i="4"/>
  <c r="DY176" i="4"/>
  <c r="DR176" i="4"/>
  <c r="DL176" i="4"/>
  <c r="DG176" i="4"/>
  <c r="DC176" i="4"/>
  <c r="CV176" i="4"/>
  <c r="CO176" i="4"/>
  <c r="CJ176" i="4"/>
  <c r="CE176" i="4"/>
  <c r="BZ176" i="4"/>
  <c r="BT176" i="4"/>
  <c r="BP176" i="4"/>
  <c r="BL176" i="4"/>
  <c r="BH176" i="4"/>
  <c r="BD176" i="4"/>
  <c r="AX176" i="4"/>
  <c r="AR176" i="4"/>
  <c r="AL176" i="4"/>
  <c r="AG176" i="4"/>
  <c r="Y176" i="4"/>
  <c r="T176" i="4"/>
  <c r="O176" i="4"/>
  <c r="J176" i="4"/>
  <c r="F176" i="4"/>
  <c r="IM175" i="4"/>
  <c r="IH175" i="4"/>
  <c r="IG175" i="4"/>
  <c r="IL175" i="4" s="1"/>
  <c r="HX175" i="4"/>
  <c r="HQ175" i="4"/>
  <c r="HG175" i="4"/>
  <c r="GZ175" i="4"/>
  <c r="GS175" i="4"/>
  <c r="GN175" i="4"/>
  <c r="GI175" i="4"/>
  <c r="FY175" i="4"/>
  <c r="FS175" i="4"/>
  <c r="FO175" i="4"/>
  <c r="FI175" i="4"/>
  <c r="FE175" i="4"/>
  <c r="EY175" i="4"/>
  <c r="ER175" i="4"/>
  <c r="EN175" i="4"/>
  <c r="EI175" i="4"/>
  <c r="EE175" i="4"/>
  <c r="DY175" i="4"/>
  <c r="DR175" i="4"/>
  <c r="DL175" i="4"/>
  <c r="DG175" i="4"/>
  <c r="DC175" i="4"/>
  <c r="CV175" i="4"/>
  <c r="CO175" i="4"/>
  <c r="CJ175" i="4"/>
  <c r="CE175" i="4"/>
  <c r="BZ175" i="4"/>
  <c r="BT175" i="4"/>
  <c r="BP175" i="4"/>
  <c r="BL175" i="4"/>
  <c r="BH175" i="4"/>
  <c r="BD175" i="4"/>
  <c r="AX175" i="4"/>
  <c r="AR175" i="4"/>
  <c r="AL175" i="4"/>
  <c r="AG175" i="4"/>
  <c r="Y175" i="4"/>
  <c r="T175" i="4"/>
  <c r="O175" i="4"/>
  <c r="J175" i="4"/>
  <c r="II175" i="4" s="1"/>
  <c r="F175" i="4"/>
  <c r="IT174" i="4"/>
  <c r="IQ174" i="4"/>
  <c r="IP174" i="4"/>
  <c r="IS174" i="4" s="1"/>
  <c r="IL174" i="4"/>
  <c r="IH174" i="4"/>
  <c r="IM174" i="4" s="1"/>
  <c r="IG174" i="4"/>
  <c r="HX174" i="4"/>
  <c r="HQ174" i="4"/>
  <c r="HG174" i="4"/>
  <c r="GZ174" i="4"/>
  <c r="GS174" i="4"/>
  <c r="GN174" i="4"/>
  <c r="GI174" i="4"/>
  <c r="FY174" i="4"/>
  <c r="FS174" i="4"/>
  <c r="FO174" i="4"/>
  <c r="FI174" i="4"/>
  <c r="FE174" i="4"/>
  <c r="EY174" i="4"/>
  <c r="ER174" i="4"/>
  <c r="EN174" i="4"/>
  <c r="EI174" i="4"/>
  <c r="EE174" i="4"/>
  <c r="DY174" i="4"/>
  <c r="DR174" i="4"/>
  <c r="DL174" i="4"/>
  <c r="DG174" i="4"/>
  <c r="DC174" i="4"/>
  <c r="CV174" i="4"/>
  <c r="CO174" i="4"/>
  <c r="CJ174" i="4"/>
  <c r="CE174" i="4"/>
  <c r="BZ174" i="4"/>
  <c r="BT174" i="4"/>
  <c r="BP174" i="4"/>
  <c r="BL174" i="4"/>
  <c r="BH174" i="4"/>
  <c r="BD174" i="4"/>
  <c r="AX174" i="4"/>
  <c r="AR174" i="4"/>
  <c r="AL174" i="4"/>
  <c r="AG174" i="4"/>
  <c r="Y174" i="4"/>
  <c r="T174" i="4"/>
  <c r="O174" i="4"/>
  <c r="J174" i="4"/>
  <c r="F174" i="4"/>
  <c r="IL173" i="4"/>
  <c r="IH173" i="4"/>
  <c r="IM173" i="4" s="1"/>
  <c r="IG173" i="4"/>
  <c r="HX173" i="4"/>
  <c r="HQ173" i="4"/>
  <c r="HG173" i="4"/>
  <c r="GZ173" i="4"/>
  <c r="GS173" i="4"/>
  <c r="GN173" i="4"/>
  <c r="GI173" i="4"/>
  <c r="FY173" i="4"/>
  <c r="FS173" i="4"/>
  <c r="FO173" i="4"/>
  <c r="FI173" i="4"/>
  <c r="FE173" i="4"/>
  <c r="EY173" i="4"/>
  <c r="ER173" i="4"/>
  <c r="EN173" i="4"/>
  <c r="EI173" i="4"/>
  <c r="EE173" i="4"/>
  <c r="DY173" i="4"/>
  <c r="DR173" i="4"/>
  <c r="DL173" i="4"/>
  <c r="DG173" i="4"/>
  <c r="DC173" i="4"/>
  <c r="CV173" i="4"/>
  <c r="CO173" i="4"/>
  <c r="CJ173" i="4"/>
  <c r="CE173" i="4"/>
  <c r="BZ173" i="4"/>
  <c r="BT173" i="4"/>
  <c r="BP173" i="4"/>
  <c r="BL173" i="4"/>
  <c r="BH173" i="4"/>
  <c r="BD173" i="4"/>
  <c r="AX173" i="4"/>
  <c r="AR173" i="4"/>
  <c r="AL173" i="4"/>
  <c r="AG173" i="4"/>
  <c r="Y173" i="4"/>
  <c r="T173" i="4"/>
  <c r="O173" i="4"/>
  <c r="J173" i="4"/>
  <c r="II173" i="4" s="1"/>
  <c r="F173" i="4"/>
  <c r="IT172" i="4"/>
  <c r="IQ172" i="4"/>
  <c r="IP172" i="4"/>
  <c r="IS172" i="4" s="1"/>
  <c r="IL172" i="4"/>
  <c r="IH172" i="4"/>
  <c r="IM172" i="4" s="1"/>
  <c r="IG172" i="4"/>
  <c r="HX172" i="4"/>
  <c r="HQ172" i="4"/>
  <c r="HG172" i="4"/>
  <c r="GZ172" i="4"/>
  <c r="GS172" i="4"/>
  <c r="GN172" i="4"/>
  <c r="GI172" i="4"/>
  <c r="FY172" i="4"/>
  <c r="FS172" i="4"/>
  <c r="FO172" i="4"/>
  <c r="FI172" i="4"/>
  <c r="FE172" i="4"/>
  <c r="EY172" i="4"/>
  <c r="ER172" i="4"/>
  <c r="EN172" i="4"/>
  <c r="EI172" i="4"/>
  <c r="EE172" i="4"/>
  <c r="DY172" i="4"/>
  <c r="DR172" i="4"/>
  <c r="DL172" i="4"/>
  <c r="DG172" i="4"/>
  <c r="DC172" i="4"/>
  <c r="CV172" i="4"/>
  <c r="CO172" i="4"/>
  <c r="CJ172" i="4"/>
  <c r="CE172" i="4"/>
  <c r="BZ172" i="4"/>
  <c r="BT172" i="4"/>
  <c r="BP172" i="4"/>
  <c r="BL172" i="4"/>
  <c r="BH172" i="4"/>
  <c r="BD172" i="4"/>
  <c r="AX172" i="4"/>
  <c r="AR172" i="4"/>
  <c r="AL172" i="4"/>
  <c r="AG172" i="4"/>
  <c r="Y172" i="4"/>
  <c r="II172" i="4" s="1"/>
  <c r="T172" i="4"/>
  <c r="O172" i="4"/>
  <c r="J172" i="4"/>
  <c r="F172" i="4"/>
  <c r="IL171" i="4"/>
  <c r="IH171" i="4"/>
  <c r="IM171" i="4" s="1"/>
  <c r="IG171" i="4"/>
  <c r="HX171" i="4"/>
  <c r="HQ171" i="4"/>
  <c r="HG171" i="4"/>
  <c r="GZ171" i="4"/>
  <c r="GS171" i="4"/>
  <c r="GN171" i="4"/>
  <c r="GI171" i="4"/>
  <c r="FY171" i="4"/>
  <c r="FS171" i="4"/>
  <c r="FO171" i="4"/>
  <c r="FI171" i="4"/>
  <c r="FE171" i="4"/>
  <c r="EY171" i="4"/>
  <c r="ER171" i="4"/>
  <c r="EN171" i="4"/>
  <c r="EI171" i="4"/>
  <c r="EE171" i="4"/>
  <c r="DY171" i="4"/>
  <c r="DR171" i="4"/>
  <c r="DL171" i="4"/>
  <c r="DG171" i="4"/>
  <c r="DC171" i="4"/>
  <c r="CV171" i="4"/>
  <c r="CO171" i="4"/>
  <c r="CJ171" i="4"/>
  <c r="CE171" i="4"/>
  <c r="BZ171" i="4"/>
  <c r="BT171" i="4"/>
  <c r="BP171" i="4"/>
  <c r="BL171" i="4"/>
  <c r="BH171" i="4"/>
  <c r="BD171" i="4"/>
  <c r="AX171" i="4"/>
  <c r="AR171" i="4"/>
  <c r="AL171" i="4"/>
  <c r="AG171" i="4"/>
  <c r="Y171" i="4"/>
  <c r="T171" i="4"/>
  <c r="O171" i="4"/>
  <c r="J171" i="4"/>
  <c r="II171" i="4" s="1"/>
  <c r="F171" i="4"/>
  <c r="IQ170" i="4"/>
  <c r="IT170" i="4" s="1"/>
  <c r="IP170" i="4"/>
  <c r="IS170" i="4" s="1"/>
  <c r="IM170" i="4"/>
  <c r="IH170" i="4"/>
  <c r="IG170" i="4"/>
  <c r="IL170" i="4" s="1"/>
  <c r="HX170" i="4"/>
  <c r="HQ170" i="4"/>
  <c r="HG170" i="4"/>
  <c r="GZ170" i="4"/>
  <c r="GS170" i="4"/>
  <c r="GN170" i="4"/>
  <c r="GI170" i="4"/>
  <c r="FY170" i="4"/>
  <c r="FS170" i="4"/>
  <c r="FO170" i="4"/>
  <c r="FI170" i="4"/>
  <c r="FE170" i="4"/>
  <c r="EY170" i="4"/>
  <c r="ER170" i="4"/>
  <c r="EN170" i="4"/>
  <c r="EI170" i="4"/>
  <c r="EE170" i="4"/>
  <c r="DY170" i="4"/>
  <c r="DR170" i="4"/>
  <c r="DL170" i="4"/>
  <c r="DG170" i="4"/>
  <c r="DC170" i="4"/>
  <c r="CV170" i="4"/>
  <c r="CO170" i="4"/>
  <c r="CJ170" i="4"/>
  <c r="CE170" i="4"/>
  <c r="BZ170" i="4"/>
  <c r="BT170" i="4"/>
  <c r="BP170" i="4"/>
  <c r="BL170" i="4"/>
  <c r="BH170" i="4"/>
  <c r="BD170" i="4"/>
  <c r="AX170" i="4"/>
  <c r="AR170" i="4"/>
  <c r="AL170" i="4"/>
  <c r="AG170" i="4"/>
  <c r="Y170" i="4"/>
  <c r="T170" i="4"/>
  <c r="O170" i="4"/>
  <c r="J170" i="4"/>
  <c r="F170" i="4"/>
  <c r="IM169" i="4"/>
  <c r="IH169" i="4"/>
  <c r="IG169" i="4"/>
  <c r="IL169" i="4" s="1"/>
  <c r="HX169" i="4"/>
  <c r="HQ169" i="4"/>
  <c r="HG169" i="4"/>
  <c r="GZ169" i="4"/>
  <c r="GS169" i="4"/>
  <c r="GN169" i="4"/>
  <c r="GI169" i="4"/>
  <c r="FY169" i="4"/>
  <c r="FS169" i="4"/>
  <c r="FO169" i="4"/>
  <c r="FI169" i="4"/>
  <c r="FE169" i="4"/>
  <c r="EY169" i="4"/>
  <c r="ER169" i="4"/>
  <c r="EN169" i="4"/>
  <c r="EI169" i="4"/>
  <c r="EE169" i="4"/>
  <c r="DY169" i="4"/>
  <c r="DR169" i="4"/>
  <c r="DL169" i="4"/>
  <c r="DG169" i="4"/>
  <c r="DC169" i="4"/>
  <c r="CV169" i="4"/>
  <c r="CO169" i="4"/>
  <c r="CJ169" i="4"/>
  <c r="CE169" i="4"/>
  <c r="BZ169" i="4"/>
  <c r="BT169" i="4"/>
  <c r="BP169" i="4"/>
  <c r="BL169" i="4"/>
  <c r="BH169" i="4"/>
  <c r="BD169" i="4"/>
  <c r="AX169" i="4"/>
  <c r="AR169" i="4"/>
  <c r="AL169" i="4"/>
  <c r="AG169" i="4"/>
  <c r="Y169" i="4"/>
  <c r="T169" i="4"/>
  <c r="O169" i="4"/>
  <c r="J169" i="4"/>
  <c r="F169" i="4"/>
  <c r="IT168" i="4"/>
  <c r="IQ168" i="4"/>
  <c r="IP168" i="4"/>
  <c r="IS168" i="4" s="1"/>
  <c r="IM168" i="4"/>
  <c r="IH168" i="4"/>
  <c r="IG168" i="4"/>
  <c r="IL168" i="4" s="1"/>
  <c r="HX168" i="4"/>
  <c r="HQ168" i="4"/>
  <c r="IO168" i="4" s="1"/>
  <c r="IR168" i="4" s="1"/>
  <c r="HG168" i="4"/>
  <c r="GZ168" i="4"/>
  <c r="GS168" i="4"/>
  <c r="GN168" i="4"/>
  <c r="GI168" i="4"/>
  <c r="FY168" i="4"/>
  <c r="FS168" i="4"/>
  <c r="FO168" i="4"/>
  <c r="FI168" i="4"/>
  <c r="FE168" i="4"/>
  <c r="EY168" i="4"/>
  <c r="ER168" i="4"/>
  <c r="EN168" i="4"/>
  <c r="EI168" i="4"/>
  <c r="EE168" i="4"/>
  <c r="DY168" i="4"/>
  <c r="DR168" i="4"/>
  <c r="DL168" i="4"/>
  <c r="DG168" i="4"/>
  <c r="DC168" i="4"/>
  <c r="CV168" i="4"/>
  <c r="CO168" i="4"/>
  <c r="CJ168" i="4"/>
  <c r="CE168" i="4"/>
  <c r="BZ168" i="4"/>
  <c r="BT168" i="4"/>
  <c r="BP168" i="4"/>
  <c r="BL168" i="4"/>
  <c r="BH168" i="4"/>
  <c r="BD168" i="4"/>
  <c r="AX168" i="4"/>
  <c r="AR168" i="4"/>
  <c r="AL168" i="4"/>
  <c r="AG168" i="4"/>
  <c r="Y168" i="4"/>
  <c r="T168" i="4"/>
  <c r="O168" i="4"/>
  <c r="J168" i="4"/>
  <c r="F168" i="4"/>
  <c r="IM166" i="4"/>
  <c r="IH166" i="4"/>
  <c r="IG166" i="4"/>
  <c r="IL166" i="4" s="1"/>
  <c r="HX166" i="4"/>
  <c r="HQ166" i="4"/>
  <c r="HG166" i="4"/>
  <c r="GZ166" i="4"/>
  <c r="GS166" i="4"/>
  <c r="GN166" i="4"/>
  <c r="GI166" i="4"/>
  <c r="FY166" i="4"/>
  <c r="FS166" i="4"/>
  <c r="FO166" i="4"/>
  <c r="FI166" i="4"/>
  <c r="FE166" i="4"/>
  <c r="EY166" i="4"/>
  <c r="ER166" i="4"/>
  <c r="EN166" i="4"/>
  <c r="EI166" i="4"/>
  <c r="EE166" i="4"/>
  <c r="DY166" i="4"/>
  <c r="DR166" i="4"/>
  <c r="DL166" i="4"/>
  <c r="DG166" i="4"/>
  <c r="DC166" i="4"/>
  <c r="CV166" i="4"/>
  <c r="CO166" i="4"/>
  <c r="CJ166" i="4"/>
  <c r="CE166" i="4"/>
  <c r="BZ166" i="4"/>
  <c r="BT166" i="4"/>
  <c r="BP166" i="4"/>
  <c r="BL166" i="4"/>
  <c r="BH166" i="4"/>
  <c r="BD166" i="4"/>
  <c r="AX166" i="4"/>
  <c r="AR166" i="4"/>
  <c r="AL166" i="4"/>
  <c r="AG166" i="4"/>
  <c r="Y166" i="4"/>
  <c r="T166" i="4"/>
  <c r="O166" i="4"/>
  <c r="J166" i="4"/>
  <c r="F166" i="4"/>
  <c r="IM165" i="4"/>
  <c r="IH165" i="4"/>
  <c r="IG165" i="4"/>
  <c r="IL165" i="4" s="1"/>
  <c r="HX165" i="4"/>
  <c r="HQ165" i="4"/>
  <c r="HG165" i="4"/>
  <c r="GZ165" i="4"/>
  <c r="GS165" i="4"/>
  <c r="GN165" i="4"/>
  <c r="GI165" i="4"/>
  <c r="FY165" i="4"/>
  <c r="FS165" i="4"/>
  <c r="FO165" i="4"/>
  <c r="FI165" i="4"/>
  <c r="FE165" i="4"/>
  <c r="EY165" i="4"/>
  <c r="ER165" i="4"/>
  <c r="EN165" i="4"/>
  <c r="EI165" i="4"/>
  <c r="EE165" i="4"/>
  <c r="DY165" i="4"/>
  <c r="DR165" i="4"/>
  <c r="DL165" i="4"/>
  <c r="DG165" i="4"/>
  <c r="DC165" i="4"/>
  <c r="CV165" i="4"/>
  <c r="CO165" i="4"/>
  <c r="CJ165" i="4"/>
  <c r="CE165" i="4"/>
  <c r="BZ165" i="4"/>
  <c r="BT165" i="4"/>
  <c r="BP165" i="4"/>
  <c r="BL165" i="4"/>
  <c r="BH165" i="4"/>
  <c r="BD165" i="4"/>
  <c r="AX165" i="4"/>
  <c r="AR165" i="4"/>
  <c r="AL165" i="4"/>
  <c r="AG165" i="4"/>
  <c r="Y165" i="4"/>
  <c r="T165" i="4"/>
  <c r="O165" i="4"/>
  <c r="J165" i="4"/>
  <c r="F165" i="4"/>
  <c r="IT164" i="4"/>
  <c r="IQ164" i="4"/>
  <c r="IP164" i="4"/>
  <c r="IS164" i="4" s="1"/>
  <c r="IL164" i="4"/>
  <c r="IH164" i="4"/>
  <c r="IM164" i="4" s="1"/>
  <c r="IG164" i="4"/>
  <c r="HX164" i="4"/>
  <c r="IO164" i="4" s="1"/>
  <c r="IR164" i="4" s="1"/>
  <c r="HQ164" i="4"/>
  <c r="HG164" i="4"/>
  <c r="GZ164" i="4"/>
  <c r="GS164" i="4"/>
  <c r="GN164" i="4"/>
  <c r="GI164" i="4"/>
  <c r="FY164" i="4"/>
  <c r="FS164" i="4"/>
  <c r="FO164" i="4"/>
  <c r="FI164" i="4"/>
  <c r="FE164" i="4"/>
  <c r="EY164" i="4"/>
  <c r="ER164" i="4"/>
  <c r="EN164" i="4"/>
  <c r="EI164" i="4"/>
  <c r="EE164" i="4"/>
  <c r="DY164" i="4"/>
  <c r="DR164" i="4"/>
  <c r="DL164" i="4"/>
  <c r="DG164" i="4"/>
  <c r="DC164" i="4"/>
  <c r="CV164" i="4"/>
  <c r="CO164" i="4"/>
  <c r="CJ164" i="4"/>
  <c r="CE164" i="4"/>
  <c r="BZ164" i="4"/>
  <c r="BT164" i="4"/>
  <c r="BP164" i="4"/>
  <c r="BL164" i="4"/>
  <c r="BH164" i="4"/>
  <c r="BD164" i="4"/>
  <c r="AX164" i="4"/>
  <c r="AR164" i="4"/>
  <c r="AL164" i="4"/>
  <c r="AG164" i="4"/>
  <c r="Y164" i="4"/>
  <c r="T164" i="4"/>
  <c r="O164" i="4"/>
  <c r="J164" i="4"/>
  <c r="F164" i="4"/>
  <c r="IF164" i="4" s="1"/>
  <c r="IK164" i="4" s="1"/>
  <c r="IL163" i="4"/>
  <c r="IH163" i="4"/>
  <c r="IM163" i="4" s="1"/>
  <c r="IG163" i="4"/>
  <c r="HX163" i="4"/>
  <c r="HQ163" i="4"/>
  <c r="HG163" i="4"/>
  <c r="GZ163" i="4"/>
  <c r="GS163" i="4"/>
  <c r="GN163" i="4"/>
  <c r="GI163" i="4"/>
  <c r="FY163" i="4"/>
  <c r="FS163" i="4"/>
  <c r="FO163" i="4"/>
  <c r="FI163" i="4"/>
  <c r="FE163" i="4"/>
  <c r="EY163" i="4"/>
  <c r="ER163" i="4"/>
  <c r="EN163" i="4"/>
  <c r="EI163" i="4"/>
  <c r="EE163" i="4"/>
  <c r="DY163" i="4"/>
  <c r="DR163" i="4"/>
  <c r="DL163" i="4"/>
  <c r="DG163" i="4"/>
  <c r="DC163" i="4"/>
  <c r="CV163" i="4"/>
  <c r="CO163" i="4"/>
  <c r="CJ163" i="4"/>
  <c r="CE163" i="4"/>
  <c r="BZ163" i="4"/>
  <c r="BT163" i="4"/>
  <c r="BP163" i="4"/>
  <c r="BL163" i="4"/>
  <c r="BH163" i="4"/>
  <c r="BD163" i="4"/>
  <c r="AX163" i="4"/>
  <c r="AR163" i="4"/>
  <c r="AL163" i="4"/>
  <c r="AG163" i="4"/>
  <c r="Y163" i="4"/>
  <c r="T163" i="4"/>
  <c r="O163" i="4"/>
  <c r="J163" i="4"/>
  <c r="F163" i="4"/>
  <c r="IT162" i="4"/>
  <c r="IQ162" i="4"/>
  <c r="IP162" i="4"/>
  <c r="IS162" i="4" s="1"/>
  <c r="IL162" i="4"/>
  <c r="IH162" i="4"/>
  <c r="IM162" i="4" s="1"/>
  <c r="IG162" i="4"/>
  <c r="HX162" i="4"/>
  <c r="GN162" i="4"/>
  <c r="GI162" i="4"/>
  <c r="FY162" i="4"/>
  <c r="FS162" i="4"/>
  <c r="FO162" i="4"/>
  <c r="FI162" i="4"/>
  <c r="FE162" i="4"/>
  <c r="EY162" i="4"/>
  <c r="ER162" i="4"/>
  <c r="EN162" i="4"/>
  <c r="EI162" i="4"/>
  <c r="EE162" i="4"/>
  <c r="DY162" i="4"/>
  <c r="DR162" i="4"/>
  <c r="DL162" i="4"/>
  <c r="DG162" i="4"/>
  <c r="DC162" i="4"/>
  <c r="CV162" i="4"/>
  <c r="CO162" i="4"/>
  <c r="CJ162" i="4"/>
  <c r="CE162" i="4"/>
  <c r="BZ162" i="4"/>
  <c r="BT162" i="4"/>
  <c r="BP162" i="4"/>
  <c r="BL162" i="4"/>
  <c r="BH162" i="4"/>
  <c r="BD162" i="4"/>
  <c r="AX162" i="4"/>
  <c r="AR162" i="4"/>
  <c r="II162" i="4" s="1"/>
  <c r="AL162" i="4"/>
  <c r="AG162" i="4"/>
  <c r="Y162" i="4"/>
  <c r="T162" i="4"/>
  <c r="O162" i="4"/>
  <c r="J162" i="4"/>
  <c r="F162" i="4"/>
  <c r="IM161" i="4"/>
  <c r="IH161" i="4"/>
  <c r="IG161" i="4"/>
  <c r="IL161" i="4" s="1"/>
  <c r="HX161" i="4"/>
  <c r="HQ161" i="4"/>
  <c r="HG161" i="4"/>
  <c r="GZ161" i="4"/>
  <c r="GS161" i="4"/>
  <c r="GN161" i="4"/>
  <c r="GI161" i="4"/>
  <c r="FY161" i="4"/>
  <c r="FS161" i="4"/>
  <c r="FO161" i="4"/>
  <c r="FI161" i="4"/>
  <c r="FE161" i="4"/>
  <c r="EY161" i="4"/>
  <c r="ER161" i="4"/>
  <c r="EN161" i="4"/>
  <c r="EI161" i="4"/>
  <c r="EE161" i="4"/>
  <c r="DY161" i="4"/>
  <c r="DR161" i="4"/>
  <c r="DL161" i="4"/>
  <c r="DG161" i="4"/>
  <c r="DC161" i="4"/>
  <c r="CV161" i="4"/>
  <c r="CO161" i="4"/>
  <c r="CJ161" i="4"/>
  <c r="CE161" i="4"/>
  <c r="BZ161" i="4"/>
  <c r="BT161" i="4"/>
  <c r="BP161" i="4"/>
  <c r="BL161" i="4"/>
  <c r="BH161" i="4"/>
  <c r="BD161" i="4"/>
  <c r="AX161" i="4"/>
  <c r="AR161" i="4"/>
  <c r="AL161" i="4"/>
  <c r="AG161" i="4"/>
  <c r="Y161" i="4"/>
  <c r="II161" i="4" s="1"/>
  <c r="T161" i="4"/>
  <c r="O161" i="4"/>
  <c r="J161" i="4"/>
  <c r="F161" i="4"/>
  <c r="IT160" i="4"/>
  <c r="IS160" i="4"/>
  <c r="IQ160" i="4"/>
  <c r="IP160" i="4"/>
  <c r="IL160" i="4"/>
  <c r="IH160" i="4"/>
  <c r="IM160" i="4" s="1"/>
  <c r="IG160" i="4"/>
  <c r="HX160" i="4"/>
  <c r="HQ160" i="4"/>
  <c r="HG160" i="4"/>
  <c r="GZ160" i="4"/>
  <c r="GS160" i="4"/>
  <c r="GN160" i="4"/>
  <c r="GI160" i="4"/>
  <c r="FY160" i="4"/>
  <c r="FS160" i="4"/>
  <c r="FO160" i="4"/>
  <c r="FI160" i="4"/>
  <c r="FE160" i="4"/>
  <c r="EY160" i="4"/>
  <c r="ER160" i="4"/>
  <c r="EN160" i="4"/>
  <c r="EI160" i="4"/>
  <c r="EE160" i="4"/>
  <c r="DY160" i="4"/>
  <c r="DR160" i="4"/>
  <c r="DL160" i="4"/>
  <c r="DG160" i="4"/>
  <c r="DC160" i="4"/>
  <c r="CV160" i="4"/>
  <c r="CO160" i="4"/>
  <c r="CJ160" i="4"/>
  <c r="CE160" i="4"/>
  <c r="BZ160" i="4"/>
  <c r="BT160" i="4"/>
  <c r="BP160" i="4"/>
  <c r="BL160" i="4"/>
  <c r="BH160" i="4"/>
  <c r="BD160" i="4"/>
  <c r="AX160" i="4"/>
  <c r="AR160" i="4"/>
  <c r="AL160" i="4"/>
  <c r="AG160" i="4"/>
  <c r="Y160" i="4"/>
  <c r="T160" i="4"/>
  <c r="O160" i="4"/>
  <c r="J160" i="4"/>
  <c r="F160" i="4"/>
  <c r="IL159" i="4"/>
  <c r="IH159" i="4"/>
  <c r="IM159" i="4" s="1"/>
  <c r="IG159" i="4"/>
  <c r="HX159" i="4"/>
  <c r="HQ159" i="4"/>
  <c r="HG159" i="4"/>
  <c r="GZ159" i="4"/>
  <c r="GS159" i="4"/>
  <c r="GN159" i="4"/>
  <c r="GI159" i="4"/>
  <c r="FY159" i="4"/>
  <c r="FS159" i="4"/>
  <c r="FO159" i="4"/>
  <c r="FI159" i="4"/>
  <c r="FE159" i="4"/>
  <c r="EY159" i="4"/>
  <c r="ER159" i="4"/>
  <c r="EN159" i="4"/>
  <c r="EI159" i="4"/>
  <c r="EE159" i="4"/>
  <c r="DY159" i="4"/>
  <c r="DR159" i="4"/>
  <c r="DL159" i="4"/>
  <c r="DG159" i="4"/>
  <c r="DC159" i="4"/>
  <c r="CV159" i="4"/>
  <c r="CO159" i="4"/>
  <c r="CJ159" i="4"/>
  <c r="CE159" i="4"/>
  <c r="BZ159" i="4"/>
  <c r="BT159" i="4"/>
  <c r="BP159" i="4"/>
  <c r="BL159" i="4"/>
  <c r="BH159" i="4"/>
  <c r="BD159" i="4"/>
  <c r="AX159" i="4"/>
  <c r="AR159" i="4"/>
  <c r="AL159" i="4"/>
  <c r="AG159" i="4"/>
  <c r="Y159" i="4"/>
  <c r="T159" i="4"/>
  <c r="O159" i="4"/>
  <c r="II159" i="4" s="1"/>
  <c r="J159" i="4"/>
  <c r="F159" i="4"/>
  <c r="IF159" i="4" s="1"/>
  <c r="IK159" i="4" s="1"/>
  <c r="IT158" i="4"/>
  <c r="IQ158" i="4"/>
  <c r="IP158" i="4"/>
  <c r="IS158" i="4" s="1"/>
  <c r="IL158" i="4"/>
  <c r="IH158" i="4"/>
  <c r="IM158" i="4" s="1"/>
  <c r="IG158" i="4"/>
  <c r="HX158" i="4"/>
  <c r="HQ158" i="4"/>
  <c r="HG158" i="4"/>
  <c r="GZ158" i="4"/>
  <c r="GS158" i="4"/>
  <c r="GN158" i="4"/>
  <c r="GI158" i="4"/>
  <c r="FY158" i="4"/>
  <c r="FS158" i="4"/>
  <c r="FO158" i="4"/>
  <c r="FI158" i="4"/>
  <c r="FE158" i="4"/>
  <c r="EY158" i="4"/>
  <c r="ER158" i="4"/>
  <c r="EN158" i="4"/>
  <c r="EI158" i="4"/>
  <c r="EE158" i="4"/>
  <c r="DY158" i="4"/>
  <c r="DR158" i="4"/>
  <c r="DL158" i="4"/>
  <c r="DG158" i="4"/>
  <c r="DC158" i="4"/>
  <c r="CV158" i="4"/>
  <c r="CO158" i="4"/>
  <c r="CJ158" i="4"/>
  <c r="CE158" i="4"/>
  <c r="BZ158" i="4"/>
  <c r="BT158" i="4"/>
  <c r="BP158" i="4"/>
  <c r="BL158" i="4"/>
  <c r="BH158" i="4"/>
  <c r="BD158" i="4"/>
  <c r="AX158" i="4"/>
  <c r="AR158" i="4"/>
  <c r="AL158" i="4"/>
  <c r="AG158" i="4"/>
  <c r="Y158" i="4"/>
  <c r="T158" i="4"/>
  <c r="O158" i="4"/>
  <c r="J158" i="4"/>
  <c r="F158" i="4"/>
  <c r="IL156" i="4"/>
  <c r="IH156" i="4"/>
  <c r="IM156" i="4" s="1"/>
  <c r="IG156" i="4"/>
  <c r="HX156" i="4"/>
  <c r="HQ156" i="4"/>
  <c r="HG156" i="4"/>
  <c r="GZ156" i="4"/>
  <c r="GS156" i="4"/>
  <c r="GN156" i="4"/>
  <c r="GI156" i="4"/>
  <c r="FY156" i="4"/>
  <c r="FS156" i="4"/>
  <c r="FO156" i="4"/>
  <c r="FI156" i="4"/>
  <c r="FE156" i="4"/>
  <c r="EY156" i="4"/>
  <c r="ER156" i="4"/>
  <c r="EN156" i="4"/>
  <c r="EI156" i="4"/>
  <c r="EE156" i="4"/>
  <c r="DY156" i="4"/>
  <c r="DR156" i="4"/>
  <c r="DL156" i="4"/>
  <c r="DG156" i="4"/>
  <c r="DC156" i="4"/>
  <c r="CV156" i="4"/>
  <c r="CO156" i="4"/>
  <c r="CJ156" i="4"/>
  <c r="CE156" i="4"/>
  <c r="BZ156" i="4"/>
  <c r="BT156" i="4"/>
  <c r="BP156" i="4"/>
  <c r="BL156" i="4"/>
  <c r="BH156" i="4"/>
  <c r="BD156" i="4"/>
  <c r="AX156" i="4"/>
  <c r="AR156" i="4"/>
  <c r="AL156" i="4"/>
  <c r="AG156" i="4"/>
  <c r="Y156" i="4"/>
  <c r="T156" i="4"/>
  <c r="O156" i="4"/>
  <c r="J156" i="4"/>
  <c r="II156" i="4" s="1"/>
  <c r="F156" i="4"/>
  <c r="IL155" i="4"/>
  <c r="IH155" i="4"/>
  <c r="IM155" i="4" s="1"/>
  <c r="IG155" i="4"/>
  <c r="HX155" i="4"/>
  <c r="HQ155" i="4"/>
  <c r="HG155" i="4"/>
  <c r="GZ155" i="4"/>
  <c r="GS155" i="4"/>
  <c r="GN155" i="4"/>
  <c r="GI155" i="4"/>
  <c r="FY155" i="4"/>
  <c r="FS155" i="4"/>
  <c r="FO155" i="4"/>
  <c r="FI155" i="4"/>
  <c r="FE155" i="4"/>
  <c r="EY155" i="4"/>
  <c r="ER155" i="4"/>
  <c r="EN155" i="4"/>
  <c r="EI155" i="4"/>
  <c r="EE155" i="4"/>
  <c r="DY155" i="4"/>
  <c r="DR155" i="4"/>
  <c r="DL155" i="4"/>
  <c r="DG155" i="4"/>
  <c r="DC155" i="4"/>
  <c r="CV155" i="4"/>
  <c r="CO155" i="4"/>
  <c r="CJ155" i="4"/>
  <c r="CE155" i="4"/>
  <c r="BZ155" i="4"/>
  <c r="BT155" i="4"/>
  <c r="BP155" i="4"/>
  <c r="BL155" i="4"/>
  <c r="BH155" i="4"/>
  <c r="BD155" i="4"/>
  <c r="AX155" i="4"/>
  <c r="AR155" i="4"/>
  <c r="AL155" i="4"/>
  <c r="AG155" i="4"/>
  <c r="Y155" i="4"/>
  <c r="T155" i="4"/>
  <c r="O155" i="4"/>
  <c r="J155" i="4"/>
  <c r="II155" i="4" s="1"/>
  <c r="F155" i="4"/>
  <c r="IQ154" i="4"/>
  <c r="IT154" i="4" s="1"/>
  <c r="IP154" i="4"/>
  <c r="IS154" i="4" s="1"/>
  <c r="IM154" i="4"/>
  <c r="IH154" i="4"/>
  <c r="IG154" i="4"/>
  <c r="IL154" i="4" s="1"/>
  <c r="HX154" i="4"/>
  <c r="HQ154" i="4"/>
  <c r="HG154" i="4"/>
  <c r="GZ154" i="4"/>
  <c r="GS154" i="4"/>
  <c r="GN154" i="4"/>
  <c r="GI154" i="4"/>
  <c r="FY154" i="4"/>
  <c r="FS154" i="4"/>
  <c r="FO154" i="4"/>
  <c r="FI154" i="4"/>
  <c r="FE154" i="4"/>
  <c r="EY154" i="4"/>
  <c r="ER154" i="4"/>
  <c r="EN154" i="4"/>
  <c r="EI154" i="4"/>
  <c r="EE154" i="4"/>
  <c r="DY154" i="4"/>
  <c r="DR154" i="4"/>
  <c r="DL154" i="4"/>
  <c r="DG154" i="4"/>
  <c r="DC154" i="4"/>
  <c r="CV154" i="4"/>
  <c r="CO154" i="4"/>
  <c r="CJ154" i="4"/>
  <c r="CE154" i="4"/>
  <c r="BZ154" i="4"/>
  <c r="BT154" i="4"/>
  <c r="BP154" i="4"/>
  <c r="BL154" i="4"/>
  <c r="BH154" i="4"/>
  <c r="BD154" i="4"/>
  <c r="AX154" i="4"/>
  <c r="AR154" i="4"/>
  <c r="AL154" i="4"/>
  <c r="AG154" i="4"/>
  <c r="Y154" i="4"/>
  <c r="T154" i="4"/>
  <c r="O154" i="4"/>
  <c r="J154" i="4"/>
  <c r="II154" i="4" s="1"/>
  <c r="F154" i="4"/>
  <c r="IM153" i="4"/>
  <c r="IH153" i="4"/>
  <c r="IG153" i="4"/>
  <c r="IL153" i="4" s="1"/>
  <c r="HX153" i="4"/>
  <c r="HQ153" i="4"/>
  <c r="HG153" i="4"/>
  <c r="GZ153" i="4"/>
  <c r="GS153" i="4"/>
  <c r="GN153" i="4"/>
  <c r="GI153" i="4"/>
  <c r="FY153" i="4"/>
  <c r="FS153" i="4"/>
  <c r="FO153" i="4"/>
  <c r="FI153" i="4"/>
  <c r="FE153" i="4"/>
  <c r="EY153" i="4"/>
  <c r="ER153" i="4"/>
  <c r="EN153" i="4"/>
  <c r="EI153" i="4"/>
  <c r="EE153" i="4"/>
  <c r="DY153" i="4"/>
  <c r="DR153" i="4"/>
  <c r="DL153" i="4"/>
  <c r="DG153" i="4"/>
  <c r="DC153" i="4"/>
  <c r="CV153" i="4"/>
  <c r="CO153" i="4"/>
  <c r="CJ153" i="4"/>
  <c r="CE153" i="4"/>
  <c r="BZ153" i="4"/>
  <c r="BT153" i="4"/>
  <c r="BP153" i="4"/>
  <c r="BL153" i="4"/>
  <c r="BH153" i="4"/>
  <c r="BD153" i="4"/>
  <c r="AX153" i="4"/>
  <c r="AR153" i="4"/>
  <c r="AL153" i="4"/>
  <c r="AG153" i="4"/>
  <c r="Y153" i="4"/>
  <c r="T153" i="4"/>
  <c r="O153" i="4"/>
  <c r="J153" i="4"/>
  <c r="F153" i="4"/>
  <c r="IT152" i="4"/>
  <c r="IS152" i="4"/>
  <c r="IQ152" i="4"/>
  <c r="IP152" i="4"/>
  <c r="IM152" i="4"/>
  <c r="II152" i="4"/>
  <c r="IH152" i="4"/>
  <c r="IG152" i="4"/>
  <c r="IL152" i="4" s="1"/>
  <c r="HX152" i="4"/>
  <c r="HQ152" i="4"/>
  <c r="HG152" i="4"/>
  <c r="GZ152" i="4"/>
  <c r="GS152" i="4"/>
  <c r="GN152" i="4"/>
  <c r="GI152" i="4"/>
  <c r="FY152" i="4"/>
  <c r="FS152" i="4"/>
  <c r="FO152" i="4"/>
  <c r="FI152" i="4"/>
  <c r="FE152" i="4"/>
  <c r="EY152" i="4"/>
  <c r="ER152" i="4"/>
  <c r="EN152" i="4"/>
  <c r="EI152" i="4"/>
  <c r="EE152" i="4"/>
  <c r="DY152" i="4"/>
  <c r="DR152" i="4"/>
  <c r="DL152" i="4"/>
  <c r="DG152" i="4"/>
  <c r="DC152" i="4"/>
  <c r="CV152" i="4"/>
  <c r="CO152" i="4"/>
  <c r="CJ152" i="4"/>
  <c r="CE152" i="4"/>
  <c r="BZ152" i="4"/>
  <c r="BT152" i="4"/>
  <c r="BP152" i="4"/>
  <c r="BL152" i="4"/>
  <c r="BH152" i="4"/>
  <c r="BD152" i="4"/>
  <c r="AX152" i="4"/>
  <c r="AR152" i="4"/>
  <c r="AL152" i="4"/>
  <c r="AG152" i="4"/>
  <c r="Y152" i="4"/>
  <c r="T152" i="4"/>
  <c r="O152" i="4"/>
  <c r="J152" i="4"/>
  <c r="F152" i="4"/>
  <c r="IM151" i="4"/>
  <c r="IH151" i="4"/>
  <c r="IG151" i="4"/>
  <c r="IL151" i="4" s="1"/>
  <c r="HX151" i="4"/>
  <c r="HQ151" i="4"/>
  <c r="HG151" i="4"/>
  <c r="GZ151" i="4"/>
  <c r="GS151" i="4"/>
  <c r="GN151" i="4"/>
  <c r="GI151" i="4"/>
  <c r="FY151" i="4"/>
  <c r="FS151" i="4"/>
  <c r="FO151" i="4"/>
  <c r="FI151" i="4"/>
  <c r="FE151" i="4"/>
  <c r="EY151" i="4"/>
  <c r="ER151" i="4"/>
  <c r="EN151" i="4"/>
  <c r="EI151" i="4"/>
  <c r="EE151" i="4"/>
  <c r="DY151" i="4"/>
  <c r="DR151" i="4"/>
  <c r="DL151" i="4"/>
  <c r="DG151" i="4"/>
  <c r="DC151" i="4"/>
  <c r="CV151" i="4"/>
  <c r="CO151" i="4"/>
  <c r="CJ151" i="4"/>
  <c r="CE151" i="4"/>
  <c r="BZ151" i="4"/>
  <c r="BT151" i="4"/>
  <c r="BP151" i="4"/>
  <c r="BL151" i="4"/>
  <c r="BH151" i="4"/>
  <c r="BD151" i="4"/>
  <c r="AX151" i="4"/>
  <c r="AR151" i="4"/>
  <c r="AL151" i="4"/>
  <c r="AG151" i="4"/>
  <c r="Y151" i="4"/>
  <c r="T151" i="4"/>
  <c r="O151" i="4"/>
  <c r="J151" i="4"/>
  <c r="F151" i="4"/>
  <c r="IT150" i="4"/>
  <c r="IS150" i="4"/>
  <c r="IQ150" i="4"/>
  <c r="IP150" i="4"/>
  <c r="IM150" i="4"/>
  <c r="IH150" i="4"/>
  <c r="IG150" i="4"/>
  <c r="IL150" i="4" s="1"/>
  <c r="HX150" i="4"/>
  <c r="HQ150" i="4"/>
  <c r="HG150" i="4"/>
  <c r="GZ150" i="4"/>
  <c r="IO150" i="4" s="1"/>
  <c r="IR150" i="4" s="1"/>
  <c r="GS150" i="4"/>
  <c r="GN150" i="4"/>
  <c r="GI150" i="4"/>
  <c r="FY150" i="4"/>
  <c r="FS150" i="4"/>
  <c r="FO150" i="4"/>
  <c r="FI150" i="4"/>
  <c r="FE150" i="4"/>
  <c r="EY150" i="4"/>
  <c r="ER150" i="4"/>
  <c r="EN150" i="4"/>
  <c r="EI150" i="4"/>
  <c r="EE150" i="4"/>
  <c r="DY150" i="4"/>
  <c r="DR150" i="4"/>
  <c r="DL150" i="4"/>
  <c r="DG150" i="4"/>
  <c r="DC150" i="4"/>
  <c r="CV150" i="4"/>
  <c r="CO150" i="4"/>
  <c r="CJ150" i="4"/>
  <c r="CE150" i="4"/>
  <c r="BZ150" i="4"/>
  <c r="BT150" i="4"/>
  <c r="BP150" i="4"/>
  <c r="BL150" i="4"/>
  <c r="BH150" i="4"/>
  <c r="BD150" i="4"/>
  <c r="AX150" i="4"/>
  <c r="AR150" i="4"/>
  <c r="AL150" i="4"/>
  <c r="AG150" i="4"/>
  <c r="Y150" i="4"/>
  <c r="T150" i="4"/>
  <c r="O150" i="4"/>
  <c r="J150" i="4"/>
  <c r="F150" i="4"/>
  <c r="IM148" i="4"/>
  <c r="IL148" i="4"/>
  <c r="IH148" i="4"/>
  <c r="IG148" i="4"/>
  <c r="HX148" i="4"/>
  <c r="HQ148" i="4"/>
  <c r="HG148" i="4"/>
  <c r="GZ148" i="4"/>
  <c r="GS148" i="4"/>
  <c r="GN148" i="4"/>
  <c r="GI148" i="4"/>
  <c r="FY148" i="4"/>
  <c r="FS148" i="4"/>
  <c r="FO148" i="4"/>
  <c r="FI148" i="4"/>
  <c r="FE148" i="4"/>
  <c r="EY148" i="4"/>
  <c r="ER148" i="4"/>
  <c r="EN148" i="4"/>
  <c r="EI148" i="4"/>
  <c r="EE148" i="4"/>
  <c r="DY148" i="4"/>
  <c r="DR148" i="4"/>
  <c r="DL148" i="4"/>
  <c r="DG148" i="4"/>
  <c r="DC148" i="4"/>
  <c r="CV148" i="4"/>
  <c r="CO148" i="4"/>
  <c r="CJ148" i="4"/>
  <c r="CE148" i="4"/>
  <c r="BZ148" i="4"/>
  <c r="BT148" i="4"/>
  <c r="BP148" i="4"/>
  <c r="BL148" i="4"/>
  <c r="BH148" i="4"/>
  <c r="BD148" i="4"/>
  <c r="AX148" i="4"/>
  <c r="AR148" i="4"/>
  <c r="AL148" i="4"/>
  <c r="AG148" i="4"/>
  <c r="Y148" i="4"/>
  <c r="T148" i="4"/>
  <c r="O148" i="4"/>
  <c r="J148" i="4"/>
  <c r="F148" i="4"/>
  <c r="IH147" i="4"/>
  <c r="IM147" i="4" s="1"/>
  <c r="IG147" i="4"/>
  <c r="IL147" i="4" s="1"/>
  <c r="HX147" i="4"/>
  <c r="HQ147" i="4"/>
  <c r="HG147" i="4"/>
  <c r="GZ147" i="4"/>
  <c r="GS147" i="4"/>
  <c r="GN147" i="4"/>
  <c r="GI147" i="4"/>
  <c r="FY147" i="4"/>
  <c r="FS147" i="4"/>
  <c r="FO147" i="4"/>
  <c r="FI147" i="4"/>
  <c r="FE147" i="4"/>
  <c r="EY147" i="4"/>
  <c r="ER147" i="4"/>
  <c r="EN147" i="4"/>
  <c r="EI147" i="4"/>
  <c r="EE147" i="4"/>
  <c r="DY147" i="4"/>
  <c r="DR147" i="4"/>
  <c r="DL147" i="4"/>
  <c r="DG147" i="4"/>
  <c r="DC147" i="4"/>
  <c r="CV147" i="4"/>
  <c r="CO147" i="4"/>
  <c r="CJ147" i="4"/>
  <c r="CE147" i="4"/>
  <c r="BZ147" i="4"/>
  <c r="BT147" i="4"/>
  <c r="BP147" i="4"/>
  <c r="BL147" i="4"/>
  <c r="BH147" i="4"/>
  <c r="BD147" i="4"/>
  <c r="AX147" i="4"/>
  <c r="AR147" i="4"/>
  <c r="AL147" i="4"/>
  <c r="AG147" i="4"/>
  <c r="Y147" i="4"/>
  <c r="T147" i="4"/>
  <c r="O147" i="4"/>
  <c r="II147" i="4" s="1"/>
  <c r="J147" i="4"/>
  <c r="F147" i="4"/>
  <c r="IT146" i="4"/>
  <c r="IQ146" i="4"/>
  <c r="IP146" i="4"/>
  <c r="IS146" i="4" s="1"/>
  <c r="IL146" i="4"/>
  <c r="II146" i="4"/>
  <c r="IH146" i="4"/>
  <c r="IM146" i="4" s="1"/>
  <c r="IG146" i="4"/>
  <c r="HX146" i="4"/>
  <c r="HQ146" i="4"/>
  <c r="HG146" i="4"/>
  <c r="GZ146" i="4"/>
  <c r="GS146" i="4"/>
  <c r="GN146" i="4"/>
  <c r="GI146" i="4"/>
  <c r="FY146" i="4"/>
  <c r="FS146" i="4"/>
  <c r="FO146" i="4"/>
  <c r="FI146" i="4"/>
  <c r="FE146" i="4"/>
  <c r="EY146" i="4"/>
  <c r="ER146" i="4"/>
  <c r="EN146" i="4"/>
  <c r="EI146" i="4"/>
  <c r="EE146" i="4"/>
  <c r="DY146" i="4"/>
  <c r="DR146" i="4"/>
  <c r="DL146" i="4"/>
  <c r="DG146" i="4"/>
  <c r="DC146" i="4"/>
  <c r="CV146" i="4"/>
  <c r="CO146" i="4"/>
  <c r="CJ146" i="4"/>
  <c r="CE146" i="4"/>
  <c r="BZ146" i="4"/>
  <c r="BT146" i="4"/>
  <c r="BP146" i="4"/>
  <c r="BL146" i="4"/>
  <c r="BH146" i="4"/>
  <c r="BD146" i="4"/>
  <c r="AX146" i="4"/>
  <c r="AR146" i="4"/>
  <c r="AL146" i="4"/>
  <c r="AG146" i="4"/>
  <c r="Y146" i="4"/>
  <c r="T146" i="4"/>
  <c r="O146" i="4"/>
  <c r="J146" i="4"/>
  <c r="F146" i="4"/>
  <c r="IL145" i="4"/>
  <c r="IH145" i="4"/>
  <c r="IM145" i="4" s="1"/>
  <c r="IG145" i="4"/>
  <c r="HX145" i="4"/>
  <c r="HQ145" i="4"/>
  <c r="HG145" i="4"/>
  <c r="GZ145" i="4"/>
  <c r="GS145" i="4"/>
  <c r="GN145" i="4"/>
  <c r="GI145" i="4"/>
  <c r="FY145" i="4"/>
  <c r="FS145" i="4"/>
  <c r="FO145" i="4"/>
  <c r="FI145" i="4"/>
  <c r="FE145" i="4"/>
  <c r="EY145" i="4"/>
  <c r="ER145" i="4"/>
  <c r="EN145" i="4"/>
  <c r="EI145" i="4"/>
  <c r="EE145" i="4"/>
  <c r="DY145" i="4"/>
  <c r="DR145" i="4"/>
  <c r="DL145" i="4"/>
  <c r="DG145" i="4"/>
  <c r="DC145" i="4"/>
  <c r="CV145" i="4"/>
  <c r="CO145" i="4"/>
  <c r="CJ145" i="4"/>
  <c r="CE145" i="4"/>
  <c r="BZ145" i="4"/>
  <c r="BT145" i="4"/>
  <c r="BP145" i="4"/>
  <c r="BL145" i="4"/>
  <c r="BH145" i="4"/>
  <c r="BD145" i="4"/>
  <c r="AX145" i="4"/>
  <c r="AR145" i="4"/>
  <c r="AL145" i="4"/>
  <c r="AG145" i="4"/>
  <c r="Y145" i="4"/>
  <c r="T145" i="4"/>
  <c r="O145" i="4"/>
  <c r="J145" i="4"/>
  <c r="IF145" i="4" s="1"/>
  <c r="IK145" i="4" s="1"/>
  <c r="F145" i="4"/>
  <c r="IQ144" i="4"/>
  <c r="IT144" i="4" s="1"/>
  <c r="IP144" i="4"/>
  <c r="IS144" i="4" s="1"/>
  <c r="IM144" i="4"/>
  <c r="IH144" i="4"/>
  <c r="IG144" i="4"/>
  <c r="IL144" i="4" s="1"/>
  <c r="HX144" i="4"/>
  <c r="HQ144" i="4"/>
  <c r="HG144" i="4"/>
  <c r="GZ144" i="4"/>
  <c r="GS144" i="4"/>
  <c r="GN144" i="4"/>
  <c r="GI144" i="4"/>
  <c r="FY144" i="4"/>
  <c r="FS144" i="4"/>
  <c r="FO144" i="4"/>
  <c r="FI144" i="4"/>
  <c r="FE144" i="4"/>
  <c r="EY144" i="4"/>
  <c r="ER144" i="4"/>
  <c r="EN144" i="4"/>
  <c r="EI144" i="4"/>
  <c r="EE144" i="4"/>
  <c r="DY144" i="4"/>
  <c r="DR144" i="4"/>
  <c r="DL144" i="4"/>
  <c r="DG144" i="4"/>
  <c r="DC144" i="4"/>
  <c r="CV144" i="4"/>
  <c r="CO144" i="4"/>
  <c r="CJ144" i="4"/>
  <c r="CE144" i="4"/>
  <c r="BZ144" i="4"/>
  <c r="BT144" i="4"/>
  <c r="BP144" i="4"/>
  <c r="BL144" i="4"/>
  <c r="BH144" i="4"/>
  <c r="BD144" i="4"/>
  <c r="AX144" i="4"/>
  <c r="AR144" i="4"/>
  <c r="AL144" i="4"/>
  <c r="AG144" i="4"/>
  <c r="Y144" i="4"/>
  <c r="T144" i="4"/>
  <c r="O144" i="4"/>
  <c r="J144" i="4"/>
  <c r="II144" i="4" s="1"/>
  <c r="F144" i="4"/>
  <c r="IT143" i="4"/>
  <c r="IS143" i="4"/>
  <c r="IQ143" i="4"/>
  <c r="IP143" i="4"/>
  <c r="IM143" i="4"/>
  <c r="II143" i="4"/>
  <c r="IH143" i="4"/>
  <c r="IG143" i="4"/>
  <c r="IL143" i="4" s="1"/>
  <c r="GZ143" i="4"/>
  <c r="GN143" i="4"/>
  <c r="FY143" i="4"/>
  <c r="FO143" i="4"/>
  <c r="FI143" i="4"/>
  <c r="FE143" i="4"/>
  <c r="EY143" i="4"/>
  <c r="EI143" i="4"/>
  <c r="DR143" i="4"/>
  <c r="DL143" i="4"/>
  <c r="DG143" i="4"/>
  <c r="CJ143" i="4"/>
  <c r="CE143" i="4"/>
  <c r="BZ143" i="4"/>
  <c r="BT143" i="4"/>
  <c r="BP143" i="4"/>
  <c r="BL143" i="4"/>
  <c r="BH143" i="4"/>
  <c r="BD143" i="4"/>
  <c r="AX143" i="4"/>
  <c r="AR143" i="4"/>
  <c r="AL143" i="4"/>
  <c r="AG143" i="4"/>
  <c r="Y143" i="4"/>
  <c r="T143" i="4"/>
  <c r="O143" i="4"/>
  <c r="J143" i="4"/>
  <c r="F143" i="4"/>
  <c r="IM142" i="4"/>
  <c r="IH142" i="4"/>
  <c r="IG142" i="4"/>
  <c r="IL142" i="4" s="1"/>
  <c r="HX142" i="4"/>
  <c r="HQ142" i="4"/>
  <c r="HG142" i="4"/>
  <c r="GZ142" i="4"/>
  <c r="GS142" i="4"/>
  <c r="GN142" i="4"/>
  <c r="GI142" i="4"/>
  <c r="FY142" i="4"/>
  <c r="FS142" i="4"/>
  <c r="FO142" i="4"/>
  <c r="FI142" i="4"/>
  <c r="FE142" i="4"/>
  <c r="EY142" i="4"/>
  <c r="ER142" i="4"/>
  <c r="EN142" i="4"/>
  <c r="EI142" i="4"/>
  <c r="EE142" i="4"/>
  <c r="DY142" i="4"/>
  <c r="DR142" i="4"/>
  <c r="DL142" i="4"/>
  <c r="DG142" i="4"/>
  <c r="DC142" i="4"/>
  <c r="CV142" i="4"/>
  <c r="CO142" i="4"/>
  <c r="CJ142" i="4"/>
  <c r="CE142" i="4"/>
  <c r="BZ142" i="4"/>
  <c r="BT142" i="4"/>
  <c r="BP142" i="4"/>
  <c r="BL142" i="4"/>
  <c r="BH142" i="4"/>
  <c r="BD142" i="4"/>
  <c r="AX142" i="4"/>
  <c r="AR142" i="4"/>
  <c r="AL142" i="4"/>
  <c r="AG142" i="4"/>
  <c r="Y142" i="4"/>
  <c r="T142" i="4"/>
  <c r="II142" i="4" s="1"/>
  <c r="O142" i="4"/>
  <c r="J142" i="4"/>
  <c r="F142" i="4"/>
  <c r="IH141" i="4"/>
  <c r="IM141" i="4" s="1"/>
  <c r="IG141" i="4"/>
  <c r="IL141" i="4" s="1"/>
  <c r="HX141" i="4"/>
  <c r="GI141" i="4"/>
  <c r="FY141" i="4"/>
  <c r="FS141" i="4"/>
  <c r="FO141" i="4"/>
  <c r="FI141" i="4"/>
  <c r="FE141" i="4"/>
  <c r="EY141" i="4"/>
  <c r="ER141" i="4"/>
  <c r="EN141" i="4"/>
  <c r="EI141" i="4"/>
  <c r="EE141" i="4"/>
  <c r="DY141" i="4"/>
  <c r="DR141" i="4"/>
  <c r="DL141" i="4"/>
  <c r="DG141" i="4"/>
  <c r="DC141" i="4"/>
  <c r="CV141" i="4"/>
  <c r="CO141" i="4"/>
  <c r="CJ141" i="4"/>
  <c r="CE141" i="4"/>
  <c r="BZ141" i="4"/>
  <c r="BT141" i="4"/>
  <c r="BP141" i="4"/>
  <c r="BL141" i="4"/>
  <c r="BH141" i="4"/>
  <c r="BD141" i="4"/>
  <c r="AX141" i="4"/>
  <c r="AR141" i="4"/>
  <c r="AL141" i="4"/>
  <c r="II141" i="4" s="1"/>
  <c r="AG141" i="4"/>
  <c r="Y141" i="4"/>
  <c r="T141" i="4"/>
  <c r="O141" i="4"/>
  <c r="J141" i="4"/>
  <c r="F141" i="4"/>
  <c r="IT140" i="4"/>
  <c r="IS140" i="4"/>
  <c r="IQ140" i="4"/>
  <c r="IP140" i="4"/>
  <c r="IL140" i="4"/>
  <c r="IH140" i="4"/>
  <c r="IM140" i="4" s="1"/>
  <c r="IG140" i="4"/>
  <c r="HX140" i="4"/>
  <c r="HQ140" i="4"/>
  <c r="HG140" i="4"/>
  <c r="GZ140" i="4"/>
  <c r="GS140" i="4"/>
  <c r="GN140" i="4"/>
  <c r="GI140" i="4"/>
  <c r="FY140" i="4"/>
  <c r="FS140" i="4"/>
  <c r="FO140" i="4"/>
  <c r="FI140" i="4"/>
  <c r="FE140" i="4"/>
  <c r="EY140" i="4"/>
  <c r="ER140" i="4"/>
  <c r="EN140" i="4"/>
  <c r="EI140" i="4"/>
  <c r="EE140" i="4"/>
  <c r="DY140" i="4"/>
  <c r="DR140" i="4"/>
  <c r="DL140" i="4"/>
  <c r="DG140" i="4"/>
  <c r="DC140" i="4"/>
  <c r="CV140" i="4"/>
  <c r="CO140" i="4"/>
  <c r="CJ140" i="4"/>
  <c r="CE140" i="4"/>
  <c r="BZ140" i="4"/>
  <c r="BT140" i="4"/>
  <c r="BP140" i="4"/>
  <c r="BL140" i="4"/>
  <c r="BH140" i="4"/>
  <c r="BD140" i="4"/>
  <c r="AX140" i="4"/>
  <c r="AR140" i="4"/>
  <c r="AL140" i="4"/>
  <c r="AG140" i="4"/>
  <c r="Y140" i="4"/>
  <c r="II140" i="4" s="1"/>
  <c r="T140" i="4"/>
  <c r="O140" i="4"/>
  <c r="J140" i="4"/>
  <c r="F140" i="4"/>
  <c r="IL139" i="4"/>
  <c r="IH139" i="4"/>
  <c r="IM139" i="4" s="1"/>
  <c r="IG139" i="4"/>
  <c r="HX139" i="4"/>
  <c r="HQ139" i="4"/>
  <c r="HG139" i="4"/>
  <c r="GZ139" i="4"/>
  <c r="GS139" i="4"/>
  <c r="GN139" i="4"/>
  <c r="GI139" i="4"/>
  <c r="FY139" i="4"/>
  <c r="FS139" i="4"/>
  <c r="FO139" i="4"/>
  <c r="FI139" i="4"/>
  <c r="FE139" i="4"/>
  <c r="EY139" i="4"/>
  <c r="ER139" i="4"/>
  <c r="EN139" i="4"/>
  <c r="EI139" i="4"/>
  <c r="EE139" i="4"/>
  <c r="DY139" i="4"/>
  <c r="DR139" i="4"/>
  <c r="DL139" i="4"/>
  <c r="DG139" i="4"/>
  <c r="DC139" i="4"/>
  <c r="CV139" i="4"/>
  <c r="CO139" i="4"/>
  <c r="CJ139" i="4"/>
  <c r="CE139" i="4"/>
  <c r="BZ139" i="4"/>
  <c r="BT139" i="4"/>
  <c r="BP139" i="4"/>
  <c r="BL139" i="4"/>
  <c r="BH139" i="4"/>
  <c r="BD139" i="4"/>
  <c r="AX139" i="4"/>
  <c r="AR139" i="4"/>
  <c r="AL139" i="4"/>
  <c r="AG139" i="4"/>
  <c r="Y139" i="4"/>
  <c r="T139" i="4"/>
  <c r="O139" i="4"/>
  <c r="J139" i="4"/>
  <c r="F139" i="4"/>
  <c r="IF139" i="4" s="1"/>
  <c r="IK139" i="4" s="1"/>
  <c r="IQ138" i="4"/>
  <c r="IT138" i="4" s="1"/>
  <c r="IP138" i="4"/>
  <c r="IS138" i="4" s="1"/>
  <c r="IM138" i="4"/>
  <c r="IL138" i="4"/>
  <c r="IH138" i="4"/>
  <c r="IG138" i="4"/>
  <c r="HX138" i="4"/>
  <c r="HQ138" i="4"/>
  <c r="HG138" i="4"/>
  <c r="GZ138" i="4"/>
  <c r="GS138" i="4"/>
  <c r="GN138" i="4"/>
  <c r="GI138" i="4"/>
  <c r="FY138" i="4"/>
  <c r="FS138" i="4"/>
  <c r="FO138" i="4"/>
  <c r="FI138" i="4"/>
  <c r="FE138" i="4"/>
  <c r="EY138" i="4"/>
  <c r="ER138" i="4"/>
  <c r="EN138" i="4"/>
  <c r="EI138" i="4"/>
  <c r="EE138" i="4"/>
  <c r="DY138" i="4"/>
  <c r="DR138" i="4"/>
  <c r="DL138" i="4"/>
  <c r="DG138" i="4"/>
  <c r="DC138" i="4"/>
  <c r="CV138" i="4"/>
  <c r="CO138" i="4"/>
  <c r="CJ138" i="4"/>
  <c r="CE138" i="4"/>
  <c r="BZ138" i="4"/>
  <c r="BT138" i="4"/>
  <c r="BP138" i="4"/>
  <c r="BL138" i="4"/>
  <c r="BH138" i="4"/>
  <c r="BD138" i="4"/>
  <c r="AX138" i="4"/>
  <c r="AR138" i="4"/>
  <c r="AL138" i="4"/>
  <c r="AG138" i="4"/>
  <c r="Y138" i="4"/>
  <c r="T138" i="4"/>
  <c r="O138" i="4"/>
  <c r="J138" i="4"/>
  <c r="F138" i="4"/>
  <c r="IM137" i="4"/>
  <c r="IH137" i="4"/>
  <c r="IG137" i="4"/>
  <c r="IL137" i="4" s="1"/>
  <c r="HX137" i="4"/>
  <c r="HQ137" i="4"/>
  <c r="HG137" i="4"/>
  <c r="GZ137" i="4"/>
  <c r="GS137" i="4"/>
  <c r="GN137" i="4"/>
  <c r="GI137" i="4"/>
  <c r="FY137" i="4"/>
  <c r="FS137" i="4"/>
  <c r="FO137" i="4"/>
  <c r="FI137" i="4"/>
  <c r="FE137" i="4"/>
  <c r="EY137" i="4"/>
  <c r="ER137" i="4"/>
  <c r="EN137" i="4"/>
  <c r="EI137" i="4"/>
  <c r="EE137" i="4"/>
  <c r="DY137" i="4"/>
  <c r="DR137" i="4"/>
  <c r="DL137" i="4"/>
  <c r="DG137" i="4"/>
  <c r="DC137" i="4"/>
  <c r="CV137" i="4"/>
  <c r="CO137" i="4"/>
  <c r="CJ137" i="4"/>
  <c r="CE137" i="4"/>
  <c r="BZ137" i="4"/>
  <c r="BT137" i="4"/>
  <c r="BP137" i="4"/>
  <c r="BL137" i="4"/>
  <c r="BH137" i="4"/>
  <c r="BD137" i="4"/>
  <c r="AX137" i="4"/>
  <c r="AR137" i="4"/>
  <c r="AL137" i="4"/>
  <c r="AG137" i="4"/>
  <c r="Y137" i="4"/>
  <c r="T137" i="4"/>
  <c r="O137" i="4"/>
  <c r="II137" i="4" s="1"/>
  <c r="J137" i="4"/>
  <c r="IF137" i="4" s="1"/>
  <c r="IK137" i="4" s="1"/>
  <c r="F137" i="4"/>
  <c r="IQ136" i="4"/>
  <c r="IT136" i="4" s="1"/>
  <c r="IP136" i="4"/>
  <c r="IS136" i="4" s="1"/>
  <c r="IM136" i="4"/>
  <c r="IH136" i="4"/>
  <c r="IG136" i="4"/>
  <c r="IL136" i="4" s="1"/>
  <c r="HX136" i="4"/>
  <c r="HQ136" i="4"/>
  <c r="HG136" i="4"/>
  <c r="GZ136" i="4"/>
  <c r="GS136" i="4"/>
  <c r="GN136" i="4"/>
  <c r="GI136" i="4"/>
  <c r="FY136" i="4"/>
  <c r="FS136" i="4"/>
  <c r="FO136" i="4"/>
  <c r="FI136" i="4"/>
  <c r="FE136" i="4"/>
  <c r="EY136" i="4"/>
  <c r="ER136" i="4"/>
  <c r="EN136" i="4"/>
  <c r="EI136" i="4"/>
  <c r="EE136" i="4"/>
  <c r="DY136" i="4"/>
  <c r="DR136" i="4"/>
  <c r="DL136" i="4"/>
  <c r="DG136" i="4"/>
  <c r="DC136" i="4"/>
  <c r="CV136" i="4"/>
  <c r="CO136" i="4"/>
  <c r="CJ136" i="4"/>
  <c r="CE136" i="4"/>
  <c r="BZ136" i="4"/>
  <c r="BT136" i="4"/>
  <c r="BP136" i="4"/>
  <c r="BL136" i="4"/>
  <c r="BH136" i="4"/>
  <c r="BD136" i="4"/>
  <c r="AX136" i="4"/>
  <c r="AR136" i="4"/>
  <c r="AL136" i="4"/>
  <c r="AG136" i="4"/>
  <c r="Y136" i="4"/>
  <c r="T136" i="4"/>
  <c r="O136" i="4"/>
  <c r="J136" i="4"/>
  <c r="F136" i="4"/>
  <c r="IF136" i="4" s="1"/>
  <c r="IK136" i="4" s="1"/>
  <c r="IM134" i="4"/>
  <c r="IH134" i="4"/>
  <c r="IG134" i="4"/>
  <c r="IL134" i="4" s="1"/>
  <c r="HX134" i="4"/>
  <c r="GI134" i="4"/>
  <c r="FY134" i="4"/>
  <c r="FS134" i="4"/>
  <c r="FO134" i="4"/>
  <c r="FI134" i="4"/>
  <c r="FE134" i="4"/>
  <c r="EY134" i="4"/>
  <c r="ER134" i="4"/>
  <c r="EN134" i="4"/>
  <c r="EI134" i="4"/>
  <c r="EE134" i="4"/>
  <c r="DY134" i="4"/>
  <c r="DR134" i="4"/>
  <c r="DL134" i="4"/>
  <c r="DG134" i="4"/>
  <c r="DC134" i="4"/>
  <c r="CV134" i="4"/>
  <c r="CO134" i="4"/>
  <c r="CJ134" i="4"/>
  <c r="CE134" i="4"/>
  <c r="BZ134" i="4"/>
  <c r="BT134" i="4"/>
  <c r="BP134" i="4"/>
  <c r="BL134" i="4"/>
  <c r="BH134" i="4"/>
  <c r="BD134" i="4"/>
  <c r="AX134" i="4"/>
  <c r="AR134" i="4"/>
  <c r="AL134" i="4"/>
  <c r="AG134" i="4"/>
  <c r="Y134" i="4"/>
  <c r="T134" i="4"/>
  <c r="O134" i="4"/>
  <c r="J134" i="4"/>
  <c r="F134" i="4"/>
  <c r="IF134" i="4" s="1"/>
  <c r="IK134" i="4" s="1"/>
  <c r="IH133" i="4"/>
  <c r="IM133" i="4" s="1"/>
  <c r="IG133" i="4"/>
  <c r="IL133" i="4" s="1"/>
  <c r="HX133" i="4"/>
  <c r="HQ133" i="4"/>
  <c r="HG133" i="4"/>
  <c r="GZ133" i="4"/>
  <c r="GS133" i="4"/>
  <c r="GN133" i="4"/>
  <c r="GI133" i="4"/>
  <c r="FY133" i="4"/>
  <c r="FS133" i="4"/>
  <c r="FO133" i="4"/>
  <c r="FI133" i="4"/>
  <c r="FE133" i="4"/>
  <c r="EY133" i="4"/>
  <c r="ER133" i="4"/>
  <c r="EN133" i="4"/>
  <c r="EI133" i="4"/>
  <c r="EE133" i="4"/>
  <c r="DY133" i="4"/>
  <c r="DR133" i="4"/>
  <c r="DL133" i="4"/>
  <c r="DG133" i="4"/>
  <c r="DC133" i="4"/>
  <c r="CV133" i="4"/>
  <c r="CO133" i="4"/>
  <c r="CJ133" i="4"/>
  <c r="CE133" i="4"/>
  <c r="BZ133" i="4"/>
  <c r="BT133" i="4"/>
  <c r="BP133" i="4"/>
  <c r="BL133" i="4"/>
  <c r="BH133" i="4"/>
  <c r="BD133" i="4"/>
  <c r="AX133" i="4"/>
  <c r="AR133" i="4"/>
  <c r="AL133" i="4"/>
  <c r="AG133" i="4"/>
  <c r="Y133" i="4"/>
  <c r="T133" i="4"/>
  <c r="O133" i="4"/>
  <c r="J133" i="4"/>
  <c r="II133" i="4" s="1"/>
  <c r="F133" i="4"/>
  <c r="IT132" i="4"/>
  <c r="IQ132" i="4"/>
  <c r="IP132" i="4"/>
  <c r="IS132" i="4" s="1"/>
  <c r="IM132" i="4"/>
  <c r="IL132" i="4"/>
  <c r="IH132" i="4"/>
  <c r="IG132" i="4"/>
  <c r="HX132" i="4"/>
  <c r="HQ132" i="4"/>
  <c r="HG132" i="4"/>
  <c r="GZ132" i="4"/>
  <c r="GS132" i="4"/>
  <c r="GN132" i="4"/>
  <c r="GI132" i="4"/>
  <c r="FY132" i="4"/>
  <c r="FS132" i="4"/>
  <c r="FO132" i="4"/>
  <c r="FI132" i="4"/>
  <c r="FE132" i="4"/>
  <c r="EY132" i="4"/>
  <c r="ER132" i="4"/>
  <c r="EN132" i="4"/>
  <c r="EI132" i="4"/>
  <c r="EE132" i="4"/>
  <c r="DY132" i="4"/>
  <c r="DR132" i="4"/>
  <c r="DL132" i="4"/>
  <c r="DG132" i="4"/>
  <c r="DC132" i="4"/>
  <c r="CV132" i="4"/>
  <c r="CO132" i="4"/>
  <c r="CJ132" i="4"/>
  <c r="CE132" i="4"/>
  <c r="BZ132" i="4"/>
  <c r="BT132" i="4"/>
  <c r="BP132" i="4"/>
  <c r="BL132" i="4"/>
  <c r="BH132" i="4"/>
  <c r="BD132" i="4"/>
  <c r="AX132" i="4"/>
  <c r="AR132" i="4"/>
  <c r="AL132" i="4"/>
  <c r="AG132" i="4"/>
  <c r="Y132" i="4"/>
  <c r="T132" i="4"/>
  <c r="O132" i="4"/>
  <c r="J132" i="4"/>
  <c r="F132" i="4"/>
  <c r="IM131" i="4"/>
  <c r="IL131" i="4"/>
  <c r="IH131" i="4"/>
  <c r="IG131" i="4"/>
  <c r="HX131" i="4"/>
  <c r="HQ131" i="4"/>
  <c r="HG131" i="4"/>
  <c r="GZ131" i="4"/>
  <c r="GS131" i="4"/>
  <c r="GN131" i="4"/>
  <c r="GI131" i="4"/>
  <c r="FY131" i="4"/>
  <c r="FS131" i="4"/>
  <c r="FO131" i="4"/>
  <c r="FI131" i="4"/>
  <c r="FE131" i="4"/>
  <c r="EY131" i="4"/>
  <c r="ER131" i="4"/>
  <c r="EN131" i="4"/>
  <c r="EI131" i="4"/>
  <c r="EE131" i="4"/>
  <c r="DY131" i="4"/>
  <c r="DR131" i="4"/>
  <c r="DL131" i="4"/>
  <c r="DG131" i="4"/>
  <c r="DC131" i="4"/>
  <c r="CV131" i="4"/>
  <c r="CO131" i="4"/>
  <c r="CJ131" i="4"/>
  <c r="CE131" i="4"/>
  <c r="BZ131" i="4"/>
  <c r="BT131" i="4"/>
  <c r="BP131" i="4"/>
  <c r="BL131" i="4"/>
  <c r="BH131" i="4"/>
  <c r="BD131" i="4"/>
  <c r="AX131" i="4"/>
  <c r="AR131" i="4"/>
  <c r="AL131" i="4"/>
  <c r="AG131" i="4"/>
  <c r="Y131" i="4"/>
  <c r="T131" i="4"/>
  <c r="O131" i="4"/>
  <c r="J131" i="4"/>
  <c r="F131" i="4"/>
  <c r="IT130" i="4"/>
  <c r="IS130" i="4"/>
  <c r="IQ130" i="4"/>
  <c r="IP130" i="4"/>
  <c r="IO130" i="4"/>
  <c r="IR130" i="4" s="1"/>
  <c r="IL130" i="4"/>
  <c r="IH130" i="4"/>
  <c r="IM130" i="4" s="1"/>
  <c r="IG130" i="4"/>
  <c r="HX130" i="4"/>
  <c r="HQ130" i="4"/>
  <c r="HG130" i="4"/>
  <c r="GZ130" i="4"/>
  <c r="GS130" i="4"/>
  <c r="GN130" i="4"/>
  <c r="GI130" i="4"/>
  <c r="FY130" i="4"/>
  <c r="FS130" i="4"/>
  <c r="FO130" i="4"/>
  <c r="FI130" i="4"/>
  <c r="FE130" i="4"/>
  <c r="EY130" i="4"/>
  <c r="ER130" i="4"/>
  <c r="EN130" i="4"/>
  <c r="EI130" i="4"/>
  <c r="EE130" i="4"/>
  <c r="DY130" i="4"/>
  <c r="DR130" i="4"/>
  <c r="DL130" i="4"/>
  <c r="DG130" i="4"/>
  <c r="DC130" i="4"/>
  <c r="CV130" i="4"/>
  <c r="CO130" i="4"/>
  <c r="CJ130" i="4"/>
  <c r="CE130" i="4"/>
  <c r="BZ130" i="4"/>
  <c r="BT130" i="4"/>
  <c r="BP130" i="4"/>
  <c r="BL130" i="4"/>
  <c r="BH130" i="4"/>
  <c r="BD130" i="4"/>
  <c r="AX130" i="4"/>
  <c r="AR130" i="4"/>
  <c r="AL130" i="4"/>
  <c r="AG130" i="4"/>
  <c r="Y130" i="4"/>
  <c r="T130" i="4"/>
  <c r="O130" i="4"/>
  <c r="J130" i="4"/>
  <c r="F130" i="4"/>
  <c r="IF130" i="4" s="1"/>
  <c r="IK130" i="4" s="1"/>
  <c r="IQ129" i="4"/>
  <c r="IT129" i="4" s="1"/>
  <c r="IP129" i="4"/>
  <c r="IS129" i="4" s="1"/>
  <c r="IM129" i="4"/>
  <c r="IH129" i="4"/>
  <c r="IG129" i="4"/>
  <c r="IL129" i="4" s="1"/>
  <c r="HX129" i="4"/>
  <c r="HQ129" i="4"/>
  <c r="HG129" i="4"/>
  <c r="GZ129" i="4"/>
  <c r="GS129" i="4"/>
  <c r="GN129" i="4"/>
  <c r="GI129" i="4"/>
  <c r="FY129" i="4"/>
  <c r="FS129" i="4"/>
  <c r="FO129" i="4"/>
  <c r="FI129" i="4"/>
  <c r="FE129" i="4"/>
  <c r="EY129" i="4"/>
  <c r="ER129" i="4"/>
  <c r="EI129" i="4"/>
  <c r="EE129" i="4"/>
  <c r="DY129" i="4"/>
  <c r="DR129" i="4"/>
  <c r="DL129" i="4"/>
  <c r="DG129" i="4"/>
  <c r="DC129" i="4"/>
  <c r="CV129" i="4"/>
  <c r="CO129" i="4"/>
  <c r="CJ129" i="4"/>
  <c r="CE129" i="4"/>
  <c r="BZ129" i="4"/>
  <c r="BT129" i="4"/>
  <c r="BP129" i="4"/>
  <c r="BL129" i="4"/>
  <c r="BH129" i="4"/>
  <c r="BD129" i="4"/>
  <c r="AX129" i="4"/>
  <c r="AR129" i="4"/>
  <c r="AL129" i="4"/>
  <c r="AG129" i="4"/>
  <c r="Y129" i="4"/>
  <c r="T129" i="4"/>
  <c r="O129" i="4"/>
  <c r="J129" i="4"/>
  <c r="F129" i="4"/>
  <c r="IL128" i="4"/>
  <c r="IH128" i="4"/>
  <c r="IM128" i="4" s="1"/>
  <c r="IG128" i="4"/>
  <c r="HX128" i="4"/>
  <c r="HQ128" i="4"/>
  <c r="HG128" i="4"/>
  <c r="GZ128" i="4"/>
  <c r="GS128" i="4"/>
  <c r="GN128" i="4"/>
  <c r="GI128" i="4"/>
  <c r="FY128" i="4"/>
  <c r="FS128" i="4"/>
  <c r="FO128" i="4"/>
  <c r="FI128" i="4"/>
  <c r="FE128" i="4"/>
  <c r="EY128" i="4"/>
  <c r="ER128" i="4"/>
  <c r="EN128" i="4"/>
  <c r="EI128" i="4"/>
  <c r="EE128" i="4"/>
  <c r="DY128" i="4"/>
  <c r="DR128" i="4"/>
  <c r="DL128" i="4"/>
  <c r="DG128" i="4"/>
  <c r="DC128" i="4"/>
  <c r="CV128" i="4"/>
  <c r="CO128" i="4"/>
  <c r="CJ128" i="4"/>
  <c r="CE128" i="4"/>
  <c r="BZ128" i="4"/>
  <c r="BT128" i="4"/>
  <c r="BP128" i="4"/>
  <c r="BL128" i="4"/>
  <c r="BH128" i="4"/>
  <c r="BD128" i="4"/>
  <c r="AX128" i="4"/>
  <c r="AR128" i="4"/>
  <c r="AL128" i="4"/>
  <c r="AG128" i="4"/>
  <c r="Y128" i="4"/>
  <c r="T128" i="4"/>
  <c r="O128" i="4"/>
  <c r="J128" i="4"/>
  <c r="F128" i="4"/>
  <c r="IH127" i="4"/>
  <c r="IM127" i="4" s="1"/>
  <c r="IG127" i="4"/>
  <c r="IL127" i="4" s="1"/>
  <c r="HX127" i="4"/>
  <c r="HQ127" i="4"/>
  <c r="HG127" i="4"/>
  <c r="GZ127" i="4"/>
  <c r="GS127" i="4"/>
  <c r="GN127" i="4"/>
  <c r="GI127" i="4"/>
  <c r="FY127" i="4"/>
  <c r="FS127" i="4"/>
  <c r="FO127" i="4"/>
  <c r="FI127" i="4"/>
  <c r="FE127" i="4"/>
  <c r="EY127" i="4"/>
  <c r="ER127" i="4"/>
  <c r="EN127" i="4"/>
  <c r="EI127" i="4"/>
  <c r="EE127" i="4"/>
  <c r="DY127" i="4"/>
  <c r="DR127" i="4"/>
  <c r="DL127" i="4"/>
  <c r="DG127" i="4"/>
  <c r="DC127" i="4"/>
  <c r="CV127" i="4"/>
  <c r="CO127" i="4"/>
  <c r="CJ127" i="4"/>
  <c r="CE127" i="4"/>
  <c r="BZ127" i="4"/>
  <c r="BT127" i="4"/>
  <c r="BP127" i="4"/>
  <c r="BL127" i="4"/>
  <c r="BH127" i="4"/>
  <c r="BD127" i="4"/>
  <c r="AX127" i="4"/>
  <c r="AR127" i="4"/>
  <c r="AL127" i="4"/>
  <c r="AG127" i="4"/>
  <c r="Y127" i="4"/>
  <c r="II127" i="4" s="1"/>
  <c r="T127" i="4"/>
  <c r="O127" i="4"/>
  <c r="J127" i="4"/>
  <c r="F127" i="4"/>
  <c r="IQ126" i="4"/>
  <c r="IT126" i="4" s="1"/>
  <c r="IP126" i="4"/>
  <c r="IS126" i="4" s="1"/>
  <c r="IM126" i="4"/>
  <c r="IH126" i="4"/>
  <c r="IG126" i="4"/>
  <c r="IL126" i="4" s="1"/>
  <c r="HX126" i="4"/>
  <c r="HQ126" i="4"/>
  <c r="IO126" i="4" s="1"/>
  <c r="IR126" i="4" s="1"/>
  <c r="HG126" i="4"/>
  <c r="GZ126" i="4"/>
  <c r="GS126" i="4"/>
  <c r="GN126" i="4"/>
  <c r="GI126" i="4"/>
  <c r="FY126" i="4"/>
  <c r="FS126" i="4"/>
  <c r="FO126" i="4"/>
  <c r="FI126" i="4"/>
  <c r="FE126" i="4"/>
  <c r="EY126" i="4"/>
  <c r="ER126" i="4"/>
  <c r="EN126" i="4"/>
  <c r="EI126" i="4"/>
  <c r="EE126" i="4"/>
  <c r="DY126" i="4"/>
  <c r="DR126" i="4"/>
  <c r="DL126" i="4"/>
  <c r="DG126" i="4"/>
  <c r="DC126" i="4"/>
  <c r="CV126" i="4"/>
  <c r="CO126" i="4"/>
  <c r="CJ126" i="4"/>
  <c r="CE126" i="4"/>
  <c r="BZ126" i="4"/>
  <c r="BT126" i="4"/>
  <c r="BP126" i="4"/>
  <c r="BL126" i="4"/>
  <c r="BH126" i="4"/>
  <c r="BD126" i="4"/>
  <c r="AX126" i="4"/>
  <c r="AR126" i="4"/>
  <c r="AL126" i="4"/>
  <c r="AG126" i="4"/>
  <c r="Y126" i="4"/>
  <c r="T126" i="4"/>
  <c r="O126" i="4"/>
  <c r="J126" i="4"/>
  <c r="F126" i="4"/>
  <c r="IF126" i="4" s="1"/>
  <c r="IK126" i="4" s="1"/>
  <c r="IL125" i="4"/>
  <c r="IH125" i="4"/>
  <c r="IM125" i="4" s="1"/>
  <c r="IG125" i="4"/>
  <c r="HX125" i="4"/>
  <c r="HQ125" i="4"/>
  <c r="HG125" i="4"/>
  <c r="GZ125" i="4"/>
  <c r="GS125" i="4"/>
  <c r="GN125" i="4"/>
  <c r="GI125" i="4"/>
  <c r="FY125" i="4"/>
  <c r="FS125" i="4"/>
  <c r="FO125" i="4"/>
  <c r="FI125" i="4"/>
  <c r="FE125" i="4"/>
  <c r="EY125" i="4"/>
  <c r="ER125" i="4"/>
  <c r="EN125" i="4"/>
  <c r="EI125" i="4"/>
  <c r="EE125" i="4"/>
  <c r="DY125" i="4"/>
  <c r="DR125" i="4"/>
  <c r="DL125" i="4"/>
  <c r="DG125" i="4"/>
  <c r="DC125" i="4"/>
  <c r="CV125" i="4"/>
  <c r="CO125" i="4"/>
  <c r="CJ125" i="4"/>
  <c r="CE125" i="4"/>
  <c r="BZ125" i="4"/>
  <c r="BT125" i="4"/>
  <c r="BP125" i="4"/>
  <c r="BL125" i="4"/>
  <c r="BH125" i="4"/>
  <c r="BD125" i="4"/>
  <c r="AX125" i="4"/>
  <c r="AR125" i="4"/>
  <c r="AL125" i="4"/>
  <c r="AG125" i="4"/>
  <c r="Y125" i="4"/>
  <c r="T125" i="4"/>
  <c r="O125" i="4"/>
  <c r="J125" i="4"/>
  <c r="F125" i="4"/>
  <c r="IS124" i="4"/>
  <c r="IQ124" i="4"/>
  <c r="IT124" i="4" s="1"/>
  <c r="IP124" i="4"/>
  <c r="IM124" i="4"/>
  <c r="IH124" i="4"/>
  <c r="IG124" i="4"/>
  <c r="IL124" i="4" s="1"/>
  <c r="HX124" i="4"/>
  <c r="HQ124" i="4"/>
  <c r="HG124" i="4"/>
  <c r="GZ124" i="4"/>
  <c r="GS124" i="4"/>
  <c r="GN124" i="4"/>
  <c r="GI124" i="4"/>
  <c r="FY124" i="4"/>
  <c r="FS124" i="4"/>
  <c r="FO124" i="4"/>
  <c r="FI124" i="4"/>
  <c r="FE124" i="4"/>
  <c r="EY124" i="4"/>
  <c r="ER124" i="4"/>
  <c r="EN124" i="4"/>
  <c r="EI124" i="4"/>
  <c r="EE124" i="4"/>
  <c r="DY124" i="4"/>
  <c r="DR124" i="4"/>
  <c r="DL124" i="4"/>
  <c r="DG124" i="4"/>
  <c r="DC124" i="4"/>
  <c r="CV124" i="4"/>
  <c r="CO124" i="4"/>
  <c r="CJ124" i="4"/>
  <c r="CE124" i="4"/>
  <c r="BZ124" i="4"/>
  <c r="BT124" i="4"/>
  <c r="BP124" i="4"/>
  <c r="BL124" i="4"/>
  <c r="BH124" i="4"/>
  <c r="BD124" i="4"/>
  <c r="AX124" i="4"/>
  <c r="AR124" i="4"/>
  <c r="AL124" i="4"/>
  <c r="AG124" i="4"/>
  <c r="Y124" i="4"/>
  <c r="T124" i="4"/>
  <c r="O124" i="4"/>
  <c r="II124" i="4" s="1"/>
  <c r="J124" i="4"/>
  <c r="F124" i="4"/>
  <c r="IM123" i="4"/>
  <c r="IL123" i="4"/>
  <c r="II123" i="4"/>
  <c r="IH123" i="4"/>
  <c r="IG123" i="4"/>
  <c r="HX123" i="4"/>
  <c r="GI123" i="4"/>
  <c r="FY123" i="4"/>
  <c r="FS123" i="4"/>
  <c r="FO123" i="4"/>
  <c r="FI123" i="4"/>
  <c r="FE123" i="4"/>
  <c r="EY123" i="4"/>
  <c r="ER123" i="4"/>
  <c r="EN123" i="4"/>
  <c r="EI123" i="4"/>
  <c r="EE123" i="4"/>
  <c r="DY123" i="4"/>
  <c r="DR123" i="4"/>
  <c r="DL123" i="4"/>
  <c r="DG123" i="4"/>
  <c r="DC123" i="4"/>
  <c r="CV123" i="4"/>
  <c r="CO123" i="4"/>
  <c r="CJ123" i="4"/>
  <c r="CE123" i="4"/>
  <c r="BZ123" i="4"/>
  <c r="BT123" i="4"/>
  <c r="BP123" i="4"/>
  <c r="BL123" i="4"/>
  <c r="BH123" i="4"/>
  <c r="BD123" i="4"/>
  <c r="AX123" i="4"/>
  <c r="AR123" i="4"/>
  <c r="AL123" i="4"/>
  <c r="AG123" i="4"/>
  <c r="Y123" i="4"/>
  <c r="T123" i="4"/>
  <c r="O123" i="4"/>
  <c r="J123" i="4"/>
  <c r="F123" i="4"/>
  <c r="IT122" i="4"/>
  <c r="IR122" i="4"/>
  <c r="IQ122" i="4"/>
  <c r="IP122" i="4"/>
  <c r="IS122" i="4" s="1"/>
  <c r="IM122" i="4"/>
  <c r="IH122" i="4"/>
  <c r="IG122" i="4"/>
  <c r="IL122" i="4" s="1"/>
  <c r="BZ122" i="4"/>
  <c r="IO122" i="4" s="1"/>
  <c r="BT122" i="4"/>
  <c r="BP122" i="4"/>
  <c r="BL122" i="4"/>
  <c r="BH122" i="4"/>
  <c r="BD122" i="4"/>
  <c r="AX122" i="4"/>
  <c r="AR122" i="4"/>
  <c r="AL122" i="4"/>
  <c r="AG122" i="4"/>
  <c r="Y122" i="4"/>
  <c r="T122" i="4"/>
  <c r="O122" i="4"/>
  <c r="J122" i="4"/>
  <c r="F122" i="4"/>
  <c r="IL121" i="4"/>
  <c r="IH121" i="4"/>
  <c r="IM121" i="4" s="1"/>
  <c r="IG121" i="4"/>
  <c r="HX121" i="4"/>
  <c r="HQ121" i="4"/>
  <c r="HG121" i="4"/>
  <c r="GZ121" i="4"/>
  <c r="GS121" i="4"/>
  <c r="GN121" i="4"/>
  <c r="GI121" i="4"/>
  <c r="FY121" i="4"/>
  <c r="FS121" i="4"/>
  <c r="FO121" i="4"/>
  <c r="FI121" i="4"/>
  <c r="FE121" i="4"/>
  <c r="EY121" i="4"/>
  <c r="ER121" i="4"/>
  <c r="EN121" i="4"/>
  <c r="EI121" i="4"/>
  <c r="EE121" i="4"/>
  <c r="DY121" i="4"/>
  <c r="DR121" i="4"/>
  <c r="DL121" i="4"/>
  <c r="DG121" i="4"/>
  <c r="DC121" i="4"/>
  <c r="CV121" i="4"/>
  <c r="CO121" i="4"/>
  <c r="CJ121" i="4"/>
  <c r="CE121" i="4"/>
  <c r="BZ121" i="4"/>
  <c r="BT121" i="4"/>
  <c r="BP121" i="4"/>
  <c r="BL121" i="4"/>
  <c r="BH121" i="4"/>
  <c r="BD121" i="4"/>
  <c r="AX121" i="4"/>
  <c r="AR121" i="4"/>
  <c r="AL121" i="4"/>
  <c r="AG121" i="4"/>
  <c r="Y121" i="4"/>
  <c r="T121" i="4"/>
  <c r="O121" i="4"/>
  <c r="J121" i="4"/>
  <c r="F121" i="4"/>
  <c r="IT120" i="4"/>
  <c r="IS120" i="4"/>
  <c r="IQ120" i="4"/>
  <c r="IP120" i="4"/>
  <c r="IM120" i="4"/>
  <c r="IL120" i="4"/>
  <c r="IH120" i="4"/>
  <c r="IG120" i="4"/>
  <c r="HX120" i="4"/>
  <c r="HQ120" i="4"/>
  <c r="HG120" i="4"/>
  <c r="GZ120" i="4"/>
  <c r="GS120" i="4"/>
  <c r="GN120" i="4"/>
  <c r="GI120" i="4"/>
  <c r="FY120" i="4"/>
  <c r="FS120" i="4"/>
  <c r="FO120" i="4"/>
  <c r="FI120" i="4"/>
  <c r="FE120" i="4"/>
  <c r="EY120" i="4"/>
  <c r="ER120" i="4"/>
  <c r="EN120" i="4"/>
  <c r="EI120" i="4"/>
  <c r="EE120" i="4"/>
  <c r="DY120" i="4"/>
  <c r="DR120" i="4"/>
  <c r="DL120" i="4"/>
  <c r="DG120" i="4"/>
  <c r="DC120" i="4"/>
  <c r="CV120" i="4"/>
  <c r="CO120" i="4"/>
  <c r="CJ120" i="4"/>
  <c r="CE120" i="4"/>
  <c r="BZ120" i="4"/>
  <c r="BT120" i="4"/>
  <c r="BP120" i="4"/>
  <c r="BL120" i="4"/>
  <c r="BH120" i="4"/>
  <c r="BD120" i="4"/>
  <c r="AX120" i="4"/>
  <c r="AR120" i="4"/>
  <c r="AL120" i="4"/>
  <c r="AG120" i="4"/>
  <c r="Y120" i="4"/>
  <c r="II120" i="4" s="1"/>
  <c r="T120" i="4"/>
  <c r="O120" i="4"/>
  <c r="J120" i="4"/>
  <c r="IF120" i="4" s="1"/>
  <c r="IK120" i="4" s="1"/>
  <c r="F120" i="4"/>
  <c r="IQ119" i="4"/>
  <c r="IT119" i="4" s="1"/>
  <c r="IP119" i="4"/>
  <c r="IS119" i="4" s="1"/>
  <c r="IM119" i="4"/>
  <c r="IH119" i="4"/>
  <c r="IG119" i="4"/>
  <c r="IL119" i="4" s="1"/>
  <c r="HX119" i="4"/>
  <c r="HQ119" i="4"/>
  <c r="HG119" i="4"/>
  <c r="GZ119" i="4"/>
  <c r="GS119" i="4"/>
  <c r="GN119" i="4"/>
  <c r="GI119" i="4"/>
  <c r="FY119" i="4"/>
  <c r="FS119" i="4"/>
  <c r="FO119" i="4"/>
  <c r="FI119" i="4"/>
  <c r="FE119" i="4"/>
  <c r="EY119" i="4"/>
  <c r="ER119" i="4"/>
  <c r="EN119" i="4"/>
  <c r="EI119" i="4"/>
  <c r="DY119" i="4"/>
  <c r="DR119" i="4"/>
  <c r="DL119" i="4"/>
  <c r="DG119" i="4"/>
  <c r="DC119" i="4"/>
  <c r="CV119" i="4"/>
  <c r="CO119" i="4"/>
  <c r="CJ119" i="4"/>
  <c r="CE119" i="4"/>
  <c r="BZ119" i="4"/>
  <c r="BT119" i="4"/>
  <c r="BP119" i="4"/>
  <c r="BL119" i="4"/>
  <c r="BH119" i="4"/>
  <c r="BD119" i="4"/>
  <c r="AX119" i="4"/>
  <c r="AR119" i="4"/>
  <c r="AL119" i="4"/>
  <c r="AG119" i="4"/>
  <c r="Y119" i="4"/>
  <c r="T119" i="4"/>
  <c r="O119" i="4"/>
  <c r="J119" i="4"/>
  <c r="F119" i="4"/>
  <c r="IF119" i="4" s="1"/>
  <c r="IK119" i="4" s="1"/>
  <c r="IL118" i="4"/>
  <c r="IH118" i="4"/>
  <c r="IM118" i="4" s="1"/>
  <c r="IG118" i="4"/>
  <c r="HX118" i="4"/>
  <c r="GI118" i="4"/>
  <c r="FY118" i="4"/>
  <c r="FS118" i="4"/>
  <c r="FO118" i="4"/>
  <c r="FI118" i="4"/>
  <c r="FE118" i="4"/>
  <c r="EY118" i="4"/>
  <c r="ER118" i="4"/>
  <c r="EN118" i="4"/>
  <c r="EI118" i="4"/>
  <c r="EE118" i="4"/>
  <c r="DY118" i="4"/>
  <c r="DR118" i="4"/>
  <c r="DL118" i="4"/>
  <c r="DG118" i="4"/>
  <c r="DC118" i="4"/>
  <c r="CV118" i="4"/>
  <c r="CO118" i="4"/>
  <c r="CJ118" i="4"/>
  <c r="CE118" i="4"/>
  <c r="BZ118" i="4"/>
  <c r="BT118" i="4"/>
  <c r="BP118" i="4"/>
  <c r="BL118" i="4"/>
  <c r="BH118" i="4"/>
  <c r="BD118" i="4"/>
  <c r="AX118" i="4"/>
  <c r="AR118" i="4"/>
  <c r="AL118" i="4"/>
  <c r="AG118" i="4"/>
  <c r="Y118" i="4"/>
  <c r="T118" i="4"/>
  <c r="O118" i="4"/>
  <c r="J118" i="4"/>
  <c r="F118" i="4"/>
  <c r="IM116" i="4"/>
  <c r="IL116" i="4"/>
  <c r="IH116" i="4"/>
  <c r="IG116" i="4"/>
  <c r="HX116" i="4"/>
  <c r="HQ116" i="4"/>
  <c r="HG116" i="4"/>
  <c r="GZ116" i="4"/>
  <c r="GS116" i="4"/>
  <c r="GN116" i="4"/>
  <c r="GI116" i="4"/>
  <c r="FY116" i="4"/>
  <c r="FS116" i="4"/>
  <c r="FO116" i="4"/>
  <c r="FI116" i="4"/>
  <c r="FE116" i="4"/>
  <c r="EY116" i="4"/>
  <c r="ER116" i="4"/>
  <c r="EN116" i="4"/>
  <c r="EI116" i="4"/>
  <c r="EE116" i="4"/>
  <c r="DY116" i="4"/>
  <c r="DR116" i="4"/>
  <c r="DL116" i="4"/>
  <c r="DG116" i="4"/>
  <c r="DC116" i="4"/>
  <c r="CV116" i="4"/>
  <c r="CO116" i="4"/>
  <c r="CJ116" i="4"/>
  <c r="CE116" i="4"/>
  <c r="BZ116" i="4"/>
  <c r="BT116" i="4"/>
  <c r="BP116" i="4"/>
  <c r="BL116" i="4"/>
  <c r="BH116" i="4"/>
  <c r="BD116" i="4"/>
  <c r="AX116" i="4"/>
  <c r="AR116" i="4"/>
  <c r="AL116" i="4"/>
  <c r="AG116" i="4"/>
  <c r="Y116" i="4"/>
  <c r="T116" i="4"/>
  <c r="O116" i="4"/>
  <c r="J116" i="4"/>
  <c r="II116" i="4" s="1"/>
  <c r="F116" i="4"/>
  <c r="IQ115" i="4"/>
  <c r="IT115" i="4" s="1"/>
  <c r="IP115" i="4"/>
  <c r="IS115" i="4" s="1"/>
  <c r="IM115" i="4"/>
  <c r="IH115" i="4"/>
  <c r="IG115" i="4"/>
  <c r="IL115" i="4" s="1"/>
  <c r="HX115" i="4"/>
  <c r="HG115" i="4"/>
  <c r="GZ115" i="4"/>
  <c r="GS115" i="4"/>
  <c r="GI115" i="4"/>
  <c r="FY115" i="4"/>
  <c r="FS115" i="4"/>
  <c r="FO115" i="4"/>
  <c r="FI115" i="4"/>
  <c r="FE115" i="4"/>
  <c r="ER115" i="4"/>
  <c r="EN115" i="4"/>
  <c r="EI115" i="4"/>
  <c r="EE115" i="4"/>
  <c r="DY115" i="4"/>
  <c r="DR115" i="4"/>
  <c r="DL115" i="4"/>
  <c r="DG115" i="4"/>
  <c r="DC115" i="4"/>
  <c r="CV115" i="4"/>
  <c r="CO115" i="4"/>
  <c r="CJ115" i="4"/>
  <c r="CE115" i="4"/>
  <c r="BZ115" i="4"/>
  <c r="BT115" i="4"/>
  <c r="BP115" i="4"/>
  <c r="BL115" i="4"/>
  <c r="BH115" i="4"/>
  <c r="BD115" i="4"/>
  <c r="AX115" i="4"/>
  <c r="AR115" i="4"/>
  <c r="AL115" i="4"/>
  <c r="AG115" i="4"/>
  <c r="Y115" i="4"/>
  <c r="T115" i="4"/>
  <c r="O115" i="4"/>
  <c r="IF115" i="4" s="1"/>
  <c r="IK115" i="4" s="1"/>
  <c r="J115" i="4"/>
  <c r="F115" i="4"/>
  <c r="IM114" i="4"/>
  <c r="IL114" i="4"/>
  <c r="IH114" i="4"/>
  <c r="IG114" i="4"/>
  <c r="HX114" i="4"/>
  <c r="HQ114" i="4"/>
  <c r="HG114" i="4"/>
  <c r="GZ114" i="4"/>
  <c r="GS114" i="4"/>
  <c r="GN114" i="4"/>
  <c r="GI114" i="4"/>
  <c r="FY114" i="4"/>
  <c r="FS114" i="4"/>
  <c r="FO114" i="4"/>
  <c r="FI114" i="4"/>
  <c r="FE114" i="4"/>
  <c r="EY114" i="4"/>
  <c r="ER114" i="4"/>
  <c r="EN114" i="4"/>
  <c r="EI114" i="4"/>
  <c r="EE114" i="4"/>
  <c r="DY114" i="4"/>
  <c r="DR114" i="4"/>
  <c r="DL114" i="4"/>
  <c r="DG114" i="4"/>
  <c r="DC114" i="4"/>
  <c r="CV114" i="4"/>
  <c r="CO114" i="4"/>
  <c r="CJ114" i="4"/>
  <c r="CE114" i="4"/>
  <c r="BZ114" i="4"/>
  <c r="BT114" i="4"/>
  <c r="BP114" i="4"/>
  <c r="BL114" i="4"/>
  <c r="BH114" i="4"/>
  <c r="BD114" i="4"/>
  <c r="AX114" i="4"/>
  <c r="AR114" i="4"/>
  <c r="AL114" i="4"/>
  <c r="AG114" i="4"/>
  <c r="Y114" i="4"/>
  <c r="T114" i="4"/>
  <c r="O114" i="4"/>
  <c r="J114" i="4"/>
  <c r="II114" i="4" s="1"/>
  <c r="F114" i="4"/>
  <c r="IM113" i="4"/>
  <c r="IL113" i="4"/>
  <c r="IH113" i="4"/>
  <c r="IG113" i="4"/>
  <c r="HX113" i="4"/>
  <c r="HQ113" i="4"/>
  <c r="HG113" i="4"/>
  <c r="GZ113" i="4"/>
  <c r="GS113" i="4"/>
  <c r="GN113" i="4"/>
  <c r="GI113" i="4"/>
  <c r="FY113" i="4"/>
  <c r="FS113" i="4"/>
  <c r="FO113" i="4"/>
  <c r="FI113" i="4"/>
  <c r="FE113" i="4"/>
  <c r="EY113" i="4"/>
  <c r="ER113" i="4"/>
  <c r="EN113" i="4"/>
  <c r="EI113" i="4"/>
  <c r="EE113" i="4"/>
  <c r="DY113" i="4"/>
  <c r="DR113" i="4"/>
  <c r="DL113" i="4"/>
  <c r="DG113" i="4"/>
  <c r="DC113" i="4"/>
  <c r="CV113" i="4"/>
  <c r="CO113" i="4"/>
  <c r="CJ113" i="4"/>
  <c r="CE113" i="4"/>
  <c r="BZ113" i="4"/>
  <c r="BT113" i="4"/>
  <c r="BP113" i="4"/>
  <c r="BL113" i="4"/>
  <c r="BH113" i="4"/>
  <c r="BD113" i="4"/>
  <c r="AX113" i="4"/>
  <c r="AR113" i="4"/>
  <c r="AL113" i="4"/>
  <c r="AG113" i="4"/>
  <c r="Y113" i="4"/>
  <c r="II113" i="4" s="1"/>
  <c r="T113" i="4"/>
  <c r="O113" i="4"/>
  <c r="J113" i="4"/>
  <c r="F113" i="4"/>
  <c r="IF113" i="4" s="1"/>
  <c r="IK113" i="4" s="1"/>
  <c r="IS112" i="4"/>
  <c r="IQ112" i="4"/>
  <c r="IT112" i="4" s="1"/>
  <c r="IP112" i="4"/>
  <c r="IM112" i="4"/>
  <c r="IH112" i="4"/>
  <c r="IG112" i="4"/>
  <c r="IL112" i="4" s="1"/>
  <c r="HX112" i="4"/>
  <c r="GN112" i="4"/>
  <c r="GI112" i="4"/>
  <c r="FY112" i="4"/>
  <c r="FS112" i="4"/>
  <c r="FO112" i="4"/>
  <c r="FI112" i="4"/>
  <c r="FE112" i="4"/>
  <c r="EY112" i="4"/>
  <c r="ER112" i="4"/>
  <c r="EN112" i="4"/>
  <c r="EI112" i="4"/>
  <c r="EE112" i="4"/>
  <c r="DY112" i="4"/>
  <c r="DR112" i="4"/>
  <c r="DL112" i="4"/>
  <c r="DG112" i="4"/>
  <c r="DC112" i="4"/>
  <c r="CV112" i="4"/>
  <c r="CO112" i="4"/>
  <c r="CJ112" i="4"/>
  <c r="CE112" i="4"/>
  <c r="BZ112" i="4"/>
  <c r="BT112" i="4"/>
  <c r="BP112" i="4"/>
  <c r="BL112" i="4"/>
  <c r="BH112" i="4"/>
  <c r="BD112" i="4"/>
  <c r="AX112" i="4"/>
  <c r="AR112" i="4"/>
  <c r="AL112" i="4"/>
  <c r="AG112" i="4"/>
  <c r="Y112" i="4"/>
  <c r="T112" i="4"/>
  <c r="O112" i="4"/>
  <c r="J112" i="4"/>
  <c r="F112" i="4"/>
  <c r="IH111" i="4"/>
  <c r="IM111" i="4" s="1"/>
  <c r="IG111" i="4"/>
  <c r="IL111" i="4" s="1"/>
  <c r="HX111" i="4"/>
  <c r="HQ111" i="4"/>
  <c r="HG111" i="4"/>
  <c r="GZ111" i="4"/>
  <c r="GS111" i="4"/>
  <c r="GN111" i="4"/>
  <c r="GI111" i="4"/>
  <c r="FY111" i="4"/>
  <c r="FS111" i="4"/>
  <c r="FO111" i="4"/>
  <c r="FI111" i="4"/>
  <c r="FE111" i="4"/>
  <c r="EY111" i="4"/>
  <c r="ER111" i="4"/>
  <c r="EN111" i="4"/>
  <c r="EI111" i="4"/>
  <c r="EE111" i="4"/>
  <c r="DY111" i="4"/>
  <c r="DR111" i="4"/>
  <c r="DL111" i="4"/>
  <c r="DG111" i="4"/>
  <c r="DC111" i="4"/>
  <c r="CV111" i="4"/>
  <c r="CO111" i="4"/>
  <c r="CJ111" i="4"/>
  <c r="CE111" i="4"/>
  <c r="BZ111" i="4"/>
  <c r="BT111" i="4"/>
  <c r="BP111" i="4"/>
  <c r="BL111" i="4"/>
  <c r="BH111" i="4"/>
  <c r="BD111" i="4"/>
  <c r="AX111" i="4"/>
  <c r="AR111" i="4"/>
  <c r="AL111" i="4"/>
  <c r="AG111" i="4"/>
  <c r="Y111" i="4"/>
  <c r="T111" i="4"/>
  <c r="O111" i="4"/>
  <c r="J111" i="4"/>
  <c r="F111" i="4"/>
  <c r="IF111" i="4" s="1"/>
  <c r="IK111" i="4" s="1"/>
  <c r="IS110" i="4"/>
  <c r="IQ110" i="4"/>
  <c r="IT110" i="4" s="1"/>
  <c r="IP110" i="4"/>
  <c r="IM110" i="4"/>
  <c r="IL110" i="4"/>
  <c r="IH110" i="4"/>
  <c r="IG110" i="4"/>
  <c r="HX110" i="4"/>
  <c r="HQ110" i="4"/>
  <c r="HG110" i="4"/>
  <c r="GZ110" i="4"/>
  <c r="GS110" i="4"/>
  <c r="GN110" i="4"/>
  <c r="GI110" i="4"/>
  <c r="FY110" i="4"/>
  <c r="FS110" i="4"/>
  <c r="FO110" i="4"/>
  <c r="FI110" i="4"/>
  <c r="FE110" i="4"/>
  <c r="EY110" i="4"/>
  <c r="ER110" i="4"/>
  <c r="EN110" i="4"/>
  <c r="EI110" i="4"/>
  <c r="EE110" i="4"/>
  <c r="DY110" i="4"/>
  <c r="DR110" i="4"/>
  <c r="DL110" i="4"/>
  <c r="DG110" i="4"/>
  <c r="DC110" i="4"/>
  <c r="CV110" i="4"/>
  <c r="CO110" i="4"/>
  <c r="CJ110" i="4"/>
  <c r="CE110" i="4"/>
  <c r="BZ110" i="4"/>
  <c r="BT110" i="4"/>
  <c r="BP110" i="4"/>
  <c r="BL110" i="4"/>
  <c r="BH110" i="4"/>
  <c r="BD110" i="4"/>
  <c r="AX110" i="4"/>
  <c r="AR110" i="4"/>
  <c r="AL110" i="4"/>
  <c r="AG110" i="4"/>
  <c r="Y110" i="4"/>
  <c r="T110" i="4"/>
  <c r="O110" i="4"/>
  <c r="J110" i="4"/>
  <c r="F110" i="4"/>
  <c r="IM109" i="4"/>
  <c r="IL109" i="4"/>
  <c r="IH109" i="4"/>
  <c r="IG109" i="4"/>
  <c r="HX109" i="4"/>
  <c r="HQ109" i="4"/>
  <c r="HG109" i="4"/>
  <c r="GZ109" i="4"/>
  <c r="GS109" i="4"/>
  <c r="GN109" i="4"/>
  <c r="GI109" i="4"/>
  <c r="FY109" i="4"/>
  <c r="FS109" i="4"/>
  <c r="FO109" i="4"/>
  <c r="FI109" i="4"/>
  <c r="FE109" i="4"/>
  <c r="EY109" i="4"/>
  <c r="ER109" i="4"/>
  <c r="EN109" i="4"/>
  <c r="EI109" i="4"/>
  <c r="EE109" i="4"/>
  <c r="DY109" i="4"/>
  <c r="DR109" i="4"/>
  <c r="DL109" i="4"/>
  <c r="DG109" i="4"/>
  <c r="DC109" i="4"/>
  <c r="CV109" i="4"/>
  <c r="CO109" i="4"/>
  <c r="CJ109" i="4"/>
  <c r="CE109" i="4"/>
  <c r="BZ109" i="4"/>
  <c r="BT109" i="4"/>
  <c r="BP109" i="4"/>
  <c r="BL109" i="4"/>
  <c r="BH109" i="4"/>
  <c r="BD109" i="4"/>
  <c r="AX109" i="4"/>
  <c r="AR109" i="4"/>
  <c r="AL109" i="4"/>
  <c r="AG109" i="4"/>
  <c r="Y109" i="4"/>
  <c r="II109" i="4" s="1"/>
  <c r="T109" i="4"/>
  <c r="O109" i="4"/>
  <c r="J109" i="4"/>
  <c r="F109" i="4"/>
  <c r="IS108" i="4"/>
  <c r="IQ108" i="4"/>
  <c r="IT108" i="4" s="1"/>
  <c r="IP108" i="4"/>
  <c r="IM108" i="4"/>
  <c r="IH108" i="4"/>
  <c r="IG108" i="4"/>
  <c r="IL108" i="4" s="1"/>
  <c r="HX108" i="4"/>
  <c r="HQ108" i="4"/>
  <c r="HG108" i="4"/>
  <c r="GZ108" i="4"/>
  <c r="GS108" i="4"/>
  <c r="GN108" i="4"/>
  <c r="GI108" i="4"/>
  <c r="FY108" i="4"/>
  <c r="FS108" i="4"/>
  <c r="FO108" i="4"/>
  <c r="FI108" i="4"/>
  <c r="FE108" i="4"/>
  <c r="EY108" i="4"/>
  <c r="ER108" i="4"/>
  <c r="EN108" i="4"/>
  <c r="EI108" i="4"/>
  <c r="EE108" i="4"/>
  <c r="DY108" i="4"/>
  <c r="DR108" i="4"/>
  <c r="DL108" i="4"/>
  <c r="DG108" i="4"/>
  <c r="DC108" i="4"/>
  <c r="CV108" i="4"/>
  <c r="CO108" i="4"/>
  <c r="CJ108" i="4"/>
  <c r="CE108" i="4"/>
  <c r="BZ108" i="4"/>
  <c r="BT108" i="4"/>
  <c r="BP108" i="4"/>
  <c r="BL108" i="4"/>
  <c r="BH108" i="4"/>
  <c r="BD108" i="4"/>
  <c r="AX108" i="4"/>
  <c r="AR108" i="4"/>
  <c r="AL108" i="4"/>
  <c r="AG108" i="4"/>
  <c r="Y108" i="4"/>
  <c r="T108" i="4"/>
  <c r="O108" i="4"/>
  <c r="J108" i="4"/>
  <c r="F108" i="4"/>
  <c r="IS107" i="4"/>
  <c r="IQ107" i="4"/>
  <c r="IT107" i="4" s="1"/>
  <c r="IP107" i="4"/>
  <c r="IL107" i="4"/>
  <c r="IH107" i="4"/>
  <c r="IM107" i="4" s="1"/>
  <c r="IG107" i="4"/>
  <c r="HX107" i="4"/>
  <c r="HQ107" i="4"/>
  <c r="HG107" i="4"/>
  <c r="GZ107" i="4"/>
  <c r="GS107" i="4"/>
  <c r="GN107" i="4"/>
  <c r="GI107" i="4"/>
  <c r="FY107" i="4"/>
  <c r="FS107" i="4"/>
  <c r="FO107" i="4"/>
  <c r="FI107" i="4"/>
  <c r="FE107" i="4"/>
  <c r="ER107" i="4"/>
  <c r="EN107" i="4"/>
  <c r="EI107" i="4"/>
  <c r="EE107" i="4"/>
  <c r="DY107" i="4"/>
  <c r="DR107" i="4"/>
  <c r="DL107" i="4"/>
  <c r="DG107" i="4"/>
  <c r="DC107" i="4"/>
  <c r="CV107" i="4"/>
  <c r="CJ107" i="4"/>
  <c r="CE107" i="4"/>
  <c r="BZ107" i="4"/>
  <c r="BT107" i="4"/>
  <c r="BP107" i="4"/>
  <c r="BL107" i="4"/>
  <c r="BH107" i="4"/>
  <c r="BD107" i="4"/>
  <c r="AX107" i="4"/>
  <c r="AR107" i="4"/>
  <c r="AL107" i="4"/>
  <c r="AG107" i="4"/>
  <c r="Y107" i="4"/>
  <c r="T107" i="4"/>
  <c r="O107" i="4"/>
  <c r="J107" i="4"/>
  <c r="F107" i="4"/>
  <c r="IH106" i="4"/>
  <c r="IM106" i="4" s="1"/>
  <c r="IG106" i="4"/>
  <c r="IL106" i="4" s="1"/>
  <c r="HX106" i="4"/>
  <c r="HQ106" i="4"/>
  <c r="HG106" i="4"/>
  <c r="GZ106" i="4"/>
  <c r="GS106" i="4"/>
  <c r="GN106" i="4"/>
  <c r="GI106" i="4"/>
  <c r="FY106" i="4"/>
  <c r="FS106" i="4"/>
  <c r="FO106" i="4"/>
  <c r="FI106" i="4"/>
  <c r="FE106" i="4"/>
  <c r="EY106" i="4"/>
  <c r="ER106" i="4"/>
  <c r="EN106" i="4"/>
  <c r="EI106" i="4"/>
  <c r="EE106" i="4"/>
  <c r="DY106" i="4"/>
  <c r="DR106" i="4"/>
  <c r="DL106" i="4"/>
  <c r="DG106" i="4"/>
  <c r="DC106" i="4"/>
  <c r="CV106" i="4"/>
  <c r="CO106" i="4"/>
  <c r="CJ106" i="4"/>
  <c r="CE106" i="4"/>
  <c r="BZ106" i="4"/>
  <c r="BT106" i="4"/>
  <c r="BP106" i="4"/>
  <c r="BL106" i="4"/>
  <c r="BH106" i="4"/>
  <c r="BD106" i="4"/>
  <c r="AX106" i="4"/>
  <c r="AR106" i="4"/>
  <c r="AL106" i="4"/>
  <c r="AG106" i="4"/>
  <c r="Y106" i="4"/>
  <c r="T106" i="4"/>
  <c r="O106" i="4"/>
  <c r="J106" i="4"/>
  <c r="II106" i="4" s="1"/>
  <c r="F106" i="4"/>
  <c r="IF106" i="4" s="1"/>
  <c r="IK106" i="4" s="1"/>
  <c r="IH105" i="4"/>
  <c r="IM105" i="4" s="1"/>
  <c r="IG105" i="4"/>
  <c r="IL105" i="4" s="1"/>
  <c r="HX105" i="4"/>
  <c r="GI105" i="4"/>
  <c r="FY105" i="4"/>
  <c r="FS105" i="4"/>
  <c r="FO105" i="4"/>
  <c r="FI105" i="4"/>
  <c r="FE105" i="4"/>
  <c r="EY105" i="4"/>
  <c r="ER105" i="4"/>
  <c r="EN105" i="4"/>
  <c r="EI105" i="4"/>
  <c r="EE105" i="4"/>
  <c r="DY105" i="4"/>
  <c r="DR105" i="4"/>
  <c r="DL105" i="4"/>
  <c r="DG105" i="4"/>
  <c r="DC105" i="4"/>
  <c r="CV105" i="4"/>
  <c r="CO105" i="4"/>
  <c r="CJ105" i="4"/>
  <c r="CE105" i="4"/>
  <c r="BZ105" i="4"/>
  <c r="BT105" i="4"/>
  <c r="BP105" i="4"/>
  <c r="BL105" i="4"/>
  <c r="BH105" i="4"/>
  <c r="BD105" i="4"/>
  <c r="AX105" i="4"/>
  <c r="AR105" i="4"/>
  <c r="AL105" i="4"/>
  <c r="AG105" i="4"/>
  <c r="Y105" i="4"/>
  <c r="T105" i="4"/>
  <c r="O105" i="4"/>
  <c r="J105" i="4"/>
  <c r="F105" i="4"/>
  <c r="IT104" i="4"/>
  <c r="IQ104" i="4"/>
  <c r="IP104" i="4"/>
  <c r="IS104" i="4" s="1"/>
  <c r="IM104" i="4"/>
  <c r="IH104" i="4"/>
  <c r="IG104" i="4"/>
  <c r="IL104" i="4" s="1"/>
  <c r="HX104" i="4"/>
  <c r="HQ104" i="4"/>
  <c r="HG104" i="4"/>
  <c r="GZ104" i="4"/>
  <c r="GS104" i="4"/>
  <c r="GN104" i="4"/>
  <c r="GI104" i="4"/>
  <c r="FY104" i="4"/>
  <c r="FS104" i="4"/>
  <c r="FO104" i="4"/>
  <c r="FI104" i="4"/>
  <c r="FE104" i="4"/>
  <c r="EY104" i="4"/>
  <c r="ER104" i="4"/>
  <c r="EN104" i="4"/>
  <c r="EI104" i="4"/>
  <c r="EE104" i="4"/>
  <c r="DY104" i="4"/>
  <c r="DR104" i="4"/>
  <c r="DL104" i="4"/>
  <c r="DG104" i="4"/>
  <c r="DC104" i="4"/>
  <c r="CV104" i="4"/>
  <c r="CO104" i="4"/>
  <c r="CJ104" i="4"/>
  <c r="CE104" i="4"/>
  <c r="BZ104" i="4"/>
  <c r="BT104" i="4"/>
  <c r="BP104" i="4"/>
  <c r="BL104" i="4"/>
  <c r="BH104" i="4"/>
  <c r="BD104" i="4"/>
  <c r="AX104" i="4"/>
  <c r="AR104" i="4"/>
  <c r="AL104" i="4"/>
  <c r="AG104" i="4"/>
  <c r="Y104" i="4"/>
  <c r="T104" i="4"/>
  <c r="O104" i="4"/>
  <c r="J104" i="4"/>
  <c r="II104" i="4" s="1"/>
  <c r="F104" i="4"/>
  <c r="IM103" i="4"/>
  <c r="IH103" i="4"/>
  <c r="IG103" i="4"/>
  <c r="IL103" i="4" s="1"/>
  <c r="HX103" i="4"/>
  <c r="HQ103" i="4"/>
  <c r="HG103" i="4"/>
  <c r="GZ103" i="4"/>
  <c r="GS103" i="4"/>
  <c r="GN103" i="4"/>
  <c r="GI103" i="4"/>
  <c r="FY103" i="4"/>
  <c r="FS103" i="4"/>
  <c r="FO103" i="4"/>
  <c r="FI103" i="4"/>
  <c r="FE103" i="4"/>
  <c r="EY103" i="4"/>
  <c r="ER103" i="4"/>
  <c r="EN103" i="4"/>
  <c r="EI103" i="4"/>
  <c r="EE103" i="4"/>
  <c r="DY103" i="4"/>
  <c r="DR103" i="4"/>
  <c r="DL103" i="4"/>
  <c r="DG103" i="4"/>
  <c r="DC103" i="4"/>
  <c r="CV103" i="4"/>
  <c r="CO103" i="4"/>
  <c r="CJ103" i="4"/>
  <c r="CE103" i="4"/>
  <c r="BZ103" i="4"/>
  <c r="BT103" i="4"/>
  <c r="BP103" i="4"/>
  <c r="BL103" i="4"/>
  <c r="BH103" i="4"/>
  <c r="BD103" i="4"/>
  <c r="AX103" i="4"/>
  <c r="AR103" i="4"/>
  <c r="AL103" i="4"/>
  <c r="AG103" i="4"/>
  <c r="II103" i="4" s="1"/>
  <c r="Y103" i="4"/>
  <c r="T103" i="4"/>
  <c r="O103" i="4"/>
  <c r="J103" i="4"/>
  <c r="F103" i="4"/>
  <c r="IQ102" i="4"/>
  <c r="IT102" i="4" s="1"/>
  <c r="IP102" i="4"/>
  <c r="IS102" i="4" s="1"/>
  <c r="IH102" i="4"/>
  <c r="IM102" i="4" s="1"/>
  <c r="IG102" i="4"/>
  <c r="IL102" i="4" s="1"/>
  <c r="HX102" i="4"/>
  <c r="HQ102" i="4"/>
  <c r="HG102" i="4"/>
  <c r="GZ102" i="4"/>
  <c r="GS102" i="4"/>
  <c r="GN102" i="4"/>
  <c r="GI102" i="4"/>
  <c r="FY102" i="4"/>
  <c r="FS102" i="4"/>
  <c r="FO102" i="4"/>
  <c r="FI102" i="4"/>
  <c r="FE102" i="4"/>
  <c r="EY102" i="4"/>
  <c r="ER102" i="4"/>
  <c r="EN102" i="4"/>
  <c r="EI102" i="4"/>
  <c r="EE102" i="4"/>
  <c r="DY102" i="4"/>
  <c r="DR102" i="4"/>
  <c r="DL102" i="4"/>
  <c r="DG102" i="4"/>
  <c r="DC102" i="4"/>
  <c r="CV102" i="4"/>
  <c r="CO102" i="4"/>
  <c r="CJ102" i="4"/>
  <c r="CE102" i="4"/>
  <c r="BZ102" i="4"/>
  <c r="BT102" i="4"/>
  <c r="BP102" i="4"/>
  <c r="BL102" i="4"/>
  <c r="BH102" i="4"/>
  <c r="BD102" i="4"/>
  <c r="AX102" i="4"/>
  <c r="AR102" i="4"/>
  <c r="AL102" i="4"/>
  <c r="AG102" i="4"/>
  <c r="Y102" i="4"/>
  <c r="T102" i="4"/>
  <c r="O102" i="4"/>
  <c r="J102" i="4"/>
  <c r="F102" i="4"/>
  <c r="IT101" i="4"/>
  <c r="IQ101" i="4"/>
  <c r="IP101" i="4"/>
  <c r="IS101" i="4" s="1"/>
  <c r="IL101" i="4"/>
  <c r="IH101" i="4"/>
  <c r="IM101" i="4" s="1"/>
  <c r="IG101" i="4"/>
  <c r="HQ101" i="4"/>
  <c r="HG101" i="4"/>
  <c r="GZ101" i="4"/>
  <c r="GS101" i="4"/>
  <c r="GN101" i="4"/>
  <c r="GI101" i="4"/>
  <c r="IO101" i="4" s="1"/>
  <c r="IR101" i="4" s="1"/>
  <c r="FY101" i="4"/>
  <c r="FS101" i="4"/>
  <c r="FO101" i="4"/>
  <c r="FI101" i="4"/>
  <c r="FE101" i="4"/>
  <c r="EY101" i="4"/>
  <c r="ER101" i="4"/>
  <c r="EN101" i="4"/>
  <c r="EI101" i="4"/>
  <c r="EE101" i="4"/>
  <c r="DY101" i="4"/>
  <c r="DR101" i="4"/>
  <c r="DL101" i="4"/>
  <c r="DG101" i="4"/>
  <c r="DC101" i="4"/>
  <c r="CV101" i="4"/>
  <c r="CO101" i="4"/>
  <c r="CJ101" i="4"/>
  <c r="CE101" i="4"/>
  <c r="BZ101" i="4"/>
  <c r="BT101" i="4"/>
  <c r="BP101" i="4"/>
  <c r="BL101" i="4"/>
  <c r="BH101" i="4"/>
  <c r="BD101" i="4"/>
  <c r="AX101" i="4"/>
  <c r="AR101" i="4"/>
  <c r="AL101" i="4"/>
  <c r="AG101" i="4"/>
  <c r="Y101" i="4"/>
  <c r="T101" i="4"/>
  <c r="O101" i="4"/>
  <c r="II101" i="4" s="1"/>
  <c r="J101" i="4"/>
  <c r="F101" i="4"/>
  <c r="IM100" i="4"/>
  <c r="IH100" i="4"/>
  <c r="IG100" i="4"/>
  <c r="IL100" i="4" s="1"/>
  <c r="HX100" i="4"/>
  <c r="HQ100" i="4"/>
  <c r="HG100" i="4"/>
  <c r="GZ100" i="4"/>
  <c r="GS100" i="4"/>
  <c r="GN100" i="4"/>
  <c r="GI100" i="4"/>
  <c r="FY100" i="4"/>
  <c r="FS100" i="4"/>
  <c r="FO100" i="4"/>
  <c r="FI100" i="4"/>
  <c r="FE100" i="4"/>
  <c r="EY100" i="4"/>
  <c r="ER100" i="4"/>
  <c r="EN100" i="4"/>
  <c r="EI100" i="4"/>
  <c r="EE100" i="4"/>
  <c r="DY100" i="4"/>
  <c r="DR100" i="4"/>
  <c r="DL100" i="4"/>
  <c r="DG100" i="4"/>
  <c r="DC100" i="4"/>
  <c r="CV100" i="4"/>
  <c r="CO100" i="4"/>
  <c r="CJ100" i="4"/>
  <c r="CE100" i="4"/>
  <c r="BZ100" i="4"/>
  <c r="BT100" i="4"/>
  <c r="BP100" i="4"/>
  <c r="BL100" i="4"/>
  <c r="BH100" i="4"/>
  <c r="BD100" i="4"/>
  <c r="AX100" i="4"/>
  <c r="AR100" i="4"/>
  <c r="AL100" i="4"/>
  <c r="AG100" i="4"/>
  <c r="Y100" i="4"/>
  <c r="T100" i="4"/>
  <c r="O100" i="4"/>
  <c r="II100" i="4" s="1"/>
  <c r="J100" i="4"/>
  <c r="F100" i="4"/>
  <c r="IM99" i="4"/>
  <c r="IH99" i="4"/>
  <c r="IG99" i="4"/>
  <c r="IL99" i="4" s="1"/>
  <c r="HX99" i="4"/>
  <c r="HQ99" i="4"/>
  <c r="HG99" i="4"/>
  <c r="GZ99" i="4"/>
  <c r="GS99" i="4"/>
  <c r="GN99" i="4"/>
  <c r="GI99" i="4"/>
  <c r="FY99" i="4"/>
  <c r="FS99" i="4"/>
  <c r="FO99" i="4"/>
  <c r="FI99" i="4"/>
  <c r="FE99" i="4"/>
  <c r="EY99" i="4"/>
  <c r="ER99" i="4"/>
  <c r="EN99" i="4"/>
  <c r="EI99" i="4"/>
  <c r="EE99" i="4"/>
  <c r="DY99" i="4"/>
  <c r="DR99" i="4"/>
  <c r="DL99" i="4"/>
  <c r="DG99" i="4"/>
  <c r="DC99" i="4"/>
  <c r="CV99" i="4"/>
  <c r="CO99" i="4"/>
  <c r="CJ99" i="4"/>
  <c r="CE99" i="4"/>
  <c r="BZ99" i="4"/>
  <c r="BT99" i="4"/>
  <c r="BP99" i="4"/>
  <c r="BL99" i="4"/>
  <c r="BH99" i="4"/>
  <c r="BD99" i="4"/>
  <c r="AX99" i="4"/>
  <c r="AR99" i="4"/>
  <c r="AL99" i="4"/>
  <c r="AG99" i="4"/>
  <c r="Y99" i="4"/>
  <c r="T99" i="4"/>
  <c r="O99" i="4"/>
  <c r="J99" i="4"/>
  <c r="F99" i="4"/>
  <c r="IS98" i="4"/>
  <c r="IQ98" i="4"/>
  <c r="IT98" i="4" s="1"/>
  <c r="IP98" i="4"/>
  <c r="IL98" i="4"/>
  <c r="IH98" i="4"/>
  <c r="IM98" i="4" s="1"/>
  <c r="IG98" i="4"/>
  <c r="HX98" i="4"/>
  <c r="HQ98" i="4"/>
  <c r="HG98" i="4"/>
  <c r="GZ98" i="4"/>
  <c r="GS98" i="4"/>
  <c r="GN98" i="4"/>
  <c r="GI98" i="4"/>
  <c r="FY98" i="4"/>
  <c r="FS98" i="4"/>
  <c r="FO98" i="4"/>
  <c r="FI98" i="4"/>
  <c r="FE98" i="4"/>
  <c r="EY98" i="4"/>
  <c r="ER98" i="4"/>
  <c r="EN98" i="4"/>
  <c r="EI98" i="4"/>
  <c r="EE98" i="4"/>
  <c r="DY98" i="4"/>
  <c r="DR98" i="4"/>
  <c r="DL98" i="4"/>
  <c r="DG98" i="4"/>
  <c r="DC98" i="4"/>
  <c r="CV98" i="4"/>
  <c r="CO98" i="4"/>
  <c r="CJ98" i="4"/>
  <c r="CE98" i="4"/>
  <c r="BZ98" i="4"/>
  <c r="BT98" i="4"/>
  <c r="BP98" i="4"/>
  <c r="BL98" i="4"/>
  <c r="BH98" i="4"/>
  <c r="BD98" i="4"/>
  <c r="AX98" i="4"/>
  <c r="AR98" i="4"/>
  <c r="AL98" i="4"/>
  <c r="AG98" i="4"/>
  <c r="Y98" i="4"/>
  <c r="T98" i="4"/>
  <c r="O98" i="4"/>
  <c r="J98" i="4"/>
  <c r="F98" i="4"/>
  <c r="IL97" i="4"/>
  <c r="II97" i="4"/>
  <c r="IH97" i="4"/>
  <c r="IM97" i="4" s="1"/>
  <c r="IG97" i="4"/>
  <c r="HX97" i="4"/>
  <c r="HQ97" i="4"/>
  <c r="HG97" i="4"/>
  <c r="GZ97" i="4"/>
  <c r="GS97" i="4"/>
  <c r="GN97" i="4"/>
  <c r="GI97" i="4"/>
  <c r="FY97" i="4"/>
  <c r="FS97" i="4"/>
  <c r="FO97" i="4"/>
  <c r="FI97" i="4"/>
  <c r="FE97" i="4"/>
  <c r="EY97" i="4"/>
  <c r="ER97" i="4"/>
  <c r="EN97" i="4"/>
  <c r="EI97" i="4"/>
  <c r="EE97" i="4"/>
  <c r="DY97" i="4"/>
  <c r="DR97" i="4"/>
  <c r="DL97" i="4"/>
  <c r="DG97" i="4"/>
  <c r="DC97" i="4"/>
  <c r="CV97" i="4"/>
  <c r="CO97" i="4"/>
  <c r="CJ97" i="4"/>
  <c r="CE97" i="4"/>
  <c r="BZ97" i="4"/>
  <c r="BT97" i="4"/>
  <c r="BP97" i="4"/>
  <c r="BL97" i="4"/>
  <c r="BH97" i="4"/>
  <c r="BD97" i="4"/>
  <c r="AX97" i="4"/>
  <c r="AR97" i="4"/>
  <c r="AL97" i="4"/>
  <c r="AG97" i="4"/>
  <c r="Y97" i="4"/>
  <c r="T97" i="4"/>
  <c r="O97" i="4"/>
  <c r="J97" i="4"/>
  <c r="F97" i="4"/>
  <c r="IQ96" i="4"/>
  <c r="IT96" i="4" s="1"/>
  <c r="IP96" i="4"/>
  <c r="IS96" i="4" s="1"/>
  <c r="IM96" i="4"/>
  <c r="IH96" i="4"/>
  <c r="IG96" i="4"/>
  <c r="IL96" i="4" s="1"/>
  <c r="HX96" i="4"/>
  <c r="GN96" i="4"/>
  <c r="GI96" i="4"/>
  <c r="FY96" i="4"/>
  <c r="FS96" i="4"/>
  <c r="FO96" i="4"/>
  <c r="FI96" i="4"/>
  <c r="FE96" i="4"/>
  <c r="EY96" i="4"/>
  <c r="ER96" i="4"/>
  <c r="EN96" i="4"/>
  <c r="EI96" i="4"/>
  <c r="EE96" i="4"/>
  <c r="DY96" i="4"/>
  <c r="DR96" i="4"/>
  <c r="DL96" i="4"/>
  <c r="DG96" i="4"/>
  <c r="DC96" i="4"/>
  <c r="CV96" i="4"/>
  <c r="CO96" i="4"/>
  <c r="CJ96" i="4"/>
  <c r="CE96" i="4"/>
  <c r="BZ96" i="4"/>
  <c r="BT96" i="4"/>
  <c r="BP96" i="4"/>
  <c r="BL96" i="4"/>
  <c r="BH96" i="4"/>
  <c r="BD96" i="4"/>
  <c r="AX96" i="4"/>
  <c r="II96" i="4" s="1"/>
  <c r="AR96" i="4"/>
  <c r="AL96" i="4"/>
  <c r="AG96" i="4"/>
  <c r="Y96" i="4"/>
  <c r="T96" i="4"/>
  <c r="O96" i="4"/>
  <c r="J96" i="4"/>
  <c r="F96" i="4"/>
  <c r="IF96" i="4" s="1"/>
  <c r="IK96" i="4" s="1"/>
  <c r="IM95" i="4"/>
  <c r="IL95" i="4"/>
  <c r="IH95" i="4"/>
  <c r="IG95" i="4"/>
  <c r="HX95" i="4"/>
  <c r="HQ95" i="4"/>
  <c r="HG95" i="4"/>
  <c r="GZ95" i="4"/>
  <c r="GS95" i="4"/>
  <c r="GN95" i="4"/>
  <c r="GI95" i="4"/>
  <c r="FY95" i="4"/>
  <c r="FS95" i="4"/>
  <c r="FO95" i="4"/>
  <c r="FI95" i="4"/>
  <c r="FE95" i="4"/>
  <c r="EY95" i="4"/>
  <c r="ER95" i="4"/>
  <c r="EN95" i="4"/>
  <c r="EI95" i="4"/>
  <c r="EE95" i="4"/>
  <c r="DY95" i="4"/>
  <c r="DR95" i="4"/>
  <c r="DL95" i="4"/>
  <c r="DG95" i="4"/>
  <c r="DC95" i="4"/>
  <c r="CV95" i="4"/>
  <c r="CO95" i="4"/>
  <c r="CJ95" i="4"/>
  <c r="CE95" i="4"/>
  <c r="BZ95" i="4"/>
  <c r="BT95" i="4"/>
  <c r="BP95" i="4"/>
  <c r="BL95" i="4"/>
  <c r="BH95" i="4"/>
  <c r="BD95" i="4"/>
  <c r="AX95" i="4"/>
  <c r="AR95" i="4"/>
  <c r="AL95" i="4"/>
  <c r="AG95" i="4"/>
  <c r="Y95" i="4"/>
  <c r="T95" i="4"/>
  <c r="II95" i="4" s="1"/>
  <c r="O95" i="4"/>
  <c r="J95" i="4"/>
  <c r="F95" i="4"/>
  <c r="IT94" i="4"/>
  <c r="IQ94" i="4"/>
  <c r="IP94" i="4"/>
  <c r="IS94" i="4" s="1"/>
  <c r="IH94" i="4"/>
  <c r="IM94" i="4" s="1"/>
  <c r="IG94" i="4"/>
  <c r="IL94" i="4" s="1"/>
  <c r="HX94" i="4"/>
  <c r="HQ94" i="4"/>
  <c r="HG94" i="4"/>
  <c r="GZ94" i="4"/>
  <c r="GS94" i="4"/>
  <c r="GN94" i="4"/>
  <c r="GI94" i="4"/>
  <c r="FY94" i="4"/>
  <c r="FS94" i="4"/>
  <c r="FO94" i="4"/>
  <c r="FI94" i="4"/>
  <c r="FE94" i="4"/>
  <c r="EY94" i="4"/>
  <c r="ER94" i="4"/>
  <c r="EN94" i="4"/>
  <c r="EI94" i="4"/>
  <c r="EE94" i="4"/>
  <c r="DY94" i="4"/>
  <c r="DR94" i="4"/>
  <c r="DL94" i="4"/>
  <c r="DG94" i="4"/>
  <c r="DC94" i="4"/>
  <c r="CV94" i="4"/>
  <c r="CO94" i="4"/>
  <c r="CJ94" i="4"/>
  <c r="CE94" i="4"/>
  <c r="BZ94" i="4"/>
  <c r="BT94" i="4"/>
  <c r="BP94" i="4"/>
  <c r="BL94" i="4"/>
  <c r="BH94" i="4"/>
  <c r="BD94" i="4"/>
  <c r="AX94" i="4"/>
  <c r="AR94" i="4"/>
  <c r="AL94" i="4"/>
  <c r="AG94" i="4"/>
  <c r="Y94" i="4"/>
  <c r="T94" i="4"/>
  <c r="O94" i="4"/>
  <c r="J94" i="4"/>
  <c r="II94" i="4" s="1"/>
  <c r="F94" i="4"/>
  <c r="IF94" i="4" s="1"/>
  <c r="IK94" i="4" s="1"/>
  <c r="IH93" i="4"/>
  <c r="IM93" i="4" s="1"/>
  <c r="IG93" i="4"/>
  <c r="IL93" i="4" s="1"/>
  <c r="HX93" i="4"/>
  <c r="HQ93" i="4"/>
  <c r="HG93" i="4"/>
  <c r="GZ93" i="4"/>
  <c r="GS93" i="4"/>
  <c r="GN93" i="4"/>
  <c r="GI93" i="4"/>
  <c r="FY93" i="4"/>
  <c r="FS93" i="4"/>
  <c r="FO93" i="4"/>
  <c r="FI93" i="4"/>
  <c r="FE93" i="4"/>
  <c r="EY93" i="4"/>
  <c r="ER93" i="4"/>
  <c r="EN93" i="4"/>
  <c r="EI93" i="4"/>
  <c r="EE93" i="4"/>
  <c r="DY93" i="4"/>
  <c r="DR93" i="4"/>
  <c r="DL93" i="4"/>
  <c r="DG93" i="4"/>
  <c r="DC93" i="4"/>
  <c r="CV93" i="4"/>
  <c r="CO93" i="4"/>
  <c r="CJ93" i="4"/>
  <c r="CE93" i="4"/>
  <c r="BZ93" i="4"/>
  <c r="BT93" i="4"/>
  <c r="BP93" i="4"/>
  <c r="BL93" i="4"/>
  <c r="BH93" i="4"/>
  <c r="BD93" i="4"/>
  <c r="AX93" i="4"/>
  <c r="AR93" i="4"/>
  <c r="AL93" i="4"/>
  <c r="AG93" i="4"/>
  <c r="Y93" i="4"/>
  <c r="T93" i="4"/>
  <c r="O93" i="4"/>
  <c r="J93" i="4"/>
  <c r="F93" i="4"/>
  <c r="IS92" i="4"/>
  <c r="IQ92" i="4"/>
  <c r="IT92" i="4" s="1"/>
  <c r="IP92" i="4"/>
  <c r="IL92" i="4"/>
  <c r="IH92" i="4"/>
  <c r="IM92" i="4" s="1"/>
  <c r="IG92" i="4"/>
  <c r="HX92" i="4"/>
  <c r="HQ92" i="4"/>
  <c r="IO92" i="4" s="1"/>
  <c r="IR92" i="4" s="1"/>
  <c r="HG92" i="4"/>
  <c r="GZ92" i="4"/>
  <c r="GS92" i="4"/>
  <c r="GN92" i="4"/>
  <c r="GI92" i="4"/>
  <c r="FY92" i="4"/>
  <c r="FS92" i="4"/>
  <c r="FO92" i="4"/>
  <c r="FI92" i="4"/>
  <c r="FE92" i="4"/>
  <c r="EY92" i="4"/>
  <c r="ER92" i="4"/>
  <c r="EN92" i="4"/>
  <c r="EI92" i="4"/>
  <c r="EE92" i="4"/>
  <c r="DY92" i="4"/>
  <c r="DR92" i="4"/>
  <c r="DL92" i="4"/>
  <c r="DG92" i="4"/>
  <c r="DC92" i="4"/>
  <c r="CV92" i="4"/>
  <c r="CO92" i="4"/>
  <c r="CJ92" i="4"/>
  <c r="CE92" i="4"/>
  <c r="BZ92" i="4"/>
  <c r="BT92" i="4"/>
  <c r="BP92" i="4"/>
  <c r="BL92" i="4"/>
  <c r="BH92" i="4"/>
  <c r="BD92" i="4"/>
  <c r="AX92" i="4"/>
  <c r="AR92" i="4"/>
  <c r="AL92" i="4"/>
  <c r="AG92" i="4"/>
  <c r="Y92" i="4"/>
  <c r="T92" i="4"/>
  <c r="II92" i="4" s="1"/>
  <c r="O92" i="4"/>
  <c r="J92" i="4"/>
  <c r="F92" i="4"/>
  <c r="IT91" i="4"/>
  <c r="IQ91" i="4"/>
  <c r="IP91" i="4"/>
  <c r="IS91" i="4" s="1"/>
  <c r="IO91" i="4"/>
  <c r="IR91" i="4" s="1"/>
  <c r="IM91" i="4"/>
  <c r="IH91" i="4"/>
  <c r="IG91" i="4"/>
  <c r="IL91" i="4" s="1"/>
  <c r="HQ91" i="4"/>
  <c r="HG91" i="4"/>
  <c r="GZ91" i="4"/>
  <c r="GS91" i="4"/>
  <c r="GN91" i="4"/>
  <c r="GI91" i="4"/>
  <c r="FY91" i="4"/>
  <c r="FS91" i="4"/>
  <c r="FO91" i="4"/>
  <c r="FI91" i="4"/>
  <c r="FE91" i="4"/>
  <c r="EY91" i="4"/>
  <c r="ER91" i="4"/>
  <c r="EN91" i="4"/>
  <c r="EI91" i="4"/>
  <c r="EE91" i="4"/>
  <c r="DY91" i="4"/>
  <c r="DR91" i="4"/>
  <c r="DL91" i="4"/>
  <c r="DG91" i="4"/>
  <c r="DC91" i="4"/>
  <c r="CV91" i="4"/>
  <c r="CO91" i="4"/>
  <c r="CJ91" i="4"/>
  <c r="CE91" i="4"/>
  <c r="BZ91" i="4"/>
  <c r="BT91" i="4"/>
  <c r="BP91" i="4"/>
  <c r="BL91" i="4"/>
  <c r="BH91" i="4"/>
  <c r="BD91" i="4"/>
  <c r="AX91" i="4"/>
  <c r="AR91" i="4"/>
  <c r="AL91" i="4"/>
  <c r="AG91" i="4"/>
  <c r="Y91" i="4"/>
  <c r="T91" i="4"/>
  <c r="II91" i="4" s="1"/>
  <c r="O91" i="4"/>
  <c r="J91" i="4"/>
  <c r="F91" i="4"/>
  <c r="IF91" i="4" s="1"/>
  <c r="IK91" i="4" s="1"/>
  <c r="IL90" i="4"/>
  <c r="IH90" i="4"/>
  <c r="IM90" i="4" s="1"/>
  <c r="IG90" i="4"/>
  <c r="HX90" i="4"/>
  <c r="GI90" i="4"/>
  <c r="FY90" i="4"/>
  <c r="FS90" i="4"/>
  <c r="FO90" i="4"/>
  <c r="FI90" i="4"/>
  <c r="FE90" i="4"/>
  <c r="EY90" i="4"/>
  <c r="ER90" i="4"/>
  <c r="EN90" i="4"/>
  <c r="EI90" i="4"/>
  <c r="EE90" i="4"/>
  <c r="DY90" i="4"/>
  <c r="DR90" i="4"/>
  <c r="DL90" i="4"/>
  <c r="DG90" i="4"/>
  <c r="DC90" i="4"/>
  <c r="CV90" i="4"/>
  <c r="CO90" i="4"/>
  <c r="CJ90" i="4"/>
  <c r="CE90" i="4"/>
  <c r="BZ90" i="4"/>
  <c r="BT90" i="4"/>
  <c r="BP90" i="4"/>
  <c r="BL90" i="4"/>
  <c r="BH90" i="4"/>
  <c r="BD90" i="4"/>
  <c r="AX90" i="4"/>
  <c r="AR90" i="4"/>
  <c r="AL90" i="4"/>
  <c r="AG90" i="4"/>
  <c r="Y90" i="4"/>
  <c r="IF90" i="4" s="1"/>
  <c r="IK90" i="4" s="1"/>
  <c r="T90" i="4"/>
  <c r="O90" i="4"/>
  <c r="J90" i="4"/>
  <c r="F90" i="4"/>
  <c r="IL88" i="4"/>
  <c r="IH88" i="4"/>
  <c r="IM88" i="4" s="1"/>
  <c r="IG88" i="4"/>
  <c r="HX88" i="4"/>
  <c r="HQ88" i="4"/>
  <c r="HG88" i="4"/>
  <c r="GZ88" i="4"/>
  <c r="GS88" i="4"/>
  <c r="GN88" i="4"/>
  <c r="GI88" i="4"/>
  <c r="FY88" i="4"/>
  <c r="FS88" i="4"/>
  <c r="FO88" i="4"/>
  <c r="FI88" i="4"/>
  <c r="FE88" i="4"/>
  <c r="EY88" i="4"/>
  <c r="ER88" i="4"/>
  <c r="EN88" i="4"/>
  <c r="EI88" i="4"/>
  <c r="EE88" i="4"/>
  <c r="DY88" i="4"/>
  <c r="DR88" i="4"/>
  <c r="DL88" i="4"/>
  <c r="DG88" i="4"/>
  <c r="DC88" i="4"/>
  <c r="CV88" i="4"/>
  <c r="CO88" i="4"/>
  <c r="CJ88" i="4"/>
  <c r="CE88" i="4"/>
  <c r="BZ88" i="4"/>
  <c r="BT88" i="4"/>
  <c r="BP88" i="4"/>
  <c r="BL88" i="4"/>
  <c r="BH88" i="4"/>
  <c r="BD88" i="4"/>
  <c r="AX88" i="4"/>
  <c r="AR88" i="4"/>
  <c r="AL88" i="4"/>
  <c r="AG88" i="4"/>
  <c r="Y88" i="4"/>
  <c r="T88" i="4"/>
  <c r="O88" i="4"/>
  <c r="J88" i="4"/>
  <c r="F88" i="4"/>
  <c r="IM87" i="4"/>
  <c r="IH87" i="4"/>
  <c r="IG87" i="4"/>
  <c r="IL87" i="4" s="1"/>
  <c r="HX87" i="4"/>
  <c r="GI87" i="4"/>
  <c r="FY87" i="4"/>
  <c r="FS87" i="4"/>
  <c r="FO87" i="4"/>
  <c r="FI87" i="4"/>
  <c r="FE87" i="4"/>
  <c r="EY87" i="4"/>
  <c r="ER87" i="4"/>
  <c r="EN87" i="4"/>
  <c r="EI87" i="4"/>
  <c r="EE87" i="4"/>
  <c r="DY87" i="4"/>
  <c r="DR87" i="4"/>
  <c r="DL87" i="4"/>
  <c r="DG87" i="4"/>
  <c r="DC87" i="4"/>
  <c r="CV87" i="4"/>
  <c r="CO87" i="4"/>
  <c r="CJ87" i="4"/>
  <c r="CE87" i="4"/>
  <c r="BZ87" i="4"/>
  <c r="BT87" i="4"/>
  <c r="BP87" i="4"/>
  <c r="BL87" i="4"/>
  <c r="BH87" i="4"/>
  <c r="BD87" i="4"/>
  <c r="AX87" i="4"/>
  <c r="AR87" i="4"/>
  <c r="AL87" i="4"/>
  <c r="AG87" i="4"/>
  <c r="Y87" i="4"/>
  <c r="II87" i="4" s="1"/>
  <c r="T87" i="4"/>
  <c r="O87" i="4"/>
  <c r="J87" i="4"/>
  <c r="F87" i="4"/>
  <c r="IT86" i="4"/>
  <c r="IQ86" i="4"/>
  <c r="IP86" i="4"/>
  <c r="IS86" i="4" s="1"/>
  <c r="IH86" i="4"/>
  <c r="IM86" i="4" s="1"/>
  <c r="IG86" i="4"/>
  <c r="IL86" i="4" s="1"/>
  <c r="HX86" i="4"/>
  <c r="HQ86" i="4"/>
  <c r="HG86" i="4"/>
  <c r="GZ86" i="4"/>
  <c r="GS86" i="4"/>
  <c r="GN86" i="4"/>
  <c r="GI86" i="4"/>
  <c r="FY86" i="4"/>
  <c r="FS86" i="4"/>
  <c r="FO86" i="4"/>
  <c r="FI86" i="4"/>
  <c r="FE86" i="4"/>
  <c r="EY86" i="4"/>
  <c r="ER86" i="4"/>
  <c r="EN86" i="4"/>
  <c r="EI86" i="4"/>
  <c r="EE86" i="4"/>
  <c r="DY86" i="4"/>
  <c r="DR86" i="4"/>
  <c r="DL86" i="4"/>
  <c r="DG86" i="4"/>
  <c r="DC86" i="4"/>
  <c r="CV86" i="4"/>
  <c r="CO86" i="4"/>
  <c r="CJ86" i="4"/>
  <c r="CE86" i="4"/>
  <c r="BZ86" i="4"/>
  <c r="BT86" i="4"/>
  <c r="BP86" i="4"/>
  <c r="BL86" i="4"/>
  <c r="BH86" i="4"/>
  <c r="BD86" i="4"/>
  <c r="AX86" i="4"/>
  <c r="AR86" i="4"/>
  <c r="AL86" i="4"/>
  <c r="AG86" i="4"/>
  <c r="Y86" i="4"/>
  <c r="T86" i="4"/>
  <c r="O86" i="4"/>
  <c r="J86" i="4"/>
  <c r="II86" i="4" s="1"/>
  <c r="F86" i="4"/>
  <c r="IF86" i="4" s="1"/>
  <c r="IK86" i="4" s="1"/>
  <c r="IH85" i="4"/>
  <c r="IM85" i="4" s="1"/>
  <c r="IG85" i="4"/>
  <c r="IL85" i="4" s="1"/>
  <c r="HX85" i="4"/>
  <c r="HQ85" i="4"/>
  <c r="HG85" i="4"/>
  <c r="GZ85" i="4"/>
  <c r="GS85" i="4"/>
  <c r="GN85" i="4"/>
  <c r="GI85" i="4"/>
  <c r="FY85" i="4"/>
  <c r="FS85" i="4"/>
  <c r="FO85" i="4"/>
  <c r="FI85" i="4"/>
  <c r="FE85" i="4"/>
  <c r="EY85" i="4"/>
  <c r="ER85" i="4"/>
  <c r="EN85" i="4"/>
  <c r="EI85" i="4"/>
  <c r="EE85" i="4"/>
  <c r="DY85" i="4"/>
  <c r="DR85" i="4"/>
  <c r="DL85" i="4"/>
  <c r="DG85" i="4"/>
  <c r="DC85" i="4"/>
  <c r="CV85" i="4"/>
  <c r="CO85" i="4"/>
  <c r="CJ85" i="4"/>
  <c r="CE85" i="4"/>
  <c r="BZ85" i="4"/>
  <c r="BT85" i="4"/>
  <c r="BP85" i="4"/>
  <c r="BL85" i="4"/>
  <c r="BH85" i="4"/>
  <c r="BD85" i="4"/>
  <c r="AX85" i="4"/>
  <c r="AR85" i="4"/>
  <c r="AL85" i="4"/>
  <c r="AG85" i="4"/>
  <c r="Y85" i="4"/>
  <c r="T85" i="4"/>
  <c r="O85" i="4"/>
  <c r="J85" i="4"/>
  <c r="II85" i="4" s="1"/>
  <c r="F85" i="4"/>
  <c r="IT84" i="4"/>
  <c r="IQ84" i="4"/>
  <c r="IP84" i="4"/>
  <c r="IS84" i="4" s="1"/>
  <c r="IL84" i="4"/>
  <c r="IH84" i="4"/>
  <c r="IM84" i="4" s="1"/>
  <c r="IG84" i="4"/>
  <c r="HX84" i="4"/>
  <c r="HQ84" i="4"/>
  <c r="HG84" i="4"/>
  <c r="GZ84" i="4"/>
  <c r="IO84" i="4" s="1"/>
  <c r="IR84" i="4" s="1"/>
  <c r="GS84" i="4"/>
  <c r="GN84" i="4"/>
  <c r="GI84" i="4"/>
  <c r="FY84" i="4"/>
  <c r="FS84" i="4"/>
  <c r="FO84" i="4"/>
  <c r="FI84" i="4"/>
  <c r="FE84" i="4"/>
  <c r="EY84" i="4"/>
  <c r="ER84" i="4"/>
  <c r="EN84" i="4"/>
  <c r="EI84" i="4"/>
  <c r="EE84" i="4"/>
  <c r="DY84" i="4"/>
  <c r="DR84" i="4"/>
  <c r="DL84" i="4"/>
  <c r="DG84" i="4"/>
  <c r="DC84" i="4"/>
  <c r="CV84" i="4"/>
  <c r="CO84" i="4"/>
  <c r="CJ84" i="4"/>
  <c r="CE84" i="4"/>
  <c r="BZ84" i="4"/>
  <c r="BT84" i="4"/>
  <c r="BP84" i="4"/>
  <c r="BL84" i="4"/>
  <c r="BH84" i="4"/>
  <c r="BD84" i="4"/>
  <c r="AX84" i="4"/>
  <c r="AR84" i="4"/>
  <c r="AL84" i="4"/>
  <c r="AG84" i="4"/>
  <c r="Y84" i="4"/>
  <c r="T84" i="4"/>
  <c r="O84" i="4"/>
  <c r="J84" i="4"/>
  <c r="F84" i="4"/>
  <c r="IT83" i="4"/>
  <c r="IQ83" i="4"/>
  <c r="IP83" i="4"/>
  <c r="IS83" i="4" s="1"/>
  <c r="IL83" i="4"/>
  <c r="IH83" i="4"/>
  <c r="IM83" i="4" s="1"/>
  <c r="IG83" i="4"/>
  <c r="HX83" i="4"/>
  <c r="HQ83" i="4"/>
  <c r="IO83" i="4" s="1"/>
  <c r="IR83" i="4" s="1"/>
  <c r="HG83" i="4"/>
  <c r="GS83" i="4"/>
  <c r="GN83" i="4"/>
  <c r="GI83" i="4"/>
  <c r="FY83" i="4"/>
  <c r="FS83" i="4"/>
  <c r="FO83" i="4"/>
  <c r="FI83" i="4"/>
  <c r="FE83" i="4"/>
  <c r="EY83" i="4"/>
  <c r="ER83" i="4"/>
  <c r="EN83" i="4"/>
  <c r="EI83" i="4"/>
  <c r="EE83" i="4"/>
  <c r="DY83" i="4"/>
  <c r="DR83" i="4"/>
  <c r="DL83" i="4"/>
  <c r="DG83" i="4"/>
  <c r="DC83" i="4"/>
  <c r="CV83" i="4"/>
  <c r="CO83" i="4"/>
  <c r="CJ83" i="4"/>
  <c r="CE83" i="4"/>
  <c r="BZ83" i="4"/>
  <c r="BT83" i="4"/>
  <c r="BP83" i="4"/>
  <c r="BL83" i="4"/>
  <c r="BH83" i="4"/>
  <c r="BD83" i="4"/>
  <c r="AX83" i="4"/>
  <c r="AR83" i="4"/>
  <c r="AL83" i="4"/>
  <c r="AG83" i="4"/>
  <c r="Y83" i="4"/>
  <c r="T83" i="4"/>
  <c r="O83" i="4"/>
  <c r="J83" i="4"/>
  <c r="F83" i="4"/>
  <c r="IF83" i="4" s="1"/>
  <c r="IK83" i="4" s="1"/>
  <c r="IH82" i="4"/>
  <c r="IM82" i="4" s="1"/>
  <c r="IG82" i="4"/>
  <c r="IL82" i="4" s="1"/>
  <c r="HX82" i="4"/>
  <c r="HQ82" i="4"/>
  <c r="HG82" i="4"/>
  <c r="GZ82" i="4"/>
  <c r="GS82" i="4"/>
  <c r="GN82" i="4"/>
  <c r="GI82" i="4"/>
  <c r="FY82" i="4"/>
  <c r="FS82" i="4"/>
  <c r="FO82" i="4"/>
  <c r="FI82" i="4"/>
  <c r="FE82" i="4"/>
  <c r="EY82" i="4"/>
  <c r="ER82" i="4"/>
  <c r="EN82" i="4"/>
  <c r="EI82" i="4"/>
  <c r="EE82" i="4"/>
  <c r="DY82" i="4"/>
  <c r="DR82" i="4"/>
  <c r="DL82" i="4"/>
  <c r="DG82" i="4"/>
  <c r="DC82" i="4"/>
  <c r="CV82" i="4"/>
  <c r="CO82" i="4"/>
  <c r="CJ82" i="4"/>
  <c r="CE82" i="4"/>
  <c r="BZ82" i="4"/>
  <c r="BT82" i="4"/>
  <c r="BP82" i="4"/>
  <c r="BL82" i="4"/>
  <c r="BH82" i="4"/>
  <c r="BD82" i="4"/>
  <c r="AX82" i="4"/>
  <c r="AR82" i="4"/>
  <c r="AL82" i="4"/>
  <c r="AG82" i="4"/>
  <c r="Y82" i="4"/>
  <c r="T82" i="4"/>
  <c r="II82" i="4" s="1"/>
  <c r="O82" i="4"/>
  <c r="J82" i="4"/>
  <c r="F82" i="4"/>
  <c r="IM81" i="4"/>
  <c r="IH81" i="4"/>
  <c r="IG81" i="4"/>
  <c r="IL81" i="4" s="1"/>
  <c r="HX81" i="4"/>
  <c r="HQ81" i="4"/>
  <c r="HG81" i="4"/>
  <c r="GZ81" i="4"/>
  <c r="GS81" i="4"/>
  <c r="GN81" i="4"/>
  <c r="GI81" i="4"/>
  <c r="FY81" i="4"/>
  <c r="FS81" i="4"/>
  <c r="FO81" i="4"/>
  <c r="FI81" i="4"/>
  <c r="FE81" i="4"/>
  <c r="EY81" i="4"/>
  <c r="ER81" i="4"/>
  <c r="EN81" i="4"/>
  <c r="EI81" i="4"/>
  <c r="EE81" i="4"/>
  <c r="DY81" i="4"/>
  <c r="DR81" i="4"/>
  <c r="DL81" i="4"/>
  <c r="DG81" i="4"/>
  <c r="DC81" i="4"/>
  <c r="CV81" i="4"/>
  <c r="CO81" i="4"/>
  <c r="CJ81" i="4"/>
  <c r="CE81" i="4"/>
  <c r="BZ81" i="4"/>
  <c r="BT81" i="4"/>
  <c r="BP81" i="4"/>
  <c r="BL81" i="4"/>
  <c r="BH81" i="4"/>
  <c r="BD81" i="4"/>
  <c r="AX81" i="4"/>
  <c r="AR81" i="4"/>
  <c r="AL81" i="4"/>
  <c r="AG81" i="4"/>
  <c r="Y81" i="4"/>
  <c r="T81" i="4"/>
  <c r="O81" i="4"/>
  <c r="J81" i="4"/>
  <c r="F81" i="4"/>
  <c r="IT80" i="4"/>
  <c r="IS80" i="4"/>
  <c r="IQ80" i="4"/>
  <c r="IP80" i="4"/>
  <c r="IO80" i="4"/>
  <c r="IR80" i="4" s="1"/>
  <c r="IL80" i="4"/>
  <c r="IH80" i="4"/>
  <c r="IM80" i="4" s="1"/>
  <c r="IG80" i="4"/>
  <c r="HX80" i="4"/>
  <c r="HQ80" i="4"/>
  <c r="HG80" i="4"/>
  <c r="GZ80" i="4"/>
  <c r="GS80" i="4"/>
  <c r="GN80" i="4"/>
  <c r="GI80" i="4"/>
  <c r="FY80" i="4"/>
  <c r="FS80" i="4"/>
  <c r="FO80" i="4"/>
  <c r="FI80" i="4"/>
  <c r="FE80" i="4"/>
  <c r="EY80" i="4"/>
  <c r="ER80" i="4"/>
  <c r="EN80" i="4"/>
  <c r="EI80" i="4"/>
  <c r="EE80" i="4"/>
  <c r="DY80" i="4"/>
  <c r="DR80" i="4"/>
  <c r="DL80" i="4"/>
  <c r="DG80" i="4"/>
  <c r="DC80" i="4"/>
  <c r="CV80" i="4"/>
  <c r="CO80" i="4"/>
  <c r="CJ80" i="4"/>
  <c r="CE80" i="4"/>
  <c r="BZ80" i="4"/>
  <c r="BT80" i="4"/>
  <c r="BP80" i="4"/>
  <c r="BL80" i="4"/>
  <c r="BH80" i="4"/>
  <c r="BD80" i="4"/>
  <c r="AX80" i="4"/>
  <c r="AR80" i="4"/>
  <c r="AL80" i="4"/>
  <c r="AG80" i="4"/>
  <c r="Y80" i="4"/>
  <c r="T80" i="4"/>
  <c r="II80" i="4" s="1"/>
  <c r="O80" i="4"/>
  <c r="J80" i="4"/>
  <c r="F80" i="4"/>
  <c r="IF80" i="4" s="1"/>
  <c r="IK80" i="4" s="1"/>
  <c r="IL79" i="4"/>
  <c r="IH79" i="4"/>
  <c r="IM79" i="4" s="1"/>
  <c r="IG79" i="4"/>
  <c r="HX79" i="4"/>
  <c r="HQ79" i="4"/>
  <c r="HG79" i="4"/>
  <c r="GZ79" i="4"/>
  <c r="GS79" i="4"/>
  <c r="GN79" i="4"/>
  <c r="GI79" i="4"/>
  <c r="FY79" i="4"/>
  <c r="FS79" i="4"/>
  <c r="FO79" i="4"/>
  <c r="FI79" i="4"/>
  <c r="FE79" i="4"/>
  <c r="EY79" i="4"/>
  <c r="ER79" i="4"/>
  <c r="EN79" i="4"/>
  <c r="EI79" i="4"/>
  <c r="EE79" i="4"/>
  <c r="DY79" i="4"/>
  <c r="DR79" i="4"/>
  <c r="DL79" i="4"/>
  <c r="DG79" i="4"/>
  <c r="DC79" i="4"/>
  <c r="CV79" i="4"/>
  <c r="CO79" i="4"/>
  <c r="CJ79" i="4"/>
  <c r="CE79" i="4"/>
  <c r="BZ79" i="4"/>
  <c r="BT79" i="4"/>
  <c r="BP79" i="4"/>
  <c r="BL79" i="4"/>
  <c r="BH79" i="4"/>
  <c r="BD79" i="4"/>
  <c r="AX79" i="4"/>
  <c r="AR79" i="4"/>
  <c r="AL79" i="4"/>
  <c r="AG79" i="4"/>
  <c r="Y79" i="4"/>
  <c r="T79" i="4"/>
  <c r="II79" i="4" s="1"/>
  <c r="O79" i="4"/>
  <c r="J79" i="4"/>
  <c r="F79" i="4"/>
  <c r="IQ78" i="4"/>
  <c r="IT78" i="4" s="1"/>
  <c r="IP78" i="4"/>
  <c r="IS78" i="4" s="1"/>
  <c r="IM78" i="4"/>
  <c r="IH78" i="4"/>
  <c r="IG78" i="4"/>
  <c r="IL78" i="4" s="1"/>
  <c r="HX78" i="4"/>
  <c r="HQ78" i="4"/>
  <c r="HG78" i="4"/>
  <c r="IO78" i="4" s="1"/>
  <c r="IR78" i="4" s="1"/>
  <c r="GZ78" i="4"/>
  <c r="GS78" i="4"/>
  <c r="GN78" i="4"/>
  <c r="GI78" i="4"/>
  <c r="FY78" i="4"/>
  <c r="FS78" i="4"/>
  <c r="FO78" i="4"/>
  <c r="FI78" i="4"/>
  <c r="FE78" i="4"/>
  <c r="EY78" i="4"/>
  <c r="ER78" i="4"/>
  <c r="EN78" i="4"/>
  <c r="EI78" i="4"/>
  <c r="EE78" i="4"/>
  <c r="DY78" i="4"/>
  <c r="DR78" i="4"/>
  <c r="DL78" i="4"/>
  <c r="DG78" i="4"/>
  <c r="DC78" i="4"/>
  <c r="CV78" i="4"/>
  <c r="CO78" i="4"/>
  <c r="CJ78" i="4"/>
  <c r="CE78" i="4"/>
  <c r="BZ78" i="4"/>
  <c r="BT78" i="4"/>
  <c r="BP78" i="4"/>
  <c r="BL78" i="4"/>
  <c r="BH78" i="4"/>
  <c r="BD78" i="4"/>
  <c r="AX78" i="4"/>
  <c r="AR78" i="4"/>
  <c r="AL78" i="4"/>
  <c r="AG78" i="4"/>
  <c r="Y78" i="4"/>
  <c r="T78" i="4"/>
  <c r="O78" i="4"/>
  <c r="J78" i="4"/>
  <c r="F78" i="4"/>
  <c r="IT77" i="4"/>
  <c r="IS77" i="4"/>
  <c r="IQ77" i="4"/>
  <c r="IP77" i="4"/>
  <c r="IM77" i="4"/>
  <c r="IL77" i="4"/>
  <c r="IH77" i="4"/>
  <c r="IG77" i="4"/>
  <c r="HX77" i="4"/>
  <c r="HQ77" i="4"/>
  <c r="GZ77" i="4"/>
  <c r="GS77" i="4"/>
  <c r="GN77" i="4"/>
  <c r="GI77" i="4"/>
  <c r="FY77" i="4"/>
  <c r="FS77" i="4"/>
  <c r="FO77" i="4"/>
  <c r="FI77" i="4"/>
  <c r="FE77" i="4"/>
  <c r="EY77" i="4"/>
  <c r="ER77" i="4"/>
  <c r="EN77" i="4"/>
  <c r="EI77" i="4"/>
  <c r="EE77" i="4"/>
  <c r="DY77" i="4"/>
  <c r="DR77" i="4"/>
  <c r="DL77" i="4"/>
  <c r="DG77" i="4"/>
  <c r="DC77" i="4"/>
  <c r="CV77" i="4"/>
  <c r="CO77" i="4"/>
  <c r="CJ77" i="4"/>
  <c r="CE77" i="4"/>
  <c r="BZ77" i="4"/>
  <c r="BT77" i="4"/>
  <c r="BP77" i="4"/>
  <c r="BL77" i="4"/>
  <c r="BH77" i="4"/>
  <c r="BD77" i="4"/>
  <c r="AX77" i="4"/>
  <c r="AR77" i="4"/>
  <c r="AL77" i="4"/>
  <c r="AG77" i="4"/>
  <c r="Y77" i="4"/>
  <c r="T77" i="4"/>
  <c r="II77" i="4" s="1"/>
  <c r="O77" i="4"/>
  <c r="J77" i="4"/>
  <c r="F77" i="4"/>
  <c r="IF77" i="4" s="1"/>
  <c r="IK77" i="4" s="1"/>
  <c r="IL76" i="4"/>
  <c r="IH76" i="4"/>
  <c r="IM76" i="4" s="1"/>
  <c r="IG76" i="4"/>
  <c r="HX76" i="4"/>
  <c r="HQ76" i="4"/>
  <c r="HG76" i="4"/>
  <c r="GZ76" i="4"/>
  <c r="GS76" i="4"/>
  <c r="GN76" i="4"/>
  <c r="GI76" i="4"/>
  <c r="FY76" i="4"/>
  <c r="FS76" i="4"/>
  <c r="FO76" i="4"/>
  <c r="FI76" i="4"/>
  <c r="FE76" i="4"/>
  <c r="EY76" i="4"/>
  <c r="ER76" i="4"/>
  <c r="EN76" i="4"/>
  <c r="EI76" i="4"/>
  <c r="EE76" i="4"/>
  <c r="DY76" i="4"/>
  <c r="DR76" i="4"/>
  <c r="DL76" i="4"/>
  <c r="DG76" i="4"/>
  <c r="DC76" i="4"/>
  <c r="CV76" i="4"/>
  <c r="CO76" i="4"/>
  <c r="CJ76" i="4"/>
  <c r="CE76" i="4"/>
  <c r="BZ76" i="4"/>
  <c r="BT76" i="4"/>
  <c r="BP76" i="4"/>
  <c r="BL76" i="4"/>
  <c r="BH76" i="4"/>
  <c r="BD76" i="4"/>
  <c r="AX76" i="4"/>
  <c r="AR76" i="4"/>
  <c r="AL76" i="4"/>
  <c r="AG76" i="4"/>
  <c r="Y76" i="4"/>
  <c r="T76" i="4"/>
  <c r="II76" i="4" s="1"/>
  <c r="O76" i="4"/>
  <c r="J76" i="4"/>
  <c r="F76" i="4"/>
  <c r="IL75" i="4"/>
  <c r="IH75" i="4"/>
  <c r="IM75" i="4" s="1"/>
  <c r="IG75" i="4"/>
  <c r="HX75" i="4"/>
  <c r="HQ75" i="4"/>
  <c r="HG75" i="4"/>
  <c r="GZ75" i="4"/>
  <c r="GS75" i="4"/>
  <c r="GN75" i="4"/>
  <c r="GI75" i="4"/>
  <c r="FY75" i="4"/>
  <c r="FS75" i="4"/>
  <c r="FO75" i="4"/>
  <c r="FI75" i="4"/>
  <c r="FE75" i="4"/>
  <c r="EY75" i="4"/>
  <c r="ER75" i="4"/>
  <c r="EN75" i="4"/>
  <c r="EI75" i="4"/>
  <c r="EE75" i="4"/>
  <c r="DY75" i="4"/>
  <c r="DR75" i="4"/>
  <c r="DL75" i="4"/>
  <c r="DG75" i="4"/>
  <c r="DC75" i="4"/>
  <c r="CV75" i="4"/>
  <c r="CO75" i="4"/>
  <c r="CJ75" i="4"/>
  <c r="CE75" i="4"/>
  <c r="BZ75" i="4"/>
  <c r="BT75" i="4"/>
  <c r="BP75" i="4"/>
  <c r="BL75" i="4"/>
  <c r="BH75" i="4"/>
  <c r="BD75" i="4"/>
  <c r="AX75" i="4"/>
  <c r="AR75" i="4"/>
  <c r="AL75" i="4"/>
  <c r="AG75" i="4"/>
  <c r="Y75" i="4"/>
  <c r="T75" i="4"/>
  <c r="II75" i="4" s="1"/>
  <c r="O75" i="4"/>
  <c r="J75" i="4"/>
  <c r="F75" i="4"/>
  <c r="IF75" i="4" s="1"/>
  <c r="IK75" i="4" s="1"/>
  <c r="IS74" i="4"/>
  <c r="IQ74" i="4"/>
  <c r="IT74" i="4" s="1"/>
  <c r="IP74" i="4"/>
  <c r="IM74" i="4"/>
  <c r="IH74" i="4"/>
  <c r="IG74" i="4"/>
  <c r="IL74" i="4" s="1"/>
  <c r="HX74" i="4"/>
  <c r="HQ74" i="4"/>
  <c r="HG74" i="4"/>
  <c r="GZ74" i="4"/>
  <c r="GS74" i="4"/>
  <c r="GN74" i="4"/>
  <c r="GI74" i="4"/>
  <c r="FY74" i="4"/>
  <c r="FS74" i="4"/>
  <c r="FO74" i="4"/>
  <c r="FI74" i="4"/>
  <c r="FE74" i="4"/>
  <c r="EY74" i="4"/>
  <c r="ER74" i="4"/>
  <c r="EN74" i="4"/>
  <c r="EI74" i="4"/>
  <c r="EE74" i="4"/>
  <c r="DY74" i="4"/>
  <c r="DR74" i="4"/>
  <c r="DL74" i="4"/>
  <c r="DG74" i="4"/>
  <c r="DC74" i="4"/>
  <c r="CV74" i="4"/>
  <c r="CO74" i="4"/>
  <c r="CJ74" i="4"/>
  <c r="CE74" i="4"/>
  <c r="BZ74" i="4"/>
  <c r="BT74" i="4"/>
  <c r="BP74" i="4"/>
  <c r="BL74" i="4"/>
  <c r="BH74" i="4"/>
  <c r="BD74" i="4"/>
  <c r="AX74" i="4"/>
  <c r="AR74" i="4"/>
  <c r="AL74" i="4"/>
  <c r="AG74" i="4"/>
  <c r="Y74" i="4"/>
  <c r="T74" i="4"/>
  <c r="O74" i="4"/>
  <c r="J74" i="4"/>
  <c r="F74" i="4"/>
  <c r="IM72" i="4"/>
  <c r="IH72" i="4"/>
  <c r="IG72" i="4"/>
  <c r="IL72" i="4" s="1"/>
  <c r="HX72" i="4"/>
  <c r="HQ72" i="4"/>
  <c r="HG72" i="4"/>
  <c r="GZ72" i="4"/>
  <c r="GS72" i="4"/>
  <c r="GN72" i="4"/>
  <c r="GI72" i="4"/>
  <c r="FY72" i="4"/>
  <c r="FS72" i="4"/>
  <c r="FO72" i="4"/>
  <c r="FI72" i="4"/>
  <c r="FE72" i="4"/>
  <c r="EY72" i="4"/>
  <c r="ER72" i="4"/>
  <c r="EN72" i="4"/>
  <c r="EI72" i="4"/>
  <c r="EE72" i="4"/>
  <c r="DY72" i="4"/>
  <c r="DR72" i="4"/>
  <c r="DL72" i="4"/>
  <c r="DG72" i="4"/>
  <c r="DC72" i="4"/>
  <c r="CV72" i="4"/>
  <c r="CO72" i="4"/>
  <c r="CJ72" i="4"/>
  <c r="CE72" i="4"/>
  <c r="BZ72" i="4"/>
  <c r="BT72" i="4"/>
  <c r="BP72" i="4"/>
  <c r="BL72" i="4"/>
  <c r="BH72" i="4"/>
  <c r="BD72" i="4"/>
  <c r="AX72" i="4"/>
  <c r="AR72" i="4"/>
  <c r="AL72" i="4"/>
  <c r="AG72" i="4"/>
  <c r="Y72" i="4"/>
  <c r="T72" i="4"/>
  <c r="O72" i="4"/>
  <c r="J72" i="4"/>
  <c r="F72" i="4"/>
  <c r="IM71" i="4"/>
  <c r="IH71" i="4"/>
  <c r="IG71" i="4"/>
  <c r="IL71" i="4" s="1"/>
  <c r="IF71" i="4"/>
  <c r="IK71" i="4" s="1"/>
  <c r="HX71" i="4"/>
  <c r="HQ71" i="4"/>
  <c r="HG71" i="4"/>
  <c r="GZ71" i="4"/>
  <c r="GS71" i="4"/>
  <c r="GN71" i="4"/>
  <c r="GI71" i="4"/>
  <c r="FY71" i="4"/>
  <c r="FS71" i="4"/>
  <c r="FO71" i="4"/>
  <c r="FI71" i="4"/>
  <c r="FE71" i="4"/>
  <c r="EY71" i="4"/>
  <c r="ER71" i="4"/>
  <c r="EN71" i="4"/>
  <c r="EI71" i="4"/>
  <c r="EE71" i="4"/>
  <c r="DY71" i="4"/>
  <c r="DR71" i="4"/>
  <c r="DL71" i="4"/>
  <c r="DG71" i="4"/>
  <c r="DC71" i="4"/>
  <c r="CV71" i="4"/>
  <c r="CO71" i="4"/>
  <c r="CJ71" i="4"/>
  <c r="CE71" i="4"/>
  <c r="BZ71" i="4"/>
  <c r="BT71" i="4"/>
  <c r="BP71" i="4"/>
  <c r="BL71" i="4"/>
  <c r="BH71" i="4"/>
  <c r="BD71" i="4"/>
  <c r="AX71" i="4"/>
  <c r="AR71" i="4"/>
  <c r="AL71" i="4"/>
  <c r="AG71" i="4"/>
  <c r="Y71" i="4"/>
  <c r="T71" i="4"/>
  <c r="O71" i="4"/>
  <c r="J71" i="4"/>
  <c r="II71" i="4" s="1"/>
  <c r="F71" i="4"/>
  <c r="IT70" i="4"/>
  <c r="IQ70" i="4"/>
  <c r="IP70" i="4"/>
  <c r="IS70" i="4" s="1"/>
  <c r="IM70" i="4"/>
  <c r="IH70" i="4"/>
  <c r="IG70" i="4"/>
  <c r="IL70" i="4" s="1"/>
  <c r="HX70" i="4"/>
  <c r="HQ70" i="4"/>
  <c r="HG70" i="4"/>
  <c r="GZ70" i="4"/>
  <c r="GS70" i="4"/>
  <c r="GN70" i="4"/>
  <c r="GI70" i="4"/>
  <c r="FY70" i="4"/>
  <c r="FS70" i="4"/>
  <c r="FO70" i="4"/>
  <c r="FI70" i="4"/>
  <c r="FE70" i="4"/>
  <c r="EY70" i="4"/>
  <c r="ER70" i="4"/>
  <c r="EN70" i="4"/>
  <c r="EI70" i="4"/>
  <c r="EE70" i="4"/>
  <c r="DY70" i="4"/>
  <c r="DR70" i="4"/>
  <c r="DL70" i="4"/>
  <c r="DG70" i="4"/>
  <c r="DC70" i="4"/>
  <c r="CV70" i="4"/>
  <c r="CO70" i="4"/>
  <c r="CJ70" i="4"/>
  <c r="CE70" i="4"/>
  <c r="BZ70" i="4"/>
  <c r="BT70" i="4"/>
  <c r="BP70" i="4"/>
  <c r="BL70" i="4"/>
  <c r="BH70" i="4"/>
  <c r="BD70" i="4"/>
  <c r="AX70" i="4"/>
  <c r="AR70" i="4"/>
  <c r="AL70" i="4"/>
  <c r="AG70" i="4"/>
  <c r="II70" i="4" s="1"/>
  <c r="Y70" i="4"/>
  <c r="T70" i="4"/>
  <c r="O70" i="4"/>
  <c r="J70" i="4"/>
  <c r="F70" i="4"/>
  <c r="IH69" i="4"/>
  <c r="IM69" i="4" s="1"/>
  <c r="IG69" i="4"/>
  <c r="IL69" i="4" s="1"/>
  <c r="HX69" i="4"/>
  <c r="HQ69" i="4"/>
  <c r="HG69" i="4"/>
  <c r="GZ69" i="4"/>
  <c r="GS69" i="4"/>
  <c r="GN69" i="4"/>
  <c r="GI69" i="4"/>
  <c r="FY69" i="4"/>
  <c r="FS69" i="4"/>
  <c r="FO69" i="4"/>
  <c r="FI69" i="4"/>
  <c r="FE69" i="4"/>
  <c r="EY69" i="4"/>
  <c r="ER69" i="4"/>
  <c r="EN69" i="4"/>
  <c r="EI69" i="4"/>
  <c r="EE69" i="4"/>
  <c r="DY69" i="4"/>
  <c r="DR69" i="4"/>
  <c r="DL69" i="4"/>
  <c r="DG69" i="4"/>
  <c r="DC69" i="4"/>
  <c r="CV69" i="4"/>
  <c r="CO69" i="4"/>
  <c r="CJ69" i="4"/>
  <c r="CE69" i="4"/>
  <c r="BZ69" i="4"/>
  <c r="BT69" i="4"/>
  <c r="BP69" i="4"/>
  <c r="BL69" i="4"/>
  <c r="BH69" i="4"/>
  <c r="BD69" i="4"/>
  <c r="AX69" i="4"/>
  <c r="AR69" i="4"/>
  <c r="AL69" i="4"/>
  <c r="AG69" i="4"/>
  <c r="Y69" i="4"/>
  <c r="T69" i="4"/>
  <c r="II69" i="4" s="1"/>
  <c r="O69" i="4"/>
  <c r="J69" i="4"/>
  <c r="F69" i="4"/>
  <c r="IT68" i="4"/>
  <c r="IQ68" i="4"/>
  <c r="IP68" i="4"/>
  <c r="IS68" i="4" s="1"/>
  <c r="IH68" i="4"/>
  <c r="IM68" i="4" s="1"/>
  <c r="IG68" i="4"/>
  <c r="IL68" i="4" s="1"/>
  <c r="HX68" i="4"/>
  <c r="HQ68" i="4"/>
  <c r="IO68" i="4" s="1"/>
  <c r="IR68" i="4" s="1"/>
  <c r="HG68" i="4"/>
  <c r="GZ68" i="4"/>
  <c r="GS68" i="4"/>
  <c r="GN68" i="4"/>
  <c r="GI68" i="4"/>
  <c r="FY68" i="4"/>
  <c r="FS68" i="4"/>
  <c r="FO68" i="4"/>
  <c r="FI68" i="4"/>
  <c r="FE68" i="4"/>
  <c r="EY68" i="4"/>
  <c r="ER68" i="4"/>
  <c r="EN68" i="4"/>
  <c r="EI68" i="4"/>
  <c r="EE68" i="4"/>
  <c r="DY68" i="4"/>
  <c r="DR68" i="4"/>
  <c r="DL68" i="4"/>
  <c r="DG68" i="4"/>
  <c r="DC68" i="4"/>
  <c r="CV68" i="4"/>
  <c r="CO68" i="4"/>
  <c r="CJ68" i="4"/>
  <c r="CE68" i="4"/>
  <c r="BZ68" i="4"/>
  <c r="BT68" i="4"/>
  <c r="BP68" i="4"/>
  <c r="BL68" i="4"/>
  <c r="BH68" i="4"/>
  <c r="BD68" i="4"/>
  <c r="AX68" i="4"/>
  <c r="AR68" i="4"/>
  <c r="AL68" i="4"/>
  <c r="AG68" i="4"/>
  <c r="Y68" i="4"/>
  <c r="T68" i="4"/>
  <c r="O68" i="4"/>
  <c r="J68" i="4"/>
  <c r="F68" i="4"/>
  <c r="IF68" i="4" s="1"/>
  <c r="IK68" i="4" s="1"/>
  <c r="IM67" i="4"/>
  <c r="IH67" i="4"/>
  <c r="IG67" i="4"/>
  <c r="IL67" i="4" s="1"/>
  <c r="HX67" i="4"/>
  <c r="HQ67" i="4"/>
  <c r="HG67" i="4"/>
  <c r="GZ67" i="4"/>
  <c r="GS67" i="4"/>
  <c r="GN67" i="4"/>
  <c r="GI67" i="4"/>
  <c r="FY67" i="4"/>
  <c r="FS67" i="4"/>
  <c r="FO67" i="4"/>
  <c r="FI67" i="4"/>
  <c r="FE67" i="4"/>
  <c r="EY67" i="4"/>
  <c r="ER67" i="4"/>
  <c r="EN67" i="4"/>
  <c r="EI67" i="4"/>
  <c r="EE67" i="4"/>
  <c r="DY67" i="4"/>
  <c r="DR67" i="4"/>
  <c r="DL67" i="4"/>
  <c r="DG67" i="4"/>
  <c r="DC67" i="4"/>
  <c r="CV67" i="4"/>
  <c r="CO67" i="4"/>
  <c r="CJ67" i="4"/>
  <c r="CE67" i="4"/>
  <c r="BZ67" i="4"/>
  <c r="BT67" i="4"/>
  <c r="BP67" i="4"/>
  <c r="BL67" i="4"/>
  <c r="BH67" i="4"/>
  <c r="BD67" i="4"/>
  <c r="AX67" i="4"/>
  <c r="AR67" i="4"/>
  <c r="AL67" i="4"/>
  <c r="AG67" i="4"/>
  <c r="Y67" i="4"/>
  <c r="T67" i="4"/>
  <c r="O67" i="4"/>
  <c r="J67" i="4"/>
  <c r="F67" i="4"/>
  <c r="IT66" i="4"/>
  <c r="IS66" i="4"/>
  <c r="IQ66" i="4"/>
  <c r="IP66" i="4"/>
  <c r="IO66" i="4"/>
  <c r="IR66" i="4" s="1"/>
  <c r="IM66" i="4"/>
  <c r="IL66" i="4"/>
  <c r="IH66" i="4"/>
  <c r="IG66" i="4"/>
  <c r="HX66" i="4"/>
  <c r="HQ66" i="4"/>
  <c r="HG66" i="4"/>
  <c r="GZ66" i="4"/>
  <c r="GS66" i="4"/>
  <c r="GN66" i="4"/>
  <c r="GI66" i="4"/>
  <c r="FY66" i="4"/>
  <c r="FS66" i="4"/>
  <c r="FO66" i="4"/>
  <c r="FI66" i="4"/>
  <c r="FE66" i="4"/>
  <c r="EY66" i="4"/>
  <c r="ER66" i="4"/>
  <c r="EN66" i="4"/>
  <c r="EI66" i="4"/>
  <c r="EE66" i="4"/>
  <c r="DY66" i="4"/>
  <c r="DR66" i="4"/>
  <c r="DL66" i="4"/>
  <c r="DG66" i="4"/>
  <c r="DC66" i="4"/>
  <c r="CV66" i="4"/>
  <c r="CO66" i="4"/>
  <c r="CJ66" i="4"/>
  <c r="CE66" i="4"/>
  <c r="BZ66" i="4"/>
  <c r="BT66" i="4"/>
  <c r="BP66" i="4"/>
  <c r="BL66" i="4"/>
  <c r="BH66" i="4"/>
  <c r="BD66" i="4"/>
  <c r="AX66" i="4"/>
  <c r="AR66" i="4"/>
  <c r="AL66" i="4"/>
  <c r="AG66" i="4"/>
  <c r="Y66" i="4"/>
  <c r="II66" i="4" s="1"/>
  <c r="T66" i="4"/>
  <c r="O66" i="4"/>
  <c r="J66" i="4"/>
  <c r="F66" i="4"/>
  <c r="IF66" i="4" s="1"/>
  <c r="IK66" i="4" s="1"/>
  <c r="IM65" i="4"/>
  <c r="IL65" i="4"/>
  <c r="IH65" i="4"/>
  <c r="IG65" i="4"/>
  <c r="HX65" i="4"/>
  <c r="HQ65" i="4"/>
  <c r="HG65" i="4"/>
  <c r="GZ65" i="4"/>
  <c r="GS65" i="4"/>
  <c r="GN65" i="4"/>
  <c r="GI65" i="4"/>
  <c r="FY65" i="4"/>
  <c r="FS65" i="4"/>
  <c r="FO65" i="4"/>
  <c r="FI65" i="4"/>
  <c r="FE65" i="4"/>
  <c r="EY65" i="4"/>
  <c r="ER65" i="4"/>
  <c r="EN65" i="4"/>
  <c r="EI65" i="4"/>
  <c r="EE65" i="4"/>
  <c r="DY65" i="4"/>
  <c r="DR65" i="4"/>
  <c r="DL65" i="4"/>
  <c r="DG65" i="4"/>
  <c r="DC65" i="4"/>
  <c r="CV65" i="4"/>
  <c r="CO65" i="4"/>
  <c r="CJ65" i="4"/>
  <c r="CE65" i="4"/>
  <c r="BZ65" i="4"/>
  <c r="BT65" i="4"/>
  <c r="BP65" i="4"/>
  <c r="BL65" i="4"/>
  <c r="BH65" i="4"/>
  <c r="BD65" i="4"/>
  <c r="AX65" i="4"/>
  <c r="AR65" i="4"/>
  <c r="AL65" i="4"/>
  <c r="AG65" i="4"/>
  <c r="Y65" i="4"/>
  <c r="II65" i="4" s="1"/>
  <c r="T65" i="4"/>
  <c r="O65" i="4"/>
  <c r="J65" i="4"/>
  <c r="F65" i="4"/>
  <c r="IS64" i="4"/>
  <c r="IQ64" i="4"/>
  <c r="IT64" i="4" s="1"/>
  <c r="IP64" i="4"/>
  <c r="IH64" i="4"/>
  <c r="IM64" i="4" s="1"/>
  <c r="IG64" i="4"/>
  <c r="IL64" i="4" s="1"/>
  <c r="HX64" i="4"/>
  <c r="HQ64" i="4"/>
  <c r="IO64" i="4" s="1"/>
  <c r="IR64" i="4" s="1"/>
  <c r="HG64" i="4"/>
  <c r="GZ64" i="4"/>
  <c r="GS64" i="4"/>
  <c r="GN64" i="4"/>
  <c r="GI64" i="4"/>
  <c r="FY64" i="4"/>
  <c r="FS64" i="4"/>
  <c r="FO64" i="4"/>
  <c r="FI64" i="4"/>
  <c r="FE64" i="4"/>
  <c r="EY64" i="4"/>
  <c r="ER64" i="4"/>
  <c r="EN64" i="4"/>
  <c r="EI64" i="4"/>
  <c r="EE64" i="4"/>
  <c r="DY64" i="4"/>
  <c r="DR64" i="4"/>
  <c r="DL64" i="4"/>
  <c r="DG64" i="4"/>
  <c r="DC64" i="4"/>
  <c r="CV64" i="4"/>
  <c r="CO64" i="4"/>
  <c r="CJ64" i="4"/>
  <c r="CE64" i="4"/>
  <c r="BZ64" i="4"/>
  <c r="BT64" i="4"/>
  <c r="BP64" i="4"/>
  <c r="BL64" i="4"/>
  <c r="BH64" i="4"/>
  <c r="BD64" i="4"/>
  <c r="AX64" i="4"/>
  <c r="AR64" i="4"/>
  <c r="AL64" i="4"/>
  <c r="AG64" i="4"/>
  <c r="Y64" i="4"/>
  <c r="T64" i="4"/>
  <c r="O64" i="4"/>
  <c r="II64" i="4" s="1"/>
  <c r="J64" i="4"/>
  <c r="F64" i="4"/>
  <c r="IL63" i="4"/>
  <c r="IH63" i="4"/>
  <c r="IM63" i="4" s="1"/>
  <c r="IG63" i="4"/>
  <c r="HX63" i="4"/>
  <c r="GI63" i="4"/>
  <c r="FY63" i="4"/>
  <c r="FS63" i="4"/>
  <c r="FO63" i="4"/>
  <c r="FI63" i="4"/>
  <c r="FE63" i="4"/>
  <c r="EY63" i="4"/>
  <c r="ER63" i="4"/>
  <c r="EN63" i="4"/>
  <c r="EI63" i="4"/>
  <c r="EE63" i="4"/>
  <c r="DY63" i="4"/>
  <c r="DR63" i="4"/>
  <c r="DL63" i="4"/>
  <c r="DG63" i="4"/>
  <c r="DC63" i="4"/>
  <c r="CV63" i="4"/>
  <c r="CO63" i="4"/>
  <c r="CJ63" i="4"/>
  <c r="CE63" i="4"/>
  <c r="BT63" i="4"/>
  <c r="BP63" i="4"/>
  <c r="BL63" i="4"/>
  <c r="BH63" i="4"/>
  <c r="BD63" i="4"/>
  <c r="AX63" i="4"/>
  <c r="AR63" i="4"/>
  <c r="AL63" i="4"/>
  <c r="AG63" i="4"/>
  <c r="Y63" i="4"/>
  <c r="II63" i="4" s="1"/>
  <c r="T63" i="4"/>
  <c r="O63" i="4"/>
  <c r="J63" i="4"/>
  <c r="F63" i="4"/>
  <c r="IM62" i="4"/>
  <c r="IL62" i="4"/>
  <c r="IH62" i="4"/>
  <c r="IG62" i="4"/>
  <c r="BP62" i="4"/>
  <c r="BL62" i="4"/>
  <c r="BH62" i="4"/>
  <c r="BD62" i="4"/>
  <c r="AX62" i="4"/>
  <c r="AR62" i="4"/>
  <c r="AL62" i="4"/>
  <c r="AG62" i="4"/>
  <c r="Y62" i="4"/>
  <c r="T62" i="4"/>
  <c r="O62" i="4"/>
  <c r="J62" i="4"/>
  <c r="II62" i="4" s="1"/>
  <c r="F62" i="4"/>
  <c r="IH61" i="4"/>
  <c r="IM61" i="4" s="1"/>
  <c r="IG61" i="4"/>
  <c r="IL61" i="4" s="1"/>
  <c r="HX61" i="4"/>
  <c r="HQ61" i="4"/>
  <c r="HG61" i="4"/>
  <c r="GZ61" i="4"/>
  <c r="GS61" i="4"/>
  <c r="GN61" i="4"/>
  <c r="GI61" i="4"/>
  <c r="FY61" i="4"/>
  <c r="FS61" i="4"/>
  <c r="FO61" i="4"/>
  <c r="FI61" i="4"/>
  <c r="FE61" i="4"/>
  <c r="EY61" i="4"/>
  <c r="ER61" i="4"/>
  <c r="EN61" i="4"/>
  <c r="EI61" i="4"/>
  <c r="EE61" i="4"/>
  <c r="DY61" i="4"/>
  <c r="DR61" i="4"/>
  <c r="DL61" i="4"/>
  <c r="DG61" i="4"/>
  <c r="DC61" i="4"/>
  <c r="CV61" i="4"/>
  <c r="CO61" i="4"/>
  <c r="CJ61" i="4"/>
  <c r="CE61" i="4"/>
  <c r="BT61" i="4"/>
  <c r="BP61" i="4"/>
  <c r="BL61" i="4"/>
  <c r="BH61" i="4"/>
  <c r="BD61" i="4"/>
  <c r="AX61" i="4"/>
  <c r="AR61" i="4"/>
  <c r="AL61" i="4"/>
  <c r="AG61" i="4"/>
  <c r="Y61" i="4"/>
  <c r="T61" i="4"/>
  <c r="II61" i="4" s="1"/>
  <c r="O61" i="4"/>
  <c r="J61" i="4"/>
  <c r="F61" i="4"/>
  <c r="IF61" i="4" s="1"/>
  <c r="IK61" i="4" s="1"/>
  <c r="HX60" i="4"/>
  <c r="HW60" i="4"/>
  <c r="HQ60" i="4" s="1"/>
  <c r="J60" i="4"/>
  <c r="I60" i="4"/>
  <c r="F60" i="4"/>
  <c r="IM59" i="4"/>
  <c r="IL59" i="4"/>
  <c r="IH59" i="4"/>
  <c r="IG59" i="4"/>
  <c r="HX59" i="4"/>
  <c r="HQ59" i="4"/>
  <c r="HG59" i="4"/>
  <c r="GZ59" i="4"/>
  <c r="GS59" i="4"/>
  <c r="GN59" i="4"/>
  <c r="GI59" i="4"/>
  <c r="FY59" i="4"/>
  <c r="FS59" i="4"/>
  <c r="FO59" i="4"/>
  <c r="FI59" i="4"/>
  <c r="FE59" i="4"/>
  <c r="EY59" i="4"/>
  <c r="ER59" i="4"/>
  <c r="EN59" i="4"/>
  <c r="EI59" i="4"/>
  <c r="EE59" i="4"/>
  <c r="DY59" i="4"/>
  <c r="DR59" i="4"/>
  <c r="DL59" i="4"/>
  <c r="DG59" i="4"/>
  <c r="DC59" i="4"/>
  <c r="CV59" i="4"/>
  <c r="CO59" i="4"/>
  <c r="CJ59" i="4"/>
  <c r="CE59" i="4"/>
  <c r="BZ59" i="4"/>
  <c r="BT59" i="4"/>
  <c r="BP59" i="4"/>
  <c r="BL59" i="4"/>
  <c r="BH59" i="4"/>
  <c r="BD59" i="4"/>
  <c r="AX59" i="4"/>
  <c r="AR59" i="4"/>
  <c r="AL59" i="4"/>
  <c r="AG59" i="4"/>
  <c r="Y59" i="4"/>
  <c r="T59" i="4"/>
  <c r="II59" i="4" s="1"/>
  <c r="O59" i="4"/>
  <c r="J59" i="4"/>
  <c r="F59" i="4"/>
  <c r="IQ58" i="4"/>
  <c r="IT58" i="4" s="1"/>
  <c r="IP58" i="4"/>
  <c r="IS58" i="4" s="1"/>
  <c r="IH58" i="4"/>
  <c r="IM58" i="4" s="1"/>
  <c r="IG58" i="4"/>
  <c r="IL58" i="4" s="1"/>
  <c r="HX58" i="4"/>
  <c r="HQ58" i="4"/>
  <c r="HG58" i="4"/>
  <c r="GZ58" i="4"/>
  <c r="GS58" i="4"/>
  <c r="GN58" i="4"/>
  <c r="GI58" i="4"/>
  <c r="FY58" i="4"/>
  <c r="FS58" i="4"/>
  <c r="FO58" i="4"/>
  <c r="FI58" i="4"/>
  <c r="FE58" i="4"/>
  <c r="EY58" i="4"/>
  <c r="ER58" i="4"/>
  <c r="EN58" i="4"/>
  <c r="EI58" i="4"/>
  <c r="EE58" i="4"/>
  <c r="DY58" i="4"/>
  <c r="DR58" i="4"/>
  <c r="DL58" i="4"/>
  <c r="DG58" i="4"/>
  <c r="DC58" i="4"/>
  <c r="CV58" i="4"/>
  <c r="CO58" i="4"/>
  <c r="CJ58" i="4"/>
  <c r="CE58" i="4"/>
  <c r="BZ58" i="4"/>
  <c r="BT58" i="4"/>
  <c r="BP58" i="4"/>
  <c r="BL58" i="4"/>
  <c r="BH58" i="4"/>
  <c r="BD58" i="4"/>
  <c r="AX58" i="4"/>
  <c r="AR58" i="4"/>
  <c r="AL58" i="4"/>
  <c r="AG58" i="4"/>
  <c r="Y58" i="4"/>
  <c r="T58" i="4"/>
  <c r="O58" i="4"/>
  <c r="J58" i="4"/>
  <c r="II58" i="4" s="1"/>
  <c r="F58" i="4"/>
  <c r="IQ57" i="4"/>
  <c r="IT57" i="4" s="1"/>
  <c r="IP57" i="4"/>
  <c r="IS57" i="4" s="1"/>
  <c r="IM57" i="4"/>
  <c r="IH57" i="4"/>
  <c r="IG57" i="4"/>
  <c r="IL57" i="4" s="1"/>
  <c r="HX57" i="4"/>
  <c r="HQ57" i="4"/>
  <c r="IO57" i="4" s="1"/>
  <c r="IR57" i="4" s="1"/>
  <c r="HG57" i="4"/>
  <c r="GZ57" i="4"/>
  <c r="GS57" i="4"/>
  <c r="GN57" i="4"/>
  <c r="GI57" i="4"/>
  <c r="FY57" i="4"/>
  <c r="FS57" i="4"/>
  <c r="FO57" i="4"/>
  <c r="FI57" i="4"/>
  <c r="FE57" i="4"/>
  <c r="EY57" i="4"/>
  <c r="ER57" i="4"/>
  <c r="EI57" i="4"/>
  <c r="EE57" i="4"/>
  <c r="DY57" i="4"/>
  <c r="DR57" i="4"/>
  <c r="DL57" i="4"/>
  <c r="DG57" i="4"/>
  <c r="DC57" i="4"/>
  <c r="CV57" i="4"/>
  <c r="CO57" i="4"/>
  <c r="CJ57" i="4"/>
  <c r="BZ57" i="4"/>
  <c r="BT57" i="4"/>
  <c r="BP57" i="4"/>
  <c r="BL57" i="4"/>
  <c r="BH57" i="4"/>
  <c r="BD57" i="4"/>
  <c r="AX57" i="4"/>
  <c r="AR57" i="4"/>
  <c r="AL57" i="4"/>
  <c r="AG57" i="4"/>
  <c r="Y57" i="4"/>
  <c r="T57" i="4"/>
  <c r="O57" i="4"/>
  <c r="J57" i="4"/>
  <c r="F57" i="4"/>
  <c r="IF57" i="4" s="1"/>
  <c r="IK57" i="4" s="1"/>
  <c r="IM56" i="4"/>
  <c r="IL56" i="4"/>
  <c r="IH56" i="4"/>
  <c r="IG56" i="4"/>
  <c r="HX56" i="4"/>
  <c r="HQ56" i="4"/>
  <c r="HG56" i="4"/>
  <c r="GZ56" i="4"/>
  <c r="GS56" i="4"/>
  <c r="GN56" i="4"/>
  <c r="GI56" i="4"/>
  <c r="FY56" i="4"/>
  <c r="FS56" i="4"/>
  <c r="FO56" i="4"/>
  <c r="FI56" i="4"/>
  <c r="FE56" i="4"/>
  <c r="EY56" i="4"/>
  <c r="ER56" i="4"/>
  <c r="EN56" i="4"/>
  <c r="EI56" i="4"/>
  <c r="EE56" i="4"/>
  <c r="DY56" i="4"/>
  <c r="DR56" i="4"/>
  <c r="DL56" i="4"/>
  <c r="DG56" i="4"/>
  <c r="DC56" i="4"/>
  <c r="CV56" i="4"/>
  <c r="CO56" i="4"/>
  <c r="CJ56" i="4"/>
  <c r="CE56" i="4"/>
  <c r="BZ56" i="4"/>
  <c r="BT56" i="4"/>
  <c r="BP56" i="4"/>
  <c r="BL56" i="4"/>
  <c r="BH56" i="4"/>
  <c r="BD56" i="4"/>
  <c r="AX56" i="4"/>
  <c r="AR56" i="4"/>
  <c r="AL56" i="4"/>
  <c r="AG56" i="4"/>
  <c r="Y56" i="4"/>
  <c r="T56" i="4"/>
  <c r="O56" i="4"/>
  <c r="J56" i="4"/>
  <c r="F56" i="4"/>
  <c r="IF56" i="4" s="1"/>
  <c r="IK56" i="4" s="1"/>
  <c r="IM55" i="4"/>
  <c r="IL55" i="4"/>
  <c r="IH55" i="4"/>
  <c r="IG55" i="4"/>
  <c r="HX55" i="4"/>
  <c r="HQ55" i="4"/>
  <c r="HG55" i="4"/>
  <c r="GZ55" i="4"/>
  <c r="GS55" i="4"/>
  <c r="GN55" i="4"/>
  <c r="GI55" i="4"/>
  <c r="FY55" i="4"/>
  <c r="FS55" i="4"/>
  <c r="FO55" i="4"/>
  <c r="FI55" i="4"/>
  <c r="FE55" i="4"/>
  <c r="EY55" i="4"/>
  <c r="ER55" i="4"/>
  <c r="EN55" i="4"/>
  <c r="EI55" i="4"/>
  <c r="EE55" i="4"/>
  <c r="DY55" i="4"/>
  <c r="DR55" i="4"/>
  <c r="DL55" i="4"/>
  <c r="DG55" i="4"/>
  <c r="DC55" i="4"/>
  <c r="CV55" i="4"/>
  <c r="CO55" i="4"/>
  <c r="CJ55" i="4"/>
  <c r="CE55" i="4"/>
  <c r="BZ55" i="4"/>
  <c r="BT55" i="4"/>
  <c r="BP55" i="4"/>
  <c r="BL55" i="4"/>
  <c r="BH55" i="4"/>
  <c r="BD55" i="4"/>
  <c r="AX55" i="4"/>
  <c r="AR55" i="4"/>
  <c r="AL55" i="4"/>
  <c r="AG55" i="4"/>
  <c r="Y55" i="4"/>
  <c r="T55" i="4"/>
  <c r="O55" i="4"/>
  <c r="J55" i="4"/>
  <c r="F55" i="4"/>
  <c r="IT54" i="4"/>
  <c r="IS54" i="4"/>
  <c r="IQ54" i="4"/>
  <c r="IP54" i="4"/>
  <c r="IL54" i="4"/>
  <c r="IH54" i="4"/>
  <c r="IM54" i="4" s="1"/>
  <c r="IG54" i="4"/>
  <c r="HX54" i="4"/>
  <c r="HQ54" i="4"/>
  <c r="HG54" i="4"/>
  <c r="GZ54" i="4"/>
  <c r="GS54" i="4"/>
  <c r="GN54" i="4"/>
  <c r="GI54" i="4"/>
  <c r="FY54" i="4"/>
  <c r="FS54" i="4"/>
  <c r="FO54" i="4"/>
  <c r="FI54" i="4"/>
  <c r="FE54" i="4"/>
  <c r="EY54" i="4"/>
  <c r="ER54" i="4"/>
  <c r="EN54" i="4"/>
  <c r="EI54" i="4"/>
  <c r="EE54" i="4"/>
  <c r="DY54" i="4"/>
  <c r="DR54" i="4"/>
  <c r="DL54" i="4"/>
  <c r="DG54" i="4"/>
  <c r="DC54" i="4"/>
  <c r="CV54" i="4"/>
  <c r="CO54" i="4"/>
  <c r="CJ54" i="4"/>
  <c r="CE54" i="4"/>
  <c r="BZ54" i="4"/>
  <c r="BT54" i="4"/>
  <c r="BP54" i="4"/>
  <c r="BL54" i="4"/>
  <c r="BH54" i="4"/>
  <c r="BD54" i="4"/>
  <c r="AX54" i="4"/>
  <c r="AR54" i="4"/>
  <c r="AL54" i="4"/>
  <c r="AG54" i="4"/>
  <c r="Y54" i="4"/>
  <c r="T54" i="4"/>
  <c r="II54" i="4" s="1"/>
  <c r="O54" i="4"/>
  <c r="J54" i="4"/>
  <c r="F54" i="4"/>
  <c r="IM53" i="4"/>
  <c r="IL53" i="4"/>
  <c r="IH53" i="4"/>
  <c r="IG53" i="4"/>
  <c r="HX53" i="4"/>
  <c r="HQ53" i="4"/>
  <c r="HG53" i="4"/>
  <c r="GZ53" i="4"/>
  <c r="GS53" i="4"/>
  <c r="GN53" i="4"/>
  <c r="GI53" i="4"/>
  <c r="FY53" i="4"/>
  <c r="FS53" i="4"/>
  <c r="FO53" i="4"/>
  <c r="FI53" i="4"/>
  <c r="FE53" i="4"/>
  <c r="EY53" i="4"/>
  <c r="ER53" i="4"/>
  <c r="EN53" i="4"/>
  <c r="EI53" i="4"/>
  <c r="EE53" i="4"/>
  <c r="DY53" i="4"/>
  <c r="DR53" i="4"/>
  <c r="DL53" i="4"/>
  <c r="DG53" i="4"/>
  <c r="DC53" i="4"/>
  <c r="CV53" i="4"/>
  <c r="CO53" i="4"/>
  <c r="CJ53" i="4"/>
  <c r="CE53" i="4"/>
  <c r="BZ53" i="4"/>
  <c r="BT53" i="4"/>
  <c r="BP53" i="4"/>
  <c r="BL53" i="4"/>
  <c r="BH53" i="4"/>
  <c r="BD53" i="4"/>
  <c r="AX53" i="4"/>
  <c r="AR53" i="4"/>
  <c r="AL53" i="4"/>
  <c r="AG53" i="4"/>
  <c r="Y53" i="4"/>
  <c r="T53" i="4"/>
  <c r="II53" i="4" s="1"/>
  <c r="O53" i="4"/>
  <c r="J53" i="4"/>
  <c r="F53" i="4"/>
  <c r="IT52" i="4"/>
  <c r="IS52" i="4"/>
  <c r="IQ52" i="4"/>
  <c r="IP52" i="4"/>
  <c r="IH52" i="4"/>
  <c r="IM52" i="4" s="1"/>
  <c r="IG52" i="4"/>
  <c r="IL52" i="4" s="1"/>
  <c r="IF52" i="4"/>
  <c r="IK52" i="4" s="1"/>
  <c r="HX52" i="4"/>
  <c r="HQ52" i="4"/>
  <c r="HG52" i="4"/>
  <c r="GZ52" i="4"/>
  <c r="GS52" i="4"/>
  <c r="GN52" i="4"/>
  <c r="GI52" i="4"/>
  <c r="FY52" i="4"/>
  <c r="FS52" i="4"/>
  <c r="FO52" i="4"/>
  <c r="FI52" i="4"/>
  <c r="FE52" i="4"/>
  <c r="EY52" i="4"/>
  <c r="ER52" i="4"/>
  <c r="EN52" i="4"/>
  <c r="EI52" i="4"/>
  <c r="EE52" i="4"/>
  <c r="DY52" i="4"/>
  <c r="DR52" i="4"/>
  <c r="DL52" i="4"/>
  <c r="DG52" i="4"/>
  <c r="DC52" i="4"/>
  <c r="CV52" i="4"/>
  <c r="CO52" i="4"/>
  <c r="CJ52" i="4"/>
  <c r="CE52" i="4"/>
  <c r="BZ52" i="4"/>
  <c r="BT52" i="4"/>
  <c r="BP52" i="4"/>
  <c r="BL52" i="4"/>
  <c r="BH52" i="4"/>
  <c r="BD52" i="4"/>
  <c r="AX52" i="4"/>
  <c r="AR52" i="4"/>
  <c r="AL52" i="4"/>
  <c r="AG52" i="4"/>
  <c r="Y52" i="4"/>
  <c r="T52" i="4"/>
  <c r="O52" i="4"/>
  <c r="J52" i="4"/>
  <c r="II52" i="4" s="1"/>
  <c r="F52" i="4"/>
  <c r="IQ51" i="4"/>
  <c r="IT51" i="4" s="1"/>
  <c r="IP51" i="4"/>
  <c r="IS51" i="4" s="1"/>
  <c r="IH51" i="4"/>
  <c r="IM51" i="4" s="1"/>
  <c r="IG51" i="4"/>
  <c r="IL51" i="4" s="1"/>
  <c r="HX51" i="4"/>
  <c r="HQ51" i="4"/>
  <c r="HG51" i="4"/>
  <c r="GZ51" i="4"/>
  <c r="GS51" i="4"/>
  <c r="GN51" i="4"/>
  <c r="GI51" i="4"/>
  <c r="IO51" i="4" s="1"/>
  <c r="IR51" i="4" s="1"/>
  <c r="FY51" i="4"/>
  <c r="FS51" i="4"/>
  <c r="FI51" i="4"/>
  <c r="FE51" i="4"/>
  <c r="EY51" i="4"/>
  <c r="ER51" i="4"/>
  <c r="EN51" i="4"/>
  <c r="EI51" i="4"/>
  <c r="EE51" i="4"/>
  <c r="DY51" i="4"/>
  <c r="DR51" i="4"/>
  <c r="DL51" i="4"/>
  <c r="DC51" i="4"/>
  <c r="CV51" i="4"/>
  <c r="CO51" i="4"/>
  <c r="CJ51" i="4"/>
  <c r="CE51" i="4"/>
  <c r="BZ51" i="4"/>
  <c r="BT51" i="4"/>
  <c r="BP51" i="4"/>
  <c r="BL51" i="4"/>
  <c r="BH51" i="4"/>
  <c r="BD51" i="4"/>
  <c r="AX51" i="4"/>
  <c r="AR51" i="4"/>
  <c r="AL51" i="4"/>
  <c r="AG51" i="4"/>
  <c r="Y51" i="4"/>
  <c r="T51" i="4"/>
  <c r="O51" i="4"/>
  <c r="J51" i="4"/>
  <c r="F51" i="4"/>
  <c r="IF51" i="4" s="1"/>
  <c r="IK51" i="4" s="1"/>
  <c r="IM50" i="4"/>
  <c r="IL50" i="4"/>
  <c r="IH50" i="4"/>
  <c r="IG50" i="4"/>
  <c r="HX50" i="4"/>
  <c r="HQ50" i="4"/>
  <c r="HG50" i="4"/>
  <c r="GZ50" i="4"/>
  <c r="GS50" i="4"/>
  <c r="GN50" i="4"/>
  <c r="GI50" i="4"/>
  <c r="FY50" i="4"/>
  <c r="FS50" i="4"/>
  <c r="FO50" i="4"/>
  <c r="FI50" i="4"/>
  <c r="FE50" i="4"/>
  <c r="EY50" i="4"/>
  <c r="ER50" i="4"/>
  <c r="EN50" i="4"/>
  <c r="EI50" i="4"/>
  <c r="EE50" i="4"/>
  <c r="DY50" i="4"/>
  <c r="DR50" i="4"/>
  <c r="DL50" i="4"/>
  <c r="DG50" i="4"/>
  <c r="DC50" i="4"/>
  <c r="CV50" i="4"/>
  <c r="CO50" i="4"/>
  <c r="CJ50" i="4"/>
  <c r="CE50" i="4"/>
  <c r="BZ50" i="4"/>
  <c r="BT50" i="4"/>
  <c r="BP50" i="4"/>
  <c r="BL50" i="4"/>
  <c r="BH50" i="4"/>
  <c r="BD50" i="4"/>
  <c r="AX50" i="4"/>
  <c r="AR50" i="4"/>
  <c r="AL50" i="4"/>
  <c r="AG50" i="4"/>
  <c r="Y50" i="4"/>
  <c r="T50" i="4"/>
  <c r="O50" i="4"/>
  <c r="J50" i="4"/>
  <c r="F50" i="4"/>
  <c r="IF50" i="4" s="1"/>
  <c r="IK50" i="4" s="1"/>
  <c r="IT49" i="4"/>
  <c r="IS49" i="4"/>
  <c r="IQ49" i="4"/>
  <c r="IP49" i="4"/>
  <c r="IM49" i="4"/>
  <c r="IL49" i="4"/>
  <c r="II49" i="4"/>
  <c r="IH49" i="4"/>
  <c r="IG49" i="4"/>
  <c r="HQ49" i="4"/>
  <c r="GZ49" i="4"/>
  <c r="GS49" i="4"/>
  <c r="GN49" i="4"/>
  <c r="GI49" i="4"/>
  <c r="FY49" i="4"/>
  <c r="FS49" i="4"/>
  <c r="FI49" i="4"/>
  <c r="EY49" i="4"/>
  <c r="ER49" i="4"/>
  <c r="EI49" i="4"/>
  <c r="EE49" i="4"/>
  <c r="DY49" i="4"/>
  <c r="DR49" i="4"/>
  <c r="DL49" i="4"/>
  <c r="DC49" i="4"/>
  <c r="CV49" i="4"/>
  <c r="CJ49" i="4"/>
  <c r="CE49" i="4"/>
  <c r="BZ49" i="4"/>
  <c r="BP49" i="4"/>
  <c r="BL49" i="4"/>
  <c r="BH49" i="4"/>
  <c r="BD49" i="4"/>
  <c r="AX49" i="4"/>
  <c r="AR49" i="4"/>
  <c r="AL49" i="4"/>
  <c r="AG49" i="4"/>
  <c r="Y49" i="4"/>
  <c r="T49" i="4"/>
  <c r="O49" i="4"/>
  <c r="J49" i="4"/>
  <c r="F49" i="4"/>
  <c r="IL48" i="4"/>
  <c r="IH48" i="4"/>
  <c r="IM48" i="4" s="1"/>
  <c r="IG48" i="4"/>
  <c r="HX48" i="4"/>
  <c r="HQ48" i="4"/>
  <c r="HG48" i="4"/>
  <c r="GZ48" i="4"/>
  <c r="GS48" i="4"/>
  <c r="GN48" i="4"/>
  <c r="GI48" i="4"/>
  <c r="FY48" i="4"/>
  <c r="FS48" i="4"/>
  <c r="FO48" i="4"/>
  <c r="FI48" i="4"/>
  <c r="FE48" i="4"/>
  <c r="EY48" i="4"/>
  <c r="ER48" i="4"/>
  <c r="EN48" i="4"/>
  <c r="EI48" i="4"/>
  <c r="EE48" i="4"/>
  <c r="DY48" i="4"/>
  <c r="DR48" i="4"/>
  <c r="DL48" i="4"/>
  <c r="DG48" i="4"/>
  <c r="DC48" i="4"/>
  <c r="CV48" i="4"/>
  <c r="CO48" i="4"/>
  <c r="CJ48" i="4"/>
  <c r="CE48" i="4"/>
  <c r="BZ48" i="4"/>
  <c r="BT48" i="4"/>
  <c r="BP48" i="4"/>
  <c r="BL48" i="4"/>
  <c r="BH48" i="4"/>
  <c r="BD48" i="4"/>
  <c r="AX48" i="4"/>
  <c r="AR48" i="4"/>
  <c r="AL48" i="4"/>
  <c r="AG48" i="4"/>
  <c r="Y48" i="4"/>
  <c r="T48" i="4"/>
  <c r="II48" i="4" s="1"/>
  <c r="O48" i="4"/>
  <c r="J48" i="4"/>
  <c r="F48" i="4"/>
  <c r="IL47" i="4"/>
  <c r="IH47" i="4"/>
  <c r="IM47" i="4" s="1"/>
  <c r="IG47" i="4"/>
  <c r="HX47" i="4"/>
  <c r="HQ47" i="4"/>
  <c r="HG47" i="4"/>
  <c r="GZ47" i="4"/>
  <c r="GS47" i="4"/>
  <c r="GN47" i="4"/>
  <c r="GI47" i="4"/>
  <c r="FY47" i="4"/>
  <c r="FS47" i="4"/>
  <c r="FO47" i="4"/>
  <c r="FI47" i="4"/>
  <c r="FE47" i="4"/>
  <c r="EY47" i="4"/>
  <c r="ER47" i="4"/>
  <c r="EN47" i="4"/>
  <c r="EI47" i="4"/>
  <c r="EE47" i="4"/>
  <c r="DY47" i="4"/>
  <c r="DR47" i="4"/>
  <c r="DL47" i="4"/>
  <c r="DG47" i="4"/>
  <c r="DC47" i="4"/>
  <c r="CV47" i="4"/>
  <c r="CO47" i="4"/>
  <c r="CJ47" i="4"/>
  <c r="CE47" i="4"/>
  <c r="BZ47" i="4"/>
  <c r="BT47" i="4"/>
  <c r="BP47" i="4"/>
  <c r="BL47" i="4"/>
  <c r="BH47" i="4"/>
  <c r="BD47" i="4"/>
  <c r="AX47" i="4"/>
  <c r="AR47" i="4"/>
  <c r="AL47" i="4"/>
  <c r="AG47" i="4"/>
  <c r="Y47" i="4"/>
  <c r="T47" i="4"/>
  <c r="II47" i="4" s="1"/>
  <c r="O47" i="4"/>
  <c r="J47" i="4"/>
  <c r="F47" i="4"/>
  <c r="IQ46" i="4"/>
  <c r="IT46" i="4" s="1"/>
  <c r="IP46" i="4"/>
  <c r="IS46" i="4" s="1"/>
  <c r="IH46" i="4"/>
  <c r="IM46" i="4" s="1"/>
  <c r="IG46" i="4"/>
  <c r="IL46" i="4" s="1"/>
  <c r="HX46" i="4"/>
  <c r="HQ46" i="4"/>
  <c r="HG46" i="4"/>
  <c r="GZ46" i="4"/>
  <c r="GS46" i="4"/>
  <c r="GN46" i="4"/>
  <c r="GI46" i="4"/>
  <c r="FY46" i="4"/>
  <c r="FS46" i="4"/>
  <c r="FO46" i="4"/>
  <c r="FI46" i="4"/>
  <c r="FE46" i="4"/>
  <c r="EY46" i="4"/>
  <c r="ER46" i="4"/>
  <c r="EN46" i="4"/>
  <c r="EI46" i="4"/>
  <c r="EE46" i="4"/>
  <c r="DY46" i="4"/>
  <c r="DR46" i="4"/>
  <c r="DL46" i="4"/>
  <c r="DG46" i="4"/>
  <c r="DC46" i="4"/>
  <c r="CV46" i="4"/>
  <c r="CO46" i="4"/>
  <c r="CJ46" i="4"/>
  <c r="CE46" i="4"/>
  <c r="BZ46" i="4"/>
  <c r="BT46" i="4"/>
  <c r="BP46" i="4"/>
  <c r="BL46" i="4"/>
  <c r="BH46" i="4"/>
  <c r="BD46" i="4"/>
  <c r="AX46" i="4"/>
  <c r="AR46" i="4"/>
  <c r="AL46" i="4"/>
  <c r="AG46" i="4"/>
  <c r="Y46" i="4"/>
  <c r="II46" i="4" s="1"/>
  <c r="T46" i="4"/>
  <c r="O46" i="4"/>
  <c r="J46" i="4"/>
  <c r="IF46" i="4" s="1"/>
  <c r="IK46" i="4" s="1"/>
  <c r="F46" i="4"/>
  <c r="IH45" i="4"/>
  <c r="IM45" i="4" s="1"/>
  <c r="IG45" i="4"/>
  <c r="IL45" i="4" s="1"/>
  <c r="HX45" i="4"/>
  <c r="GI45" i="4"/>
  <c r="FY45" i="4"/>
  <c r="FS45" i="4"/>
  <c r="FO45" i="4"/>
  <c r="FI45" i="4"/>
  <c r="FE45" i="4"/>
  <c r="EY45" i="4"/>
  <c r="ER45" i="4"/>
  <c r="EN45" i="4"/>
  <c r="EI45" i="4"/>
  <c r="EE45" i="4"/>
  <c r="DY45" i="4"/>
  <c r="DR45" i="4"/>
  <c r="DL45" i="4"/>
  <c r="DG45" i="4"/>
  <c r="DC45" i="4"/>
  <c r="CV45" i="4"/>
  <c r="CO45" i="4"/>
  <c r="CJ45" i="4"/>
  <c r="CE45" i="4"/>
  <c r="BT45" i="4"/>
  <c r="BP45" i="4"/>
  <c r="BL45" i="4"/>
  <c r="BH45" i="4"/>
  <c r="BD45" i="4"/>
  <c r="AX45" i="4"/>
  <c r="AR45" i="4"/>
  <c r="AL45" i="4"/>
  <c r="AG45" i="4"/>
  <c r="Y45" i="4"/>
  <c r="II45" i="4" s="1"/>
  <c r="T45" i="4"/>
  <c r="IF45" i="4" s="1"/>
  <c r="IK45" i="4" s="1"/>
  <c r="O45" i="4"/>
  <c r="J45" i="4"/>
  <c r="F45" i="4"/>
  <c r="IS44" i="4"/>
  <c r="IQ44" i="4"/>
  <c r="IT44" i="4" s="1"/>
  <c r="IP44" i="4"/>
  <c r="IH44" i="4"/>
  <c r="IM44" i="4" s="1"/>
  <c r="IG44" i="4"/>
  <c r="IL44" i="4" s="1"/>
  <c r="HX44" i="4"/>
  <c r="HQ44" i="4"/>
  <c r="IO44" i="4" s="1"/>
  <c r="IR44" i="4" s="1"/>
  <c r="HG44" i="4"/>
  <c r="GZ44" i="4"/>
  <c r="GS44" i="4"/>
  <c r="GN44" i="4"/>
  <c r="GI44" i="4"/>
  <c r="FY44" i="4"/>
  <c r="FS44" i="4"/>
  <c r="FO44" i="4"/>
  <c r="FI44" i="4"/>
  <c r="FE44" i="4"/>
  <c r="EY44" i="4"/>
  <c r="ER44" i="4"/>
  <c r="EN44" i="4"/>
  <c r="EI44" i="4"/>
  <c r="EE44" i="4"/>
  <c r="DY44" i="4"/>
  <c r="DR44" i="4"/>
  <c r="DL44" i="4"/>
  <c r="DG44" i="4"/>
  <c r="DC44" i="4"/>
  <c r="CV44" i="4"/>
  <c r="CO44" i="4"/>
  <c r="CJ44" i="4"/>
  <c r="CE44" i="4"/>
  <c r="BZ44" i="4"/>
  <c r="BT44" i="4"/>
  <c r="BP44" i="4"/>
  <c r="BL44" i="4"/>
  <c r="BH44" i="4"/>
  <c r="BD44" i="4"/>
  <c r="AX44" i="4"/>
  <c r="AR44" i="4"/>
  <c r="AL44" i="4"/>
  <c r="AG44" i="4"/>
  <c r="Y44" i="4"/>
  <c r="T44" i="4"/>
  <c r="O44" i="4"/>
  <c r="J44" i="4"/>
  <c r="II44" i="4" s="1"/>
  <c r="F44" i="4"/>
  <c r="IH43" i="4"/>
  <c r="IM43" i="4" s="1"/>
  <c r="IG43" i="4"/>
  <c r="IL43" i="4" s="1"/>
  <c r="HX43" i="4"/>
  <c r="GI43" i="4"/>
  <c r="FY43" i="4"/>
  <c r="FS43" i="4"/>
  <c r="FO43" i="4"/>
  <c r="FI43" i="4"/>
  <c r="FE43" i="4"/>
  <c r="EY43" i="4"/>
  <c r="ER43" i="4"/>
  <c r="EN43" i="4"/>
  <c r="EI43" i="4"/>
  <c r="EE43" i="4"/>
  <c r="DY43" i="4"/>
  <c r="DR43" i="4"/>
  <c r="DL43" i="4"/>
  <c r="DG43" i="4"/>
  <c r="DC43" i="4"/>
  <c r="CV43" i="4"/>
  <c r="CO43" i="4"/>
  <c r="CJ43" i="4"/>
  <c r="CE43" i="4"/>
  <c r="BT43" i="4"/>
  <c r="BP43" i="4"/>
  <c r="BL43" i="4"/>
  <c r="BH43" i="4"/>
  <c r="BD43" i="4"/>
  <c r="AX43" i="4"/>
  <c r="AR43" i="4"/>
  <c r="AL43" i="4"/>
  <c r="AG43" i="4"/>
  <c r="Y43" i="4"/>
  <c r="T43" i="4"/>
  <c r="II43" i="4" s="1"/>
  <c r="O43" i="4"/>
  <c r="J43" i="4"/>
  <c r="F43" i="4"/>
  <c r="IT42" i="4"/>
  <c r="IQ42" i="4"/>
  <c r="IP42" i="4"/>
  <c r="IS42" i="4" s="1"/>
  <c r="IH42" i="4"/>
  <c r="IM42" i="4" s="1"/>
  <c r="IG42" i="4"/>
  <c r="IL42" i="4" s="1"/>
  <c r="HX42" i="4"/>
  <c r="GI42" i="4"/>
  <c r="FY42" i="4"/>
  <c r="FS42" i="4"/>
  <c r="FO42" i="4"/>
  <c r="FI42" i="4"/>
  <c r="FE42" i="4"/>
  <c r="EY42" i="4"/>
  <c r="ER42" i="4"/>
  <c r="EN42" i="4"/>
  <c r="EI42" i="4"/>
  <c r="EE42" i="4"/>
  <c r="DY42" i="4"/>
  <c r="DR42" i="4"/>
  <c r="DL42" i="4"/>
  <c r="DG42" i="4"/>
  <c r="DC42" i="4"/>
  <c r="CV42" i="4"/>
  <c r="CO42" i="4"/>
  <c r="CJ42" i="4"/>
  <c r="CE42" i="4"/>
  <c r="BZ42" i="4"/>
  <c r="BT42" i="4"/>
  <c r="BP42" i="4"/>
  <c r="BL42" i="4"/>
  <c r="BH42" i="4"/>
  <c r="BD42" i="4"/>
  <c r="AX42" i="4"/>
  <c r="AR42" i="4"/>
  <c r="AL42" i="4"/>
  <c r="AG42" i="4"/>
  <c r="II42" i="4" s="1"/>
  <c r="Y42" i="4"/>
  <c r="T42" i="4"/>
  <c r="O42" i="4"/>
  <c r="J42" i="4"/>
  <c r="F42" i="4"/>
  <c r="IF42" i="4" s="1"/>
  <c r="IK42" i="4" s="1"/>
  <c r="IM41" i="4"/>
  <c r="IL41" i="4"/>
  <c r="IH41" i="4"/>
  <c r="IG41" i="4"/>
  <c r="HX41" i="4"/>
  <c r="GI41" i="4"/>
  <c r="FY41" i="4"/>
  <c r="FS41" i="4"/>
  <c r="FO41" i="4"/>
  <c r="FI41" i="4"/>
  <c r="FE41" i="4"/>
  <c r="EY41" i="4"/>
  <c r="ER41" i="4"/>
  <c r="EN41" i="4"/>
  <c r="EI41" i="4"/>
  <c r="EE41" i="4"/>
  <c r="DY41" i="4"/>
  <c r="DR41" i="4"/>
  <c r="DL41" i="4"/>
  <c r="DG41" i="4"/>
  <c r="DC41" i="4"/>
  <c r="CV41" i="4"/>
  <c r="CO41" i="4"/>
  <c r="CJ41" i="4"/>
  <c r="CE41" i="4"/>
  <c r="BT41" i="4"/>
  <c r="BP41" i="4"/>
  <c r="BL41" i="4"/>
  <c r="BH41" i="4"/>
  <c r="BD41" i="4"/>
  <c r="AX41" i="4"/>
  <c r="AR41" i="4"/>
  <c r="AL41" i="4"/>
  <c r="AG41" i="4"/>
  <c r="Y41" i="4"/>
  <c r="T41" i="4"/>
  <c r="O41" i="4"/>
  <c r="J41" i="4"/>
  <c r="II41" i="4" s="1"/>
  <c r="F41" i="4"/>
  <c r="IT40" i="4"/>
  <c r="IS40" i="4"/>
  <c r="IQ40" i="4"/>
  <c r="IP40" i="4"/>
  <c r="IM40" i="4"/>
  <c r="IL40" i="4"/>
  <c r="IH40" i="4"/>
  <c r="IG40" i="4"/>
  <c r="HX40" i="4"/>
  <c r="IO40" i="4" s="1"/>
  <c r="IR40" i="4" s="1"/>
  <c r="GI40" i="4"/>
  <c r="FY40" i="4"/>
  <c r="FS40" i="4"/>
  <c r="FO40" i="4"/>
  <c r="FI40" i="4"/>
  <c r="FE40" i="4"/>
  <c r="EY40" i="4"/>
  <c r="ER40" i="4"/>
  <c r="EN40" i="4"/>
  <c r="EI40" i="4"/>
  <c r="EE40" i="4"/>
  <c r="DY40" i="4"/>
  <c r="DR40" i="4"/>
  <c r="DL40" i="4"/>
  <c r="DG40" i="4"/>
  <c r="DC40" i="4"/>
  <c r="CV40" i="4"/>
  <c r="CO40" i="4"/>
  <c r="CJ40" i="4"/>
  <c r="CE40" i="4"/>
  <c r="BZ40" i="4"/>
  <c r="BT40" i="4"/>
  <c r="BP40" i="4"/>
  <c r="BL40" i="4"/>
  <c r="BH40" i="4"/>
  <c r="BD40" i="4"/>
  <c r="AX40" i="4"/>
  <c r="II40" i="4" s="1"/>
  <c r="AR40" i="4"/>
  <c r="AL40" i="4"/>
  <c r="AG40" i="4"/>
  <c r="Y40" i="4"/>
  <c r="T40" i="4"/>
  <c r="O40" i="4"/>
  <c r="J40" i="4"/>
  <c r="F40" i="4"/>
  <c r="IF40" i="4" s="1"/>
  <c r="IK40" i="4" s="1"/>
  <c r="IH39" i="4"/>
  <c r="IM39" i="4" s="1"/>
  <c r="IG39" i="4"/>
  <c r="IL39" i="4" s="1"/>
  <c r="HX39" i="4"/>
  <c r="HQ39" i="4"/>
  <c r="HG39" i="4"/>
  <c r="GZ39" i="4"/>
  <c r="GS39" i="4"/>
  <c r="GN39" i="4"/>
  <c r="GI39" i="4"/>
  <c r="FY39" i="4"/>
  <c r="FS39" i="4"/>
  <c r="FO39" i="4"/>
  <c r="FI39" i="4"/>
  <c r="FE39" i="4"/>
  <c r="EY39" i="4"/>
  <c r="ER39" i="4"/>
  <c r="EN39" i="4"/>
  <c r="EI39" i="4"/>
  <c r="EE39" i="4"/>
  <c r="DY39" i="4"/>
  <c r="DR39" i="4"/>
  <c r="DL39" i="4"/>
  <c r="DG39" i="4"/>
  <c r="DC39" i="4"/>
  <c r="CV39" i="4"/>
  <c r="CO39" i="4"/>
  <c r="CJ39" i="4"/>
  <c r="CE39" i="4"/>
  <c r="BZ39" i="4"/>
  <c r="BT39" i="4"/>
  <c r="BP39" i="4"/>
  <c r="BL39" i="4"/>
  <c r="BH39" i="4"/>
  <c r="BD39" i="4"/>
  <c r="AX39" i="4"/>
  <c r="AR39" i="4"/>
  <c r="AL39" i="4"/>
  <c r="AG39" i="4"/>
  <c r="Y39" i="4"/>
  <c r="T39" i="4"/>
  <c r="O39" i="4"/>
  <c r="J39" i="4"/>
  <c r="F39" i="4"/>
  <c r="IF39" i="4" s="1"/>
  <c r="IK39" i="4" s="1"/>
  <c r="IT38" i="4"/>
  <c r="IQ38" i="4"/>
  <c r="IP38" i="4"/>
  <c r="IS38" i="4" s="1"/>
  <c r="IM38" i="4"/>
  <c r="IL38" i="4"/>
  <c r="IH38" i="4"/>
  <c r="IG38" i="4"/>
  <c r="HX38" i="4"/>
  <c r="HQ38" i="4"/>
  <c r="IO38" i="4" s="1"/>
  <c r="IR38" i="4" s="1"/>
  <c r="HG38" i="4"/>
  <c r="GZ38" i="4"/>
  <c r="GS38" i="4"/>
  <c r="GN38" i="4"/>
  <c r="GI38" i="4"/>
  <c r="FY38" i="4"/>
  <c r="FS38" i="4"/>
  <c r="FO38" i="4"/>
  <c r="FI38" i="4"/>
  <c r="FE38" i="4"/>
  <c r="EY38" i="4"/>
  <c r="ER38" i="4"/>
  <c r="EN38" i="4"/>
  <c r="EI38" i="4"/>
  <c r="EE38" i="4"/>
  <c r="DY38" i="4"/>
  <c r="DR38" i="4"/>
  <c r="DL38" i="4"/>
  <c r="DG38" i="4"/>
  <c r="DC38" i="4"/>
  <c r="CV38" i="4"/>
  <c r="CO38" i="4"/>
  <c r="CJ38" i="4"/>
  <c r="CE38" i="4"/>
  <c r="BZ38" i="4"/>
  <c r="BT38" i="4"/>
  <c r="BP38" i="4"/>
  <c r="BL38" i="4"/>
  <c r="BH38" i="4"/>
  <c r="BD38" i="4"/>
  <c r="AX38" i="4"/>
  <c r="AR38" i="4"/>
  <c r="AL38" i="4"/>
  <c r="AG38" i="4"/>
  <c r="Y38" i="4"/>
  <c r="T38" i="4"/>
  <c r="O38" i="4"/>
  <c r="J38" i="4"/>
  <c r="F38" i="4"/>
  <c r="IF38" i="4" s="1"/>
  <c r="IK38" i="4" s="1"/>
  <c r="IM37" i="4"/>
  <c r="IL37" i="4"/>
  <c r="IH37" i="4"/>
  <c r="IG37" i="4"/>
  <c r="HX37" i="4"/>
  <c r="GI37" i="4"/>
  <c r="FY37" i="4"/>
  <c r="FS37" i="4"/>
  <c r="FO37" i="4"/>
  <c r="FI37" i="4"/>
  <c r="FE37" i="4"/>
  <c r="EY37" i="4"/>
  <c r="ER37" i="4"/>
  <c r="EN37" i="4"/>
  <c r="EI37" i="4"/>
  <c r="EE37" i="4"/>
  <c r="DY37" i="4"/>
  <c r="DR37" i="4"/>
  <c r="DL37" i="4"/>
  <c r="DG37" i="4"/>
  <c r="DC37" i="4"/>
  <c r="CV37" i="4"/>
  <c r="CO37" i="4"/>
  <c r="CJ37" i="4"/>
  <c r="CE37" i="4"/>
  <c r="BT37" i="4"/>
  <c r="BP37" i="4"/>
  <c r="BL37" i="4"/>
  <c r="BH37" i="4"/>
  <c r="BD37" i="4"/>
  <c r="AX37" i="4"/>
  <c r="AR37" i="4"/>
  <c r="AL37" i="4"/>
  <c r="AG37" i="4"/>
  <c r="Y37" i="4"/>
  <c r="T37" i="4"/>
  <c r="O37" i="4"/>
  <c r="J37" i="4"/>
  <c r="II37" i="4" s="1"/>
  <c r="F37" i="4"/>
  <c r="IF37" i="4" s="1"/>
  <c r="IK37" i="4" s="1"/>
  <c r="IT36" i="4"/>
  <c r="IQ36" i="4"/>
  <c r="IP36" i="4"/>
  <c r="IS36" i="4" s="1"/>
  <c r="IM36" i="4"/>
  <c r="IL36" i="4"/>
  <c r="IH36" i="4"/>
  <c r="IG36" i="4"/>
  <c r="HX36" i="4"/>
  <c r="HQ36" i="4"/>
  <c r="IO36" i="4" s="1"/>
  <c r="IR36" i="4" s="1"/>
  <c r="HG36" i="4"/>
  <c r="GZ36" i="4"/>
  <c r="GS36" i="4"/>
  <c r="GN36" i="4"/>
  <c r="GI36" i="4"/>
  <c r="FY36" i="4"/>
  <c r="FS36" i="4"/>
  <c r="FO36" i="4"/>
  <c r="FI36" i="4"/>
  <c r="FE36" i="4"/>
  <c r="EY36" i="4"/>
  <c r="ER36" i="4"/>
  <c r="EN36" i="4"/>
  <c r="EI36" i="4"/>
  <c r="EE36" i="4"/>
  <c r="DY36" i="4"/>
  <c r="DR36" i="4"/>
  <c r="DL36" i="4"/>
  <c r="DG36" i="4"/>
  <c r="DC36" i="4"/>
  <c r="CV36" i="4"/>
  <c r="CO36" i="4"/>
  <c r="CJ36" i="4"/>
  <c r="CE36" i="4"/>
  <c r="BZ36" i="4"/>
  <c r="BT36" i="4"/>
  <c r="BP36" i="4"/>
  <c r="BL36" i="4"/>
  <c r="BH36" i="4"/>
  <c r="BD36" i="4"/>
  <c r="AX36" i="4"/>
  <c r="AR36" i="4"/>
  <c r="AL36" i="4"/>
  <c r="AG36" i="4"/>
  <c r="Y36" i="4"/>
  <c r="T36" i="4"/>
  <c r="O36" i="4"/>
  <c r="J36" i="4"/>
  <c r="IF36" i="4" s="1"/>
  <c r="IK36" i="4" s="1"/>
  <c r="F36" i="4"/>
  <c r="IT35" i="4"/>
  <c r="IS35" i="4"/>
  <c r="IQ35" i="4"/>
  <c r="IP35" i="4"/>
  <c r="IM35" i="4"/>
  <c r="IL35" i="4"/>
  <c r="IH35" i="4"/>
  <c r="IG35" i="4"/>
  <c r="HQ35" i="4"/>
  <c r="HG35" i="4"/>
  <c r="GS35" i="4"/>
  <c r="GN35" i="4"/>
  <c r="GI35" i="4"/>
  <c r="FY35" i="4"/>
  <c r="FS35" i="4"/>
  <c r="FO35" i="4"/>
  <c r="FI35" i="4"/>
  <c r="FE35" i="4"/>
  <c r="EY35" i="4"/>
  <c r="ER35" i="4"/>
  <c r="EI35" i="4"/>
  <c r="EE35" i="4"/>
  <c r="DY35" i="4"/>
  <c r="DR35" i="4"/>
  <c r="DL35" i="4"/>
  <c r="DG35" i="4"/>
  <c r="DC35" i="4"/>
  <c r="CV35" i="4"/>
  <c r="CO35" i="4"/>
  <c r="CJ35" i="4"/>
  <c r="CE35" i="4"/>
  <c r="BZ35" i="4"/>
  <c r="BT35" i="4"/>
  <c r="BP35" i="4"/>
  <c r="BL35" i="4"/>
  <c r="BH35" i="4"/>
  <c r="BD35" i="4"/>
  <c r="AX35" i="4"/>
  <c r="AR35" i="4"/>
  <c r="AL35" i="4"/>
  <c r="AG35" i="4"/>
  <c r="Y35" i="4"/>
  <c r="T35" i="4"/>
  <c r="O35" i="4"/>
  <c r="II35" i="4" s="1"/>
  <c r="J35" i="4"/>
  <c r="F35" i="4"/>
  <c r="IH34" i="4"/>
  <c r="IM34" i="4" s="1"/>
  <c r="IG34" i="4"/>
  <c r="IL34" i="4" s="1"/>
  <c r="HX34" i="4"/>
  <c r="HQ34" i="4"/>
  <c r="HG34" i="4"/>
  <c r="GZ34" i="4"/>
  <c r="GS34" i="4"/>
  <c r="GN34" i="4"/>
  <c r="GI34" i="4"/>
  <c r="FY34" i="4"/>
  <c r="FS34" i="4"/>
  <c r="FO34" i="4"/>
  <c r="FI34" i="4"/>
  <c r="FE34" i="4"/>
  <c r="EY34" i="4"/>
  <c r="ER34" i="4"/>
  <c r="EN34" i="4"/>
  <c r="EI34" i="4"/>
  <c r="EE34" i="4"/>
  <c r="DY34" i="4"/>
  <c r="DR34" i="4"/>
  <c r="DL34" i="4"/>
  <c r="DG34" i="4"/>
  <c r="DC34" i="4"/>
  <c r="CV34" i="4"/>
  <c r="CO34" i="4"/>
  <c r="CJ34" i="4"/>
  <c r="CE34" i="4"/>
  <c r="BZ34" i="4"/>
  <c r="BT34" i="4"/>
  <c r="BP34" i="4"/>
  <c r="BL34" i="4"/>
  <c r="BH34" i="4"/>
  <c r="BD34" i="4"/>
  <c r="AX34" i="4"/>
  <c r="AR34" i="4"/>
  <c r="AL34" i="4"/>
  <c r="AG34" i="4"/>
  <c r="Y34" i="4"/>
  <c r="T34" i="4"/>
  <c r="O34" i="4"/>
  <c r="J34" i="4"/>
  <c r="II34" i="4" s="1"/>
  <c r="F34" i="4"/>
  <c r="IF34" i="4" s="1"/>
  <c r="IK34" i="4" s="1"/>
  <c r="II33" i="4"/>
  <c r="IH33" i="4"/>
  <c r="IM33" i="4" s="1"/>
  <c r="IG33" i="4"/>
  <c r="IL33" i="4" s="1"/>
  <c r="BP33" i="4"/>
  <c r="BL33" i="4"/>
  <c r="BH33" i="4"/>
  <c r="BD33" i="4"/>
  <c r="AX33" i="4"/>
  <c r="AR33" i="4"/>
  <c r="AL33" i="4"/>
  <c r="AG33" i="4"/>
  <c r="T33" i="4"/>
  <c r="O33" i="4"/>
  <c r="J33" i="4"/>
  <c r="F33" i="4"/>
  <c r="IF33" i="4" s="1"/>
  <c r="IK33" i="4" s="1"/>
  <c r="IM32" i="4"/>
  <c r="IL32" i="4"/>
  <c r="IH32" i="4"/>
  <c r="IG32" i="4"/>
  <c r="HX32" i="4"/>
  <c r="HQ32" i="4"/>
  <c r="HG32" i="4"/>
  <c r="GZ32" i="4"/>
  <c r="GS32" i="4"/>
  <c r="GN32" i="4"/>
  <c r="GI32" i="4"/>
  <c r="FY32" i="4"/>
  <c r="FS32" i="4"/>
  <c r="FO32" i="4"/>
  <c r="FI32" i="4"/>
  <c r="FE32" i="4"/>
  <c r="EY32" i="4"/>
  <c r="ER32" i="4"/>
  <c r="EN32" i="4"/>
  <c r="EI32" i="4"/>
  <c r="EE32" i="4"/>
  <c r="DY32" i="4"/>
  <c r="DR32" i="4"/>
  <c r="DL32" i="4"/>
  <c r="DG32" i="4"/>
  <c r="DC32" i="4"/>
  <c r="CV32" i="4"/>
  <c r="CO32" i="4"/>
  <c r="CJ32" i="4"/>
  <c r="CE32" i="4"/>
  <c r="BZ32" i="4"/>
  <c r="BT32" i="4"/>
  <c r="BP32" i="4"/>
  <c r="BL32" i="4"/>
  <c r="BH32" i="4"/>
  <c r="BD32" i="4"/>
  <c r="AX32" i="4"/>
  <c r="AR32" i="4"/>
  <c r="AL32" i="4"/>
  <c r="AG32" i="4"/>
  <c r="Y32" i="4"/>
  <c r="T32" i="4"/>
  <c r="II32" i="4" s="1"/>
  <c r="O32" i="4"/>
  <c r="J32" i="4"/>
  <c r="F32" i="4"/>
  <c r="IM31" i="4"/>
  <c r="IL31" i="4"/>
  <c r="IH31" i="4"/>
  <c r="IG31" i="4"/>
  <c r="HX31" i="4"/>
  <c r="HQ31" i="4"/>
  <c r="HG31" i="4"/>
  <c r="GZ31" i="4"/>
  <c r="GS31" i="4"/>
  <c r="GN31" i="4"/>
  <c r="GI31" i="4"/>
  <c r="FY31" i="4"/>
  <c r="FS31" i="4"/>
  <c r="FO31" i="4"/>
  <c r="FI31" i="4"/>
  <c r="FE31" i="4"/>
  <c r="EY31" i="4"/>
  <c r="ER31" i="4"/>
  <c r="EN31" i="4"/>
  <c r="EI31" i="4"/>
  <c r="EE31" i="4"/>
  <c r="DY31" i="4"/>
  <c r="DR31" i="4"/>
  <c r="DL31" i="4"/>
  <c r="DG31" i="4"/>
  <c r="DC31" i="4"/>
  <c r="CV31" i="4"/>
  <c r="CO31" i="4"/>
  <c r="CJ31" i="4"/>
  <c r="CE31" i="4"/>
  <c r="BZ31" i="4"/>
  <c r="BT31" i="4"/>
  <c r="BP31" i="4"/>
  <c r="BL31" i="4"/>
  <c r="BH31" i="4"/>
  <c r="BD31" i="4"/>
  <c r="AX31" i="4"/>
  <c r="AR31" i="4"/>
  <c r="AL31" i="4"/>
  <c r="AG31" i="4"/>
  <c r="Y31" i="4"/>
  <c r="T31" i="4"/>
  <c r="II31" i="4" s="1"/>
  <c r="O31" i="4"/>
  <c r="J31" i="4"/>
  <c r="F31" i="4"/>
  <c r="IT30" i="4"/>
  <c r="IS30" i="4"/>
  <c r="IQ30" i="4"/>
  <c r="IP30" i="4"/>
  <c r="IH30" i="4"/>
  <c r="IM30" i="4" s="1"/>
  <c r="IG30" i="4"/>
  <c r="IL30" i="4" s="1"/>
  <c r="HX30" i="4"/>
  <c r="HQ30" i="4"/>
  <c r="HG30" i="4"/>
  <c r="GZ30" i="4"/>
  <c r="GS30" i="4"/>
  <c r="GN30" i="4"/>
  <c r="GI30" i="4"/>
  <c r="FY30" i="4"/>
  <c r="FS30" i="4"/>
  <c r="FO30" i="4"/>
  <c r="FI30" i="4"/>
  <c r="FE30" i="4"/>
  <c r="EY30" i="4"/>
  <c r="ER30" i="4"/>
  <c r="EN30" i="4"/>
  <c r="EI30" i="4"/>
  <c r="EE30" i="4"/>
  <c r="DY30" i="4"/>
  <c r="DR30" i="4"/>
  <c r="DL30" i="4"/>
  <c r="DG30" i="4"/>
  <c r="DC30" i="4"/>
  <c r="CV30" i="4"/>
  <c r="CO30" i="4"/>
  <c r="CJ30" i="4"/>
  <c r="CE30" i="4"/>
  <c r="BZ30" i="4"/>
  <c r="BT30" i="4"/>
  <c r="BP30" i="4"/>
  <c r="BL30" i="4"/>
  <c r="BH30" i="4"/>
  <c r="BD30" i="4"/>
  <c r="AX30" i="4"/>
  <c r="AR30" i="4"/>
  <c r="AL30" i="4"/>
  <c r="AG30" i="4"/>
  <c r="Y30" i="4"/>
  <c r="T30" i="4"/>
  <c r="O30" i="4"/>
  <c r="II30" i="4" s="1"/>
  <c r="J30" i="4"/>
  <c r="IF30" i="4" s="1"/>
  <c r="IK30" i="4" s="1"/>
  <c r="F30" i="4"/>
  <c r="IH29" i="4"/>
  <c r="IM29" i="4" s="1"/>
  <c r="IG29" i="4"/>
  <c r="IL29" i="4" s="1"/>
  <c r="HX29" i="4"/>
  <c r="HQ29" i="4"/>
  <c r="HG29" i="4"/>
  <c r="GZ29" i="4"/>
  <c r="GS29" i="4"/>
  <c r="GN29" i="4"/>
  <c r="GI29" i="4"/>
  <c r="FY29" i="4"/>
  <c r="FS29" i="4"/>
  <c r="FO29" i="4"/>
  <c r="FI29" i="4"/>
  <c r="FE29" i="4"/>
  <c r="EY29" i="4"/>
  <c r="ER29" i="4"/>
  <c r="EN29" i="4"/>
  <c r="EI29" i="4"/>
  <c r="DY29" i="4"/>
  <c r="DR29" i="4"/>
  <c r="DL29" i="4"/>
  <c r="DG29" i="4"/>
  <c r="DC29" i="4"/>
  <c r="CV29" i="4"/>
  <c r="CO29" i="4"/>
  <c r="CJ29" i="4"/>
  <c r="CE29" i="4"/>
  <c r="BZ29" i="4"/>
  <c r="BT29" i="4"/>
  <c r="BP29" i="4"/>
  <c r="BL29" i="4"/>
  <c r="BH29" i="4"/>
  <c r="BD29" i="4"/>
  <c r="AX29" i="4"/>
  <c r="AR29" i="4"/>
  <c r="AL29" i="4"/>
  <c r="AG29" i="4"/>
  <c r="Y29" i="4"/>
  <c r="T29" i="4"/>
  <c r="O29" i="4"/>
  <c r="J29" i="4"/>
  <c r="II29" i="4" s="1"/>
  <c r="F29" i="4"/>
  <c r="IF29" i="4" s="1"/>
  <c r="IK29" i="4" s="1"/>
  <c r="IQ28" i="4"/>
  <c r="IT28" i="4" s="1"/>
  <c r="IP28" i="4"/>
  <c r="IS28" i="4" s="1"/>
  <c r="IM28" i="4"/>
  <c r="IL28" i="4"/>
  <c r="IH28" i="4"/>
  <c r="IG28" i="4"/>
  <c r="HX28" i="4"/>
  <c r="HQ28" i="4"/>
  <c r="IO28" i="4" s="1"/>
  <c r="IR28" i="4" s="1"/>
  <c r="HG28" i="4"/>
  <c r="GZ28" i="4"/>
  <c r="GS28" i="4"/>
  <c r="GN28" i="4"/>
  <c r="GI28" i="4"/>
  <c r="FY28" i="4"/>
  <c r="FS28" i="4"/>
  <c r="FO28" i="4"/>
  <c r="FI28" i="4"/>
  <c r="FE28" i="4"/>
  <c r="EY28" i="4"/>
  <c r="ER28" i="4"/>
  <c r="EN28" i="4"/>
  <c r="EI28" i="4"/>
  <c r="EE28" i="4"/>
  <c r="DY28" i="4"/>
  <c r="DR28" i="4"/>
  <c r="DL28" i="4"/>
  <c r="DG28" i="4"/>
  <c r="DC28" i="4"/>
  <c r="CV28" i="4"/>
  <c r="CO28" i="4"/>
  <c r="CJ28" i="4"/>
  <c r="CE28" i="4"/>
  <c r="BZ28" i="4"/>
  <c r="BT28" i="4"/>
  <c r="BP28" i="4"/>
  <c r="BL28" i="4"/>
  <c r="BH28" i="4"/>
  <c r="BD28" i="4"/>
  <c r="AX28" i="4"/>
  <c r="AR28" i="4"/>
  <c r="AL28" i="4"/>
  <c r="AG28" i="4"/>
  <c r="Y28" i="4"/>
  <c r="T28" i="4"/>
  <c r="O28" i="4"/>
  <c r="J28" i="4"/>
  <c r="II28" i="4" s="1"/>
  <c r="F28" i="4"/>
  <c r="IF28" i="4" s="1"/>
  <c r="IK28" i="4" s="1"/>
  <c r="IM27" i="4"/>
  <c r="IL27" i="4"/>
  <c r="IH27" i="4"/>
  <c r="IG27" i="4"/>
  <c r="HX27" i="4"/>
  <c r="HQ27" i="4"/>
  <c r="HG27" i="4"/>
  <c r="GZ27" i="4"/>
  <c r="GS27" i="4"/>
  <c r="GN27" i="4"/>
  <c r="GI27" i="4"/>
  <c r="FY27" i="4"/>
  <c r="FS27" i="4"/>
  <c r="FO27" i="4"/>
  <c r="FI27" i="4"/>
  <c r="FE27" i="4"/>
  <c r="EY27" i="4"/>
  <c r="ER27" i="4"/>
  <c r="EN27" i="4"/>
  <c r="EI27" i="4"/>
  <c r="EE27" i="4"/>
  <c r="DY27" i="4"/>
  <c r="DR27" i="4"/>
  <c r="DL27" i="4"/>
  <c r="DG27" i="4"/>
  <c r="DC27" i="4"/>
  <c r="CV27" i="4"/>
  <c r="CO27" i="4"/>
  <c r="CJ27" i="4"/>
  <c r="CE27" i="4"/>
  <c r="BZ27" i="4"/>
  <c r="BT27" i="4"/>
  <c r="BP27" i="4"/>
  <c r="BL27" i="4"/>
  <c r="BH27" i="4"/>
  <c r="BD27" i="4"/>
  <c r="AX27" i="4"/>
  <c r="AR27" i="4"/>
  <c r="AL27" i="4"/>
  <c r="AG27" i="4"/>
  <c r="Y27" i="4"/>
  <c r="II27" i="4" s="1"/>
  <c r="T27" i="4"/>
  <c r="O27" i="4"/>
  <c r="J27" i="4"/>
  <c r="IF27" i="4" s="1"/>
  <c r="IK27" i="4" s="1"/>
  <c r="F27" i="4"/>
  <c r="IT26" i="4"/>
  <c r="IQ26" i="4"/>
  <c r="IP26" i="4"/>
  <c r="IS26" i="4" s="1"/>
  <c r="IM26" i="4"/>
  <c r="IH26" i="4"/>
  <c r="IG26" i="4"/>
  <c r="IL26" i="4" s="1"/>
  <c r="IF26" i="4"/>
  <c r="IK26" i="4" s="1"/>
  <c r="HX26" i="4"/>
  <c r="HQ26" i="4"/>
  <c r="IO26" i="4" s="1"/>
  <c r="IR26" i="4" s="1"/>
  <c r="HG26" i="4"/>
  <c r="GZ26" i="4"/>
  <c r="GS26" i="4"/>
  <c r="GN26" i="4"/>
  <c r="GI26" i="4"/>
  <c r="FY26" i="4"/>
  <c r="FS26" i="4"/>
  <c r="FO26" i="4"/>
  <c r="FI26" i="4"/>
  <c r="FE26" i="4"/>
  <c r="EY26" i="4"/>
  <c r="ER26" i="4"/>
  <c r="EN26" i="4"/>
  <c r="EI26" i="4"/>
  <c r="EE26" i="4"/>
  <c r="DY26" i="4"/>
  <c r="DR26" i="4"/>
  <c r="DL26" i="4"/>
  <c r="DG26" i="4"/>
  <c r="DC26" i="4"/>
  <c r="CV26" i="4"/>
  <c r="CO26" i="4"/>
  <c r="CJ26" i="4"/>
  <c r="CE26" i="4"/>
  <c r="BZ26" i="4"/>
  <c r="BT26" i="4"/>
  <c r="BP26" i="4"/>
  <c r="BL26" i="4"/>
  <c r="BH26" i="4"/>
  <c r="BD26" i="4"/>
  <c r="AX26" i="4"/>
  <c r="AR26" i="4"/>
  <c r="AL26" i="4"/>
  <c r="AG26" i="4"/>
  <c r="Y26" i="4"/>
  <c r="T26" i="4"/>
  <c r="O26" i="4"/>
  <c r="J26" i="4"/>
  <c r="II26" i="4" s="1"/>
  <c r="F26" i="4"/>
  <c r="IS25" i="4"/>
  <c r="IQ25" i="4"/>
  <c r="IT25" i="4" s="1"/>
  <c r="IP25" i="4"/>
  <c r="IM25" i="4"/>
  <c r="IH25" i="4"/>
  <c r="IG25" i="4"/>
  <c r="IL25" i="4" s="1"/>
  <c r="HQ25" i="4"/>
  <c r="HG25" i="4"/>
  <c r="IO25" i="4" s="1"/>
  <c r="IR25" i="4" s="1"/>
  <c r="GZ25" i="4"/>
  <c r="GS25" i="4"/>
  <c r="GN25" i="4"/>
  <c r="GI25" i="4"/>
  <c r="FY25" i="4"/>
  <c r="FS25" i="4"/>
  <c r="FO25" i="4"/>
  <c r="FI25" i="4"/>
  <c r="FE25" i="4"/>
  <c r="EY25" i="4"/>
  <c r="ER25" i="4"/>
  <c r="EN25" i="4"/>
  <c r="EI25" i="4"/>
  <c r="EE25" i="4"/>
  <c r="DY25" i="4"/>
  <c r="DR25" i="4"/>
  <c r="DL25" i="4"/>
  <c r="DC25" i="4"/>
  <c r="CO25" i="4"/>
  <c r="CJ25" i="4"/>
  <c r="CE25" i="4"/>
  <c r="BZ25" i="4"/>
  <c r="BT25" i="4"/>
  <c r="BP25" i="4"/>
  <c r="BL25" i="4"/>
  <c r="BH25" i="4"/>
  <c r="BD25" i="4"/>
  <c r="AX25" i="4"/>
  <c r="AR25" i="4"/>
  <c r="AL25" i="4"/>
  <c r="AG25" i="4"/>
  <c r="Y25" i="4"/>
  <c r="T25" i="4"/>
  <c r="O25" i="4"/>
  <c r="J25" i="4"/>
  <c r="II25" i="4" s="1"/>
  <c r="F25" i="4"/>
  <c r="IH24" i="4"/>
  <c r="IM24" i="4" s="1"/>
  <c r="IG24" i="4"/>
  <c r="IL24" i="4" s="1"/>
  <c r="HX24" i="4"/>
  <c r="HQ24" i="4"/>
  <c r="HG24" i="4"/>
  <c r="GZ24" i="4"/>
  <c r="GS24" i="4"/>
  <c r="GN24" i="4"/>
  <c r="GI24" i="4"/>
  <c r="FY24" i="4"/>
  <c r="FS24" i="4"/>
  <c r="FO24" i="4"/>
  <c r="FI24" i="4"/>
  <c r="FE24" i="4"/>
  <c r="EY24" i="4"/>
  <c r="ER24" i="4"/>
  <c r="EN24" i="4"/>
  <c r="EI24" i="4"/>
  <c r="EE24" i="4"/>
  <c r="DY24" i="4"/>
  <c r="DR24" i="4"/>
  <c r="DL24" i="4"/>
  <c r="DG24" i="4"/>
  <c r="DC24" i="4"/>
  <c r="CV24" i="4"/>
  <c r="CO24" i="4"/>
  <c r="CJ24" i="4"/>
  <c r="CE24" i="4"/>
  <c r="BT24" i="4"/>
  <c r="BP24" i="4"/>
  <c r="BL24" i="4"/>
  <c r="BH24" i="4"/>
  <c r="BD24" i="4"/>
  <c r="AX24" i="4"/>
  <c r="AR24" i="4"/>
  <c r="AL24" i="4"/>
  <c r="AG24" i="4"/>
  <c r="Y24" i="4"/>
  <c r="T24" i="4"/>
  <c r="O24" i="4"/>
  <c r="J24" i="4"/>
  <c r="II24" i="4" s="1"/>
  <c r="F24" i="4"/>
  <c r="IF24" i="4" s="1"/>
  <c r="IK24" i="4" s="1"/>
  <c r="IT23" i="4"/>
  <c r="IQ23" i="4"/>
  <c r="IP23" i="4"/>
  <c r="IS23" i="4" s="1"/>
  <c r="IM23" i="4"/>
  <c r="IL23" i="4"/>
  <c r="IH23" i="4"/>
  <c r="IG23" i="4"/>
  <c r="HX23" i="4"/>
  <c r="HQ23" i="4"/>
  <c r="IO23" i="4" s="1"/>
  <c r="IR23" i="4" s="1"/>
  <c r="HG23" i="4"/>
  <c r="GZ23" i="4"/>
  <c r="GN23" i="4"/>
  <c r="GI23" i="4"/>
  <c r="FY23" i="4"/>
  <c r="FS23" i="4"/>
  <c r="FO23" i="4"/>
  <c r="FI23" i="4"/>
  <c r="FE23" i="4"/>
  <c r="EY23" i="4"/>
  <c r="ER23" i="4"/>
  <c r="EN23" i="4"/>
  <c r="EI23" i="4"/>
  <c r="EE23" i="4"/>
  <c r="DY23" i="4"/>
  <c r="DR23" i="4"/>
  <c r="DL23" i="4"/>
  <c r="DG23" i="4"/>
  <c r="DC23" i="4"/>
  <c r="CV23" i="4"/>
  <c r="CO23" i="4"/>
  <c r="CJ23" i="4"/>
  <c r="CE23" i="4"/>
  <c r="BZ23" i="4"/>
  <c r="BT23" i="4"/>
  <c r="BP23" i="4"/>
  <c r="BL23" i="4"/>
  <c r="BH23" i="4"/>
  <c r="BD23" i="4"/>
  <c r="AX23" i="4"/>
  <c r="AR23" i="4"/>
  <c r="AL23" i="4"/>
  <c r="AG23" i="4"/>
  <c r="IF23" i="4" s="1"/>
  <c r="IK23" i="4" s="1"/>
  <c r="Y23" i="4"/>
  <c r="T23" i="4"/>
  <c r="II23" i="4" s="1"/>
  <c r="O23" i="4"/>
  <c r="J23" i="4"/>
  <c r="F23" i="4"/>
  <c r="IM22" i="4"/>
  <c r="IL22" i="4"/>
  <c r="IH22" i="4"/>
  <c r="IG22" i="4"/>
  <c r="HX22" i="4"/>
  <c r="HQ22" i="4"/>
  <c r="HG22" i="4"/>
  <c r="GZ22" i="4"/>
  <c r="GS22" i="4"/>
  <c r="GN22" i="4"/>
  <c r="GI22" i="4"/>
  <c r="FY22" i="4"/>
  <c r="FS22" i="4"/>
  <c r="FO22" i="4"/>
  <c r="FI22" i="4"/>
  <c r="FE22" i="4"/>
  <c r="EY22" i="4"/>
  <c r="ER22" i="4"/>
  <c r="EN22" i="4"/>
  <c r="EI22" i="4"/>
  <c r="EE22" i="4"/>
  <c r="DY22" i="4"/>
  <c r="DR22" i="4"/>
  <c r="DL22" i="4"/>
  <c r="DG22" i="4"/>
  <c r="DC22" i="4"/>
  <c r="CV22" i="4"/>
  <c r="CO22" i="4"/>
  <c r="CJ22" i="4"/>
  <c r="CE22" i="4"/>
  <c r="BT22" i="4"/>
  <c r="BP22" i="4"/>
  <c r="BL22" i="4"/>
  <c r="BH22" i="4"/>
  <c r="BD22" i="4"/>
  <c r="AX22" i="4"/>
  <c r="AR22" i="4"/>
  <c r="AL22" i="4"/>
  <c r="AG22" i="4"/>
  <c r="Y22" i="4"/>
  <c r="T22" i="4"/>
  <c r="O22" i="4"/>
  <c r="II22" i="4" s="1"/>
  <c r="J22" i="4"/>
  <c r="F22" i="4"/>
  <c r="IF22" i="4" s="1"/>
  <c r="IK22" i="4" s="1"/>
  <c r="IM20" i="4"/>
  <c r="IL20" i="4"/>
  <c r="II20" i="4"/>
  <c r="IH20" i="4"/>
  <c r="IG20" i="4"/>
  <c r="HX20" i="4"/>
  <c r="GI20" i="4"/>
  <c r="FY20" i="4"/>
  <c r="FS20" i="4"/>
  <c r="FO20" i="4"/>
  <c r="FI20" i="4"/>
  <c r="FE20" i="4"/>
  <c r="EY20" i="4"/>
  <c r="ER20" i="4"/>
  <c r="EN20" i="4"/>
  <c r="EI20" i="4"/>
  <c r="EE20" i="4"/>
  <c r="DY20" i="4"/>
  <c r="DR20" i="4"/>
  <c r="DL20" i="4"/>
  <c r="DG20" i="4"/>
  <c r="DC20" i="4"/>
  <c r="CV20" i="4"/>
  <c r="CO20" i="4"/>
  <c r="CJ20" i="4"/>
  <c r="CE20" i="4"/>
  <c r="BT20" i="4"/>
  <c r="BP20" i="4"/>
  <c r="BL20" i="4"/>
  <c r="BH20" i="4"/>
  <c r="BD20" i="4"/>
  <c r="AX20" i="4"/>
  <c r="AR20" i="4"/>
  <c r="AL20" i="4"/>
  <c r="AG20" i="4"/>
  <c r="Y20" i="4"/>
  <c r="T20" i="4"/>
  <c r="O20" i="4"/>
  <c r="J20" i="4"/>
  <c r="F20" i="4"/>
  <c r="IT19" i="4"/>
  <c r="IS19" i="4"/>
  <c r="IQ19" i="4"/>
  <c r="IP19" i="4"/>
  <c r="IL19" i="4"/>
  <c r="IH19" i="4"/>
  <c r="IM19" i="4" s="1"/>
  <c r="IG19" i="4"/>
  <c r="HX19" i="4"/>
  <c r="HQ19" i="4"/>
  <c r="IO19" i="4" s="1"/>
  <c r="IR19" i="4" s="1"/>
  <c r="HG19" i="4"/>
  <c r="GZ19" i="4"/>
  <c r="FY19" i="4"/>
  <c r="FO19" i="4"/>
  <c r="FE19" i="4"/>
  <c r="EY19" i="4"/>
  <c r="ER19" i="4"/>
  <c r="DY19" i="4"/>
  <c r="DR19" i="4"/>
  <c r="DL19" i="4"/>
  <c r="DG19" i="4"/>
  <c r="DC19" i="4"/>
  <c r="CV19" i="4"/>
  <c r="CO19" i="4"/>
  <c r="CJ19" i="4"/>
  <c r="CE19" i="4"/>
  <c r="BZ19" i="4"/>
  <c r="BT19" i="4"/>
  <c r="II19" i="4" s="1"/>
  <c r="IM18" i="4"/>
  <c r="IL18" i="4"/>
  <c r="IH18" i="4"/>
  <c r="IG18" i="4"/>
  <c r="HX18" i="4"/>
  <c r="HQ18" i="4"/>
  <c r="HG18" i="4"/>
  <c r="GZ18" i="4"/>
  <c r="GS18" i="4"/>
  <c r="GN18" i="4"/>
  <c r="GI18" i="4"/>
  <c r="FY18" i="4"/>
  <c r="FS18" i="4"/>
  <c r="FO18" i="4"/>
  <c r="FI18" i="4"/>
  <c r="FE18" i="4"/>
  <c r="EY18" i="4"/>
  <c r="ER18" i="4"/>
  <c r="EN18" i="4"/>
  <c r="EI18" i="4"/>
  <c r="EE18" i="4"/>
  <c r="DY18" i="4"/>
  <c r="DR18" i="4"/>
  <c r="DL18" i="4"/>
  <c r="DG18" i="4"/>
  <c r="DC18" i="4"/>
  <c r="CV18" i="4"/>
  <c r="CO18" i="4"/>
  <c r="CJ18" i="4"/>
  <c r="CE18" i="4"/>
  <c r="BT18" i="4"/>
  <c r="BP18" i="4"/>
  <c r="BL18" i="4"/>
  <c r="BH18" i="4"/>
  <c r="BD18" i="4"/>
  <c r="AX18" i="4"/>
  <c r="AR18" i="4"/>
  <c r="AL18" i="4"/>
  <c r="AG18" i="4"/>
  <c r="Y18" i="4"/>
  <c r="T18" i="4"/>
  <c r="O18" i="4"/>
  <c r="J18" i="4"/>
  <c r="F18" i="4"/>
  <c r="IF18" i="4" s="1"/>
  <c r="IK18" i="4" s="1"/>
  <c r="IS17" i="4"/>
  <c r="IQ17" i="4"/>
  <c r="IT17" i="4" s="1"/>
  <c r="IP17" i="4"/>
  <c r="IH17" i="4"/>
  <c r="IM17" i="4" s="1"/>
  <c r="IG17" i="4"/>
  <c r="IL17" i="4" s="1"/>
  <c r="HQ17" i="4"/>
  <c r="IO17" i="4" s="1"/>
  <c r="IR17" i="4" s="1"/>
  <c r="HG17" i="4"/>
  <c r="GZ17" i="4"/>
  <c r="GS17" i="4"/>
  <c r="GN17" i="4"/>
  <c r="GI17" i="4"/>
  <c r="FY17" i="4"/>
  <c r="FS17" i="4"/>
  <c r="FO17" i="4"/>
  <c r="FI17" i="4"/>
  <c r="FE17" i="4"/>
  <c r="EY17" i="4"/>
  <c r="ER17" i="4"/>
  <c r="EN17" i="4"/>
  <c r="EI17" i="4"/>
  <c r="EE17" i="4"/>
  <c r="DY17" i="4"/>
  <c r="DR17" i="4"/>
  <c r="DG17" i="4"/>
  <c r="DC17" i="4"/>
  <c r="CV17" i="4"/>
  <c r="CO17" i="4"/>
  <c r="CJ17" i="4"/>
  <c r="CE17" i="4"/>
  <c r="BZ17" i="4"/>
  <c r="BT17" i="4"/>
  <c r="BP17" i="4"/>
  <c r="BL17" i="4"/>
  <c r="BH17" i="4"/>
  <c r="BD17" i="4"/>
  <c r="AX17" i="4"/>
  <c r="AR17" i="4"/>
  <c r="AL17" i="4"/>
  <c r="II17" i="4" s="1"/>
  <c r="AG17" i="4"/>
  <c r="Y17" i="4"/>
  <c r="T17" i="4"/>
  <c r="O17" i="4"/>
  <c r="J17" i="4"/>
  <c r="F17" i="4"/>
  <c r="IL16" i="4"/>
  <c r="IH16" i="4"/>
  <c r="IM16" i="4" s="1"/>
  <c r="IG16" i="4"/>
  <c r="HX16" i="4"/>
  <c r="HQ16" i="4"/>
  <c r="HG16" i="4"/>
  <c r="GZ16" i="4"/>
  <c r="GS16" i="4"/>
  <c r="GN16" i="4"/>
  <c r="GI16" i="4"/>
  <c r="FY16" i="4"/>
  <c r="FS16" i="4"/>
  <c r="FO16" i="4"/>
  <c r="FI16" i="4"/>
  <c r="FE16" i="4"/>
  <c r="EY16" i="4"/>
  <c r="ER16" i="4"/>
  <c r="EN16" i="4"/>
  <c r="EI16" i="4"/>
  <c r="EE16" i="4"/>
  <c r="DY16" i="4"/>
  <c r="DR16" i="4"/>
  <c r="DL16" i="4"/>
  <c r="DG16" i="4"/>
  <c r="DC16" i="4"/>
  <c r="CV16" i="4"/>
  <c r="CO16" i="4"/>
  <c r="CJ16" i="4"/>
  <c r="CE16" i="4"/>
  <c r="BT16" i="4"/>
  <c r="BP16" i="4"/>
  <c r="BL16" i="4"/>
  <c r="BH16" i="4"/>
  <c r="BD16" i="4"/>
  <c r="AX16" i="4"/>
  <c r="AR16" i="4"/>
  <c r="AL16" i="4"/>
  <c r="AG16" i="4"/>
  <c r="Y16" i="4"/>
  <c r="T16" i="4"/>
  <c r="O16" i="4"/>
  <c r="J16" i="4"/>
  <c r="II16" i="4" s="1"/>
  <c r="F16" i="4"/>
  <c r="IF16" i="4" s="1"/>
  <c r="IK16" i="4" s="1"/>
  <c r="IT15" i="4"/>
  <c r="IQ15" i="4"/>
  <c r="IP15" i="4"/>
  <c r="IS15" i="4" s="1"/>
  <c r="IH15" i="4"/>
  <c r="IM15" i="4" s="1"/>
  <c r="IG15" i="4"/>
  <c r="IL15" i="4" s="1"/>
  <c r="HQ15" i="4"/>
  <c r="IO15" i="4" s="1"/>
  <c r="IR15" i="4" s="1"/>
  <c r="GZ15" i="4"/>
  <c r="GS15" i="4"/>
  <c r="GN15" i="4"/>
  <c r="FY15" i="4"/>
  <c r="FS15" i="4"/>
  <c r="FI15" i="4"/>
  <c r="FE15" i="4"/>
  <c r="EY15" i="4"/>
  <c r="ER15" i="4"/>
  <c r="EN15" i="4"/>
  <c r="DY15" i="4"/>
  <c r="DR15" i="4"/>
  <c r="DL15" i="4"/>
  <c r="DG15" i="4"/>
  <c r="DC15" i="4"/>
  <c r="CV15" i="4"/>
  <c r="CJ15" i="4"/>
  <c r="CE15" i="4"/>
  <c r="BP15" i="4"/>
  <c r="BL15" i="4"/>
  <c r="BH15" i="4"/>
  <c r="BD15" i="4"/>
  <c r="AX15" i="4"/>
  <c r="AR15" i="4"/>
  <c r="AL15" i="4"/>
  <c r="AG15" i="4"/>
  <c r="Y15" i="4"/>
  <c r="T15" i="4"/>
  <c r="O15" i="4"/>
  <c r="J15" i="4"/>
  <c r="F15" i="4"/>
  <c r="IF15" i="4" s="1"/>
  <c r="IK15" i="4" s="1"/>
  <c r="IM14" i="4"/>
  <c r="IH14" i="4"/>
  <c r="IG14" i="4"/>
  <c r="IL14" i="4" s="1"/>
  <c r="HX14" i="4"/>
  <c r="HQ14" i="4"/>
  <c r="HG14" i="4"/>
  <c r="GZ14" i="4"/>
  <c r="GS14" i="4"/>
  <c r="GN14" i="4"/>
  <c r="GI14" i="4"/>
  <c r="FY14" i="4"/>
  <c r="FS14" i="4"/>
  <c r="FO14" i="4"/>
  <c r="FI14" i="4"/>
  <c r="FE14" i="4"/>
  <c r="EY14" i="4"/>
  <c r="ER14" i="4"/>
  <c r="EN14" i="4"/>
  <c r="EI14" i="4"/>
  <c r="EE14" i="4"/>
  <c r="DY14" i="4"/>
  <c r="DR14" i="4"/>
  <c r="DL14" i="4"/>
  <c r="DG14" i="4"/>
  <c r="DC14" i="4"/>
  <c r="CV14" i="4"/>
  <c r="CO14" i="4"/>
  <c r="CJ14" i="4"/>
  <c r="CE14" i="4"/>
  <c r="BT14" i="4"/>
  <c r="BP14" i="4"/>
  <c r="BL14" i="4"/>
  <c r="BH14" i="4"/>
  <c r="BD14" i="4"/>
  <c r="AX14" i="4"/>
  <c r="AR14" i="4"/>
  <c r="AL14" i="4"/>
  <c r="AG14" i="4"/>
  <c r="Y14" i="4"/>
  <c r="T14" i="4"/>
  <c r="O14" i="4"/>
  <c r="J14" i="4"/>
  <c r="II14" i="4" s="1"/>
  <c r="F14" i="4"/>
  <c r="IF14" i="4" s="1"/>
  <c r="IK14" i="4" s="1"/>
  <c r="IM13" i="4"/>
  <c r="IL13" i="4"/>
  <c r="IH13" i="4"/>
  <c r="IG13" i="4"/>
  <c r="HX13" i="4"/>
  <c r="GI13" i="4"/>
  <c r="FY13" i="4"/>
  <c r="FS13" i="4"/>
  <c r="FO13" i="4"/>
  <c r="FI13" i="4"/>
  <c r="FE13" i="4"/>
  <c r="EY13" i="4"/>
  <c r="ER13" i="4"/>
  <c r="EN13" i="4"/>
  <c r="EI13" i="4"/>
  <c r="EE13" i="4"/>
  <c r="DY13" i="4"/>
  <c r="DR13" i="4"/>
  <c r="DL13" i="4"/>
  <c r="DG13" i="4"/>
  <c r="DC13" i="4"/>
  <c r="CV13" i="4"/>
  <c r="CO13" i="4"/>
  <c r="CJ13" i="4"/>
  <c r="CE13" i="4"/>
  <c r="BT13" i="4"/>
  <c r="BP13" i="4"/>
  <c r="BL13" i="4"/>
  <c r="BH13" i="4"/>
  <c r="BD13" i="4"/>
  <c r="AX13" i="4"/>
  <c r="AR13" i="4"/>
  <c r="AL13" i="4"/>
  <c r="AG13" i="4"/>
  <c r="Y13" i="4"/>
  <c r="T13" i="4"/>
  <c r="O13" i="4"/>
  <c r="J13" i="4"/>
  <c r="II13" i="4" s="1"/>
  <c r="F13" i="4"/>
  <c r="IF13" i="4" s="1"/>
  <c r="IK13" i="4" s="1"/>
  <c r="IT12" i="4"/>
  <c r="IQ12" i="4"/>
  <c r="IP12" i="4"/>
  <c r="IS12" i="4" s="1"/>
  <c r="IM12" i="4"/>
  <c r="IL12" i="4"/>
  <c r="IH12" i="4"/>
  <c r="IG12" i="4"/>
  <c r="HX12" i="4"/>
  <c r="HQ12" i="4"/>
  <c r="IO12" i="4" s="1"/>
  <c r="IR12" i="4" s="1"/>
  <c r="HG12" i="4"/>
  <c r="GZ12" i="4"/>
  <c r="GI12" i="4"/>
  <c r="FY12" i="4"/>
  <c r="FO12" i="4"/>
  <c r="FI12" i="4"/>
  <c r="FE12" i="4"/>
  <c r="EY12" i="4"/>
  <c r="ER12" i="4"/>
  <c r="EN12" i="4"/>
  <c r="EI12" i="4"/>
  <c r="EE12" i="4"/>
  <c r="DY12" i="4"/>
  <c r="DR12" i="4"/>
  <c r="DL12" i="4"/>
  <c r="DG12" i="4"/>
  <c r="DC12" i="4"/>
  <c r="CV12" i="4"/>
  <c r="CO12" i="4"/>
  <c r="CJ12" i="4"/>
  <c r="CE12" i="4"/>
  <c r="BZ12" i="4"/>
  <c r="BT12" i="4"/>
  <c r="BP12" i="4"/>
  <c r="BL12" i="4"/>
  <c r="BH12" i="4"/>
  <c r="BD12" i="4"/>
  <c r="AX12" i="4"/>
  <c r="AR12" i="4"/>
  <c r="AL12" i="4"/>
  <c r="AG12" i="4"/>
  <c r="Y12" i="4"/>
  <c r="T12" i="4"/>
  <c r="IF12" i="4" s="1"/>
  <c r="IK12" i="4" s="1"/>
  <c r="O12" i="4"/>
  <c r="J12" i="4"/>
  <c r="II12" i="4" s="1"/>
  <c r="F12" i="4"/>
  <c r="IQ11" i="4"/>
  <c r="IT11" i="4" s="1"/>
  <c r="IP11" i="4"/>
  <c r="IS11" i="4" s="1"/>
  <c r="IO11" i="4"/>
  <c r="IR11" i="4" s="1"/>
  <c r="IH11" i="4"/>
  <c r="IM11" i="4" s="1"/>
  <c r="IG11" i="4"/>
  <c r="IL11" i="4" s="1"/>
  <c r="HQ11" i="4"/>
  <c r="GN11" i="4"/>
  <c r="FI11" i="4"/>
  <c r="FE11" i="4"/>
  <c r="EY11" i="4"/>
  <c r="DY11" i="4"/>
  <c r="DR11" i="4"/>
  <c r="DC11" i="4"/>
  <c r="CV11" i="4"/>
  <c r="CJ11" i="4"/>
  <c r="CE11" i="4"/>
  <c r="BZ11" i="4"/>
  <c r="BT11" i="4"/>
  <c r="BP11" i="4"/>
  <c r="BL11" i="4"/>
  <c r="BH11" i="4"/>
  <c r="BD11" i="4"/>
  <c r="AX11" i="4"/>
  <c r="AR11" i="4"/>
  <c r="AL11" i="4"/>
  <c r="AG11" i="4"/>
  <c r="Y11" i="4"/>
  <c r="T11" i="4"/>
  <c r="O11" i="4"/>
  <c r="J11" i="4"/>
  <c r="II11" i="4" s="1"/>
  <c r="F11" i="4"/>
  <c r="IF11" i="4" s="1"/>
  <c r="IK11" i="4" s="1"/>
  <c r="IH10" i="4"/>
  <c r="IM10" i="4" s="1"/>
  <c r="IG10" i="4"/>
  <c r="IL10" i="4" s="1"/>
  <c r="HX10" i="4"/>
  <c r="GI10" i="4"/>
  <c r="FY10" i="4"/>
  <c r="FS10" i="4"/>
  <c r="FO10" i="4"/>
  <c r="FI10" i="4"/>
  <c r="FE10" i="4"/>
  <c r="EY10" i="4"/>
  <c r="ER10" i="4"/>
  <c r="EN10" i="4"/>
  <c r="EI10" i="4"/>
  <c r="EE10" i="4"/>
  <c r="DY10" i="4"/>
  <c r="DR10" i="4"/>
  <c r="DL10" i="4"/>
  <c r="DG10" i="4"/>
  <c r="DC10" i="4"/>
  <c r="CV10" i="4"/>
  <c r="CO10" i="4"/>
  <c r="CJ10" i="4"/>
  <c r="CE10" i="4"/>
  <c r="BT10" i="4"/>
  <c r="BP10" i="4"/>
  <c r="BL10" i="4"/>
  <c r="BH10" i="4"/>
  <c r="BD10" i="4"/>
  <c r="AX10" i="4"/>
  <c r="AR10" i="4"/>
  <c r="AL10" i="4"/>
  <c r="AG10" i="4"/>
  <c r="Y10" i="4"/>
  <c r="T10" i="4"/>
  <c r="O10" i="4"/>
  <c r="J10" i="4"/>
  <c r="II10" i="4" s="1"/>
  <c r="F10" i="4"/>
  <c r="IQ9" i="4"/>
  <c r="IT9" i="4" s="1"/>
  <c r="IP9" i="4"/>
  <c r="IS9" i="4" s="1"/>
  <c r="IM9" i="4"/>
  <c r="IH9" i="4"/>
  <c r="IG9" i="4"/>
  <c r="IL9" i="4" s="1"/>
  <c r="HQ9" i="4"/>
  <c r="GS9" i="4"/>
  <c r="IO9" i="4" s="1"/>
  <c r="IR9" i="4" s="1"/>
  <c r="GN9" i="4"/>
  <c r="GI9" i="4"/>
  <c r="FY9" i="4"/>
  <c r="FE9" i="4"/>
  <c r="EI9" i="4"/>
  <c r="EE9" i="4"/>
  <c r="DG9" i="4"/>
  <c r="DC9" i="4"/>
  <c r="CV9" i="4"/>
  <c r="CJ9" i="4"/>
  <c r="CE9" i="4"/>
  <c r="BZ9" i="4"/>
  <c r="BT9" i="4"/>
  <c r="AX9" i="4"/>
  <c r="AR9" i="4"/>
  <c r="AL9" i="4"/>
  <c r="AG9" i="4"/>
  <c r="Y9" i="4"/>
  <c r="T9" i="4"/>
  <c r="II9" i="4" s="1"/>
  <c r="O9" i="4"/>
  <c r="J9" i="4"/>
  <c r="F9" i="4"/>
  <c r="IF9" i="4" s="1"/>
  <c r="IK9" i="4" s="1"/>
  <c r="IM8" i="4"/>
  <c r="IL8" i="4"/>
  <c r="II8" i="4"/>
  <c r="IH8" i="4"/>
  <c r="IG8" i="4"/>
  <c r="HX8" i="4"/>
  <c r="GI8" i="4"/>
  <c r="FY8" i="4"/>
  <c r="FS8" i="4"/>
  <c r="FO8" i="4"/>
  <c r="FI8" i="4"/>
  <c r="FE8" i="4"/>
  <c r="EY8" i="4"/>
  <c r="ER8" i="4"/>
  <c r="EN8" i="4"/>
  <c r="EI8" i="4"/>
  <c r="EE8" i="4"/>
  <c r="DY8" i="4"/>
  <c r="DR8" i="4"/>
  <c r="DL8" i="4"/>
  <c r="DG8" i="4"/>
  <c r="DC8" i="4"/>
  <c r="CV8" i="4"/>
  <c r="CO8" i="4"/>
  <c r="CJ8" i="4"/>
  <c r="CE8" i="4"/>
  <c r="BT8" i="4"/>
  <c r="BP8" i="4"/>
  <c r="BL8" i="4"/>
  <c r="BH8" i="4"/>
  <c r="BD8" i="4"/>
  <c r="AX8" i="4"/>
  <c r="AR8" i="4"/>
  <c r="AL8" i="4"/>
  <c r="AG8" i="4"/>
  <c r="Y8" i="4"/>
  <c r="T8" i="4"/>
  <c r="O8" i="4"/>
  <c r="J8" i="4"/>
  <c r="F8" i="4"/>
  <c r="IF8" i="4" s="1"/>
  <c r="IK8" i="4" s="1"/>
  <c r="IL7" i="4"/>
  <c r="IH7" i="4"/>
  <c r="IM7" i="4" s="1"/>
  <c r="IG7" i="4"/>
  <c r="HX7" i="4"/>
  <c r="HQ7" i="4"/>
  <c r="HG7" i="4"/>
  <c r="GZ7" i="4"/>
  <c r="GS7" i="4"/>
  <c r="GN7" i="4"/>
  <c r="GI7" i="4"/>
  <c r="FY7" i="4"/>
  <c r="FS7" i="4"/>
  <c r="FO7" i="4"/>
  <c r="FI7" i="4"/>
  <c r="FE7" i="4"/>
  <c r="EY7" i="4"/>
  <c r="ER7" i="4"/>
  <c r="EN7" i="4"/>
  <c r="EI7" i="4"/>
  <c r="EE7" i="4"/>
  <c r="DY7" i="4"/>
  <c r="DR7" i="4"/>
  <c r="DL7" i="4"/>
  <c r="DG7" i="4"/>
  <c r="DC7" i="4"/>
  <c r="CV7" i="4"/>
  <c r="CO7" i="4"/>
  <c r="CJ7" i="4"/>
  <c r="CE7" i="4"/>
  <c r="BT7" i="4"/>
  <c r="BP7" i="4"/>
  <c r="BL7" i="4"/>
  <c r="BH7" i="4"/>
  <c r="BD7" i="4"/>
  <c r="AX7" i="4"/>
  <c r="AR7" i="4"/>
  <c r="AL7" i="4"/>
  <c r="AG7" i="4"/>
  <c r="Y7" i="4"/>
  <c r="T7" i="4"/>
  <c r="O7" i="4"/>
  <c r="J7" i="4"/>
  <c r="II7" i="4" s="1"/>
  <c r="F7" i="4"/>
  <c r="IF7" i="4" s="1"/>
  <c r="IK7" i="4" s="1"/>
  <c r="IT6" i="4"/>
  <c r="IQ6" i="4"/>
  <c r="IP6" i="4"/>
  <c r="IS6" i="4" s="1"/>
  <c r="IH6" i="4"/>
  <c r="IM6" i="4" s="1"/>
  <c r="IG6" i="4"/>
  <c r="IL6" i="4" s="1"/>
  <c r="HX6" i="4"/>
  <c r="IO6" i="4" s="1"/>
  <c r="IR6" i="4" s="1"/>
  <c r="GN6" i="4"/>
  <c r="GI6" i="4"/>
  <c r="FY6" i="4"/>
  <c r="FS6" i="4"/>
  <c r="FO6" i="4"/>
  <c r="FI6" i="4"/>
  <c r="FE6" i="4"/>
  <c r="EY6" i="4"/>
  <c r="ER6" i="4"/>
  <c r="EN6" i="4"/>
  <c r="EI6" i="4"/>
  <c r="EE6" i="4"/>
  <c r="DY6" i="4"/>
  <c r="DR6" i="4"/>
  <c r="DL6" i="4"/>
  <c r="DG6" i="4"/>
  <c r="DC6" i="4"/>
  <c r="CV6" i="4"/>
  <c r="CO6" i="4"/>
  <c r="CJ6" i="4"/>
  <c r="CE6" i="4"/>
  <c r="BZ6" i="4"/>
  <c r="BT6" i="4"/>
  <c r="BP6" i="4"/>
  <c r="BL6" i="4"/>
  <c r="BH6" i="4"/>
  <c r="BD6" i="4"/>
  <c r="AX6" i="4"/>
  <c r="AR6" i="4"/>
  <c r="AL6" i="4"/>
  <c r="AG6" i="4"/>
  <c r="Y6" i="4"/>
  <c r="IF6" i="4" s="1"/>
  <c r="IK6" i="4" s="1"/>
  <c r="T6" i="4"/>
  <c r="O6" i="4"/>
  <c r="J6" i="4"/>
  <c r="F6" i="4"/>
  <c r="IM5" i="4"/>
  <c r="IL5" i="4"/>
  <c r="II5" i="4"/>
  <c r="IH5" i="4"/>
  <c r="IG5" i="4"/>
  <c r="HX5" i="4"/>
  <c r="GI5" i="4"/>
  <c r="FY5" i="4"/>
  <c r="FS5" i="4"/>
  <c r="FO5" i="4"/>
  <c r="FI5" i="4"/>
  <c r="FE5" i="4"/>
  <c r="EY5" i="4"/>
  <c r="ER5" i="4"/>
  <c r="EN5" i="4"/>
  <c r="EI5" i="4"/>
  <c r="EE5" i="4"/>
  <c r="DY5" i="4"/>
  <c r="DR5" i="4"/>
  <c r="DL5" i="4"/>
  <c r="DG5" i="4"/>
  <c r="DC5" i="4"/>
  <c r="CV5" i="4"/>
  <c r="CO5" i="4"/>
  <c r="CJ5" i="4"/>
  <c r="CE5" i="4"/>
  <c r="BT5" i="4"/>
  <c r="BP5" i="4"/>
  <c r="BL5" i="4"/>
  <c r="BH5" i="4"/>
  <c r="BD5" i="4"/>
  <c r="AX5" i="4"/>
  <c r="AR5" i="4"/>
  <c r="AL5" i="4"/>
  <c r="AG5" i="4"/>
  <c r="Y5" i="4"/>
  <c r="T5" i="4"/>
  <c r="O5" i="4"/>
  <c r="J5" i="4"/>
  <c r="F5" i="4"/>
  <c r="IF5" i="4" s="1"/>
  <c r="IK5" i="4" s="1"/>
  <c r="IT4" i="4"/>
  <c r="IS4" i="4"/>
  <c r="IQ4" i="4"/>
  <c r="IP4" i="4"/>
  <c r="IM4" i="4"/>
  <c r="IL4" i="4"/>
  <c r="IH4" i="4"/>
  <c r="IG4" i="4"/>
  <c r="HX4" i="4"/>
  <c r="HQ4" i="4"/>
  <c r="IO4" i="4" s="1"/>
  <c r="IR4" i="4" s="1"/>
  <c r="HG4" i="4"/>
  <c r="GZ4" i="4"/>
  <c r="GI4" i="4"/>
  <c r="FY4" i="4"/>
  <c r="FO4" i="4"/>
  <c r="FI4" i="4"/>
  <c r="FE4" i="4"/>
  <c r="EY4" i="4"/>
  <c r="ER4" i="4"/>
  <c r="EN4" i="4"/>
  <c r="EI4" i="4"/>
  <c r="EE4" i="4"/>
  <c r="DY4" i="4"/>
  <c r="DR4" i="4"/>
  <c r="DL4" i="4"/>
  <c r="DG4" i="4"/>
  <c r="DC4" i="4"/>
  <c r="CV4" i="4"/>
  <c r="CO4" i="4"/>
  <c r="CJ4" i="4"/>
  <c r="CE4" i="4"/>
  <c r="BZ4" i="4"/>
  <c r="BT4" i="4"/>
  <c r="BP4" i="4"/>
  <c r="BL4" i="4"/>
  <c r="BH4" i="4"/>
  <c r="BD4" i="4"/>
  <c r="AX4" i="4"/>
  <c r="AR4" i="4"/>
  <c r="AL4" i="4"/>
  <c r="AG4" i="4"/>
  <c r="Y4" i="4"/>
  <c r="T4" i="4"/>
  <c r="O4" i="4"/>
  <c r="J4" i="4"/>
  <c r="II4" i="4" s="1"/>
  <c r="F4" i="4"/>
  <c r="IH3" i="4"/>
  <c r="IM3" i="4" s="1"/>
  <c r="IG3" i="4"/>
  <c r="IL3" i="4" s="1"/>
  <c r="HX3" i="4"/>
  <c r="GI3" i="4"/>
  <c r="FY3" i="4"/>
  <c r="FS3" i="4"/>
  <c r="FO3" i="4"/>
  <c r="FI3" i="4"/>
  <c r="FE3" i="4"/>
  <c r="EY3" i="4"/>
  <c r="ER3" i="4"/>
  <c r="EN3" i="4"/>
  <c r="EI3" i="4"/>
  <c r="EE3" i="4"/>
  <c r="DY3" i="4"/>
  <c r="DR3" i="4"/>
  <c r="DL3" i="4"/>
  <c r="DG3" i="4"/>
  <c r="DC3" i="4"/>
  <c r="CV3" i="4"/>
  <c r="CO3" i="4"/>
  <c r="CJ3" i="4"/>
  <c r="CE3" i="4"/>
  <c r="BT3" i="4"/>
  <c r="BP3" i="4"/>
  <c r="BL3" i="4"/>
  <c r="BH3" i="4"/>
  <c r="BD3" i="4"/>
  <c r="AX3" i="4"/>
  <c r="AR3" i="4"/>
  <c r="AL3" i="4"/>
  <c r="AG3" i="4"/>
  <c r="Y3" i="4"/>
  <c r="T3" i="4"/>
  <c r="IF3" i="4" s="1"/>
  <c r="IK3" i="4" s="1"/>
  <c r="O3" i="4"/>
  <c r="J3" i="4"/>
  <c r="F3" i="4"/>
  <c r="IQ2" i="4"/>
  <c r="IT2" i="4" s="1"/>
  <c r="IP2" i="4"/>
  <c r="IS2" i="4" s="1"/>
  <c r="IH2" i="4"/>
  <c r="IM2" i="4" s="1"/>
  <c r="IG2" i="4"/>
  <c r="IL2" i="4" s="1"/>
  <c r="HX2" i="4"/>
  <c r="HQ2" i="4"/>
  <c r="IO2" i="4" s="1"/>
  <c r="IR2" i="4" s="1"/>
  <c r="HG2" i="4"/>
  <c r="GZ2" i="4"/>
  <c r="GI2" i="4"/>
  <c r="FY2" i="4"/>
  <c r="FO2" i="4"/>
  <c r="FI2" i="4"/>
  <c r="FE2" i="4"/>
  <c r="EY2" i="4"/>
  <c r="ER2" i="4"/>
  <c r="EN2" i="4"/>
  <c r="EI2" i="4"/>
  <c r="EE2" i="4"/>
  <c r="DY2" i="4"/>
  <c r="DR2" i="4"/>
  <c r="DL2" i="4"/>
  <c r="DG2" i="4"/>
  <c r="DC2" i="4"/>
  <c r="CV2" i="4"/>
  <c r="CO2" i="4"/>
  <c r="CJ2" i="4"/>
  <c r="CE2" i="4"/>
  <c r="BZ2" i="4"/>
  <c r="BT2" i="4"/>
  <c r="BP2" i="4"/>
  <c r="BL2" i="4"/>
  <c r="BH2" i="4"/>
  <c r="BD2" i="4"/>
  <c r="AX2" i="4"/>
  <c r="AR2" i="4"/>
  <c r="AL2" i="4"/>
  <c r="II2" i="4" s="1"/>
  <c r="AG2" i="4"/>
  <c r="Y2" i="4"/>
  <c r="T2" i="4"/>
  <c r="O2" i="4"/>
  <c r="J2" i="4"/>
  <c r="F2" i="4"/>
  <c r="IT22" i="3"/>
  <c r="IS22" i="3"/>
  <c r="IR22" i="3"/>
  <c r="IM22" i="3"/>
  <c r="IL22" i="3"/>
  <c r="IK22" i="3"/>
  <c r="IK26" i="3"/>
  <c r="IL26" i="3"/>
  <c r="IM26" i="3"/>
  <c r="IS26" i="3"/>
  <c r="IR26" i="3"/>
  <c r="IT26" i="3"/>
  <c r="EY26" i="3"/>
  <c r="CE10" i="3"/>
  <c r="IQ37" i="3"/>
  <c r="IT37" i="3" s="1"/>
  <c r="IP37" i="3"/>
  <c r="IS37" i="3" s="1"/>
  <c r="IH37" i="3"/>
  <c r="IM37" i="3" s="1"/>
  <c r="IG37" i="3"/>
  <c r="IL37" i="3" s="1"/>
  <c r="HX37" i="3"/>
  <c r="HQ37" i="3"/>
  <c r="HG37" i="3"/>
  <c r="GZ37" i="3"/>
  <c r="GS37" i="3"/>
  <c r="GN37" i="3"/>
  <c r="GI37" i="3"/>
  <c r="FY37" i="3"/>
  <c r="FS37" i="3"/>
  <c r="FO37" i="3"/>
  <c r="FI37" i="3"/>
  <c r="FE37" i="3"/>
  <c r="EY37" i="3"/>
  <c r="ER37" i="3"/>
  <c r="EN37" i="3"/>
  <c r="EI37" i="3"/>
  <c r="EE37" i="3"/>
  <c r="DY37" i="3"/>
  <c r="DR37" i="3"/>
  <c r="DL37" i="3"/>
  <c r="DG37" i="3"/>
  <c r="DC37" i="3"/>
  <c r="CV37" i="3"/>
  <c r="CO37" i="3"/>
  <c r="CJ37" i="3"/>
  <c r="CE37" i="3"/>
  <c r="BZ37" i="3"/>
  <c r="BT37" i="3"/>
  <c r="BP37" i="3"/>
  <c r="BL37" i="3"/>
  <c r="BH37" i="3"/>
  <c r="BD37" i="3"/>
  <c r="AX37" i="3"/>
  <c r="AR37" i="3"/>
  <c r="AL37" i="3"/>
  <c r="AG37" i="3"/>
  <c r="Y37" i="3"/>
  <c r="T37" i="3"/>
  <c r="O37" i="3"/>
  <c r="J37" i="3"/>
  <c r="II37" i="3" s="1"/>
  <c r="F37" i="3"/>
  <c r="IF37" i="3" s="1"/>
  <c r="IK37" i="3" s="1"/>
  <c r="IQ35" i="3"/>
  <c r="IT35" i="3" s="1"/>
  <c r="IP35" i="3"/>
  <c r="IS35" i="3" s="1"/>
  <c r="IH35" i="3"/>
  <c r="IM35" i="3" s="1"/>
  <c r="IG35" i="3"/>
  <c r="IL35" i="3" s="1"/>
  <c r="HX35" i="3"/>
  <c r="HQ35" i="3"/>
  <c r="HG35" i="3"/>
  <c r="GZ35" i="3"/>
  <c r="GS35" i="3"/>
  <c r="GN35" i="3"/>
  <c r="GI35" i="3"/>
  <c r="FY35" i="3"/>
  <c r="FS35" i="3"/>
  <c r="FO35" i="3"/>
  <c r="FI35" i="3"/>
  <c r="FE35" i="3"/>
  <c r="EY35" i="3"/>
  <c r="ER35" i="3"/>
  <c r="EN35" i="3"/>
  <c r="EI35" i="3"/>
  <c r="EE35" i="3"/>
  <c r="DY35" i="3"/>
  <c r="DR35" i="3"/>
  <c r="DL35" i="3"/>
  <c r="DG35" i="3"/>
  <c r="DC35" i="3"/>
  <c r="CV35" i="3"/>
  <c r="CO35" i="3"/>
  <c r="CJ35" i="3"/>
  <c r="CE35" i="3"/>
  <c r="BZ35" i="3"/>
  <c r="BT35" i="3"/>
  <c r="BP35" i="3"/>
  <c r="BL35" i="3"/>
  <c r="BH35" i="3"/>
  <c r="BD35" i="3"/>
  <c r="AX35" i="3"/>
  <c r="AR35" i="3"/>
  <c r="AL35" i="3"/>
  <c r="AG35" i="3"/>
  <c r="Y35" i="3"/>
  <c r="T35" i="3"/>
  <c r="O35" i="3"/>
  <c r="J35" i="3"/>
  <c r="II35" i="3" s="1"/>
  <c r="F35" i="3"/>
  <c r="IF35" i="3" s="1"/>
  <c r="IK35" i="3" s="1"/>
  <c r="IQ33" i="3"/>
  <c r="IT33" i="3" s="1"/>
  <c r="IP33" i="3"/>
  <c r="IS33" i="3" s="1"/>
  <c r="IH33" i="3"/>
  <c r="IM33" i="3" s="1"/>
  <c r="IG33" i="3"/>
  <c r="IL33" i="3" s="1"/>
  <c r="HX33" i="3"/>
  <c r="HQ33" i="3"/>
  <c r="HG33" i="3"/>
  <c r="GZ33" i="3"/>
  <c r="GS33" i="3"/>
  <c r="GN33" i="3"/>
  <c r="GI33" i="3"/>
  <c r="FY33" i="3"/>
  <c r="FS33" i="3"/>
  <c r="FO33" i="3"/>
  <c r="FI33" i="3"/>
  <c r="FE33" i="3"/>
  <c r="EY33" i="3"/>
  <c r="ER33" i="3"/>
  <c r="EN33" i="3"/>
  <c r="EI33" i="3"/>
  <c r="EE33" i="3"/>
  <c r="DY33" i="3"/>
  <c r="DR33" i="3"/>
  <c r="DL33" i="3"/>
  <c r="DG33" i="3"/>
  <c r="DC33" i="3"/>
  <c r="CV33" i="3"/>
  <c r="CO33" i="3"/>
  <c r="CJ33" i="3"/>
  <c r="CE33" i="3"/>
  <c r="BZ33" i="3"/>
  <c r="BT33" i="3"/>
  <c r="BP33" i="3"/>
  <c r="BL33" i="3"/>
  <c r="BH33" i="3"/>
  <c r="BD33" i="3"/>
  <c r="AX33" i="3"/>
  <c r="AR33" i="3"/>
  <c r="AL33" i="3"/>
  <c r="AG33" i="3"/>
  <c r="Y33" i="3"/>
  <c r="T33" i="3"/>
  <c r="O33" i="3"/>
  <c r="J33" i="3"/>
  <c r="II33" i="3" s="1"/>
  <c r="F33" i="3"/>
  <c r="IF33" i="3" s="1"/>
  <c r="IK33" i="3" s="1"/>
  <c r="IQ31" i="3"/>
  <c r="IT31" i="3" s="1"/>
  <c r="IP31" i="3"/>
  <c r="IS31" i="3" s="1"/>
  <c r="IH31" i="3"/>
  <c r="IM31" i="3" s="1"/>
  <c r="IG31" i="3"/>
  <c r="IL31" i="3" s="1"/>
  <c r="HX31" i="3"/>
  <c r="HQ31" i="3"/>
  <c r="HG31" i="3"/>
  <c r="GZ31" i="3"/>
  <c r="GS31" i="3"/>
  <c r="GN31" i="3"/>
  <c r="GI31" i="3"/>
  <c r="FY31" i="3"/>
  <c r="FS31" i="3"/>
  <c r="FO31" i="3"/>
  <c r="FI31" i="3"/>
  <c r="FE31" i="3"/>
  <c r="EY31" i="3"/>
  <c r="ER31" i="3"/>
  <c r="EN31" i="3"/>
  <c r="EI31" i="3"/>
  <c r="EE31" i="3"/>
  <c r="DY31" i="3"/>
  <c r="DR31" i="3"/>
  <c r="DL31" i="3"/>
  <c r="DG31" i="3"/>
  <c r="DC31" i="3"/>
  <c r="CV31" i="3"/>
  <c r="CO31" i="3"/>
  <c r="CJ31" i="3"/>
  <c r="CE31" i="3"/>
  <c r="BZ31" i="3"/>
  <c r="BT31" i="3"/>
  <c r="BP31" i="3"/>
  <c r="BL31" i="3"/>
  <c r="BH31" i="3"/>
  <c r="BD31" i="3"/>
  <c r="AX31" i="3"/>
  <c r="AR31" i="3"/>
  <c r="AL31" i="3"/>
  <c r="AG31" i="3"/>
  <c r="Y31" i="3"/>
  <c r="T31" i="3"/>
  <c r="O31" i="3"/>
  <c r="J31" i="3"/>
  <c r="II31" i="3" s="1"/>
  <c r="F31" i="3"/>
  <c r="IF31" i="3" s="1"/>
  <c r="IK31" i="3" s="1"/>
  <c r="IQ29" i="3"/>
  <c r="IT29" i="3" s="1"/>
  <c r="IP29" i="3"/>
  <c r="IS29" i="3" s="1"/>
  <c r="IH29" i="3"/>
  <c r="IM29" i="3" s="1"/>
  <c r="IG29" i="3"/>
  <c r="IL29" i="3" s="1"/>
  <c r="HX29" i="3"/>
  <c r="HQ29" i="3"/>
  <c r="HG29" i="3"/>
  <c r="GZ29" i="3"/>
  <c r="GS29" i="3"/>
  <c r="GN29" i="3"/>
  <c r="GI29" i="3"/>
  <c r="FY29" i="3"/>
  <c r="FS29" i="3"/>
  <c r="FO29" i="3"/>
  <c r="FI29" i="3"/>
  <c r="FE29" i="3"/>
  <c r="EY29" i="3"/>
  <c r="ER29" i="3"/>
  <c r="EN29" i="3"/>
  <c r="EI29" i="3"/>
  <c r="EE29" i="3"/>
  <c r="DY29" i="3"/>
  <c r="DR29" i="3"/>
  <c r="DL29" i="3"/>
  <c r="DG29" i="3"/>
  <c r="DC29" i="3"/>
  <c r="CV29" i="3"/>
  <c r="CO29" i="3"/>
  <c r="CJ29" i="3"/>
  <c r="CE29" i="3"/>
  <c r="BZ29" i="3"/>
  <c r="BT29" i="3"/>
  <c r="BP29" i="3"/>
  <c r="BL29" i="3"/>
  <c r="BH29" i="3"/>
  <c r="BD29" i="3"/>
  <c r="AX29" i="3"/>
  <c r="AR29" i="3"/>
  <c r="AL29" i="3"/>
  <c r="AG29" i="3"/>
  <c r="Y29" i="3"/>
  <c r="T29" i="3"/>
  <c r="O29" i="3"/>
  <c r="J29" i="3"/>
  <c r="II29" i="3" s="1"/>
  <c r="F29" i="3"/>
  <c r="IF29" i="3" s="1"/>
  <c r="IK29" i="3" s="1"/>
  <c r="IQ27" i="3"/>
  <c r="IT27" i="3" s="1"/>
  <c r="IP27" i="3"/>
  <c r="IS27" i="3" s="1"/>
  <c r="IH27" i="3"/>
  <c r="IM27" i="3" s="1"/>
  <c r="IG27" i="3"/>
  <c r="IL27" i="3" s="1"/>
  <c r="HX27" i="3"/>
  <c r="HQ27" i="3"/>
  <c r="HG27" i="3"/>
  <c r="GZ27" i="3"/>
  <c r="GS27" i="3"/>
  <c r="GN27" i="3"/>
  <c r="GI27" i="3"/>
  <c r="FY27" i="3"/>
  <c r="FS27" i="3"/>
  <c r="FO27" i="3"/>
  <c r="FI27" i="3"/>
  <c r="FE27" i="3"/>
  <c r="EY27" i="3"/>
  <c r="ER27" i="3"/>
  <c r="EN27" i="3"/>
  <c r="EI27" i="3"/>
  <c r="EE27" i="3"/>
  <c r="DY27" i="3"/>
  <c r="DR27" i="3"/>
  <c r="DL27" i="3"/>
  <c r="DG27" i="3"/>
  <c r="DC27" i="3"/>
  <c r="CV27" i="3"/>
  <c r="CO27" i="3"/>
  <c r="CJ27" i="3"/>
  <c r="CE27" i="3"/>
  <c r="BZ27" i="3"/>
  <c r="BT27" i="3"/>
  <c r="BP27" i="3"/>
  <c r="BL27" i="3"/>
  <c r="BH27" i="3"/>
  <c r="BD27" i="3"/>
  <c r="AX27" i="3"/>
  <c r="AR27" i="3"/>
  <c r="AL27" i="3"/>
  <c r="AG27" i="3"/>
  <c r="Y27" i="3"/>
  <c r="T27" i="3"/>
  <c r="O27" i="3"/>
  <c r="J27" i="3"/>
  <c r="II27" i="3" s="1"/>
  <c r="F27" i="3"/>
  <c r="IF27" i="3" s="1"/>
  <c r="IK27" i="3" s="1"/>
  <c r="IQ25" i="3"/>
  <c r="IT25" i="3" s="1"/>
  <c r="IP25" i="3"/>
  <c r="IS25" i="3" s="1"/>
  <c r="IH25" i="3"/>
  <c r="IM25" i="3" s="1"/>
  <c r="IG25" i="3"/>
  <c r="IL25" i="3" s="1"/>
  <c r="HX25" i="3"/>
  <c r="HQ25" i="3"/>
  <c r="HG25" i="3"/>
  <c r="GZ25" i="3"/>
  <c r="GS25" i="3"/>
  <c r="GN25" i="3"/>
  <c r="GI25" i="3"/>
  <c r="FY25" i="3"/>
  <c r="FS25" i="3"/>
  <c r="FO25" i="3"/>
  <c r="FI25" i="3"/>
  <c r="FE25" i="3"/>
  <c r="EY25" i="3"/>
  <c r="ER25" i="3"/>
  <c r="EN25" i="3"/>
  <c r="EI25" i="3"/>
  <c r="EE25" i="3"/>
  <c r="DY25" i="3"/>
  <c r="DR25" i="3"/>
  <c r="DL25" i="3"/>
  <c r="DG25" i="3"/>
  <c r="DC25" i="3"/>
  <c r="CV25" i="3"/>
  <c r="CO25" i="3"/>
  <c r="CJ25" i="3"/>
  <c r="CE25" i="3"/>
  <c r="BZ25" i="3"/>
  <c r="BT25" i="3"/>
  <c r="BP25" i="3"/>
  <c r="BL25" i="3"/>
  <c r="BH25" i="3"/>
  <c r="BD25" i="3"/>
  <c r="AX25" i="3"/>
  <c r="AR25" i="3"/>
  <c r="AL25" i="3"/>
  <c r="AG25" i="3"/>
  <c r="Y25" i="3"/>
  <c r="T25" i="3"/>
  <c r="O25" i="3"/>
  <c r="J25" i="3"/>
  <c r="II25" i="3" s="1"/>
  <c r="F25" i="3"/>
  <c r="IF25" i="3" s="1"/>
  <c r="IK25" i="3" s="1"/>
  <c r="IQ23" i="3"/>
  <c r="IT23" i="3" s="1"/>
  <c r="IP23" i="3"/>
  <c r="IS23" i="3" s="1"/>
  <c r="IH23" i="3"/>
  <c r="IM23" i="3" s="1"/>
  <c r="IG23" i="3"/>
  <c r="IL23" i="3" s="1"/>
  <c r="HQ23" i="3"/>
  <c r="HG23" i="3"/>
  <c r="GZ23" i="3"/>
  <c r="GS23" i="3"/>
  <c r="GN23" i="3"/>
  <c r="GI23" i="3"/>
  <c r="FY23" i="3"/>
  <c r="FS23" i="3"/>
  <c r="FO23" i="3"/>
  <c r="FI23" i="3"/>
  <c r="FE23" i="3"/>
  <c r="EY23" i="3"/>
  <c r="ER23" i="3"/>
  <c r="EN23" i="3"/>
  <c r="EI23" i="3"/>
  <c r="EE23" i="3"/>
  <c r="DY23" i="3"/>
  <c r="DR23" i="3"/>
  <c r="DL23" i="3"/>
  <c r="DG23" i="3"/>
  <c r="DC23" i="3"/>
  <c r="CV23" i="3"/>
  <c r="CO23" i="3"/>
  <c r="CJ23" i="3"/>
  <c r="CE23" i="3"/>
  <c r="BZ23" i="3"/>
  <c r="BT23" i="3"/>
  <c r="BP23" i="3"/>
  <c r="BL23" i="3"/>
  <c r="BH23" i="3"/>
  <c r="BD23" i="3"/>
  <c r="AX23" i="3"/>
  <c r="AR23" i="3"/>
  <c r="AL23" i="3"/>
  <c r="AG23" i="3"/>
  <c r="Y23" i="3"/>
  <c r="T23" i="3"/>
  <c r="O23" i="3"/>
  <c r="J23" i="3"/>
  <c r="II23" i="3" s="1"/>
  <c r="F23" i="3"/>
  <c r="IF23" i="3" s="1"/>
  <c r="IK23" i="3" s="1"/>
  <c r="IQ21" i="3"/>
  <c r="IT21" i="3" s="1"/>
  <c r="IP21" i="3"/>
  <c r="IS21" i="3" s="1"/>
  <c r="IH21" i="3"/>
  <c r="IM21" i="3" s="1"/>
  <c r="IG21" i="3"/>
  <c r="IL21" i="3" s="1"/>
  <c r="HX21" i="3"/>
  <c r="HQ21" i="3"/>
  <c r="HG21" i="3"/>
  <c r="GZ21" i="3"/>
  <c r="GS21" i="3"/>
  <c r="GN21" i="3"/>
  <c r="GI21" i="3"/>
  <c r="FY21" i="3"/>
  <c r="FS21" i="3"/>
  <c r="FO21" i="3"/>
  <c r="FI21" i="3"/>
  <c r="FE21" i="3"/>
  <c r="EY21" i="3"/>
  <c r="ER21" i="3"/>
  <c r="EN21" i="3"/>
  <c r="EI21" i="3"/>
  <c r="EE21" i="3"/>
  <c r="DY21" i="3"/>
  <c r="DR21" i="3"/>
  <c r="DL21" i="3"/>
  <c r="DG21" i="3"/>
  <c r="DC21" i="3"/>
  <c r="CV21" i="3"/>
  <c r="CO21" i="3"/>
  <c r="CJ21" i="3"/>
  <c r="CE21" i="3"/>
  <c r="BZ21" i="3"/>
  <c r="BT21" i="3"/>
  <c r="BP21" i="3"/>
  <c r="BL21" i="3"/>
  <c r="BH21" i="3"/>
  <c r="BD21" i="3"/>
  <c r="AX21" i="3"/>
  <c r="AR21" i="3"/>
  <c r="AL21" i="3"/>
  <c r="AG21" i="3"/>
  <c r="Y21" i="3"/>
  <c r="T21" i="3"/>
  <c r="O21" i="3"/>
  <c r="J21" i="3"/>
  <c r="II21" i="3" s="1"/>
  <c r="F21" i="3"/>
  <c r="IF21" i="3" s="1"/>
  <c r="IK21" i="3" s="1"/>
  <c r="IQ19" i="3"/>
  <c r="IT19" i="3" s="1"/>
  <c r="IP19" i="3"/>
  <c r="IS19" i="3" s="1"/>
  <c r="IH19" i="3"/>
  <c r="IM19" i="3" s="1"/>
  <c r="IG19" i="3"/>
  <c r="IL19" i="3" s="1"/>
  <c r="HX19" i="3"/>
  <c r="HQ19" i="3"/>
  <c r="HG19" i="3"/>
  <c r="GZ19" i="3"/>
  <c r="GS19" i="3"/>
  <c r="GN19" i="3"/>
  <c r="GI19" i="3"/>
  <c r="FY19" i="3"/>
  <c r="FS19" i="3"/>
  <c r="FO19" i="3"/>
  <c r="FI19" i="3"/>
  <c r="FE19" i="3"/>
  <c r="EY19" i="3"/>
  <c r="ER19" i="3"/>
  <c r="EN19" i="3"/>
  <c r="EI19" i="3"/>
  <c r="EE19" i="3"/>
  <c r="DY19" i="3"/>
  <c r="DR19" i="3"/>
  <c r="DL19" i="3"/>
  <c r="DG19" i="3"/>
  <c r="DC19" i="3"/>
  <c r="CV19" i="3"/>
  <c r="CO19" i="3"/>
  <c r="CJ19" i="3"/>
  <c r="CE19" i="3"/>
  <c r="BZ19" i="3"/>
  <c r="BT19" i="3"/>
  <c r="BP19" i="3"/>
  <c r="BL19" i="3"/>
  <c r="BH19" i="3"/>
  <c r="BD19" i="3"/>
  <c r="AX19" i="3"/>
  <c r="AR19" i="3"/>
  <c r="AL19" i="3"/>
  <c r="AG19" i="3"/>
  <c r="Y19" i="3"/>
  <c r="T19" i="3"/>
  <c r="O19" i="3"/>
  <c r="J19" i="3"/>
  <c r="II19" i="3" s="1"/>
  <c r="F19" i="3"/>
  <c r="IF19" i="3" s="1"/>
  <c r="IK19" i="3" s="1"/>
  <c r="IQ17" i="3"/>
  <c r="IT17" i="3" s="1"/>
  <c r="IP17" i="3"/>
  <c r="IS17" i="3" s="1"/>
  <c r="IH17" i="3"/>
  <c r="IM17" i="3" s="1"/>
  <c r="IG17" i="3"/>
  <c r="IL17" i="3" s="1"/>
  <c r="HX17" i="3"/>
  <c r="HQ17" i="3"/>
  <c r="HG17" i="3"/>
  <c r="GZ17" i="3"/>
  <c r="GS17" i="3"/>
  <c r="GN17" i="3"/>
  <c r="GI17" i="3"/>
  <c r="FY17" i="3"/>
  <c r="FS17" i="3"/>
  <c r="FO17" i="3"/>
  <c r="FI17" i="3"/>
  <c r="FE17" i="3"/>
  <c r="EY17" i="3"/>
  <c r="ER17" i="3"/>
  <c r="EN17" i="3"/>
  <c r="EI17" i="3"/>
  <c r="EE17" i="3"/>
  <c r="DY17" i="3"/>
  <c r="DR17" i="3"/>
  <c r="DL17" i="3"/>
  <c r="DG17" i="3"/>
  <c r="DC17" i="3"/>
  <c r="CV17" i="3"/>
  <c r="CO17" i="3"/>
  <c r="CJ17" i="3"/>
  <c r="CE17" i="3"/>
  <c r="BZ17" i="3"/>
  <c r="BT17" i="3"/>
  <c r="BP17" i="3"/>
  <c r="BL17" i="3"/>
  <c r="BH17" i="3"/>
  <c r="BD17" i="3"/>
  <c r="AX17" i="3"/>
  <c r="AR17" i="3"/>
  <c r="AL17" i="3"/>
  <c r="AG17" i="3"/>
  <c r="Y17" i="3"/>
  <c r="T17" i="3"/>
  <c r="O17" i="3"/>
  <c r="J17" i="3"/>
  <c r="II17" i="3" s="1"/>
  <c r="F17" i="3"/>
  <c r="IF17" i="3" s="1"/>
  <c r="IK17" i="3" s="1"/>
  <c r="IQ15" i="3"/>
  <c r="IT15" i="3" s="1"/>
  <c r="IP15" i="3"/>
  <c r="IS15" i="3" s="1"/>
  <c r="IH15" i="3"/>
  <c r="IM15" i="3" s="1"/>
  <c r="IG15" i="3"/>
  <c r="IL15" i="3" s="1"/>
  <c r="HX15" i="3"/>
  <c r="HQ15" i="3"/>
  <c r="HG15" i="3"/>
  <c r="GZ15" i="3"/>
  <c r="GS15" i="3"/>
  <c r="GN15" i="3"/>
  <c r="GI15" i="3"/>
  <c r="FY15" i="3"/>
  <c r="FS15" i="3"/>
  <c r="FO15" i="3"/>
  <c r="FI15" i="3"/>
  <c r="FE15" i="3"/>
  <c r="EY15" i="3"/>
  <c r="ER15" i="3"/>
  <c r="EN15" i="3"/>
  <c r="EI15" i="3"/>
  <c r="EE15" i="3"/>
  <c r="DY15" i="3"/>
  <c r="DR15" i="3"/>
  <c r="DL15" i="3"/>
  <c r="DG15" i="3"/>
  <c r="DC15" i="3"/>
  <c r="CV15" i="3"/>
  <c r="CO15" i="3"/>
  <c r="CJ15" i="3"/>
  <c r="CE15" i="3"/>
  <c r="BZ15" i="3"/>
  <c r="BT15" i="3"/>
  <c r="BP15" i="3"/>
  <c r="BL15" i="3"/>
  <c r="BH15" i="3"/>
  <c r="BD15" i="3"/>
  <c r="AX15" i="3"/>
  <c r="AR15" i="3"/>
  <c r="AL15" i="3"/>
  <c r="AG15" i="3"/>
  <c r="Y15" i="3"/>
  <c r="T15" i="3"/>
  <c r="O15" i="3"/>
  <c r="J15" i="3"/>
  <c r="II15" i="3" s="1"/>
  <c r="F15" i="3"/>
  <c r="IF15" i="3" s="1"/>
  <c r="IK15" i="3" s="1"/>
  <c r="IQ13" i="3"/>
  <c r="IT13" i="3" s="1"/>
  <c r="IP13" i="3"/>
  <c r="IS13" i="3" s="1"/>
  <c r="IH13" i="3"/>
  <c r="IM13" i="3" s="1"/>
  <c r="IG13" i="3"/>
  <c r="IL13" i="3" s="1"/>
  <c r="HX13" i="3"/>
  <c r="HQ13" i="3"/>
  <c r="HG13" i="3"/>
  <c r="GZ13" i="3"/>
  <c r="GS13" i="3"/>
  <c r="GN13" i="3"/>
  <c r="GI13" i="3"/>
  <c r="FY13" i="3"/>
  <c r="FS13" i="3"/>
  <c r="FO13" i="3"/>
  <c r="FI13" i="3"/>
  <c r="FE13" i="3"/>
  <c r="EY13" i="3"/>
  <c r="ER13" i="3"/>
  <c r="EN13" i="3"/>
  <c r="EI13" i="3"/>
  <c r="EE13" i="3"/>
  <c r="DY13" i="3"/>
  <c r="DR13" i="3"/>
  <c r="DL13" i="3"/>
  <c r="DG13" i="3"/>
  <c r="DC13" i="3"/>
  <c r="CV13" i="3"/>
  <c r="CO13" i="3"/>
  <c r="CJ13" i="3"/>
  <c r="CE13" i="3"/>
  <c r="BZ13" i="3"/>
  <c r="BT13" i="3"/>
  <c r="BP13" i="3"/>
  <c r="BL13" i="3"/>
  <c r="BH13" i="3"/>
  <c r="BD13" i="3"/>
  <c r="AX13" i="3"/>
  <c r="AR13" i="3"/>
  <c r="AL13" i="3"/>
  <c r="AG13" i="3"/>
  <c r="Y13" i="3"/>
  <c r="T13" i="3"/>
  <c r="O13" i="3"/>
  <c r="J13" i="3"/>
  <c r="II13" i="3" s="1"/>
  <c r="F13" i="3"/>
  <c r="IF13" i="3" s="1"/>
  <c r="IK13" i="3" s="1"/>
  <c r="IQ11" i="3"/>
  <c r="IT11" i="3" s="1"/>
  <c r="IP11" i="3"/>
  <c r="IS11" i="3" s="1"/>
  <c r="IH11" i="3"/>
  <c r="IM11" i="3" s="1"/>
  <c r="IG11" i="3"/>
  <c r="IL11" i="3" s="1"/>
  <c r="HX11" i="3"/>
  <c r="HQ11" i="3"/>
  <c r="HG11" i="3"/>
  <c r="GZ11" i="3"/>
  <c r="GS11" i="3"/>
  <c r="GN11" i="3"/>
  <c r="GI11" i="3"/>
  <c r="FY11" i="3"/>
  <c r="FS11" i="3"/>
  <c r="FO11" i="3"/>
  <c r="FI11" i="3"/>
  <c r="FE11" i="3"/>
  <c r="EY11" i="3"/>
  <c r="ER11" i="3"/>
  <c r="EN11" i="3"/>
  <c r="EI11" i="3"/>
  <c r="EE11" i="3"/>
  <c r="DY11" i="3"/>
  <c r="DR11" i="3"/>
  <c r="DL11" i="3"/>
  <c r="DG11" i="3"/>
  <c r="DC11" i="3"/>
  <c r="CV11" i="3"/>
  <c r="CO11" i="3"/>
  <c r="CJ11" i="3"/>
  <c r="CE11" i="3"/>
  <c r="BZ11" i="3"/>
  <c r="BT11" i="3"/>
  <c r="BP11" i="3"/>
  <c r="BL11" i="3"/>
  <c r="BH11" i="3"/>
  <c r="BD11" i="3"/>
  <c r="AX11" i="3"/>
  <c r="AR11" i="3"/>
  <c r="AL11" i="3"/>
  <c r="AG11" i="3"/>
  <c r="Y11" i="3"/>
  <c r="T11" i="3"/>
  <c r="O11" i="3"/>
  <c r="J11" i="3"/>
  <c r="II11" i="3" s="1"/>
  <c r="F11" i="3"/>
  <c r="IF11" i="3" s="1"/>
  <c r="IK11" i="3" s="1"/>
  <c r="IQ9" i="3"/>
  <c r="IT9" i="3" s="1"/>
  <c r="IP9" i="3"/>
  <c r="IS9" i="3" s="1"/>
  <c r="IH9" i="3"/>
  <c r="IM9" i="3" s="1"/>
  <c r="IG9" i="3"/>
  <c r="IL9" i="3" s="1"/>
  <c r="HX9" i="3"/>
  <c r="HQ9" i="3"/>
  <c r="HG9" i="3"/>
  <c r="GS9" i="3"/>
  <c r="GN9" i="3"/>
  <c r="GI9" i="3"/>
  <c r="FY9" i="3"/>
  <c r="FS9" i="3"/>
  <c r="FO9" i="3"/>
  <c r="FI9" i="3"/>
  <c r="FE9" i="3"/>
  <c r="EY9" i="3"/>
  <c r="ER9" i="3"/>
  <c r="EN9" i="3"/>
  <c r="EI9" i="3"/>
  <c r="EE9" i="3"/>
  <c r="DY9" i="3"/>
  <c r="DR9" i="3"/>
  <c r="DL9" i="3"/>
  <c r="DG9" i="3"/>
  <c r="DC9" i="3"/>
  <c r="CV9" i="3"/>
  <c r="CO9" i="3"/>
  <c r="CJ9" i="3"/>
  <c r="CE9" i="3"/>
  <c r="BZ9" i="3"/>
  <c r="BT9" i="3"/>
  <c r="BP9" i="3"/>
  <c r="BL9" i="3"/>
  <c r="BH9" i="3"/>
  <c r="BD9" i="3"/>
  <c r="AX9" i="3"/>
  <c r="AR9" i="3"/>
  <c r="AL9" i="3"/>
  <c r="AG9" i="3"/>
  <c r="Y9" i="3"/>
  <c r="T9" i="3"/>
  <c r="O9" i="3"/>
  <c r="J9" i="3"/>
  <c r="II9" i="3" s="1"/>
  <c r="F9" i="3"/>
  <c r="IF9" i="3" s="1"/>
  <c r="IK9" i="3" s="1"/>
  <c r="IQ7" i="3"/>
  <c r="IT7" i="3" s="1"/>
  <c r="IP7" i="3"/>
  <c r="IS7" i="3" s="1"/>
  <c r="IH7" i="3"/>
  <c r="IM7" i="3" s="1"/>
  <c r="IG7" i="3"/>
  <c r="IL7" i="3" s="1"/>
  <c r="HX7" i="3"/>
  <c r="HQ7" i="3"/>
  <c r="HG7" i="3"/>
  <c r="GZ7" i="3"/>
  <c r="GS7" i="3"/>
  <c r="GN7" i="3"/>
  <c r="GI7" i="3"/>
  <c r="FY7" i="3"/>
  <c r="FS7" i="3"/>
  <c r="FO7" i="3"/>
  <c r="FI7" i="3"/>
  <c r="FE7" i="3"/>
  <c r="EY7" i="3"/>
  <c r="ER7" i="3"/>
  <c r="EN7" i="3"/>
  <c r="EI7" i="3"/>
  <c r="EE7" i="3"/>
  <c r="DY7" i="3"/>
  <c r="DR7" i="3"/>
  <c r="DL7" i="3"/>
  <c r="DG7" i="3"/>
  <c r="DC7" i="3"/>
  <c r="CV7" i="3"/>
  <c r="CO7" i="3"/>
  <c r="CJ7" i="3"/>
  <c r="CE7" i="3"/>
  <c r="BZ7" i="3"/>
  <c r="BT7" i="3"/>
  <c r="BP7" i="3"/>
  <c r="BL7" i="3"/>
  <c r="BH7" i="3"/>
  <c r="BD7" i="3"/>
  <c r="AX7" i="3"/>
  <c r="AR7" i="3"/>
  <c r="AL7" i="3"/>
  <c r="AG7" i="3"/>
  <c r="Y7" i="3"/>
  <c r="T7" i="3"/>
  <c r="O7" i="3"/>
  <c r="J7" i="3"/>
  <c r="II7" i="3" s="1"/>
  <c r="F7" i="3"/>
  <c r="IF7" i="3" s="1"/>
  <c r="IK7" i="3" s="1"/>
  <c r="IQ5" i="3"/>
  <c r="IT5" i="3" s="1"/>
  <c r="IP5" i="3"/>
  <c r="IS5" i="3" s="1"/>
  <c r="IH5" i="3"/>
  <c r="IM5" i="3" s="1"/>
  <c r="IG5" i="3"/>
  <c r="IL5" i="3" s="1"/>
  <c r="HX5" i="3"/>
  <c r="HQ5" i="3"/>
  <c r="HG5" i="3"/>
  <c r="GZ5" i="3"/>
  <c r="GS5" i="3"/>
  <c r="GN5" i="3"/>
  <c r="GI5" i="3"/>
  <c r="FY5" i="3"/>
  <c r="FS5" i="3"/>
  <c r="FO5" i="3"/>
  <c r="FI5" i="3"/>
  <c r="FE5" i="3"/>
  <c r="EY5" i="3"/>
  <c r="ER5" i="3"/>
  <c r="EN5" i="3"/>
  <c r="EI5" i="3"/>
  <c r="EE5" i="3"/>
  <c r="DY5" i="3"/>
  <c r="DR5" i="3"/>
  <c r="DL5" i="3"/>
  <c r="DG5" i="3"/>
  <c r="DC5" i="3"/>
  <c r="CV5" i="3"/>
  <c r="CO5" i="3"/>
  <c r="CJ5" i="3"/>
  <c r="CE5" i="3"/>
  <c r="BZ5" i="3"/>
  <c r="BT5" i="3"/>
  <c r="BP5" i="3"/>
  <c r="BL5" i="3"/>
  <c r="BH5" i="3"/>
  <c r="BD5" i="3"/>
  <c r="AX5" i="3"/>
  <c r="AR5" i="3"/>
  <c r="AL5" i="3"/>
  <c r="AG5" i="3"/>
  <c r="Y5" i="3"/>
  <c r="T5" i="3"/>
  <c r="O5" i="3"/>
  <c r="J5" i="3"/>
  <c r="II5" i="3" s="1"/>
  <c r="F5" i="3"/>
  <c r="IF5" i="3" s="1"/>
  <c r="IK5" i="3" s="1"/>
  <c r="IQ3" i="3"/>
  <c r="IT3" i="3" s="1"/>
  <c r="IP3" i="3"/>
  <c r="IS3" i="3" s="1"/>
  <c r="IH3" i="3"/>
  <c r="IM3" i="3" s="1"/>
  <c r="IG3" i="3"/>
  <c r="IL3" i="3" s="1"/>
  <c r="HX3" i="3"/>
  <c r="HQ3" i="3"/>
  <c r="HG3" i="3"/>
  <c r="GZ3" i="3"/>
  <c r="GS3" i="3"/>
  <c r="GN3" i="3"/>
  <c r="GI3" i="3"/>
  <c r="FY3" i="3"/>
  <c r="FS3" i="3"/>
  <c r="FO3" i="3"/>
  <c r="FI3" i="3"/>
  <c r="FE3" i="3"/>
  <c r="EY3" i="3"/>
  <c r="ER3" i="3"/>
  <c r="EN3" i="3"/>
  <c r="EI3" i="3"/>
  <c r="EE3" i="3"/>
  <c r="DY3" i="3"/>
  <c r="DR3" i="3"/>
  <c r="DL3" i="3"/>
  <c r="DG3" i="3"/>
  <c r="DC3" i="3"/>
  <c r="CV3" i="3"/>
  <c r="CO3" i="3"/>
  <c r="CJ3" i="3"/>
  <c r="CE3" i="3"/>
  <c r="BZ3" i="3"/>
  <c r="BT3" i="3"/>
  <c r="BP3" i="3"/>
  <c r="BL3" i="3"/>
  <c r="BH3" i="3"/>
  <c r="BD3" i="3"/>
  <c r="AX3" i="3"/>
  <c r="AR3" i="3"/>
  <c r="AL3" i="3"/>
  <c r="AG3" i="3"/>
  <c r="Y3" i="3"/>
  <c r="T3" i="3"/>
  <c r="O3" i="3"/>
  <c r="J3" i="3"/>
  <c r="II3" i="3" s="1"/>
  <c r="F3" i="3"/>
  <c r="IF3" i="3" s="1"/>
  <c r="IK3" i="3" s="1"/>
  <c r="IQ38" i="3"/>
  <c r="IT38" i="3" s="1"/>
  <c r="IP38" i="3"/>
  <c r="IS38" i="3" s="1"/>
  <c r="IH38" i="3"/>
  <c r="IM38" i="3" s="1"/>
  <c r="IG38" i="3"/>
  <c r="IL38" i="3" s="1"/>
  <c r="HX38" i="3"/>
  <c r="HQ38" i="3"/>
  <c r="HG38" i="3"/>
  <c r="GZ38" i="3"/>
  <c r="GS38" i="3"/>
  <c r="GN38" i="3"/>
  <c r="GI38" i="3"/>
  <c r="FY38" i="3"/>
  <c r="FS38" i="3"/>
  <c r="FO38" i="3"/>
  <c r="FI38" i="3"/>
  <c r="FE38" i="3"/>
  <c r="EY38" i="3"/>
  <c r="ER38" i="3"/>
  <c r="EN38" i="3"/>
  <c r="EI38" i="3"/>
  <c r="EE38" i="3"/>
  <c r="DY38" i="3"/>
  <c r="DR38" i="3"/>
  <c r="DL38" i="3"/>
  <c r="DG38" i="3"/>
  <c r="DC38" i="3"/>
  <c r="CV38" i="3"/>
  <c r="CO38" i="3"/>
  <c r="CJ38" i="3"/>
  <c r="CE38" i="3"/>
  <c r="BZ38" i="3"/>
  <c r="BT38" i="3"/>
  <c r="BP38" i="3"/>
  <c r="BL38" i="3"/>
  <c r="BH38" i="3"/>
  <c r="BD38" i="3"/>
  <c r="AX38" i="3"/>
  <c r="AR38" i="3"/>
  <c r="AL38" i="3"/>
  <c r="AG38" i="3"/>
  <c r="Y38" i="3"/>
  <c r="T38" i="3"/>
  <c r="O38" i="3"/>
  <c r="J38" i="3"/>
  <c r="II38" i="3" s="1"/>
  <c r="F38" i="3"/>
  <c r="IF38" i="3" s="1"/>
  <c r="IK38" i="3" s="1"/>
  <c r="F39" i="3"/>
  <c r="J39" i="3"/>
  <c r="O39" i="3"/>
  <c r="T39" i="3"/>
  <c r="Y39" i="3"/>
  <c r="AG39" i="3"/>
  <c r="AL39" i="3"/>
  <c r="AR39" i="3"/>
  <c r="AX39" i="3"/>
  <c r="BD39" i="3"/>
  <c r="BH39" i="3"/>
  <c r="BL39" i="3"/>
  <c r="BP39" i="3"/>
  <c r="BT39" i="3"/>
  <c r="BZ39" i="3"/>
  <c r="CE39" i="3"/>
  <c r="CJ39" i="3"/>
  <c r="CO39" i="3"/>
  <c r="CV39" i="3"/>
  <c r="DC39" i="3"/>
  <c r="DG39" i="3"/>
  <c r="DL39" i="3"/>
  <c r="DR39" i="3"/>
  <c r="DY39" i="3"/>
  <c r="EE39" i="3"/>
  <c r="EI39" i="3"/>
  <c r="EN39" i="3"/>
  <c r="ER39" i="3"/>
  <c r="EY39" i="3"/>
  <c r="FE39" i="3"/>
  <c r="FI39" i="3"/>
  <c r="FO39" i="3"/>
  <c r="FS39" i="3"/>
  <c r="FY39" i="3"/>
  <c r="GI39" i="3"/>
  <c r="GN39" i="3"/>
  <c r="GS39" i="3"/>
  <c r="GZ39" i="3"/>
  <c r="HG39" i="3"/>
  <c r="HQ39" i="3"/>
  <c r="HX39" i="3"/>
  <c r="IF39" i="3"/>
  <c r="IG39" i="3"/>
  <c r="IH39" i="3"/>
  <c r="II39" i="3"/>
  <c r="IK39" i="3"/>
  <c r="IL39" i="3"/>
  <c r="IM39" i="3"/>
  <c r="IO39" i="3"/>
  <c r="IP39" i="3"/>
  <c r="IQ39" i="3"/>
  <c r="IR39" i="3"/>
  <c r="IS39" i="3"/>
  <c r="IT39" i="3"/>
  <c r="IQ41" i="3"/>
  <c r="IT41" i="3" s="1"/>
  <c r="IP41" i="3"/>
  <c r="IS41" i="3" s="1"/>
  <c r="IH41" i="3"/>
  <c r="IM41" i="3" s="1"/>
  <c r="IG41" i="3"/>
  <c r="IL41" i="3" s="1"/>
  <c r="HX41" i="3"/>
  <c r="HQ41" i="3"/>
  <c r="HG41" i="3"/>
  <c r="GZ41" i="3"/>
  <c r="GS41" i="3"/>
  <c r="GN41" i="3"/>
  <c r="GI41" i="3"/>
  <c r="FY41" i="3"/>
  <c r="FS41" i="3"/>
  <c r="FO41" i="3"/>
  <c r="FI41" i="3"/>
  <c r="FE41" i="3"/>
  <c r="EY41" i="3"/>
  <c r="ER41" i="3"/>
  <c r="EN41" i="3"/>
  <c r="EI41" i="3"/>
  <c r="EE41" i="3"/>
  <c r="DY41" i="3"/>
  <c r="DR41" i="3"/>
  <c r="DL41" i="3"/>
  <c r="DG41" i="3"/>
  <c r="DC41" i="3"/>
  <c r="CV41" i="3"/>
  <c r="CO41" i="3"/>
  <c r="CJ41" i="3"/>
  <c r="CE41" i="3"/>
  <c r="BZ41" i="3"/>
  <c r="BT41" i="3"/>
  <c r="BP41" i="3"/>
  <c r="BL41" i="3"/>
  <c r="BH41" i="3"/>
  <c r="BD41" i="3"/>
  <c r="AX41" i="3"/>
  <c r="AR41" i="3"/>
  <c r="AL41" i="3"/>
  <c r="AG41" i="3"/>
  <c r="Y41" i="3"/>
  <c r="T41" i="3"/>
  <c r="O41" i="3"/>
  <c r="J41" i="3"/>
  <c r="II41" i="3" s="1"/>
  <c r="F41" i="3"/>
  <c r="IF41" i="3" s="1"/>
  <c r="IK41" i="3" s="1"/>
  <c r="GS28" i="3"/>
  <c r="GS30" i="3"/>
  <c r="FY28" i="3"/>
  <c r="FE28" i="3"/>
  <c r="EI28" i="3"/>
  <c r="CV28" i="3"/>
  <c r="IQ40" i="3"/>
  <c r="IT40" i="3" s="1"/>
  <c r="IP40" i="3"/>
  <c r="IS40" i="3" s="1"/>
  <c r="IH40" i="3"/>
  <c r="IM40" i="3" s="1"/>
  <c r="IG40" i="3"/>
  <c r="IL40" i="3" s="1"/>
  <c r="HX40" i="3"/>
  <c r="HQ40" i="3"/>
  <c r="HG40" i="3"/>
  <c r="GZ40" i="3"/>
  <c r="GS40" i="3"/>
  <c r="GN40" i="3"/>
  <c r="GI40" i="3"/>
  <c r="FY40" i="3"/>
  <c r="FS40" i="3"/>
  <c r="FO40" i="3"/>
  <c r="FI40" i="3"/>
  <c r="FE40" i="3"/>
  <c r="EY40" i="3"/>
  <c r="ER40" i="3"/>
  <c r="EN40" i="3"/>
  <c r="EI40" i="3"/>
  <c r="EE40" i="3"/>
  <c r="DY40" i="3"/>
  <c r="DR40" i="3"/>
  <c r="DL40" i="3"/>
  <c r="DG40" i="3"/>
  <c r="DC40" i="3"/>
  <c r="CV40" i="3"/>
  <c r="CO40" i="3"/>
  <c r="CJ40" i="3"/>
  <c r="CE40" i="3"/>
  <c r="BZ40" i="3"/>
  <c r="BT40" i="3"/>
  <c r="BP40" i="3"/>
  <c r="BL40" i="3"/>
  <c r="BH40" i="3"/>
  <c r="BD40" i="3"/>
  <c r="AX40" i="3"/>
  <c r="AR40" i="3"/>
  <c r="AL40" i="3"/>
  <c r="AG40" i="3"/>
  <c r="Y40" i="3"/>
  <c r="T40" i="3"/>
  <c r="O40" i="3"/>
  <c r="J40" i="3"/>
  <c r="II40" i="3" s="1"/>
  <c r="F40" i="3"/>
  <c r="IF40" i="3" s="1"/>
  <c r="IK40" i="3" s="1"/>
  <c r="IQ20" i="3"/>
  <c r="IT20" i="3" s="1"/>
  <c r="IP20" i="3"/>
  <c r="IS20" i="3" s="1"/>
  <c r="IH20" i="3"/>
  <c r="IM20" i="3" s="1"/>
  <c r="IG20" i="3"/>
  <c r="IL20" i="3" s="1"/>
  <c r="HX20" i="3"/>
  <c r="HQ20" i="3"/>
  <c r="HG20" i="3"/>
  <c r="GZ20" i="3"/>
  <c r="GS20" i="3"/>
  <c r="GN20" i="3"/>
  <c r="GI20" i="3"/>
  <c r="FY20" i="3"/>
  <c r="FS20" i="3"/>
  <c r="FO20" i="3"/>
  <c r="FI20" i="3"/>
  <c r="FE20" i="3"/>
  <c r="EY20" i="3"/>
  <c r="ER20" i="3"/>
  <c r="EN20" i="3"/>
  <c r="EI20" i="3"/>
  <c r="EE20" i="3"/>
  <c r="DY20" i="3"/>
  <c r="DR20" i="3"/>
  <c r="DL20" i="3"/>
  <c r="DG20" i="3"/>
  <c r="DC20" i="3"/>
  <c r="CV20" i="3"/>
  <c r="CO20" i="3"/>
  <c r="CJ20" i="3"/>
  <c r="CE20" i="3"/>
  <c r="BZ20" i="3"/>
  <c r="BT20" i="3"/>
  <c r="BP20" i="3"/>
  <c r="BL20" i="3"/>
  <c r="BH20" i="3"/>
  <c r="BD20" i="3"/>
  <c r="AX20" i="3"/>
  <c r="AR20" i="3"/>
  <c r="AL20" i="3"/>
  <c r="AG20" i="3"/>
  <c r="Y20" i="3"/>
  <c r="T20" i="3"/>
  <c r="O20" i="3"/>
  <c r="J20" i="3"/>
  <c r="II20" i="3" s="1"/>
  <c r="F20" i="3"/>
  <c r="IF20" i="3" s="1"/>
  <c r="IK20" i="3" s="1"/>
  <c r="IQ18" i="3"/>
  <c r="IT18" i="3" s="1"/>
  <c r="IP18" i="3"/>
  <c r="IS18" i="3" s="1"/>
  <c r="IH18" i="3"/>
  <c r="IM18" i="3" s="1"/>
  <c r="IG18" i="3"/>
  <c r="IL18" i="3" s="1"/>
  <c r="HX18" i="3"/>
  <c r="HQ18" i="3"/>
  <c r="HG18" i="3"/>
  <c r="GZ18" i="3"/>
  <c r="GS18" i="3"/>
  <c r="GN18" i="3"/>
  <c r="GI18" i="3"/>
  <c r="FY18" i="3"/>
  <c r="FS18" i="3"/>
  <c r="FO18" i="3"/>
  <c r="FI18" i="3"/>
  <c r="FE18" i="3"/>
  <c r="EY18" i="3"/>
  <c r="ER18" i="3"/>
  <c r="EN18" i="3"/>
  <c r="EI18" i="3"/>
  <c r="EE18" i="3"/>
  <c r="DY18" i="3"/>
  <c r="DR18" i="3"/>
  <c r="DL18" i="3"/>
  <c r="DG18" i="3"/>
  <c r="DC18" i="3"/>
  <c r="CV18" i="3"/>
  <c r="CO18" i="3"/>
  <c r="CJ18" i="3"/>
  <c r="CE18" i="3"/>
  <c r="BZ18" i="3"/>
  <c r="BT18" i="3"/>
  <c r="BP18" i="3"/>
  <c r="BL18" i="3"/>
  <c r="BH18" i="3"/>
  <c r="BD18" i="3"/>
  <c r="AX18" i="3"/>
  <c r="AR18" i="3"/>
  <c r="AL18" i="3"/>
  <c r="AG18" i="3"/>
  <c r="Y18" i="3"/>
  <c r="T18" i="3"/>
  <c r="O18" i="3"/>
  <c r="J18" i="3"/>
  <c r="II18" i="3" s="1"/>
  <c r="F18" i="3"/>
  <c r="IF18" i="3" s="1"/>
  <c r="IK18" i="3" s="1"/>
  <c r="IQ16" i="3"/>
  <c r="IT16" i="3" s="1"/>
  <c r="IP16" i="3"/>
  <c r="IS16" i="3" s="1"/>
  <c r="IH16" i="3"/>
  <c r="IM16" i="3" s="1"/>
  <c r="IG16" i="3"/>
  <c r="IL16" i="3" s="1"/>
  <c r="HX16" i="3"/>
  <c r="HQ16" i="3"/>
  <c r="HG16" i="3"/>
  <c r="GZ16" i="3"/>
  <c r="GS16" i="3"/>
  <c r="GN16" i="3"/>
  <c r="GI16" i="3"/>
  <c r="FY16" i="3"/>
  <c r="FS16" i="3"/>
  <c r="FO16" i="3"/>
  <c r="FI16" i="3"/>
  <c r="FE16" i="3"/>
  <c r="EY16" i="3"/>
  <c r="ER16" i="3"/>
  <c r="EN16" i="3"/>
  <c r="EI16" i="3"/>
  <c r="EE16" i="3"/>
  <c r="DY16" i="3"/>
  <c r="DR16" i="3"/>
  <c r="DL16" i="3"/>
  <c r="DG16" i="3"/>
  <c r="DC16" i="3"/>
  <c r="CV16" i="3"/>
  <c r="CO16" i="3"/>
  <c r="CJ16" i="3"/>
  <c r="CE16" i="3"/>
  <c r="BZ16" i="3"/>
  <c r="BT16" i="3"/>
  <c r="BP16" i="3"/>
  <c r="BL16" i="3"/>
  <c r="BH16" i="3"/>
  <c r="BD16" i="3"/>
  <c r="AX16" i="3"/>
  <c r="AR16" i="3"/>
  <c r="AL16" i="3"/>
  <c r="AG16" i="3"/>
  <c r="Y16" i="3"/>
  <c r="T16" i="3"/>
  <c r="O16" i="3"/>
  <c r="J16" i="3"/>
  <c r="II16" i="3" s="1"/>
  <c r="F16" i="3"/>
  <c r="IF16" i="3" s="1"/>
  <c r="IK16" i="3" s="1"/>
  <c r="FS8" i="3"/>
  <c r="EI8" i="3"/>
  <c r="AR2" i="3"/>
  <c r="DC10" i="3"/>
  <c r="CV10" i="3"/>
  <c r="CO10" i="3"/>
  <c r="CJ10" i="3"/>
  <c r="BZ10" i="3"/>
  <c r="BT10" i="3"/>
  <c r="BP10" i="3"/>
  <c r="BL10" i="3"/>
  <c r="BH10" i="3"/>
  <c r="BD10" i="3"/>
  <c r="AX10" i="3"/>
  <c r="AR10" i="3"/>
  <c r="AL10" i="3"/>
  <c r="AG10" i="3"/>
  <c r="Y10" i="3"/>
  <c r="T10" i="3"/>
  <c r="O10" i="3"/>
  <c r="J10" i="3"/>
  <c r="F10" i="3"/>
  <c r="HX2" i="3"/>
  <c r="IQ34" i="3"/>
  <c r="IT34" i="3" s="1"/>
  <c r="IP34" i="3"/>
  <c r="IS34" i="3" s="1"/>
  <c r="IH34" i="3"/>
  <c r="IM34" i="3" s="1"/>
  <c r="IG34" i="3"/>
  <c r="IL34" i="3" s="1"/>
  <c r="HX34" i="3"/>
  <c r="HQ34" i="3"/>
  <c r="HG34" i="3"/>
  <c r="GZ34" i="3"/>
  <c r="GS34" i="3"/>
  <c r="GN34" i="3"/>
  <c r="GI34" i="3"/>
  <c r="FY34" i="3"/>
  <c r="FS34" i="3"/>
  <c r="FO34" i="3"/>
  <c r="FI34" i="3"/>
  <c r="FE34" i="3"/>
  <c r="EY34" i="3"/>
  <c r="ER34" i="3"/>
  <c r="EN34" i="3"/>
  <c r="EI34" i="3"/>
  <c r="EE34" i="3"/>
  <c r="DY34" i="3"/>
  <c r="DR34" i="3"/>
  <c r="DL34" i="3"/>
  <c r="DG34" i="3"/>
  <c r="DC34" i="3"/>
  <c r="CV34" i="3"/>
  <c r="CO34" i="3"/>
  <c r="CJ34" i="3"/>
  <c r="CE34" i="3"/>
  <c r="BZ34" i="3"/>
  <c r="BT34" i="3"/>
  <c r="BP34" i="3"/>
  <c r="BL34" i="3"/>
  <c r="BH34" i="3"/>
  <c r="BD34" i="3"/>
  <c r="AX34" i="3"/>
  <c r="AR34" i="3"/>
  <c r="AL34" i="3"/>
  <c r="AG34" i="3"/>
  <c r="Y34" i="3"/>
  <c r="T34" i="3"/>
  <c r="O34" i="3"/>
  <c r="J34" i="3"/>
  <c r="II34" i="3" s="1"/>
  <c r="F34" i="3"/>
  <c r="IQ32" i="3"/>
  <c r="IT32" i="3" s="1"/>
  <c r="IP32" i="3"/>
  <c r="IS32" i="3" s="1"/>
  <c r="IH32" i="3"/>
  <c r="IM32" i="3" s="1"/>
  <c r="IG32" i="3"/>
  <c r="IL32" i="3" s="1"/>
  <c r="HX32" i="3"/>
  <c r="HQ32" i="3"/>
  <c r="HG32" i="3"/>
  <c r="GZ32" i="3"/>
  <c r="GS32" i="3"/>
  <c r="GN32" i="3"/>
  <c r="GI32" i="3"/>
  <c r="FY32" i="3"/>
  <c r="FS32" i="3"/>
  <c r="FO32" i="3"/>
  <c r="FI32" i="3"/>
  <c r="FE32" i="3"/>
  <c r="EY32" i="3"/>
  <c r="ER32" i="3"/>
  <c r="EN32" i="3"/>
  <c r="EI32" i="3"/>
  <c r="EE32" i="3"/>
  <c r="DY32" i="3"/>
  <c r="DR32" i="3"/>
  <c r="DL32" i="3"/>
  <c r="DG32" i="3"/>
  <c r="DC32" i="3"/>
  <c r="CV32" i="3"/>
  <c r="CO32" i="3"/>
  <c r="CJ32" i="3"/>
  <c r="CE32" i="3"/>
  <c r="BZ32" i="3"/>
  <c r="BT32" i="3"/>
  <c r="BP32" i="3"/>
  <c r="BL32" i="3"/>
  <c r="BH32" i="3"/>
  <c r="BD32" i="3"/>
  <c r="AX32" i="3"/>
  <c r="AR32" i="3"/>
  <c r="AL32" i="3"/>
  <c r="AG32" i="3"/>
  <c r="Y32" i="3"/>
  <c r="T32" i="3"/>
  <c r="O32" i="3"/>
  <c r="J32" i="3"/>
  <c r="II32" i="3" s="1"/>
  <c r="F32" i="3"/>
  <c r="IQ30" i="3"/>
  <c r="IT30" i="3" s="1"/>
  <c r="IP30" i="3"/>
  <c r="IS30" i="3" s="1"/>
  <c r="IH30" i="3"/>
  <c r="IM30" i="3" s="1"/>
  <c r="IG30" i="3"/>
  <c r="IL30" i="3" s="1"/>
  <c r="HX30" i="3"/>
  <c r="HQ30" i="3"/>
  <c r="HG30" i="3"/>
  <c r="GZ30" i="3"/>
  <c r="GN30" i="3"/>
  <c r="GI30" i="3"/>
  <c r="FY30" i="3"/>
  <c r="FS30" i="3"/>
  <c r="FO30" i="3"/>
  <c r="FI30" i="3"/>
  <c r="FE30" i="3"/>
  <c r="EY30" i="3"/>
  <c r="ER30" i="3"/>
  <c r="EN30" i="3"/>
  <c r="EI30" i="3"/>
  <c r="EE30" i="3"/>
  <c r="DY30" i="3"/>
  <c r="DR30" i="3"/>
  <c r="DL30" i="3"/>
  <c r="DG30" i="3"/>
  <c r="DC30" i="3"/>
  <c r="CV30" i="3"/>
  <c r="CO30" i="3"/>
  <c r="CJ30" i="3"/>
  <c r="CE30" i="3"/>
  <c r="BZ30" i="3"/>
  <c r="BT30" i="3"/>
  <c r="BP30" i="3"/>
  <c r="BL30" i="3"/>
  <c r="BH30" i="3"/>
  <c r="BD30" i="3"/>
  <c r="AX30" i="3"/>
  <c r="AR30" i="3"/>
  <c r="AL30" i="3"/>
  <c r="AG30" i="3"/>
  <c r="Y30" i="3"/>
  <c r="T30" i="3"/>
  <c r="O30" i="3"/>
  <c r="J30" i="3"/>
  <c r="II30" i="3" s="1"/>
  <c r="F30" i="3"/>
  <c r="IH26" i="3"/>
  <c r="IG26" i="3"/>
  <c r="HX26" i="3"/>
  <c r="HQ26" i="3"/>
  <c r="HG26" i="3"/>
  <c r="GZ26" i="3"/>
  <c r="GS26" i="3"/>
  <c r="GN26" i="3"/>
  <c r="GI26" i="3"/>
  <c r="FY26" i="3"/>
  <c r="FS26" i="3"/>
  <c r="FO26" i="3"/>
  <c r="FI26" i="3"/>
  <c r="FE26" i="3"/>
  <c r="ER26" i="3"/>
  <c r="EN26" i="3"/>
  <c r="EI26" i="3"/>
  <c r="EE26" i="3"/>
  <c r="DY26" i="3"/>
  <c r="DR26" i="3"/>
  <c r="DL26" i="3"/>
  <c r="DG26" i="3"/>
  <c r="DC26" i="3"/>
  <c r="CV26" i="3"/>
  <c r="CO26" i="3"/>
  <c r="CJ26" i="3"/>
  <c r="CE26" i="3"/>
  <c r="BZ26" i="3"/>
  <c r="BT26" i="3"/>
  <c r="BP26" i="3"/>
  <c r="BL26" i="3"/>
  <c r="BH26" i="3"/>
  <c r="BD26" i="3"/>
  <c r="AX26" i="3"/>
  <c r="AR26" i="3"/>
  <c r="AL26" i="3"/>
  <c r="AG26" i="3"/>
  <c r="EE24" i="3"/>
  <c r="IQ22" i="3"/>
  <c r="IP22" i="3"/>
  <c r="IH22" i="3"/>
  <c r="IG22" i="3"/>
  <c r="HQ22" i="3"/>
  <c r="HG22" i="3"/>
  <c r="GZ22" i="3"/>
  <c r="GS22" i="3"/>
  <c r="GN22" i="3"/>
  <c r="GI22" i="3"/>
  <c r="FY22" i="3"/>
  <c r="FS22" i="3"/>
  <c r="FO22" i="3"/>
  <c r="FI22" i="3"/>
  <c r="FE22" i="3"/>
  <c r="EY22" i="3"/>
  <c r="ER22" i="3"/>
  <c r="EN22" i="3"/>
  <c r="EI22" i="3"/>
  <c r="EE22" i="3"/>
  <c r="DY22" i="3"/>
  <c r="DR22" i="3"/>
  <c r="DL22" i="3"/>
  <c r="DG22" i="3"/>
  <c r="DC22" i="3"/>
  <c r="CV22" i="3"/>
  <c r="CO22" i="3"/>
  <c r="CJ22" i="3"/>
  <c r="CE22" i="3"/>
  <c r="BZ22" i="3"/>
  <c r="BT22" i="3"/>
  <c r="BP22" i="3"/>
  <c r="BL22" i="3"/>
  <c r="BH22" i="3"/>
  <c r="BD22" i="3"/>
  <c r="AX22" i="3"/>
  <c r="AR22" i="3"/>
  <c r="AL22" i="3"/>
  <c r="AG22" i="3"/>
  <c r="Y22" i="3"/>
  <c r="T22" i="3"/>
  <c r="O22" i="3"/>
  <c r="J22" i="3"/>
  <c r="II22" i="3" s="1"/>
  <c r="F22" i="3"/>
  <c r="IQ51" i="3"/>
  <c r="IT51" i="3" s="1"/>
  <c r="IP51" i="3"/>
  <c r="IS51" i="3" s="1"/>
  <c r="IH51" i="3"/>
  <c r="IM51" i="3" s="1"/>
  <c r="IG51" i="3"/>
  <c r="IL51" i="3" s="1"/>
  <c r="HQ51" i="3"/>
  <c r="GZ51" i="3"/>
  <c r="GS51" i="3"/>
  <c r="GN51" i="3"/>
  <c r="GI51" i="3"/>
  <c r="FY51" i="3"/>
  <c r="FS51" i="3"/>
  <c r="FI51" i="3"/>
  <c r="EY51" i="3"/>
  <c r="ER51" i="3"/>
  <c r="EI51" i="3"/>
  <c r="EE51" i="3"/>
  <c r="DY51" i="3"/>
  <c r="DR51" i="3"/>
  <c r="DL51" i="3"/>
  <c r="DC51" i="3"/>
  <c r="CV51" i="3"/>
  <c r="CJ51" i="3"/>
  <c r="CE51" i="3"/>
  <c r="BZ51" i="3"/>
  <c r="BP51" i="3"/>
  <c r="BL51" i="3"/>
  <c r="BH51" i="3"/>
  <c r="BD51" i="3"/>
  <c r="AX51" i="3"/>
  <c r="AR51" i="3"/>
  <c r="AL51" i="3"/>
  <c r="AG51" i="3"/>
  <c r="Y51" i="3"/>
  <c r="T51" i="3"/>
  <c r="O51" i="3"/>
  <c r="J51" i="3"/>
  <c r="F51" i="3"/>
  <c r="IQ50" i="3"/>
  <c r="IT50" i="3" s="1"/>
  <c r="IP50" i="3"/>
  <c r="IS50" i="3" s="1"/>
  <c r="IH50" i="3"/>
  <c r="IM50" i="3" s="1"/>
  <c r="IG50" i="3"/>
  <c r="IL50" i="3" s="1"/>
  <c r="HX50" i="3"/>
  <c r="HQ50" i="3"/>
  <c r="HG50" i="3"/>
  <c r="GZ50" i="3"/>
  <c r="GS50" i="3"/>
  <c r="GN50" i="3"/>
  <c r="GI50" i="3"/>
  <c r="FY50" i="3"/>
  <c r="FS50" i="3"/>
  <c r="FO50" i="3"/>
  <c r="FI50" i="3"/>
  <c r="FE50" i="3"/>
  <c r="EY50" i="3"/>
  <c r="ER50" i="3"/>
  <c r="EN50" i="3"/>
  <c r="EI50" i="3"/>
  <c r="EE50" i="3"/>
  <c r="DY50" i="3"/>
  <c r="DR50" i="3"/>
  <c r="DL50" i="3"/>
  <c r="DG50" i="3"/>
  <c r="DC50" i="3"/>
  <c r="CV50" i="3"/>
  <c r="CO50" i="3"/>
  <c r="CJ50" i="3"/>
  <c r="CE50" i="3"/>
  <c r="BZ50" i="3"/>
  <c r="BT50" i="3"/>
  <c r="BP50" i="3"/>
  <c r="BL50" i="3"/>
  <c r="BH50" i="3"/>
  <c r="BD50" i="3"/>
  <c r="AX50" i="3"/>
  <c r="AR50" i="3"/>
  <c r="AL50" i="3"/>
  <c r="AG50" i="3"/>
  <c r="Y50" i="3"/>
  <c r="T50" i="3"/>
  <c r="O50" i="3"/>
  <c r="J50" i="3"/>
  <c r="F50" i="3"/>
  <c r="IQ49" i="3"/>
  <c r="IT49" i="3" s="1"/>
  <c r="IP49" i="3"/>
  <c r="IS49" i="3" s="1"/>
  <c r="IH49" i="3"/>
  <c r="IM49" i="3" s="1"/>
  <c r="IG49" i="3"/>
  <c r="IL49" i="3" s="1"/>
  <c r="HX49" i="3"/>
  <c r="HQ49" i="3"/>
  <c r="HG49" i="3"/>
  <c r="GZ49" i="3"/>
  <c r="GS49" i="3"/>
  <c r="GN49" i="3"/>
  <c r="GI49" i="3"/>
  <c r="FY49" i="3"/>
  <c r="FS49" i="3"/>
  <c r="FO49" i="3"/>
  <c r="FI49" i="3"/>
  <c r="FE49" i="3"/>
  <c r="EY49" i="3"/>
  <c r="ER49" i="3"/>
  <c r="EN49" i="3"/>
  <c r="EI49" i="3"/>
  <c r="EE49" i="3"/>
  <c r="DY49" i="3"/>
  <c r="DR49" i="3"/>
  <c r="DL49" i="3"/>
  <c r="DG49" i="3"/>
  <c r="DC49" i="3"/>
  <c r="CV49" i="3"/>
  <c r="CO49" i="3"/>
  <c r="CJ49" i="3"/>
  <c r="CE49" i="3"/>
  <c r="BZ49" i="3"/>
  <c r="BT49" i="3"/>
  <c r="BP49" i="3"/>
  <c r="BL49" i="3"/>
  <c r="BH49" i="3"/>
  <c r="BD49" i="3"/>
  <c r="AX49" i="3"/>
  <c r="AR49" i="3"/>
  <c r="AL49" i="3"/>
  <c r="AG49" i="3"/>
  <c r="Y49" i="3"/>
  <c r="T49" i="3"/>
  <c r="O49" i="3"/>
  <c r="J49" i="3"/>
  <c r="F49" i="3"/>
  <c r="IP4" i="3"/>
  <c r="IQ4" i="3"/>
  <c r="IT4" i="3" s="1"/>
  <c r="IS4" i="3"/>
  <c r="IP6" i="3"/>
  <c r="IS6" i="3" s="1"/>
  <c r="IQ6" i="3"/>
  <c r="IT6" i="3" s="1"/>
  <c r="IP8" i="3"/>
  <c r="IS8" i="3" s="1"/>
  <c r="IQ8" i="3"/>
  <c r="IT8" i="3" s="1"/>
  <c r="IP10" i="3"/>
  <c r="IS10" i="3" s="1"/>
  <c r="IQ10" i="3"/>
  <c r="IT10" i="3"/>
  <c r="IP45" i="3"/>
  <c r="IS45" i="3" s="1"/>
  <c r="IQ45" i="3"/>
  <c r="IT45" i="3" s="1"/>
  <c r="IP12" i="3"/>
  <c r="IS12" i="3" s="1"/>
  <c r="IQ12" i="3"/>
  <c r="IT12" i="3" s="1"/>
  <c r="IP14" i="3"/>
  <c r="IS14" i="3" s="1"/>
  <c r="IQ14" i="3"/>
  <c r="IT14" i="3"/>
  <c r="IP24" i="3"/>
  <c r="IS24" i="3" s="1"/>
  <c r="IQ24" i="3"/>
  <c r="IT24" i="3" s="1"/>
  <c r="IP26" i="3"/>
  <c r="IQ26" i="3"/>
  <c r="IP28" i="3"/>
  <c r="IS28" i="3" s="1"/>
  <c r="IQ28" i="3"/>
  <c r="IT28" i="3" s="1"/>
  <c r="IP36" i="3"/>
  <c r="IS36" i="3" s="1"/>
  <c r="IQ36" i="3"/>
  <c r="IT36" i="3" s="1"/>
  <c r="IG4" i="3"/>
  <c r="IL4" i="3" s="1"/>
  <c r="IH4" i="3"/>
  <c r="IM4" i="3" s="1"/>
  <c r="IG6" i="3"/>
  <c r="IL6" i="3" s="1"/>
  <c r="IH6" i="3"/>
  <c r="IM6" i="3" s="1"/>
  <c r="IG8" i="3"/>
  <c r="IL8" i="3" s="1"/>
  <c r="IH8" i="3"/>
  <c r="IM8" i="3" s="1"/>
  <c r="IG10" i="3"/>
  <c r="IL10" i="3" s="1"/>
  <c r="IH10" i="3"/>
  <c r="IM10" i="3" s="1"/>
  <c r="IG45" i="3"/>
  <c r="IL45" i="3" s="1"/>
  <c r="IH45" i="3"/>
  <c r="IM45" i="3" s="1"/>
  <c r="IG12" i="3"/>
  <c r="IL12" i="3" s="1"/>
  <c r="IH12" i="3"/>
  <c r="IM12" i="3" s="1"/>
  <c r="IG14" i="3"/>
  <c r="IL14" i="3" s="1"/>
  <c r="IH14" i="3"/>
  <c r="IM14" i="3" s="1"/>
  <c r="IG24" i="3"/>
  <c r="IL24" i="3" s="1"/>
  <c r="IH24" i="3"/>
  <c r="IM24" i="3" s="1"/>
  <c r="IG28" i="3"/>
  <c r="IL28" i="3" s="1"/>
  <c r="IH28" i="3"/>
  <c r="IM28" i="3" s="1"/>
  <c r="IG36" i="3"/>
  <c r="IL36" i="3" s="1"/>
  <c r="IH36" i="3"/>
  <c r="IM36" i="3" s="1"/>
  <c r="HX4" i="3"/>
  <c r="HX6" i="3"/>
  <c r="HX8" i="3"/>
  <c r="HX10" i="3"/>
  <c r="HX12" i="3"/>
  <c r="HX14" i="3"/>
  <c r="HX24" i="3"/>
  <c r="HX28" i="3"/>
  <c r="HX36" i="3"/>
  <c r="HQ4" i="3"/>
  <c r="HQ6" i="3"/>
  <c r="HQ8" i="3"/>
  <c r="HQ10" i="3"/>
  <c r="IO45" i="3"/>
  <c r="IR45" i="3" s="1"/>
  <c r="HQ12" i="3"/>
  <c r="HQ14" i="3"/>
  <c r="HQ24" i="3"/>
  <c r="HQ28" i="3"/>
  <c r="HQ36" i="3"/>
  <c r="HG4" i="3"/>
  <c r="HG6" i="3"/>
  <c r="HG8" i="3"/>
  <c r="HG10" i="3"/>
  <c r="HG12" i="3"/>
  <c r="HG14" i="3"/>
  <c r="HG24" i="3"/>
  <c r="HG28" i="3"/>
  <c r="HG36" i="3"/>
  <c r="GZ4" i="3"/>
  <c r="GZ6" i="3"/>
  <c r="GZ10" i="3"/>
  <c r="GZ12" i="3"/>
  <c r="GZ14" i="3"/>
  <c r="GZ24" i="3"/>
  <c r="GZ28" i="3"/>
  <c r="GZ36" i="3"/>
  <c r="GS4" i="3"/>
  <c r="GS6" i="3"/>
  <c r="GS8" i="3"/>
  <c r="GS10" i="3"/>
  <c r="GS12" i="3"/>
  <c r="GS14" i="3"/>
  <c r="GS24" i="3"/>
  <c r="GS36" i="3"/>
  <c r="GN4" i="3"/>
  <c r="GN6" i="3"/>
  <c r="GN8" i="3"/>
  <c r="GN10" i="3"/>
  <c r="GN12" i="3"/>
  <c r="GN14" i="3"/>
  <c r="GN24" i="3"/>
  <c r="GN28" i="3"/>
  <c r="GN36" i="3"/>
  <c r="GI4" i="3"/>
  <c r="GI6" i="3"/>
  <c r="GI8" i="3"/>
  <c r="GI10" i="3"/>
  <c r="GI12" i="3"/>
  <c r="GI14" i="3"/>
  <c r="GI24" i="3"/>
  <c r="GI28" i="3"/>
  <c r="GI36" i="3"/>
  <c r="FY4" i="3"/>
  <c r="FY6" i="3"/>
  <c r="FY8" i="3"/>
  <c r="FY10" i="3"/>
  <c r="FY12" i="3"/>
  <c r="FY14" i="3"/>
  <c r="FY24" i="3"/>
  <c r="FY36" i="3"/>
  <c r="FS4" i="3"/>
  <c r="FS6" i="3"/>
  <c r="FS10" i="3"/>
  <c r="FS12" i="3"/>
  <c r="FS14" i="3"/>
  <c r="FS24" i="3"/>
  <c r="FS28" i="3"/>
  <c r="FS36" i="3"/>
  <c r="FO4" i="3"/>
  <c r="FO6" i="3"/>
  <c r="FO8" i="3"/>
  <c r="FO10" i="3"/>
  <c r="FO12" i="3"/>
  <c r="FO14" i="3"/>
  <c r="FO24" i="3"/>
  <c r="FO28" i="3"/>
  <c r="FO36" i="3"/>
  <c r="FI4" i="3"/>
  <c r="FI6" i="3"/>
  <c r="FI8" i="3"/>
  <c r="FI10" i="3"/>
  <c r="FI12" i="3"/>
  <c r="FI14" i="3"/>
  <c r="FI24" i="3"/>
  <c r="FI28" i="3"/>
  <c r="FI36" i="3"/>
  <c r="FE4" i="3"/>
  <c r="FE6" i="3"/>
  <c r="FE8" i="3"/>
  <c r="FE10" i="3"/>
  <c r="FE12" i="3"/>
  <c r="FE14" i="3"/>
  <c r="FE24" i="3"/>
  <c r="EY4" i="3"/>
  <c r="EY6" i="3"/>
  <c r="EY8" i="3"/>
  <c r="EY10" i="3"/>
  <c r="EY12" i="3"/>
  <c r="EY14" i="3"/>
  <c r="EY24" i="3"/>
  <c r="EY28" i="3"/>
  <c r="EY36" i="3"/>
  <c r="ER4" i="3"/>
  <c r="ER6" i="3"/>
  <c r="ER8" i="3"/>
  <c r="ER10" i="3"/>
  <c r="ER12" i="3"/>
  <c r="ER14" i="3"/>
  <c r="ER24" i="3"/>
  <c r="ER28" i="3"/>
  <c r="ER36" i="3"/>
  <c r="EN4" i="3"/>
  <c r="EN6" i="3"/>
  <c r="EN8" i="3"/>
  <c r="EN10" i="3"/>
  <c r="EN12" i="3"/>
  <c r="EN14" i="3"/>
  <c r="EN24" i="3"/>
  <c r="EN28" i="3"/>
  <c r="EN36" i="3"/>
  <c r="EI4" i="3"/>
  <c r="EI6" i="3"/>
  <c r="EI10" i="3"/>
  <c r="EI12" i="3"/>
  <c r="EI14" i="3"/>
  <c r="EI24" i="3"/>
  <c r="EI36" i="3"/>
  <c r="EE4" i="3"/>
  <c r="EE6" i="3"/>
  <c r="EE8" i="3"/>
  <c r="EE10" i="3"/>
  <c r="EE12" i="3"/>
  <c r="EE14" i="3"/>
  <c r="EE28" i="3"/>
  <c r="EE36" i="3"/>
  <c r="DY4" i="3"/>
  <c r="DY6" i="3"/>
  <c r="DY8" i="3"/>
  <c r="DY10" i="3"/>
  <c r="DY12" i="3"/>
  <c r="DY14" i="3"/>
  <c r="DY24" i="3"/>
  <c r="DY28" i="3"/>
  <c r="DY36" i="3"/>
  <c r="DR4" i="3"/>
  <c r="DR6" i="3"/>
  <c r="DR8" i="3"/>
  <c r="DR10" i="3"/>
  <c r="DR12" i="3"/>
  <c r="DR14" i="3"/>
  <c r="DR24" i="3"/>
  <c r="DR28" i="3"/>
  <c r="DR36" i="3"/>
  <c r="DL4" i="3"/>
  <c r="DL6" i="3"/>
  <c r="DL8" i="3"/>
  <c r="DL10" i="3"/>
  <c r="DL12" i="3"/>
  <c r="DL14" i="3"/>
  <c r="DL24" i="3"/>
  <c r="DL28" i="3"/>
  <c r="DL36" i="3"/>
  <c r="DG4" i="3"/>
  <c r="DG6" i="3"/>
  <c r="DG8" i="3"/>
  <c r="DG10" i="3"/>
  <c r="DG12" i="3"/>
  <c r="DG14" i="3"/>
  <c r="DG24" i="3"/>
  <c r="DG28" i="3"/>
  <c r="DG36" i="3"/>
  <c r="DC4" i="3"/>
  <c r="DC6" i="3"/>
  <c r="DC8" i="3"/>
  <c r="DC12" i="3"/>
  <c r="DC14" i="3"/>
  <c r="DC24" i="3"/>
  <c r="DC28" i="3"/>
  <c r="DC36" i="3"/>
  <c r="CV4" i="3"/>
  <c r="CV6" i="3"/>
  <c r="CV8" i="3"/>
  <c r="CV12" i="3"/>
  <c r="CV14" i="3"/>
  <c r="CV24" i="3"/>
  <c r="CV36" i="3"/>
  <c r="CO4" i="3"/>
  <c r="CO6" i="3"/>
  <c r="CO8" i="3"/>
  <c r="CO12" i="3"/>
  <c r="CO14" i="3"/>
  <c r="CO24" i="3"/>
  <c r="CO28" i="3"/>
  <c r="CO36" i="3"/>
  <c r="CJ4" i="3"/>
  <c r="CJ6" i="3"/>
  <c r="CJ8" i="3"/>
  <c r="CJ12" i="3"/>
  <c r="CJ14" i="3"/>
  <c r="CJ24" i="3"/>
  <c r="CJ28" i="3"/>
  <c r="CJ36" i="3"/>
  <c r="CE4" i="3"/>
  <c r="CE6" i="3"/>
  <c r="CE8" i="3"/>
  <c r="CE12" i="3"/>
  <c r="CE14" i="3"/>
  <c r="CE24" i="3"/>
  <c r="CE28" i="3"/>
  <c r="CE36" i="3"/>
  <c r="BZ4" i="3"/>
  <c r="BZ6" i="3"/>
  <c r="BZ8" i="3"/>
  <c r="BZ12" i="3"/>
  <c r="BZ14" i="3"/>
  <c r="BZ24" i="3"/>
  <c r="BZ28" i="3"/>
  <c r="BZ36" i="3"/>
  <c r="BT4" i="3"/>
  <c r="BT6" i="3"/>
  <c r="BT8" i="3"/>
  <c r="BT12" i="3"/>
  <c r="BT14" i="3"/>
  <c r="BT24" i="3"/>
  <c r="BT28" i="3"/>
  <c r="BT36" i="3"/>
  <c r="BP4" i="3"/>
  <c r="BP6" i="3"/>
  <c r="BP8" i="3"/>
  <c r="BP12" i="3"/>
  <c r="BP14" i="3"/>
  <c r="BP24" i="3"/>
  <c r="BP28" i="3"/>
  <c r="BP36" i="3"/>
  <c r="BL4" i="3"/>
  <c r="BL6" i="3"/>
  <c r="BL8" i="3"/>
  <c r="BL12" i="3"/>
  <c r="BL14" i="3"/>
  <c r="BL24" i="3"/>
  <c r="BL28" i="3"/>
  <c r="BL36" i="3"/>
  <c r="BH4" i="3"/>
  <c r="BH6" i="3"/>
  <c r="BH8" i="3"/>
  <c r="BH12" i="3"/>
  <c r="BH14" i="3"/>
  <c r="BH24" i="3"/>
  <c r="BH28" i="3"/>
  <c r="BH36" i="3"/>
  <c r="BD4" i="3"/>
  <c r="BD6" i="3"/>
  <c r="BD8" i="3"/>
  <c r="BD12" i="3"/>
  <c r="BD14" i="3"/>
  <c r="BD24" i="3"/>
  <c r="BD28" i="3"/>
  <c r="BD36" i="3"/>
  <c r="AX4" i="3"/>
  <c r="AX6" i="3"/>
  <c r="AX8" i="3"/>
  <c r="AX12" i="3"/>
  <c r="AX14" i="3"/>
  <c r="AX24" i="3"/>
  <c r="AX28" i="3"/>
  <c r="AX36" i="3"/>
  <c r="AR4" i="3"/>
  <c r="AR6" i="3"/>
  <c r="AR8" i="3"/>
  <c r="AR12" i="3"/>
  <c r="AR14" i="3"/>
  <c r="AR24" i="3"/>
  <c r="AR28" i="3"/>
  <c r="AR36" i="3"/>
  <c r="AL4" i="3"/>
  <c r="AL6" i="3"/>
  <c r="AL8" i="3"/>
  <c r="AL12" i="3"/>
  <c r="AL14" i="3"/>
  <c r="AL24" i="3"/>
  <c r="AL28" i="3"/>
  <c r="AL36" i="3"/>
  <c r="AG4" i="3"/>
  <c r="AG6" i="3"/>
  <c r="AG8" i="3"/>
  <c r="AG12" i="3"/>
  <c r="AG14" i="3"/>
  <c r="AG24" i="3"/>
  <c r="AG28" i="3"/>
  <c r="AG36" i="3"/>
  <c r="Y4" i="3"/>
  <c r="Y6" i="3"/>
  <c r="Y8" i="3"/>
  <c r="Y12" i="3"/>
  <c r="Y14" i="3"/>
  <c r="Y24" i="3"/>
  <c r="Y26" i="3"/>
  <c r="Y28" i="3"/>
  <c r="Y36" i="3"/>
  <c r="T4" i="3"/>
  <c r="T6" i="3"/>
  <c r="T8" i="3"/>
  <c r="T12" i="3"/>
  <c r="T14" i="3"/>
  <c r="T24" i="3"/>
  <c r="T26" i="3"/>
  <c r="T28" i="3"/>
  <c r="T36" i="3"/>
  <c r="O4" i="3"/>
  <c r="O6" i="3"/>
  <c r="O8" i="3"/>
  <c r="O12" i="3"/>
  <c r="O14" i="3"/>
  <c r="O24" i="3"/>
  <c r="O26" i="3"/>
  <c r="O28" i="3"/>
  <c r="O36" i="3"/>
  <c r="J4" i="3"/>
  <c r="II4" i="3" s="1"/>
  <c r="J6" i="3"/>
  <c r="II6" i="3" s="1"/>
  <c r="J8" i="3"/>
  <c r="II10" i="3"/>
  <c r="II45" i="3"/>
  <c r="J12" i="3"/>
  <c r="J14" i="3"/>
  <c r="II14" i="3" s="1"/>
  <c r="J24" i="3"/>
  <c r="J26" i="3"/>
  <c r="J28" i="3"/>
  <c r="J36" i="3"/>
  <c r="F4" i="3"/>
  <c r="IF4" i="3" s="1"/>
  <c r="IK4" i="3" s="1"/>
  <c r="F6" i="3"/>
  <c r="IF6" i="3" s="1"/>
  <c r="IK6" i="3" s="1"/>
  <c r="F8" i="3"/>
  <c r="IF8" i="3" s="1"/>
  <c r="IK8" i="3" s="1"/>
  <c r="IF10" i="3"/>
  <c r="IK10" i="3" s="1"/>
  <c r="F45" i="3"/>
  <c r="IF45" i="3" s="1"/>
  <c r="IK45" i="3" s="1"/>
  <c r="F12" i="3"/>
  <c r="IF12" i="3" s="1"/>
  <c r="IK12" i="3" s="1"/>
  <c r="F14" i="3"/>
  <c r="IF14" i="3" s="1"/>
  <c r="IK14" i="3" s="1"/>
  <c r="F24" i="3"/>
  <c r="F26" i="3"/>
  <c r="F28" i="3"/>
  <c r="IF28" i="3" s="1"/>
  <c r="IK28" i="3" s="1"/>
  <c r="F36" i="3"/>
  <c r="IQ2" i="3"/>
  <c r="IT2" i="3" s="1"/>
  <c r="IP2" i="3"/>
  <c r="IS2" i="3" s="1"/>
  <c r="IH2" i="3"/>
  <c r="IM2" i="3" s="1"/>
  <c r="IG2" i="3"/>
  <c r="IL2" i="3" s="1"/>
  <c r="HQ2" i="3"/>
  <c r="HG2" i="3"/>
  <c r="GZ2" i="3"/>
  <c r="GS2" i="3"/>
  <c r="GN2" i="3"/>
  <c r="GI2" i="3"/>
  <c r="FY2" i="3"/>
  <c r="FS2" i="3"/>
  <c r="FO2" i="3"/>
  <c r="FI2" i="3"/>
  <c r="FE2" i="3"/>
  <c r="EY2" i="3"/>
  <c r="ER2" i="3"/>
  <c r="EN2" i="3"/>
  <c r="EI2" i="3"/>
  <c r="EE2" i="3"/>
  <c r="DY2" i="3"/>
  <c r="DR2" i="3"/>
  <c r="DL2" i="3"/>
  <c r="DG2" i="3"/>
  <c r="DC2" i="3"/>
  <c r="CV2" i="3"/>
  <c r="CO2" i="3"/>
  <c r="CJ2" i="3"/>
  <c r="CE2" i="3"/>
  <c r="BZ2" i="3"/>
  <c r="BT2" i="3"/>
  <c r="BP2" i="3"/>
  <c r="BL2" i="3"/>
  <c r="BH2" i="3"/>
  <c r="BD2" i="3"/>
  <c r="AX2" i="3"/>
  <c r="AL2" i="3"/>
  <c r="AG2" i="3"/>
  <c r="Y2" i="3"/>
  <c r="T2" i="3"/>
  <c r="O2" i="3"/>
  <c r="J2" i="3"/>
  <c r="F2" i="3"/>
  <c r="BK547" i="2"/>
  <c r="AG547" i="2"/>
  <c r="AH547" i="2" s="1"/>
  <c r="BK546" i="2"/>
  <c r="AG546" i="2"/>
  <c r="AH546" i="2" s="1"/>
  <c r="BK545" i="2"/>
  <c r="AG545" i="2"/>
  <c r="AH545" i="2" s="1"/>
  <c r="BK544" i="2"/>
  <c r="AG544" i="2"/>
  <c r="AH544" i="2" s="1"/>
  <c r="BK543" i="2"/>
  <c r="AG543" i="2"/>
  <c r="AH543" i="2" s="1"/>
  <c r="AG541" i="2"/>
  <c r="AH541" i="2" s="1"/>
  <c r="AG540" i="2"/>
  <c r="AH540" i="2" s="1"/>
  <c r="AG538" i="2"/>
  <c r="AH538" i="2" s="1"/>
  <c r="AG537" i="2"/>
  <c r="AH537" i="2" s="1"/>
  <c r="AG536" i="2"/>
  <c r="AH536" i="2" s="1"/>
  <c r="AG535" i="2"/>
  <c r="AH535" i="2" s="1"/>
  <c r="AG533" i="2"/>
  <c r="AH533" i="2" s="1"/>
  <c r="AG532" i="2"/>
  <c r="AH532" i="2" s="1"/>
  <c r="AG531" i="2"/>
  <c r="AH531" i="2" s="1"/>
  <c r="AG530" i="2"/>
  <c r="AH530" i="2" s="1"/>
  <c r="AG529" i="2"/>
  <c r="AH529" i="2" s="1"/>
  <c r="AG528" i="2"/>
  <c r="AH528" i="2" s="1"/>
  <c r="AG527" i="2"/>
  <c r="AH527" i="2" s="1"/>
  <c r="AG526" i="2"/>
  <c r="AH526" i="2" s="1"/>
  <c r="AG525" i="2"/>
  <c r="AH525" i="2" s="1"/>
  <c r="AG524" i="2"/>
  <c r="AH524" i="2" s="1"/>
  <c r="AG523" i="2"/>
  <c r="AH523" i="2" s="1"/>
  <c r="AG522" i="2"/>
  <c r="AH522" i="2" s="1"/>
  <c r="AG521" i="2"/>
  <c r="AH521" i="2" s="1"/>
  <c r="AG520" i="2"/>
  <c r="AH520" i="2" s="1"/>
  <c r="AG519" i="2"/>
  <c r="AH519" i="2" s="1"/>
  <c r="AG518" i="2"/>
  <c r="AH518" i="2" s="1"/>
  <c r="AG517" i="2"/>
  <c r="AH517" i="2" s="1"/>
  <c r="AG516" i="2"/>
  <c r="AH516" i="2" s="1"/>
  <c r="BK515" i="2"/>
  <c r="AG515" i="2"/>
  <c r="AH515" i="2" s="1"/>
  <c r="BK514" i="2"/>
  <c r="AG514" i="2"/>
  <c r="AH514" i="2" s="1"/>
  <c r="AG512" i="2"/>
  <c r="AH512" i="2" s="1"/>
  <c r="AG511" i="2"/>
  <c r="AH511" i="2" s="1"/>
  <c r="BK510" i="2"/>
  <c r="AG510" i="2"/>
  <c r="AH510" i="2" s="1"/>
  <c r="BK509" i="2"/>
  <c r="AG509" i="2"/>
  <c r="AH509" i="2"/>
  <c r="BK507" i="2"/>
  <c r="AG507" i="2"/>
  <c r="AH507" i="2"/>
  <c r="BK506" i="2"/>
  <c r="AG506" i="2"/>
  <c r="AH506" i="2"/>
  <c r="BK505" i="2"/>
  <c r="AG505" i="2"/>
  <c r="AH505" i="2"/>
  <c r="BK504" i="2"/>
  <c r="AG504" i="2"/>
  <c r="AH504" i="2"/>
  <c r="BK503" i="2"/>
  <c r="AG503" i="2"/>
  <c r="AH503" i="2"/>
  <c r="BK502" i="2"/>
  <c r="AG502" i="2"/>
  <c r="AH502" i="2"/>
  <c r="BK501" i="2"/>
  <c r="AG501" i="2"/>
  <c r="AH501" i="2"/>
  <c r="BK500" i="2"/>
  <c r="AG500" i="2"/>
  <c r="AH500" i="2"/>
  <c r="BK499" i="2"/>
  <c r="AG499" i="2"/>
  <c r="AH499" i="2" s="1"/>
  <c r="BK498" i="2"/>
  <c r="AG498" i="2"/>
  <c r="AH498" i="2"/>
  <c r="BK497" i="2"/>
  <c r="AG497" i="2"/>
  <c r="AH497" i="2"/>
  <c r="BK496" i="2"/>
  <c r="AG496" i="2"/>
  <c r="AH496" i="2"/>
  <c r="BK495" i="2"/>
  <c r="AG495" i="2"/>
  <c r="AH495" i="2"/>
  <c r="BK494" i="2"/>
  <c r="AG494" i="2"/>
  <c r="AH494" i="2"/>
  <c r="BK493" i="2"/>
  <c r="AG493" i="2"/>
  <c r="AH493" i="2"/>
  <c r="BK491" i="2"/>
  <c r="AG491" i="2"/>
  <c r="AH491" i="2"/>
  <c r="BK490" i="2"/>
  <c r="AG490" i="2"/>
  <c r="AH490" i="2"/>
  <c r="BK489" i="2"/>
  <c r="AG489" i="2"/>
  <c r="AH489" i="2"/>
  <c r="BK488" i="2"/>
  <c r="AG488" i="2"/>
  <c r="AH488" i="2"/>
  <c r="BK487" i="2"/>
  <c r="AG487" i="2"/>
  <c r="AH487" i="2"/>
  <c r="BK486" i="2"/>
  <c r="AG486" i="2"/>
  <c r="AH486" i="2"/>
  <c r="BK485" i="2"/>
  <c r="AG485" i="2"/>
  <c r="AH485" i="2"/>
  <c r="BK484" i="2"/>
  <c r="AG484" i="2"/>
  <c r="AH484" i="2"/>
  <c r="BK483" i="2"/>
  <c r="AG483" i="2"/>
  <c r="AH483" i="2"/>
  <c r="BK481" i="2"/>
  <c r="AG481" i="2"/>
  <c r="AH481" i="2"/>
  <c r="BK480" i="2"/>
  <c r="AG480" i="2"/>
  <c r="AH480" i="2"/>
  <c r="BK479" i="2"/>
  <c r="AG479" i="2"/>
  <c r="AH479" i="2"/>
  <c r="BK478" i="2"/>
  <c r="AG478" i="2"/>
  <c r="AH478" i="2"/>
  <c r="BK477" i="2"/>
  <c r="AG477" i="2"/>
  <c r="AH477" i="2"/>
  <c r="BK476" i="2"/>
  <c r="AG476" i="2"/>
  <c r="AH476" i="2"/>
  <c r="BK475" i="2"/>
  <c r="AG475" i="2"/>
  <c r="AH475" i="2"/>
  <c r="BK474" i="2"/>
  <c r="AG474" i="2"/>
  <c r="AH474" i="2"/>
  <c r="BK472" i="2"/>
  <c r="AG472" i="2"/>
  <c r="AH472" i="2"/>
  <c r="BK471" i="2"/>
  <c r="AG471" i="2"/>
  <c r="AH471" i="2"/>
  <c r="BK470" i="2"/>
  <c r="AG470" i="2"/>
  <c r="AH470" i="2"/>
  <c r="BK469" i="2"/>
  <c r="AG469" i="2"/>
  <c r="AH469" i="2" s="1"/>
  <c r="BK467" i="2"/>
  <c r="AG467" i="2"/>
  <c r="AH467" i="2" s="1"/>
  <c r="BK466" i="2"/>
  <c r="AG466" i="2"/>
  <c r="AH466" i="2" s="1"/>
  <c r="BK465" i="2"/>
  <c r="AG465" i="2"/>
  <c r="AH465" i="2" s="1"/>
  <c r="BK464" i="2"/>
  <c r="AG464" i="2"/>
  <c r="AH464" i="2" s="1"/>
  <c r="BK463" i="2"/>
  <c r="AG463" i="2"/>
  <c r="AH463" i="2" s="1"/>
  <c r="BK462" i="2"/>
  <c r="AG462" i="2"/>
  <c r="AH462" i="2" s="1"/>
  <c r="BK461" i="2"/>
  <c r="AG461" i="2"/>
  <c r="AH461" i="2" s="1"/>
  <c r="BK460" i="2"/>
  <c r="AG460" i="2"/>
  <c r="AH460" i="2" s="1"/>
  <c r="BK458" i="2"/>
  <c r="AG458" i="2"/>
  <c r="AH458" i="2" s="1"/>
  <c r="BK457" i="2"/>
  <c r="AG457" i="2"/>
  <c r="AH457" i="2" s="1"/>
  <c r="BK456" i="2"/>
  <c r="AG456" i="2"/>
  <c r="AH456" i="2" s="1"/>
  <c r="BK455" i="2"/>
  <c r="AG455" i="2"/>
  <c r="AH455" i="2" s="1"/>
  <c r="BK454" i="2"/>
  <c r="AG454" i="2"/>
  <c r="AH454" i="2" s="1"/>
  <c r="BK453" i="2"/>
  <c r="AG453" i="2"/>
  <c r="AH453" i="2" s="1"/>
  <c r="BK452" i="2"/>
  <c r="AG452" i="2"/>
  <c r="AH452" i="2" s="1"/>
  <c r="BK451" i="2"/>
  <c r="AG451" i="2"/>
  <c r="AH451" i="2" s="1"/>
  <c r="BK450" i="2"/>
  <c r="AG450" i="2"/>
  <c r="AH450" i="2" s="1"/>
  <c r="BK449" i="2"/>
  <c r="AG449" i="2"/>
  <c r="AH449" i="2" s="1"/>
  <c r="BK448" i="2"/>
  <c r="AG448" i="2"/>
  <c r="AH448" i="2" s="1"/>
  <c r="BK447" i="2"/>
  <c r="AG447" i="2"/>
  <c r="AH447" i="2" s="1"/>
  <c r="BK446" i="2"/>
  <c r="AG446" i="2"/>
  <c r="AH446" i="2" s="1"/>
  <c r="BK445" i="2"/>
  <c r="AG445" i="2"/>
  <c r="AH445" i="2" s="1"/>
  <c r="BK444" i="2"/>
  <c r="AG444" i="2"/>
  <c r="AH444" i="2" s="1"/>
  <c r="BK443" i="2"/>
  <c r="AG443" i="2"/>
  <c r="AH443" i="2" s="1"/>
  <c r="AG442" i="2"/>
  <c r="AH442" i="2" s="1"/>
  <c r="BK441" i="2"/>
  <c r="AG441" i="2"/>
  <c r="AH441" i="2" s="1"/>
  <c r="BK440" i="2"/>
  <c r="AG440" i="2"/>
  <c r="AH440" i="2" s="1"/>
  <c r="BK439" i="2"/>
  <c r="AG439" i="2"/>
  <c r="AH439" i="2" s="1"/>
  <c r="BK438" i="2"/>
  <c r="AG438" i="2"/>
  <c r="AH438" i="2" s="1"/>
  <c r="BK437" i="2"/>
  <c r="AG437" i="2"/>
  <c r="AH437" i="2" s="1"/>
  <c r="BK436" i="2"/>
  <c r="AG436" i="2"/>
  <c r="AH436" i="2" s="1"/>
  <c r="BK435" i="2"/>
  <c r="AG435" i="2"/>
  <c r="AH435" i="2" s="1"/>
  <c r="BK434" i="2"/>
  <c r="AG434" i="2"/>
  <c r="AH434" i="2" s="1"/>
  <c r="BK432" i="2"/>
  <c r="AG432" i="2"/>
  <c r="AH432" i="2" s="1"/>
  <c r="BK431" i="2"/>
  <c r="AG431" i="2"/>
  <c r="AH431" i="2" s="1"/>
  <c r="BK430" i="2"/>
  <c r="AG430" i="2"/>
  <c r="AH430" i="2" s="1"/>
  <c r="BK429" i="2"/>
  <c r="AG429" i="2"/>
  <c r="AH429" i="2"/>
  <c r="BK428" i="2"/>
  <c r="AG428" i="2"/>
  <c r="AH428" i="2"/>
  <c r="BK427" i="2"/>
  <c r="AG427" i="2"/>
  <c r="AH427" i="2"/>
  <c r="BK426" i="2"/>
  <c r="AG426" i="2"/>
  <c r="AH426" i="2"/>
  <c r="BK425" i="2"/>
  <c r="AG425" i="2"/>
  <c r="AH425" i="2"/>
  <c r="BK424" i="2"/>
  <c r="AG424" i="2"/>
  <c r="AH424" i="2"/>
  <c r="BK423" i="2"/>
  <c r="AG423" i="2"/>
  <c r="AH423" i="2"/>
  <c r="BK422" i="2"/>
  <c r="AG422" i="2"/>
  <c r="AH422" i="2"/>
  <c r="BK421" i="2"/>
  <c r="AG421" i="2"/>
  <c r="AH421" i="2"/>
  <c r="BK420" i="2"/>
  <c r="AG420" i="2"/>
  <c r="AH420" i="2"/>
  <c r="BK418" i="2"/>
  <c r="AG418" i="2"/>
  <c r="AH418" i="2"/>
  <c r="BK417" i="2"/>
  <c r="AG417" i="2"/>
  <c r="AH417" i="2"/>
  <c r="BK416" i="2"/>
  <c r="AG416" i="2"/>
  <c r="AH416" i="2"/>
  <c r="BK415" i="2"/>
  <c r="AG415" i="2"/>
  <c r="AH415" i="2"/>
  <c r="BK414" i="2"/>
  <c r="AG414" i="2"/>
  <c r="AH414" i="2"/>
  <c r="BK413" i="2"/>
  <c r="AG413" i="2"/>
  <c r="AH413" i="2"/>
  <c r="BL412" i="2"/>
  <c r="AH412" i="2"/>
  <c r="BK411" i="2"/>
  <c r="AG411" i="2"/>
  <c r="AH411" i="2"/>
  <c r="BK410" i="2"/>
  <c r="AG410" i="2"/>
  <c r="AH410" i="2"/>
  <c r="BK409" i="2"/>
  <c r="AG409" i="2"/>
  <c r="AH409" i="2"/>
  <c r="BK408" i="2"/>
  <c r="AG408" i="2"/>
  <c r="AH408" i="2"/>
  <c r="BK407" i="2"/>
  <c r="AG407" i="2"/>
  <c r="AH407" i="2"/>
  <c r="BK406" i="2"/>
  <c r="AG406" i="2"/>
  <c r="AH406" i="2"/>
  <c r="BK405" i="2"/>
  <c r="AG405" i="2"/>
  <c r="AH405" i="2"/>
  <c r="BK404" i="2"/>
  <c r="AG404" i="2"/>
  <c r="AH404" i="2"/>
  <c r="BK403" i="2"/>
  <c r="AG403" i="2"/>
  <c r="AH403" i="2"/>
  <c r="BK402" i="2"/>
  <c r="AG402" i="2"/>
  <c r="AH402" i="2"/>
  <c r="BK401" i="2"/>
  <c r="AG401" i="2"/>
  <c r="AH401" i="2"/>
  <c r="BK400" i="2"/>
  <c r="AG400" i="2"/>
  <c r="AH400" i="2"/>
  <c r="BK399" i="2"/>
  <c r="AG399" i="2"/>
  <c r="AH399" i="2"/>
  <c r="BK398" i="2"/>
  <c r="AG398" i="2"/>
  <c r="AH398" i="2"/>
  <c r="BK397" i="2"/>
  <c r="AG397" i="2"/>
  <c r="AH397" i="2"/>
  <c r="BK396" i="2"/>
  <c r="AG396" i="2"/>
  <c r="AH396" i="2"/>
  <c r="BK395" i="2"/>
  <c r="AG395" i="2"/>
  <c r="AH395" i="2"/>
  <c r="BK394" i="2"/>
  <c r="AG394" i="2"/>
  <c r="AH394" i="2"/>
  <c r="BK392" i="2"/>
  <c r="AG392" i="2"/>
  <c r="AH392" i="2"/>
  <c r="BK391" i="2"/>
  <c r="AG391" i="2"/>
  <c r="AH391" i="2"/>
  <c r="BK390" i="2"/>
  <c r="AG390" i="2"/>
  <c r="AH390" i="2"/>
  <c r="BK389" i="2"/>
  <c r="AG389" i="2"/>
  <c r="AH389" i="2" s="1"/>
  <c r="BK388" i="2"/>
  <c r="AG388" i="2"/>
  <c r="AH388" i="2" s="1"/>
  <c r="BK387" i="2"/>
  <c r="AG387" i="2"/>
  <c r="AH387" i="2" s="1"/>
  <c r="BK385" i="2"/>
  <c r="AG385" i="2"/>
  <c r="AH385" i="2" s="1"/>
  <c r="BK384" i="2"/>
  <c r="AG384" i="2"/>
  <c r="AH384" i="2" s="1"/>
  <c r="BK383" i="2"/>
  <c r="AG383" i="2"/>
  <c r="AH383" i="2" s="1"/>
  <c r="BK381" i="2"/>
  <c r="AG381" i="2"/>
  <c r="AH381" i="2" s="1"/>
  <c r="BK380" i="2"/>
  <c r="AG380" i="2"/>
  <c r="AH380" i="2" s="1"/>
  <c r="BK379" i="2"/>
  <c r="AG379" i="2"/>
  <c r="AH379" i="2" s="1"/>
  <c r="BK378" i="2"/>
  <c r="AG378" i="2"/>
  <c r="AH378" i="2" s="1"/>
  <c r="BK377" i="2"/>
  <c r="AG377" i="2"/>
  <c r="AH377" i="2" s="1"/>
  <c r="BK376" i="2"/>
  <c r="AG376" i="2"/>
  <c r="AH376" i="2" s="1"/>
  <c r="BK375" i="2"/>
  <c r="AG375" i="2"/>
  <c r="AH375" i="2" s="1"/>
  <c r="BK374" i="2"/>
  <c r="AG374" i="2"/>
  <c r="AH374" i="2" s="1"/>
  <c r="BK373" i="2"/>
  <c r="AG373" i="2"/>
  <c r="AH373" i="2" s="1"/>
  <c r="BK370" i="2"/>
  <c r="AG370" i="2"/>
  <c r="AH370" i="2" s="1"/>
  <c r="BK369" i="2"/>
  <c r="AG369" i="2"/>
  <c r="AH369" i="2" s="1"/>
  <c r="BK368" i="2"/>
  <c r="AG368" i="2"/>
  <c r="AH368" i="2" s="1"/>
  <c r="BK367" i="2"/>
  <c r="AG367" i="2"/>
  <c r="AH367" i="2" s="1"/>
  <c r="BK366" i="2"/>
  <c r="AG366" i="2"/>
  <c r="AH366" i="2" s="1"/>
  <c r="BK365" i="2"/>
  <c r="AG365" i="2"/>
  <c r="AH365" i="2" s="1"/>
  <c r="BK364" i="2"/>
  <c r="AG364" i="2"/>
  <c r="AH364" i="2" s="1"/>
  <c r="BK363" i="2"/>
  <c r="AG363" i="2"/>
  <c r="AH363" i="2" s="1"/>
  <c r="BK361" i="2"/>
  <c r="AG361" i="2"/>
  <c r="AH361" i="2" s="1"/>
  <c r="BK360" i="2"/>
  <c r="AG360" i="2"/>
  <c r="AH360" i="2" s="1"/>
  <c r="BK359" i="2"/>
  <c r="AG359" i="2"/>
  <c r="AH359" i="2" s="1"/>
  <c r="BK358" i="2"/>
  <c r="AG358" i="2"/>
  <c r="AH358" i="2" s="1"/>
  <c r="BK357" i="2"/>
  <c r="AG357" i="2"/>
  <c r="AH357" i="2" s="1"/>
  <c r="BK356" i="2"/>
  <c r="AG356" i="2"/>
  <c r="AH356" i="2" s="1"/>
  <c r="BK355" i="2"/>
  <c r="AG355" i="2"/>
  <c r="AH355" i="2" s="1"/>
  <c r="BK354" i="2"/>
  <c r="AG354" i="2"/>
  <c r="AH354" i="2"/>
  <c r="BK352" i="2"/>
  <c r="AG352" i="2"/>
  <c r="AH352" i="2"/>
  <c r="BK350" i="2"/>
  <c r="AG350" i="2"/>
  <c r="AH350" i="2"/>
  <c r="BK349" i="2"/>
  <c r="AG349" i="2"/>
  <c r="AH349" i="2"/>
  <c r="BK348" i="2"/>
  <c r="AG348" i="2"/>
  <c r="AH348" i="2"/>
  <c r="BK346" i="2"/>
  <c r="AG346" i="2"/>
  <c r="AH346" i="2"/>
  <c r="BK345" i="2"/>
  <c r="AG345" i="2"/>
  <c r="AH345" i="2"/>
  <c r="BK344" i="2"/>
  <c r="AG344" i="2"/>
  <c r="AH344" i="2"/>
  <c r="BK343" i="2"/>
  <c r="AG343" i="2"/>
  <c r="AH343" i="2"/>
  <c r="BK342" i="2"/>
  <c r="AG342" i="2"/>
  <c r="AH342" i="2"/>
  <c r="BK341" i="2"/>
  <c r="AG341" i="2"/>
  <c r="AH341" i="2"/>
  <c r="BK340" i="2"/>
  <c r="AG340" i="2"/>
  <c r="AH340" i="2"/>
  <c r="BK339" i="2"/>
  <c r="AG339" i="2"/>
  <c r="AH339" i="2"/>
  <c r="BK338" i="2"/>
  <c r="AG338" i="2"/>
  <c r="AH338" i="2"/>
  <c r="BK337" i="2"/>
  <c r="AG337" i="2"/>
  <c r="AH337" i="2"/>
  <c r="BK336" i="2"/>
  <c r="AG336" i="2"/>
  <c r="AH336" i="2"/>
  <c r="BK335" i="2"/>
  <c r="AG335" i="2"/>
  <c r="AH335" i="2"/>
  <c r="BK334" i="2"/>
  <c r="AG334" i="2"/>
  <c r="AH334" i="2"/>
  <c r="BK333" i="2"/>
  <c r="AG333" i="2"/>
  <c r="AH333" i="2"/>
  <c r="BK332" i="2"/>
  <c r="AG332" i="2"/>
  <c r="AH332" i="2"/>
  <c r="BK331" i="2"/>
  <c r="AH331" i="2"/>
  <c r="BK330" i="2"/>
  <c r="AG330" i="2"/>
  <c r="AH330" i="2"/>
  <c r="BK329" i="2"/>
  <c r="AG329" i="2"/>
  <c r="AH329" i="2"/>
  <c r="BK328" i="2"/>
  <c r="BL328" i="2" s="1"/>
  <c r="BK326" i="2"/>
  <c r="BL326" i="2" s="1"/>
  <c r="BK325" i="2"/>
  <c r="BL325" i="2" s="1"/>
  <c r="BK324" i="2"/>
  <c r="BL324" i="2" s="1"/>
  <c r="BK322" i="2"/>
  <c r="BL322" i="2" s="1"/>
  <c r="BK321" i="2"/>
  <c r="BL321" i="2" s="1"/>
  <c r="BK320" i="2"/>
  <c r="BL320" i="2" s="1"/>
  <c r="BK284" i="2"/>
  <c r="BL284" i="2" s="1"/>
  <c r="BK283" i="2"/>
  <c r="BL283" i="2" s="1"/>
  <c r="BK282" i="2"/>
  <c r="BL282" i="2" s="1"/>
  <c r="BK281" i="2"/>
  <c r="BL281" i="2" s="1"/>
  <c r="BK280" i="2"/>
  <c r="BL280" i="2" s="1"/>
  <c r="BK279" i="2"/>
  <c r="BL279" i="2" s="1"/>
  <c r="BK278" i="2"/>
  <c r="BL278" i="2" s="1"/>
  <c r="BK277" i="2"/>
  <c r="BL277" i="2" s="1"/>
  <c r="BK276" i="2"/>
  <c r="BL276" i="2" s="1"/>
  <c r="BK275" i="2"/>
  <c r="BL275" i="2" s="1"/>
  <c r="BK274" i="2"/>
  <c r="BL274" i="2" s="1"/>
  <c r="BK273" i="2"/>
  <c r="BL273" i="2" s="1"/>
  <c r="BK272" i="2"/>
  <c r="BL272" i="2" s="1"/>
  <c r="BK271" i="2"/>
  <c r="BL271" i="2" s="1"/>
  <c r="BK270" i="2"/>
  <c r="BL270" i="2" s="1"/>
  <c r="BK269" i="2"/>
  <c r="BL269" i="2" s="1"/>
  <c r="BK268" i="2"/>
  <c r="BL268" i="2" s="1"/>
  <c r="BK267" i="2"/>
  <c r="BL267" i="2" s="1"/>
  <c r="BK266" i="2"/>
  <c r="BL266" i="2" s="1"/>
  <c r="BK265" i="2"/>
  <c r="BL265" i="2" s="1"/>
  <c r="BK264" i="2"/>
  <c r="BL264" i="2" s="1"/>
  <c r="BK263" i="2"/>
  <c r="BL263" i="2" s="1"/>
  <c r="BK262" i="2"/>
  <c r="BL262" i="2" s="1"/>
  <c r="BK261" i="2"/>
  <c r="BL261" i="2" s="1"/>
  <c r="BK260" i="2"/>
  <c r="BL260" i="2" s="1"/>
  <c r="BK259" i="2"/>
  <c r="BL259" i="2" s="1"/>
  <c r="BK258" i="2"/>
  <c r="BL258" i="2" s="1"/>
  <c r="BK257" i="2"/>
  <c r="BL257" i="2" s="1"/>
  <c r="BK256" i="2"/>
  <c r="BL256" i="2" s="1"/>
  <c r="BK255" i="2"/>
  <c r="BL255" i="2" s="1"/>
  <c r="BK254" i="2"/>
  <c r="BL254" i="2" s="1"/>
  <c r="BK253" i="2"/>
  <c r="BL253" i="2" s="1"/>
  <c r="BK252" i="2"/>
  <c r="BL252" i="2" s="1"/>
  <c r="BK251" i="2"/>
  <c r="BL251" i="2" s="1"/>
  <c r="BK250" i="2"/>
  <c r="BL250" i="2" s="1"/>
  <c r="BK217" i="2"/>
  <c r="BL217" i="2" s="1"/>
  <c r="BK215" i="2"/>
  <c r="BL215" i="2" s="1"/>
  <c r="BK213" i="2"/>
  <c r="BL213" i="2" s="1"/>
  <c r="BK212" i="2"/>
  <c r="BL212" i="2" s="1"/>
  <c r="BK211" i="2"/>
  <c r="BL211" i="2" s="1"/>
  <c r="BK210" i="2"/>
  <c r="BL210" i="2" s="1"/>
  <c r="BK209" i="2"/>
  <c r="BL209" i="2" s="1"/>
  <c r="BK208" i="2"/>
  <c r="BL208" i="2" s="1"/>
  <c r="BK206" i="2"/>
  <c r="BL206" i="2" s="1"/>
  <c r="BK205" i="2"/>
  <c r="BL205" i="2" s="1"/>
  <c r="BK204" i="2"/>
  <c r="BL204" i="2" s="1"/>
  <c r="BK203" i="2"/>
  <c r="BL203" i="2" s="1"/>
  <c r="BK202" i="2"/>
  <c r="BL202" i="2" s="1"/>
  <c r="BK201" i="2"/>
  <c r="BL201" i="2" s="1"/>
  <c r="BK199" i="2"/>
  <c r="BL199" i="2" s="1"/>
  <c r="BK197" i="2"/>
  <c r="BL197" i="2" s="1"/>
  <c r="BK196" i="2"/>
  <c r="BL196" i="2" s="1"/>
  <c r="BK195" i="2"/>
  <c r="BL195" i="2" s="1"/>
  <c r="BK194" i="2"/>
  <c r="BL194" i="2" s="1"/>
  <c r="BK193" i="2"/>
  <c r="BL193" i="2" s="1"/>
  <c r="BK192" i="2"/>
  <c r="BL192" i="2" s="1"/>
  <c r="BK191" i="2"/>
  <c r="BL191" i="2" s="1"/>
  <c r="BK190" i="2"/>
  <c r="BL190" i="2" s="1"/>
  <c r="BK189" i="2"/>
  <c r="BL189" i="2" s="1"/>
  <c r="BK188" i="2"/>
  <c r="BL188" i="2" s="1"/>
  <c r="BK187" i="2"/>
  <c r="BL187" i="2" s="1"/>
  <c r="BK153" i="2"/>
  <c r="BL153" i="2" s="1"/>
  <c r="BK152" i="2"/>
  <c r="BL152" i="2" s="1"/>
  <c r="BK151" i="2"/>
  <c r="BL151" i="2" s="1"/>
  <c r="BK150" i="2"/>
  <c r="BL150" i="2" s="1"/>
  <c r="BK148" i="2"/>
  <c r="BL148" i="2" s="1"/>
  <c r="BK146" i="2"/>
  <c r="BL146" i="2" s="1"/>
  <c r="BK145" i="2"/>
  <c r="BL145" i="2" s="1"/>
  <c r="BK144" i="2"/>
  <c r="BL144" i="2" s="1"/>
  <c r="BK143" i="2"/>
  <c r="BL143" i="2" s="1"/>
  <c r="BK142" i="2"/>
  <c r="BL142" i="2" s="1"/>
  <c r="BK141" i="2"/>
  <c r="BL141" i="2" s="1"/>
  <c r="BK140" i="2"/>
  <c r="BL140" i="2" s="1"/>
  <c r="BK139" i="2"/>
  <c r="BL139" i="2" s="1"/>
  <c r="BK138" i="2"/>
  <c r="BL138" i="2" s="1"/>
  <c r="BK137" i="2"/>
  <c r="BL137" i="2" s="1"/>
  <c r="BK136" i="2"/>
  <c r="BL136" i="2" s="1"/>
  <c r="BK135" i="2"/>
  <c r="BL135" i="2" s="1"/>
  <c r="BK134" i="2"/>
  <c r="BL134" i="2" s="1"/>
  <c r="BK133" i="2"/>
  <c r="BL133" i="2" s="1"/>
  <c r="BK132" i="2"/>
  <c r="BL132" i="2" s="1"/>
  <c r="BK131" i="2"/>
  <c r="BL131" i="2" s="1"/>
  <c r="BK130" i="2"/>
  <c r="BL130" i="2" s="1"/>
  <c r="BK129" i="2"/>
  <c r="BL129" i="2" s="1"/>
  <c r="BK128" i="2"/>
  <c r="BL128" i="2" s="1"/>
  <c r="BK126" i="2"/>
  <c r="BL126" i="2" s="1"/>
  <c r="BK125" i="2"/>
  <c r="BL125" i="2" s="1"/>
  <c r="BK124" i="2"/>
  <c r="BL124" i="2" s="1"/>
  <c r="BK123" i="2"/>
  <c r="BL123" i="2" s="1"/>
  <c r="BK120" i="2"/>
  <c r="BL120" i="2" s="1"/>
  <c r="BK119" i="2"/>
  <c r="BL119" i="2" s="1"/>
  <c r="BK118" i="2"/>
  <c r="BL118" i="2" s="1"/>
  <c r="BK117" i="2"/>
  <c r="BL117" i="2" s="1"/>
  <c r="BK116" i="2"/>
  <c r="BL116" i="2" s="1"/>
  <c r="BK115" i="2"/>
  <c r="BL115" i="2" s="1"/>
  <c r="BK114" i="2"/>
  <c r="BL114" i="2" s="1"/>
  <c r="BK112" i="2"/>
  <c r="BL112" i="2" s="1"/>
  <c r="BK110" i="2"/>
  <c r="BL110" i="2" s="1"/>
  <c r="BK108" i="2"/>
  <c r="BL108" i="2" s="1"/>
  <c r="BK107" i="2"/>
  <c r="BL107" i="2" s="1"/>
  <c r="BK106" i="2"/>
  <c r="BL106" i="2" s="1"/>
  <c r="BK105" i="2"/>
  <c r="BL105" i="2" s="1"/>
  <c r="BK104" i="2"/>
  <c r="BL104" i="2" s="1"/>
  <c r="BK103" i="2"/>
  <c r="BL103" i="2" s="1"/>
  <c r="BK102" i="2"/>
  <c r="BL102" i="2" s="1"/>
  <c r="BK100" i="2"/>
  <c r="BL100" i="2" s="1"/>
  <c r="BK99" i="2"/>
  <c r="BL99" i="2" s="1"/>
  <c r="BK98" i="2"/>
  <c r="BL98" i="2" s="1"/>
  <c r="BK94" i="2"/>
  <c r="BL94" i="2" s="1"/>
  <c r="AG94" i="2"/>
  <c r="AH94" i="2"/>
  <c r="BK93" i="2"/>
  <c r="BL93" i="2" s="1"/>
  <c r="BK92" i="2"/>
  <c r="BL92" i="2" s="1"/>
  <c r="AG34" i="2"/>
  <c r="AH34" i="2" s="1"/>
  <c r="BK31" i="2"/>
  <c r="AG31" i="2"/>
  <c r="AH31" i="2"/>
  <c r="BK30" i="2"/>
  <c r="AG30" i="2"/>
  <c r="AH30" i="2"/>
  <c r="BK29" i="2"/>
  <c r="AG29" i="2"/>
  <c r="AH29" i="2"/>
  <c r="BK28" i="2"/>
  <c r="AG28" i="2"/>
  <c r="AH28" i="2"/>
  <c r="BK27" i="2"/>
  <c r="AG27" i="2"/>
  <c r="AH27" i="2"/>
  <c r="BK26" i="2"/>
  <c r="AG26" i="2"/>
  <c r="AH26" i="2"/>
  <c r="BK25" i="2"/>
  <c r="AG25" i="2"/>
  <c r="AH25" i="2"/>
  <c r="BK24" i="2"/>
  <c r="AG24" i="2"/>
  <c r="AH24" i="2"/>
  <c r="BK23" i="2"/>
  <c r="AG23" i="2"/>
  <c r="AH23" i="2"/>
  <c r="BK22" i="2"/>
  <c r="AH22" i="2"/>
  <c r="BK21" i="2"/>
  <c r="AH21" i="2"/>
  <c r="BK20" i="2"/>
  <c r="AG20" i="2"/>
  <c r="AH20" i="2"/>
  <c r="BK19" i="2"/>
  <c r="AG19" i="2"/>
  <c r="AH19" i="2"/>
  <c r="BK18" i="2"/>
  <c r="AG18" i="2"/>
  <c r="AH18" i="2"/>
  <c r="BK17" i="2"/>
  <c r="AH17" i="2"/>
  <c r="BK16" i="2"/>
  <c r="AG16" i="2"/>
  <c r="AH16" i="2"/>
  <c r="BK15" i="2"/>
  <c r="AG15" i="2"/>
  <c r="AH15" i="2"/>
  <c r="BK14" i="2"/>
  <c r="AG14" i="2"/>
  <c r="AH14" i="2"/>
  <c r="BK13" i="2"/>
  <c r="AG13" i="2"/>
  <c r="AH13" i="2"/>
  <c r="BK12" i="2"/>
  <c r="AG12" i="2"/>
  <c r="AH12" i="2"/>
  <c r="BK11" i="2"/>
  <c r="AH11" i="2"/>
  <c r="BK10" i="2"/>
  <c r="AG10" i="2"/>
  <c r="AH10" i="2"/>
  <c r="BK9" i="2"/>
  <c r="AG9" i="2"/>
  <c r="AH9" i="2"/>
  <c r="BK8" i="2"/>
  <c r="AG8" i="2"/>
  <c r="AH8" i="2"/>
  <c r="BK7" i="2"/>
  <c r="AH7" i="2"/>
  <c r="BK6" i="2"/>
  <c r="AG6" i="2"/>
  <c r="AH6" i="2"/>
  <c r="BK5" i="2"/>
  <c r="AG5" i="2"/>
  <c r="AH5" i="2"/>
  <c r="BK4" i="2"/>
  <c r="AG4" i="2"/>
  <c r="AH4" i="2"/>
  <c r="BK3" i="2"/>
  <c r="AH3" i="2"/>
  <c r="BK2" i="2"/>
  <c r="AG2" i="2"/>
  <c r="AH2" i="2"/>
  <c r="HN60" i="4" l="1"/>
  <c r="HK60" i="4" s="1"/>
  <c r="II51" i="4"/>
  <c r="IF54" i="4"/>
  <c r="IK54" i="4" s="1"/>
  <c r="IO58" i="4"/>
  <c r="IR58" i="4" s="1"/>
  <c r="IF64" i="4"/>
  <c r="IK64" i="4" s="1"/>
  <c r="IF69" i="4"/>
  <c r="IK69" i="4" s="1"/>
  <c r="IO77" i="4"/>
  <c r="IR77" i="4" s="1"/>
  <c r="IF82" i="4"/>
  <c r="IK82" i="4" s="1"/>
  <c r="IO94" i="4"/>
  <c r="IR94" i="4" s="1"/>
  <c r="IO98" i="4"/>
  <c r="IR98" i="4" s="1"/>
  <c r="IO110" i="4"/>
  <c r="IR110" i="4" s="1"/>
  <c r="IF114" i="4"/>
  <c r="IK114" i="4" s="1"/>
  <c r="II119" i="4"/>
  <c r="IO74" i="4"/>
  <c r="IR74" i="4" s="1"/>
  <c r="IF85" i="4"/>
  <c r="IK85" i="4" s="1"/>
  <c r="IF87" i="4"/>
  <c r="IK87" i="4" s="1"/>
  <c r="IO140" i="4"/>
  <c r="IR140" i="4" s="1"/>
  <c r="IF10" i="4"/>
  <c r="IK10" i="4" s="1"/>
  <c r="II15" i="4"/>
  <c r="IF17" i="4"/>
  <c r="IK17" i="4" s="1"/>
  <c r="IF32" i="4"/>
  <c r="IK32" i="4" s="1"/>
  <c r="IF41" i="4"/>
  <c r="IK41" i="4" s="1"/>
  <c r="IF44" i="4"/>
  <c r="IK44" i="4" s="1"/>
  <c r="II50" i="4"/>
  <c r="IF53" i="4"/>
  <c r="IK53" i="4" s="1"/>
  <c r="IF63" i="4"/>
  <c r="IK63" i="4" s="1"/>
  <c r="IF65" i="4"/>
  <c r="IK65" i="4" s="1"/>
  <c r="II68" i="4"/>
  <c r="II74" i="4"/>
  <c r="IF74" i="4"/>
  <c r="IK74" i="4" s="1"/>
  <c r="IO86" i="4"/>
  <c r="IR86" i="4" s="1"/>
  <c r="IF104" i="4"/>
  <c r="IK104" i="4" s="1"/>
  <c r="IO112" i="4"/>
  <c r="IR112" i="4" s="1"/>
  <c r="II118" i="4"/>
  <c r="IF118" i="4"/>
  <c r="IK118" i="4" s="1"/>
  <c r="IO46" i="4"/>
  <c r="IR46" i="4" s="1"/>
  <c r="IF58" i="4"/>
  <c r="IK58" i="4" s="1"/>
  <c r="IF59" i="4"/>
  <c r="IK59" i="4" s="1"/>
  <c r="IO108" i="4"/>
  <c r="IR108" i="4" s="1"/>
  <c r="II110" i="4"/>
  <c r="IF110" i="4"/>
  <c r="IK110" i="4" s="1"/>
  <c r="IF116" i="4"/>
  <c r="IK116" i="4" s="1"/>
  <c r="IF156" i="4"/>
  <c r="IK156" i="4" s="1"/>
  <c r="IF19" i="4"/>
  <c r="IK19" i="4" s="1"/>
  <c r="II38" i="4"/>
  <c r="IF43" i="4"/>
  <c r="IK43" i="4" s="1"/>
  <c r="II57" i="4"/>
  <c r="II90" i="4"/>
  <c r="IF92" i="4"/>
  <c r="IK92" i="4" s="1"/>
  <c r="II98" i="4"/>
  <c r="IF98" i="4"/>
  <c r="IK98" i="4" s="1"/>
  <c r="IF99" i="4"/>
  <c r="IK99" i="4" s="1"/>
  <c r="IF103" i="4"/>
  <c r="IK103" i="4" s="1"/>
  <c r="II105" i="4"/>
  <c r="IF105" i="4"/>
  <c r="IK105" i="4" s="1"/>
  <c r="IO107" i="4"/>
  <c r="IR107" i="4" s="1"/>
  <c r="IF108" i="4"/>
  <c r="IK108" i="4" s="1"/>
  <c r="IF109" i="4"/>
  <c r="IK109" i="4" s="1"/>
  <c r="IO54" i="4"/>
  <c r="IR54" i="4" s="1"/>
  <c r="II3" i="4"/>
  <c r="IF20" i="4"/>
  <c r="IK20" i="4" s="1"/>
  <c r="IO35" i="4"/>
  <c r="IR35" i="4" s="1"/>
  <c r="IF4" i="4"/>
  <c r="IK4" i="4" s="1"/>
  <c r="II6" i="4"/>
  <c r="IF25" i="4"/>
  <c r="IK25" i="4" s="1"/>
  <c r="IO30" i="4"/>
  <c r="IR30" i="4" s="1"/>
  <c r="IF49" i="4"/>
  <c r="IK49" i="4" s="1"/>
  <c r="IO49" i="4"/>
  <c r="IR49" i="4" s="1"/>
  <c r="II56" i="4"/>
  <c r="IF67" i="4"/>
  <c r="IK67" i="4" s="1"/>
  <c r="IO70" i="4"/>
  <c r="IR70" i="4" s="1"/>
  <c r="II72" i="4"/>
  <c r="IF72" i="4"/>
  <c r="IK72" i="4" s="1"/>
  <c r="IF78" i="4"/>
  <c r="IK78" i="4" s="1"/>
  <c r="IF79" i="4"/>
  <c r="IK79" i="4" s="1"/>
  <c r="IF81" i="4"/>
  <c r="IK81" i="4" s="1"/>
  <c r="IO96" i="4"/>
  <c r="IR96" i="4" s="1"/>
  <c r="IF97" i="4"/>
  <c r="IK97" i="4" s="1"/>
  <c r="IO102" i="4"/>
  <c r="IR102" i="4" s="1"/>
  <c r="II111" i="4"/>
  <c r="IF125" i="4"/>
  <c r="IK125" i="4" s="1"/>
  <c r="IF133" i="4"/>
  <c r="IK133" i="4" s="1"/>
  <c r="IF140" i="4"/>
  <c r="IK140" i="4" s="1"/>
  <c r="IF144" i="4"/>
  <c r="IK144" i="4" s="1"/>
  <c r="IO146" i="4"/>
  <c r="IR146" i="4" s="1"/>
  <c r="IF2" i="4"/>
  <c r="IK2" i="4" s="1"/>
  <c r="IF31" i="4"/>
  <c r="IK31" i="4" s="1"/>
  <c r="II18" i="4"/>
  <c r="IF35" i="4"/>
  <c r="IK35" i="4" s="1"/>
  <c r="IO42" i="4"/>
  <c r="IR42" i="4" s="1"/>
  <c r="IF48" i="4"/>
  <c r="IK48" i="4" s="1"/>
  <c r="IO52" i="4"/>
  <c r="IR52" i="4" s="1"/>
  <c r="II55" i="4"/>
  <c r="IF55" i="4"/>
  <c r="IK55" i="4" s="1"/>
  <c r="IF70" i="4"/>
  <c r="IK70" i="4" s="1"/>
  <c r="IF76" i="4"/>
  <c r="IK76" i="4" s="1"/>
  <c r="II78" i="4"/>
  <c r="IF84" i="4"/>
  <c r="IK84" i="4" s="1"/>
  <c r="II88" i="4"/>
  <c r="IF88" i="4"/>
  <c r="IK88" i="4" s="1"/>
  <c r="II93" i="4"/>
  <c r="IF93" i="4"/>
  <c r="IK93" i="4" s="1"/>
  <c r="II99" i="4"/>
  <c r="IF101" i="4"/>
  <c r="IK101" i="4" s="1"/>
  <c r="IF102" i="4"/>
  <c r="IK102" i="4" s="1"/>
  <c r="II108" i="4"/>
  <c r="IF112" i="4"/>
  <c r="IK112" i="4" s="1"/>
  <c r="IO129" i="4"/>
  <c r="IR129" i="4" s="1"/>
  <c r="II36" i="4"/>
  <c r="II39" i="4"/>
  <c r="IF47" i="4"/>
  <c r="IK47" i="4" s="1"/>
  <c r="IF62" i="4"/>
  <c r="IK62" i="4" s="1"/>
  <c r="II81" i="4"/>
  <c r="II83" i="4"/>
  <c r="II107" i="4"/>
  <c r="II112" i="4"/>
  <c r="IF127" i="4"/>
  <c r="IK127" i="4" s="1"/>
  <c r="IO170" i="4"/>
  <c r="IR170" i="4" s="1"/>
  <c r="II102" i="4"/>
  <c r="IO104" i="4"/>
  <c r="IR104" i="4" s="1"/>
  <c r="IF122" i="4"/>
  <c r="IK122" i="4" s="1"/>
  <c r="IO124" i="4"/>
  <c r="IR124" i="4" s="1"/>
  <c r="II126" i="4"/>
  <c r="IF129" i="4"/>
  <c r="IK129" i="4" s="1"/>
  <c r="IF131" i="4"/>
  <c r="IK131" i="4" s="1"/>
  <c r="IF138" i="4"/>
  <c r="IK138" i="4" s="1"/>
  <c r="II151" i="4"/>
  <c r="IF151" i="4"/>
  <c r="IK151" i="4" s="1"/>
  <c r="IO154" i="4"/>
  <c r="IR154" i="4" s="1"/>
  <c r="II67" i="4"/>
  <c r="II115" i="4"/>
  <c r="II122" i="4"/>
  <c r="IF123" i="4"/>
  <c r="IK123" i="4" s="1"/>
  <c r="IF124" i="4"/>
  <c r="IK124" i="4" s="1"/>
  <c r="II129" i="4"/>
  <c r="II130" i="4"/>
  <c r="IO136" i="4"/>
  <c r="IR136" i="4" s="1"/>
  <c r="II139" i="4"/>
  <c r="IF143" i="4"/>
  <c r="IK143" i="4" s="1"/>
  <c r="IF155" i="4"/>
  <c r="IK155" i="4" s="1"/>
  <c r="IO162" i="4"/>
  <c r="IR162" i="4" s="1"/>
  <c r="II170" i="4"/>
  <c r="IF170" i="4"/>
  <c r="IK170" i="4" s="1"/>
  <c r="IO188" i="4"/>
  <c r="IR188" i="4" s="1"/>
  <c r="IF154" i="4"/>
  <c r="IK154" i="4" s="1"/>
  <c r="IF95" i="4"/>
  <c r="IK95" i="4" s="1"/>
  <c r="II121" i="4"/>
  <c r="IF121" i="4"/>
  <c r="IK121" i="4" s="1"/>
  <c r="II125" i="4"/>
  <c r="II134" i="4"/>
  <c r="II136" i="4"/>
  <c r="II84" i="4"/>
  <c r="IF107" i="4"/>
  <c r="IK107" i="4" s="1"/>
  <c r="IO119" i="4"/>
  <c r="IR119" i="4" s="1"/>
  <c r="IF128" i="4"/>
  <c r="IK128" i="4" s="1"/>
  <c r="IO143" i="4"/>
  <c r="IR143" i="4" s="1"/>
  <c r="IF146" i="4"/>
  <c r="IK146" i="4" s="1"/>
  <c r="IF152" i="4"/>
  <c r="IK152" i="4" s="1"/>
  <c r="IO152" i="4"/>
  <c r="IR152" i="4" s="1"/>
  <c r="IF158" i="4"/>
  <c r="IK158" i="4" s="1"/>
  <c r="IF172" i="4"/>
  <c r="IK172" i="4" s="1"/>
  <c r="IF100" i="4"/>
  <c r="IK100" i="4" s="1"/>
  <c r="IO115" i="4"/>
  <c r="IR115" i="4" s="1"/>
  <c r="IO120" i="4"/>
  <c r="IR120" i="4" s="1"/>
  <c r="IO132" i="4"/>
  <c r="IR132" i="4" s="1"/>
  <c r="IF162" i="4"/>
  <c r="IK162" i="4" s="1"/>
  <c r="II165" i="4"/>
  <c r="IF186" i="4"/>
  <c r="IK186" i="4" s="1"/>
  <c r="II128" i="4"/>
  <c r="II138" i="4"/>
  <c r="IO144" i="4"/>
  <c r="IR144" i="4" s="1"/>
  <c r="II145" i="4"/>
  <c r="IF147" i="4"/>
  <c r="IK147" i="4" s="1"/>
  <c r="II148" i="4"/>
  <c r="II158" i="4"/>
  <c r="II164" i="4"/>
  <c r="IF165" i="4"/>
  <c r="IK165" i="4" s="1"/>
  <c r="IF171" i="4"/>
  <c r="IK171" i="4" s="1"/>
  <c r="IF173" i="4"/>
  <c r="IK173" i="4" s="1"/>
  <c r="II210" i="4"/>
  <c r="IF210" i="4"/>
  <c r="IK210" i="4" s="1"/>
  <c r="II224" i="4"/>
  <c r="IF233" i="4"/>
  <c r="IK233" i="4" s="1"/>
  <c r="IF200" i="4"/>
  <c r="IK200" i="4" s="1"/>
  <c r="IF163" i="4"/>
  <c r="IK163" i="4" s="1"/>
  <c r="IF168" i="4"/>
  <c r="IK168" i="4" s="1"/>
  <c r="IF178" i="4"/>
  <c r="IK178" i="4" s="1"/>
  <c r="IF179" i="4"/>
  <c r="IK179" i="4" s="1"/>
  <c r="II181" i="4"/>
  <c r="IF187" i="4"/>
  <c r="IK187" i="4" s="1"/>
  <c r="IF208" i="4"/>
  <c r="IK208" i="4" s="1"/>
  <c r="IF212" i="4"/>
  <c r="IK212" i="4" s="1"/>
  <c r="IO250" i="4"/>
  <c r="IR250" i="4" s="1"/>
  <c r="IO138" i="4"/>
  <c r="IR138" i="4" s="1"/>
  <c r="IF141" i="4"/>
  <c r="IK141" i="4" s="1"/>
  <c r="II153" i="4"/>
  <c r="IF153" i="4"/>
  <c r="IK153" i="4" s="1"/>
  <c r="II168" i="4"/>
  <c r="IF176" i="4"/>
  <c r="IK176" i="4" s="1"/>
  <c r="IF185" i="4"/>
  <c r="IK185" i="4" s="1"/>
  <c r="IO212" i="4"/>
  <c r="IR212" i="4" s="1"/>
  <c r="IF142" i="4"/>
  <c r="IK142" i="4" s="1"/>
  <c r="IF150" i="4"/>
  <c r="IK150" i="4" s="1"/>
  <c r="IO158" i="4"/>
  <c r="IR158" i="4" s="1"/>
  <c r="IF160" i="4"/>
  <c r="IK160" i="4" s="1"/>
  <c r="IO160" i="4"/>
  <c r="IR160" i="4" s="1"/>
  <c r="II163" i="4"/>
  <c r="II169" i="4"/>
  <c r="IF169" i="4"/>
  <c r="IK169" i="4" s="1"/>
  <c r="IO174" i="4"/>
  <c r="IR174" i="4" s="1"/>
  <c r="II176" i="4"/>
  <c r="II179" i="4"/>
  <c r="IF184" i="4"/>
  <c r="IK184" i="4" s="1"/>
  <c r="II189" i="4"/>
  <c r="IF189" i="4"/>
  <c r="IK189" i="4" s="1"/>
  <c r="IF198" i="4"/>
  <c r="IK198" i="4" s="1"/>
  <c r="II201" i="4"/>
  <c r="IF213" i="4"/>
  <c r="IK213" i="4" s="1"/>
  <c r="IF225" i="4"/>
  <c r="IK225" i="4" s="1"/>
  <c r="II132" i="4"/>
  <c r="IF132" i="4"/>
  <c r="IK132" i="4" s="1"/>
  <c r="IF166" i="4"/>
  <c r="IK166" i="4" s="1"/>
  <c r="IO172" i="4"/>
  <c r="IR172" i="4" s="1"/>
  <c r="IF174" i="4"/>
  <c r="IK174" i="4" s="1"/>
  <c r="IF177" i="4"/>
  <c r="IK177" i="4" s="1"/>
  <c r="IF194" i="4"/>
  <c r="IK194" i="4" s="1"/>
  <c r="IF196" i="4"/>
  <c r="IK196" i="4" s="1"/>
  <c r="IF199" i="4"/>
  <c r="IK199" i="4" s="1"/>
  <c r="IF204" i="4"/>
  <c r="IK204" i="4" s="1"/>
  <c r="IO228" i="4"/>
  <c r="IR228" i="4" s="1"/>
  <c r="II131" i="4"/>
  <c r="IF148" i="4"/>
  <c r="IK148" i="4" s="1"/>
  <c r="II150" i="4"/>
  <c r="II160" i="4"/>
  <c r="IF161" i="4"/>
  <c r="IK161" i="4" s="1"/>
  <c r="II166" i="4"/>
  <c r="II174" i="4"/>
  <c r="IF175" i="4"/>
  <c r="IK175" i="4" s="1"/>
  <c r="IO192" i="4"/>
  <c r="IR192" i="4" s="1"/>
  <c r="II194" i="4"/>
  <c r="IF197" i="4"/>
  <c r="IK197" i="4" s="1"/>
  <c r="IF224" i="4"/>
  <c r="IK224" i="4" s="1"/>
  <c r="II235" i="4"/>
  <c r="IF235" i="4"/>
  <c r="IK235" i="4" s="1"/>
  <c r="IF181" i="4"/>
  <c r="IK181" i="4" s="1"/>
  <c r="IF192" i="4"/>
  <c r="IK192" i="4" s="1"/>
  <c r="IO200" i="4"/>
  <c r="IR200" i="4" s="1"/>
  <c r="IO204" i="4"/>
  <c r="IR204" i="4" s="1"/>
  <c r="II219" i="4"/>
  <c r="IF219" i="4"/>
  <c r="IK219" i="4" s="1"/>
  <c r="II234" i="4"/>
  <c r="IF250" i="4"/>
  <c r="IK250" i="4" s="1"/>
  <c r="IF262" i="4"/>
  <c r="IK262" i="4" s="1"/>
  <c r="IF267" i="4"/>
  <c r="IK267" i="4" s="1"/>
  <c r="IF211" i="4"/>
  <c r="IK211" i="4" s="1"/>
  <c r="IF231" i="4"/>
  <c r="IK231" i="4" s="1"/>
  <c r="IF242" i="4"/>
  <c r="IK242" i="4" s="1"/>
  <c r="IF244" i="4"/>
  <c r="IK244" i="4" s="1"/>
  <c r="II250" i="4"/>
  <c r="IF251" i="4"/>
  <c r="IK251" i="4" s="1"/>
  <c r="II267" i="4"/>
  <c r="IF270" i="4"/>
  <c r="IK270" i="4" s="1"/>
  <c r="IO272" i="4"/>
  <c r="IR272" i="4" s="1"/>
  <c r="IF248" i="4"/>
  <c r="IK248" i="4" s="1"/>
  <c r="IO256" i="4"/>
  <c r="IR256" i="4" s="1"/>
  <c r="IF257" i="4"/>
  <c r="IK257" i="4" s="1"/>
  <c r="II266" i="4"/>
  <c r="IF272" i="4"/>
  <c r="IK272" i="4" s="1"/>
  <c r="IF188" i="4"/>
  <c r="IK188" i="4" s="1"/>
  <c r="II208" i="4"/>
  <c r="II221" i="4"/>
  <c r="II222" i="4"/>
  <c r="IF223" i="4"/>
  <c r="IK223" i="4" s="1"/>
  <c r="IO226" i="4"/>
  <c r="IR226" i="4" s="1"/>
  <c r="IF228" i="4"/>
  <c r="IK228" i="4" s="1"/>
  <c r="II232" i="4"/>
  <c r="IF239" i="4"/>
  <c r="IK239" i="4" s="1"/>
  <c r="II240" i="4"/>
  <c r="IO246" i="4"/>
  <c r="IR246" i="4" s="1"/>
  <c r="IF249" i="4"/>
  <c r="IK249" i="4" s="1"/>
  <c r="IO260" i="4"/>
  <c r="IR260" i="4" s="1"/>
  <c r="II197" i="4"/>
  <c r="IF201" i="4"/>
  <c r="IK201" i="4" s="1"/>
  <c r="IF206" i="4"/>
  <c r="IK206" i="4" s="1"/>
  <c r="II209" i="4"/>
  <c r="IF215" i="4"/>
  <c r="IK215" i="4" s="1"/>
  <c r="IF220" i="4"/>
  <c r="IK220" i="4" s="1"/>
  <c r="IF237" i="4"/>
  <c r="IK237" i="4" s="1"/>
  <c r="II242" i="4"/>
  <c r="IF243" i="4"/>
  <c r="IK243" i="4" s="1"/>
  <c r="IF247" i="4"/>
  <c r="IK247" i="4" s="1"/>
  <c r="II249" i="4"/>
  <c r="IF260" i="4"/>
  <c r="IK260" i="4" s="1"/>
  <c r="IF261" i="4"/>
  <c r="IK261" i="4" s="1"/>
  <c r="IO268" i="4"/>
  <c r="IR268" i="4" s="1"/>
  <c r="IO186" i="4"/>
  <c r="IR186" i="4" s="1"/>
  <c r="II212" i="4"/>
  <c r="IO214" i="4"/>
  <c r="IR214" i="4" s="1"/>
  <c r="II217" i="4"/>
  <c r="IO224" i="4"/>
  <c r="IR224" i="4" s="1"/>
  <c r="IF226" i="4"/>
  <c r="IK226" i="4" s="1"/>
  <c r="II231" i="4"/>
  <c r="IO236" i="4"/>
  <c r="IR236" i="4" s="1"/>
  <c r="IF246" i="4"/>
  <c r="IK246" i="4" s="1"/>
  <c r="II260" i="4"/>
  <c r="IF263" i="4"/>
  <c r="IK263" i="4" s="1"/>
  <c r="IO266" i="4"/>
  <c r="IR266" i="4" s="1"/>
  <c r="IF268" i="4"/>
  <c r="IK268" i="4" s="1"/>
  <c r="IF269" i="4"/>
  <c r="IK269" i="4" s="1"/>
  <c r="IF190" i="4"/>
  <c r="IK190" i="4" s="1"/>
  <c r="IF195" i="4"/>
  <c r="IK195" i="4" s="1"/>
  <c r="II214" i="4"/>
  <c r="IF214" i="4"/>
  <c r="IK214" i="4" s="1"/>
  <c r="II218" i="4"/>
  <c r="IF218" i="4"/>
  <c r="IK218" i="4" s="1"/>
  <c r="IF227" i="4"/>
  <c r="IK227" i="4" s="1"/>
  <c r="II228" i="4"/>
  <c r="II229" i="4"/>
  <c r="IF229" i="4"/>
  <c r="IK229" i="4" s="1"/>
  <c r="IO232" i="4"/>
  <c r="IR232" i="4" s="1"/>
  <c r="II236" i="4"/>
  <c r="IF236" i="4"/>
  <c r="IK236" i="4" s="1"/>
  <c r="II246" i="4"/>
  <c r="IF252" i="4"/>
  <c r="IK252" i="4" s="1"/>
  <c r="IF253" i="4"/>
  <c r="IK253" i="4" s="1"/>
  <c r="IF266" i="4"/>
  <c r="IK266" i="4" s="1"/>
  <c r="II268" i="4"/>
  <c r="IO37" i="3"/>
  <c r="IR37" i="3" s="1"/>
  <c r="IO35" i="3"/>
  <c r="IR35" i="3" s="1"/>
  <c r="IO33" i="3"/>
  <c r="IR33" i="3" s="1"/>
  <c r="IO31" i="3"/>
  <c r="IR31" i="3" s="1"/>
  <c r="IO29" i="3"/>
  <c r="IR29" i="3" s="1"/>
  <c r="IO27" i="3"/>
  <c r="IR27" i="3" s="1"/>
  <c r="IO25" i="3"/>
  <c r="IR25" i="3" s="1"/>
  <c r="IO23" i="3"/>
  <c r="IR23" i="3" s="1"/>
  <c r="IO21" i="3"/>
  <c r="IR21" i="3" s="1"/>
  <c r="IO19" i="3"/>
  <c r="IR19" i="3" s="1"/>
  <c r="IO17" i="3"/>
  <c r="IR17" i="3" s="1"/>
  <c r="IO15" i="3"/>
  <c r="IR15" i="3" s="1"/>
  <c r="IO13" i="3"/>
  <c r="IR13" i="3" s="1"/>
  <c r="IO11" i="3"/>
  <c r="IR11" i="3" s="1"/>
  <c r="IO9" i="3"/>
  <c r="IR9" i="3" s="1"/>
  <c r="IO7" i="3"/>
  <c r="IR7" i="3" s="1"/>
  <c r="IO5" i="3"/>
  <c r="IR5" i="3" s="1"/>
  <c r="IO3" i="3"/>
  <c r="IR3" i="3" s="1"/>
  <c r="IO38" i="3"/>
  <c r="IR38" i="3" s="1"/>
  <c r="IO41" i="3"/>
  <c r="IR41" i="3" s="1"/>
  <c r="IF26" i="3"/>
  <c r="IF30" i="3"/>
  <c r="IK30" i="3" s="1"/>
  <c r="IO40" i="3"/>
  <c r="IR40" i="3" s="1"/>
  <c r="IO20" i="3"/>
  <c r="IR20" i="3" s="1"/>
  <c r="IO18" i="3"/>
  <c r="IR18" i="3" s="1"/>
  <c r="IO16" i="3"/>
  <c r="IR16" i="3" s="1"/>
  <c r="IO14" i="3"/>
  <c r="IR14" i="3" s="1"/>
  <c r="IO12" i="3"/>
  <c r="IR12" i="3" s="1"/>
  <c r="II12" i="3"/>
  <c r="IO8" i="3"/>
  <c r="IR8" i="3" s="1"/>
  <c r="II8" i="3"/>
  <c r="IO6" i="3"/>
  <c r="IR6" i="3" s="1"/>
  <c r="IO2" i="3"/>
  <c r="IR2" i="3" s="1"/>
  <c r="IO10" i="3"/>
  <c r="IR10" i="3" s="1"/>
  <c r="IO4" i="3"/>
  <c r="IR4" i="3" s="1"/>
  <c r="IO36" i="3"/>
  <c r="IR36" i="3" s="1"/>
  <c r="II36" i="3"/>
  <c r="IF36" i="3"/>
  <c r="IK36" i="3" s="1"/>
  <c r="IO34" i="3"/>
  <c r="IR34" i="3" s="1"/>
  <c r="IF34" i="3"/>
  <c r="IK34" i="3" s="1"/>
  <c r="IF32" i="3"/>
  <c r="IK32" i="3" s="1"/>
  <c r="IO32" i="3"/>
  <c r="IR32" i="3" s="1"/>
  <c r="IO30" i="3"/>
  <c r="IR30" i="3" s="1"/>
  <c r="IO28" i="3"/>
  <c r="IR28" i="3" s="1"/>
  <c r="II28" i="3"/>
  <c r="IO26" i="3"/>
  <c r="II26" i="3"/>
  <c r="II24" i="3"/>
  <c r="IO24" i="3"/>
  <c r="IR24" i="3" s="1"/>
  <c r="IF24" i="3"/>
  <c r="IK24" i="3" s="1"/>
  <c r="IF22" i="3"/>
  <c r="IO22" i="3"/>
  <c r="IF2" i="3"/>
  <c r="IK2" i="3" s="1"/>
  <c r="II49" i="3"/>
  <c r="IO50" i="3"/>
  <c r="IR50" i="3" s="1"/>
  <c r="II51" i="3"/>
  <c r="IO49" i="3"/>
  <c r="IR49" i="3" s="1"/>
  <c r="IF50" i="3"/>
  <c r="IK50" i="3" s="1"/>
  <c r="IO51" i="3"/>
  <c r="IR51" i="3" s="1"/>
  <c r="II2" i="3"/>
  <c r="IF49" i="3"/>
  <c r="IK49" i="3" s="1"/>
  <c r="IF51" i="3"/>
  <c r="IK51" i="3" s="1"/>
  <c r="II50" i="3"/>
  <c r="BL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9" i="2"/>
  <c r="BL330" i="2"/>
  <c r="BL331" i="2"/>
  <c r="BL332" i="2"/>
  <c r="BL333" i="2"/>
  <c r="BL334" i="2"/>
  <c r="BL335" i="2"/>
  <c r="BL336" i="2"/>
  <c r="BL337" i="2"/>
  <c r="BL338" i="2"/>
  <c r="BL339" i="2"/>
  <c r="BL340" i="2"/>
  <c r="BL341" i="2"/>
  <c r="BL342" i="2"/>
  <c r="BL343" i="2"/>
  <c r="BL344" i="2"/>
  <c r="BL345" i="2"/>
  <c r="BL346" i="2"/>
  <c r="BL348" i="2"/>
  <c r="BL349" i="2"/>
  <c r="BL350" i="2"/>
  <c r="BL352" i="2"/>
  <c r="BL354" i="2"/>
  <c r="BL355" i="2"/>
  <c r="BL356" i="2"/>
  <c r="BL357" i="2"/>
  <c r="BL358" i="2"/>
  <c r="BL359" i="2"/>
  <c r="BL360" i="2"/>
  <c r="BL361" i="2"/>
  <c r="BL363" i="2"/>
  <c r="BL364" i="2"/>
  <c r="BL365" i="2"/>
  <c r="BL366" i="2"/>
  <c r="BL367" i="2"/>
  <c r="BL368" i="2"/>
  <c r="BL369" i="2"/>
  <c r="BL370" i="2"/>
  <c r="BL373" i="2"/>
  <c r="BL374" i="2"/>
  <c r="BL375" i="2"/>
  <c r="BL376" i="2"/>
  <c r="BL377" i="2"/>
  <c r="BL378" i="2"/>
  <c r="BL379" i="2"/>
  <c r="BL380" i="2"/>
  <c r="BL381" i="2"/>
  <c r="BL383" i="2"/>
  <c r="BL384" i="2"/>
  <c r="BL385" i="2"/>
  <c r="BL387" i="2"/>
  <c r="BL388" i="2"/>
  <c r="BL389" i="2"/>
  <c r="BL390" i="2"/>
  <c r="BL391" i="2"/>
  <c r="BL392" i="2"/>
  <c r="BL394" i="2"/>
  <c r="BL395" i="2"/>
  <c r="BL396" i="2"/>
  <c r="BL397" i="2"/>
  <c r="BL398" i="2"/>
  <c r="BL399" i="2"/>
  <c r="BL400" i="2"/>
  <c r="BL401" i="2"/>
  <c r="BL402" i="2"/>
  <c r="BL403" i="2"/>
  <c r="BL404" i="2"/>
  <c r="BL405" i="2"/>
  <c r="BL406" i="2"/>
  <c r="BL407" i="2"/>
  <c r="BL408" i="2"/>
  <c r="BL409" i="2"/>
  <c r="BL410" i="2"/>
  <c r="BL411" i="2"/>
  <c r="BL413" i="2"/>
  <c r="BL414" i="2"/>
  <c r="BL415" i="2"/>
  <c r="BL416" i="2"/>
  <c r="BL417" i="2"/>
  <c r="BL418" i="2"/>
  <c r="BL420" i="2"/>
  <c r="BL421" i="2"/>
  <c r="BL422" i="2"/>
  <c r="BL423" i="2"/>
  <c r="BL424" i="2"/>
  <c r="BL425" i="2"/>
  <c r="BL426" i="2"/>
  <c r="BL427" i="2"/>
  <c r="BL428" i="2"/>
  <c r="BL429" i="2"/>
  <c r="BL430" i="2"/>
  <c r="BL431" i="2"/>
  <c r="BL432" i="2"/>
  <c r="BL434" i="2"/>
  <c r="BL435" i="2"/>
  <c r="BL436" i="2"/>
  <c r="BL437" i="2"/>
  <c r="BL438" i="2"/>
  <c r="BL439" i="2"/>
  <c r="BL440" i="2"/>
  <c r="BL441" i="2"/>
  <c r="BL443" i="2"/>
  <c r="BL444" i="2"/>
  <c r="BL445" i="2"/>
  <c r="BL446" i="2"/>
  <c r="BL447" i="2"/>
  <c r="BL448" i="2"/>
  <c r="BL449" i="2"/>
  <c r="BL450" i="2"/>
  <c r="BL451" i="2"/>
  <c r="BL452" i="2"/>
  <c r="BL453" i="2"/>
  <c r="BL454" i="2"/>
  <c r="BL455" i="2"/>
  <c r="BL456" i="2"/>
  <c r="BL457" i="2"/>
  <c r="BL458" i="2"/>
  <c r="BL460" i="2"/>
  <c r="BL461" i="2"/>
  <c r="BL462" i="2"/>
  <c r="BL463" i="2"/>
  <c r="BL464" i="2"/>
  <c r="BL465" i="2"/>
  <c r="BL466" i="2"/>
  <c r="BL467" i="2"/>
  <c r="BL469" i="2"/>
  <c r="BL470" i="2"/>
  <c r="BL471" i="2"/>
  <c r="BL472" i="2"/>
  <c r="BL474" i="2"/>
  <c r="BL475" i="2"/>
  <c r="BL476" i="2"/>
  <c r="BL477" i="2"/>
  <c r="BL478" i="2"/>
  <c r="BL479" i="2"/>
  <c r="BL480" i="2"/>
  <c r="BL481" i="2"/>
  <c r="BL483" i="2"/>
  <c r="BL484" i="2"/>
  <c r="BL485" i="2"/>
  <c r="BL486" i="2"/>
  <c r="BL487" i="2"/>
  <c r="BL488" i="2"/>
  <c r="BL489" i="2"/>
  <c r="BL490" i="2"/>
  <c r="BL491" i="2"/>
  <c r="BL493" i="2"/>
  <c r="BL494" i="2"/>
  <c r="BL495" i="2"/>
  <c r="BL496" i="2"/>
  <c r="BL497" i="2"/>
  <c r="BL498" i="2"/>
  <c r="BL499" i="2"/>
  <c r="BL500" i="2"/>
  <c r="BL501" i="2"/>
  <c r="BL502" i="2"/>
  <c r="BL503" i="2"/>
  <c r="BL504" i="2"/>
  <c r="BL505" i="2"/>
  <c r="BL506" i="2"/>
  <c r="BL507" i="2"/>
  <c r="BL509" i="2"/>
  <c r="BL510" i="2"/>
  <c r="BL514" i="2"/>
  <c r="BL515" i="2"/>
  <c r="BL543" i="2"/>
  <c r="BL544" i="2"/>
  <c r="BL545" i="2"/>
  <c r="BL546" i="2"/>
  <c r="BL547" i="2"/>
  <c r="HH60" i="4" l="1"/>
  <c r="HE60" i="4" s="1"/>
  <c r="HB60" i="4" s="1"/>
  <c r="GY60" i="4" s="1"/>
  <c r="GV60" i="4" s="1"/>
  <c r="GS60" i="4" s="1"/>
  <c r="GP60" i="4" l="1"/>
  <c r="GM60" i="4" s="1"/>
  <c r="GJ60" i="4" l="1"/>
  <c r="GI60" i="4" s="1"/>
  <c r="GG60" i="4" l="1"/>
  <c r="GD60" i="4" l="1"/>
  <c r="GA60" i="4" s="1"/>
  <c r="FY60" i="4" l="1"/>
  <c r="FX60" i="4" l="1"/>
  <c r="FU60" i="4" l="1"/>
  <c r="FS60" i="4" l="1"/>
  <c r="FR60" i="4" l="1"/>
  <c r="FO60" i="4" l="1"/>
  <c r="FL60" i="4" l="1"/>
  <c r="FI60" i="4" l="1"/>
  <c r="FF60" i="4" l="1"/>
  <c r="FE60" i="4" l="1"/>
  <c r="FC60" i="4" l="1"/>
  <c r="EZ60" i="4" l="1"/>
  <c r="EY60" i="4" l="1"/>
  <c r="EW60" i="4" l="1"/>
  <c r="ET60" i="4" l="1"/>
  <c r="ER60" i="4" l="1"/>
  <c r="EQ60" i="4" l="1"/>
  <c r="EN60" i="4" l="1"/>
  <c r="EK60" i="4" l="1"/>
  <c r="EI60" i="4" l="1"/>
  <c r="EH60" i="4" l="1"/>
  <c r="EE60" i="4" l="1"/>
  <c r="EB60" i="4" l="1"/>
  <c r="DY60" i="4" l="1"/>
  <c r="DV60" i="4" l="1"/>
  <c r="DS60" i="4" l="1"/>
  <c r="DR60" i="4" s="1"/>
  <c r="DP60" i="4" l="1"/>
  <c r="DM60" i="4" l="1"/>
  <c r="DL60" i="4" l="1"/>
  <c r="DJ60" i="4" l="1"/>
  <c r="DG60" i="4" l="1"/>
  <c r="DD60" i="4" l="1"/>
  <c r="DC60" i="4" l="1"/>
  <c r="DA60" i="4" l="1"/>
  <c r="CX60" i="4" l="1"/>
  <c r="CV60" i="4" l="1"/>
  <c r="CU60" i="4" l="1"/>
  <c r="CR60" i="4" l="1"/>
  <c r="IQ60" i="4" l="1"/>
  <c r="IT60" i="4" s="1"/>
  <c r="CO60" i="4"/>
  <c r="CL60" i="4" l="1"/>
  <c r="CJ60" i="4" l="1"/>
  <c r="CI60" i="4" l="1"/>
  <c r="CF60" i="4" l="1"/>
  <c r="CE60" i="4" s="1"/>
  <c r="CC60" i="4" l="1"/>
  <c r="BZ60" i="4" l="1"/>
  <c r="BW60" i="4" l="1"/>
  <c r="BT60" i="4" l="1"/>
  <c r="IP60" i="4"/>
  <c r="IS60" i="4" s="1"/>
  <c r="BQ60" i="4" l="1"/>
  <c r="IO60" i="4"/>
  <c r="IR60" i="4" s="1"/>
  <c r="BP60" i="4" l="1"/>
  <c r="BN60" i="4" s="1"/>
  <c r="BL60" i="4" l="1"/>
  <c r="BK60" i="4" s="1"/>
  <c r="BH60" i="4" l="1"/>
  <c r="BE60" i="4" s="1"/>
  <c r="BD60" i="4" s="1"/>
  <c r="BB60" i="4" s="1"/>
  <c r="AY60" i="4" s="1"/>
  <c r="AX60" i="4" s="1"/>
  <c r="AV60" i="4" s="1"/>
  <c r="AS60" i="4" l="1"/>
  <c r="AR60" i="4" l="1"/>
  <c r="AP60" i="4" s="1"/>
  <c r="AM60" i="4" s="1"/>
  <c r="AL60" i="4" s="1"/>
  <c r="AJ60" i="4" s="1"/>
  <c r="AG60" i="4" l="1"/>
  <c r="AD60" i="4" s="1"/>
  <c r="AA60" i="4" s="1"/>
  <c r="Y60" i="4" s="1"/>
  <c r="X60" i="4" s="1"/>
  <c r="U60" i="4" s="1"/>
  <c r="T60" i="4" s="1"/>
  <c r="IH60" i="4"/>
  <c r="IM60" i="4" s="1"/>
  <c r="IF60" i="4" l="1"/>
  <c r="IK60" i="4" s="1"/>
  <c r="II60" i="4"/>
  <c r="IG60" i="4"/>
  <c r="IL60" i="4" s="1"/>
</calcChain>
</file>

<file path=xl/sharedStrings.xml><?xml version="1.0" encoding="utf-8"?>
<sst xmlns="http://schemas.openxmlformats.org/spreadsheetml/2006/main" count="30931" uniqueCount="348">
  <si>
    <t>ID</t>
  </si>
  <si>
    <t>group</t>
  </si>
  <si>
    <t>time</t>
  </si>
  <si>
    <t>test_leader</t>
  </si>
  <si>
    <t>Transcriber</t>
  </si>
  <si>
    <t>pi:l</t>
  </si>
  <si>
    <t>p_</t>
  </si>
  <si>
    <t>_i:_</t>
  </si>
  <si>
    <t>_l</t>
  </si>
  <si>
    <t>fyra</t>
  </si>
  <si>
    <t>f_</t>
  </si>
  <si>
    <t>_y:_</t>
  </si>
  <si>
    <t>_r_</t>
  </si>
  <si>
    <t>_a</t>
  </si>
  <si>
    <t>lo:sa</t>
  </si>
  <si>
    <t>l_</t>
  </si>
  <si>
    <t>_o:_</t>
  </si>
  <si>
    <t>_s_</t>
  </si>
  <si>
    <t>stu:l</t>
  </si>
  <si>
    <t>s_</t>
  </si>
  <si>
    <t>_t_</t>
  </si>
  <si>
    <t>_u:_</t>
  </si>
  <si>
    <t>fœnstɛr</t>
  </si>
  <si>
    <t>_œ_</t>
  </si>
  <si>
    <t>_n_</t>
  </si>
  <si>
    <t>_ɛ_</t>
  </si>
  <si>
    <t>_r</t>
  </si>
  <si>
    <t>ɡrɑ:n</t>
  </si>
  <si>
    <t>ɡ_</t>
  </si>
  <si>
    <t>_ɑ:_</t>
  </si>
  <si>
    <t>_n</t>
  </si>
  <si>
    <t>fɪska</t>
  </si>
  <si>
    <t>_ɪ_</t>
  </si>
  <si>
    <t>_k_</t>
  </si>
  <si>
    <t>ɡafɛl</t>
  </si>
  <si>
    <t>_a_</t>
  </si>
  <si>
    <t>_f_</t>
  </si>
  <si>
    <t>væska</t>
  </si>
  <si>
    <t>v_</t>
  </si>
  <si>
    <t>_æ_</t>
  </si>
  <si>
    <t>kam</t>
  </si>
  <si>
    <t>k_</t>
  </si>
  <si>
    <t>_m</t>
  </si>
  <si>
    <t>hat</t>
  </si>
  <si>
    <t>h_</t>
  </si>
  <si>
    <t>_t</t>
  </si>
  <si>
    <t>taɡ</t>
  </si>
  <si>
    <t>t_</t>
  </si>
  <si>
    <t>_g</t>
  </si>
  <si>
    <t>ko:l</t>
  </si>
  <si>
    <t>banɑ:n</t>
  </si>
  <si>
    <t>b_</t>
  </si>
  <si>
    <t>œplə</t>
  </si>
  <si>
    <t>œ_</t>
  </si>
  <si>
    <t>_p_</t>
  </si>
  <si>
    <t>_l_</t>
  </si>
  <si>
    <t>_ə_</t>
  </si>
  <si>
    <t>kɔrv</t>
  </si>
  <si>
    <t>_ɔ_</t>
  </si>
  <si>
    <t>_v</t>
  </si>
  <si>
    <t>ɡlas</t>
  </si>
  <si>
    <t>_s</t>
  </si>
  <si>
    <t>slɪkar</t>
  </si>
  <si>
    <t>s</t>
  </si>
  <si>
    <t>knytɛr</t>
  </si>
  <si>
    <t>_y_</t>
  </si>
  <si>
    <t>sku:</t>
  </si>
  <si>
    <t>_u:</t>
  </si>
  <si>
    <t>bɵlɛ</t>
  </si>
  <si>
    <t>_ɵ_</t>
  </si>
  <si>
    <t>kɑ:kʊr</t>
  </si>
  <si>
    <t>_ʊ_</t>
  </si>
  <si>
    <t>sʉgrœ:r</t>
  </si>
  <si>
    <t>_ʉ_</t>
  </si>
  <si>
    <t>_g_</t>
  </si>
  <si>
    <t>_œ:_</t>
  </si>
  <si>
    <t>peŋar</t>
  </si>
  <si>
    <t>_e_</t>
  </si>
  <si>
    <t>_ŋ_</t>
  </si>
  <si>
    <t>bu:ɖ</t>
  </si>
  <si>
    <t>_ɖ</t>
  </si>
  <si>
    <t>be:n</t>
  </si>
  <si>
    <t>_e:_</t>
  </si>
  <si>
    <t>fly:ɡɘɾ</t>
  </si>
  <si>
    <t>balɔŋ</t>
  </si>
  <si>
    <t>_ŋ</t>
  </si>
  <si>
    <t>kat</t>
  </si>
  <si>
    <t>trapa</t>
  </si>
  <si>
    <t>dœr</t>
  </si>
  <si>
    <t>d_</t>
  </si>
  <si>
    <t>spɑ:dɘ</t>
  </si>
  <si>
    <t>_d_</t>
  </si>
  <si>
    <t>nʏkelpi:ga</t>
  </si>
  <si>
    <t>n_</t>
  </si>
  <si>
    <t>_ʏ_</t>
  </si>
  <si>
    <t>blɑ:d</t>
  </si>
  <si>
    <t>_d</t>
  </si>
  <si>
    <t>høːna</t>
  </si>
  <si>
    <t>_øː_</t>
  </si>
  <si>
    <t>fjæːdɛr</t>
  </si>
  <si>
    <t>_j_</t>
  </si>
  <si>
    <t>_æː_</t>
  </si>
  <si>
    <t>hɔpre:p</t>
  </si>
  <si>
    <t>_p</t>
  </si>
  <si>
    <t>æpləskrɵt</t>
  </si>
  <si>
    <t>æ_</t>
  </si>
  <si>
    <t xml:space="preserve">_p_ </t>
  </si>
  <si>
    <t>ɕʏkliŋ</t>
  </si>
  <si>
    <t>ɕ_</t>
  </si>
  <si>
    <t>_i_</t>
  </si>
  <si>
    <t>ɧælva</t>
  </si>
  <si>
    <t>ɧ_</t>
  </si>
  <si>
    <t>_v_</t>
  </si>
  <si>
    <t>Antal ord totalt</t>
  </si>
  <si>
    <t>Antal analyserade ord</t>
  </si>
  <si>
    <t>Phonemes_total</t>
  </si>
  <si>
    <t>Consonants_total</t>
  </si>
  <si>
    <t>Vowels_total</t>
  </si>
  <si>
    <t>NA</t>
  </si>
  <si>
    <t>kommentar</t>
  </si>
  <si>
    <t>PPC</t>
  </si>
  <si>
    <t>PCC</t>
  </si>
  <si>
    <t>PVC</t>
  </si>
  <si>
    <t>Kommentar till PPC, PCC, PVC, saknade fonem</t>
  </si>
  <si>
    <t>Phonemes_BAF</t>
  </si>
  <si>
    <t>Consonants_BAF</t>
  </si>
  <si>
    <t>Vowels_BAF</t>
  </si>
  <si>
    <t>PPC_only_BAF</t>
  </si>
  <si>
    <t>PCC_BAF</t>
  </si>
  <si>
    <t>PVC_BAF</t>
  </si>
  <si>
    <t>NA på BAF</t>
  </si>
  <si>
    <t>Gunilla</t>
  </si>
  <si>
    <t>Jenny</t>
  </si>
  <si>
    <t>inget  tal alls</t>
  </si>
  <si>
    <t>NA1</t>
  </si>
  <si>
    <t>Medverkar ej till testning</t>
  </si>
  <si>
    <t>Svårt att medverka, har mkt lite tal. Film finns ej men transkription från Gunilla på plats.</t>
  </si>
  <si>
    <t>NA3</t>
  </si>
  <si>
    <t>ej full testning genomförd, miss av testledare</t>
  </si>
  <si>
    <t>69,44,25</t>
  </si>
  <si>
    <t>78,50 ,28</t>
  </si>
  <si>
    <t>78,50,28</t>
  </si>
  <si>
    <t>44,29,15</t>
  </si>
  <si>
    <t>10,6,4</t>
  </si>
  <si>
    <t>enbart BAF</t>
  </si>
  <si>
    <t>19,13,6</t>
  </si>
  <si>
    <t>NA4</t>
  </si>
  <si>
    <t>6,4,2</t>
  </si>
  <si>
    <t>15,9,6</t>
  </si>
  <si>
    <t>20,12,8</t>
  </si>
  <si>
    <t>7,5,2</t>
  </si>
  <si>
    <t>11,7,4</t>
  </si>
  <si>
    <t>Medverkar ej till BAF</t>
  </si>
  <si>
    <t>7,5,2 samt enbart OLAF</t>
  </si>
  <si>
    <t>14,9,5</t>
  </si>
  <si>
    <t>Medverkar ej till testning, inget funktionellt tal</t>
  </si>
  <si>
    <t>Skola+Jenny</t>
  </si>
  <si>
    <t>38,24,14</t>
  </si>
  <si>
    <t>7,4,3</t>
  </si>
  <si>
    <t>Jenny+skola</t>
  </si>
  <si>
    <t>NA2</t>
  </si>
  <si>
    <t>Er erbjudit pga etik</t>
  </si>
  <si>
    <t>Medverkar ej till testning av BAF</t>
  </si>
  <si>
    <t>enbart OLAF</t>
  </si>
  <si>
    <t>Skola</t>
  </si>
  <si>
    <t>9,6,3</t>
  </si>
  <si>
    <t>Lisa</t>
  </si>
  <si>
    <t>Lisa+Jenny</t>
  </si>
  <si>
    <t>Medverkar ej till testning, mkt begränsat tal</t>
  </si>
  <si>
    <t>5,3,2</t>
  </si>
  <si>
    <t>Lisa-0</t>
  </si>
  <si>
    <t xml:space="preserve">Jenny </t>
  </si>
  <si>
    <t>NA5</t>
  </si>
  <si>
    <t>Teknikstrul, kameran stängdes av</t>
  </si>
  <si>
    <t>Finns ingen film att analysera</t>
  </si>
  <si>
    <t>3,2,1</t>
  </si>
  <si>
    <t>Mkt lite ljud, Medverkar ej till testning</t>
  </si>
  <si>
    <t>genomfördes av lärare i klassrummet</t>
  </si>
  <si>
    <t>67,44,23</t>
  </si>
  <si>
    <t>selektiv mutism, Medverkar ej till testning</t>
  </si>
  <si>
    <t>Får ej filmas, ingen talanalys gjord</t>
  </si>
  <si>
    <t>Testas av lärare, ej korrekt utfört</t>
  </si>
  <si>
    <t>5,3,2 på OLAF</t>
  </si>
  <si>
    <t>Reliabilitets-bedömning</t>
  </si>
  <si>
    <t>6, 4, 2</t>
  </si>
  <si>
    <t>J</t>
  </si>
  <si>
    <t>L</t>
  </si>
  <si>
    <t>INTRA</t>
  </si>
  <si>
    <t>BAF_Benamning_1</t>
  </si>
  <si>
    <t>BAF_Benamning_2</t>
  </si>
  <si>
    <t>BAF_Benamning_3</t>
  </si>
  <si>
    <t>BAF_Benamning_4</t>
  </si>
  <si>
    <t>BAF_Benamning_5</t>
  </si>
  <si>
    <t>BAF_Benamning_6</t>
  </si>
  <si>
    <t>BAF_Benamning_7</t>
  </si>
  <si>
    <t>BAF_Benamning_8</t>
  </si>
  <si>
    <t>BAF_Benamning_9</t>
  </si>
  <si>
    <t>BAF_Benamning_10</t>
  </si>
  <si>
    <t>BAF_Benamning_11</t>
  </si>
  <si>
    <t>BAF_Benamning_12</t>
  </si>
  <si>
    <t>BAF_Benamning_13</t>
  </si>
  <si>
    <t>BAF_Benamning_14</t>
  </si>
  <si>
    <t>BAF_Benamning_15</t>
  </si>
  <si>
    <t>BAF_Benamning_16</t>
  </si>
  <si>
    <t>BAF_Benamning_17</t>
  </si>
  <si>
    <t>BAF_Benamning_18</t>
  </si>
  <si>
    <t>BAF_Benamning_19</t>
  </si>
  <si>
    <t>BAF_Benamning_20</t>
  </si>
  <si>
    <t>BAF_Benamning_21</t>
  </si>
  <si>
    <t>BAF_Benamning_22</t>
  </si>
  <si>
    <t>BAF_Benamning_23</t>
  </si>
  <si>
    <t>BAF_Benamning_24</t>
  </si>
  <si>
    <t>BAF_Benamning_25</t>
  </si>
  <si>
    <t>BAF_Benamning_26</t>
  </si>
  <si>
    <t>BAF_Benamning_27</t>
  </si>
  <si>
    <t>BAF_Benamning_28</t>
  </si>
  <si>
    <t>BAF_Benamning_Summa</t>
  </si>
  <si>
    <t>Totalt_Benamning</t>
  </si>
  <si>
    <t>BAF_Fonemproduktion_1</t>
  </si>
  <si>
    <t>BAF_Fonemproduktion_2</t>
  </si>
  <si>
    <t>BAF_Fonemproduktion_3</t>
  </si>
  <si>
    <t>BAF_Fonemproduktion_4</t>
  </si>
  <si>
    <t>BAF_Fonemproduktion_5</t>
  </si>
  <si>
    <t>BAF_Fonemproduktion_6</t>
  </si>
  <si>
    <t>BAF_Fonemproduktion_7</t>
  </si>
  <si>
    <t>BAF_Fonemproduktion_8</t>
  </si>
  <si>
    <t>BAF_Fonemproduktion_9</t>
  </si>
  <si>
    <t>BAF_Fonemproduktion_10</t>
  </si>
  <si>
    <t>BAF_Fonemproduktion_11</t>
  </si>
  <si>
    <t>BAF_Fonemproduktion_12</t>
  </si>
  <si>
    <t>BAF_Fonemproduktion_13</t>
  </si>
  <si>
    <t>BAF_Fonemproduktion_14</t>
  </si>
  <si>
    <t>BAF_Fonemproduktion_15</t>
  </si>
  <si>
    <t>BAF_Fonemproduktion_16</t>
  </si>
  <si>
    <t>BAF_Fonemproduktion_17</t>
  </si>
  <si>
    <t>BAF_Fonemproduktion_18</t>
  </si>
  <si>
    <t>BAF_Fonemproduktion_19</t>
  </si>
  <si>
    <t>BAF_Fonemproduktion_20</t>
  </si>
  <si>
    <t>BAF_Fonemproduktion_21</t>
  </si>
  <si>
    <t>BAF_Fonemproduktion_22</t>
  </si>
  <si>
    <t>BAF_Fonemproduktion_23</t>
  </si>
  <si>
    <t>BAF_Fonemproduktion_24</t>
  </si>
  <si>
    <t>BAF_Fonemproduktion_25</t>
  </si>
  <si>
    <t>BAF_Fonemproduktion_26</t>
  </si>
  <si>
    <t>BAF_Fonemproduktion_27</t>
  </si>
  <si>
    <t>BAF_Fonemproduktion_28</t>
  </si>
  <si>
    <t>BAF_Fonemproduktion_Summa</t>
  </si>
  <si>
    <t>phoneme_production_total</t>
  </si>
  <si>
    <t>comment</t>
  </si>
  <si>
    <t>medverkar_inte</t>
  </si>
  <si>
    <t>Avhopp</t>
  </si>
  <si>
    <t>Ej_testad_pga_Covid</t>
  </si>
  <si>
    <t>Lararen_gor_enbart_bokstavsindentifikation,_inget_mer_forsok_med_ovriga_uppgifter_da_detta_upplevdes_som_for_svart.</t>
  </si>
  <si>
    <t>NA_testen_gjordes_inte_da_det_var_larare_som_gjorde_detta_pga_covid_19</t>
  </si>
  <si>
    <t>Mkt_svart_att_medverka</t>
  </si>
  <si>
    <t>Elev_kunde_inte_medverka_alls</t>
  </si>
  <si>
    <t>Elev_tecknar_alla_meningar_pa_meningsrepetition,_sager_inget.</t>
  </si>
  <si>
    <t>Ville_inte_medverka_pa_eftersagning_av_meningar</t>
  </si>
  <si>
    <t>Eleven_"stammar"_och_sager_ofta_"nnn"_eller_"mm"_innan_ett_ord._Hakar_dessutom_ofta_upp_sig_pa_forsta_konsonanten._Nar_sen_ordet_kommer_ar_det_ofta_helt_korrekt._</t>
  </si>
  <si>
    <t>Har_enbart_5_%_syn._Kan_inte_genomfora_materialet_med_bilder._Ej_svenska_som_modersmal</t>
  </si>
  <si>
    <t>anvander_ingen_form_av_kommunikation_som_gar_att_uppfatta_av_testaren</t>
  </si>
  <si>
    <t>minneskortet_blir_fullt_precis_innan_sista_ordet_pa_BAF.</t>
  </si>
  <si>
    <t>mkt_svartranskriberad.</t>
  </si>
  <si>
    <t>lisa_missade_att_prompta_"slickar"_och_"ballong"._Kan_imputeras._fp_blandar_ihop_d_och_b</t>
  </si>
  <si>
    <t>elev_laspar</t>
  </si>
  <si>
    <t>Kan_Jenny_dubbelkolla_BAFen?</t>
  </si>
  <si>
    <t>elev_pratar_inte</t>
  </si>
  <si>
    <t>filmen_brots_sa_jag_saknar_nagra_ord_fran_BAF</t>
  </si>
  <si>
    <t>elev_far_ej_filmas</t>
  </si>
  <si>
    <t>kan_ej_lasa,_darav_lagt_pa_lasdelen._Kan_ej_prata_sa_bjuder_ej_varken_meningsrep_eller_BAF.</t>
  </si>
  <si>
    <t>eleven_sager_"sh"_istallet_for_"s"._Valdigt_vagt_dock._</t>
  </si>
  <si>
    <t>Jenny_tar_testat_T2_pga_sjukskriven_logoped</t>
  </si>
  <si>
    <t>Saknar_data_pa_OLAF_och_DLS_da_testpersonal_blev_sjuk_o_kunde_ej_slutfora.</t>
  </si>
  <si>
    <t>Pa_miniduvan_ljudar_inte_lararen_orden_utan_eleven_far_gissa_pa_ratt_ord._Missar_darfor_"sara"_och_"sill".</t>
  </si>
  <si>
    <t>Genomfordes_av_larare_pga_Covid_besoksforbud._Larare_kunde_inte_genomfora_alla_delar_med_eleven.Filmen_fryser_vid_12.50_och_detta_har_vi_forsokt_ordna_men_gar_inte._Dock_ar_det_enligt_testlarare_ingen_mer_testinformation_som_framkommer_under_denna_tid._._Ingen_taldata_insamlad.</t>
  </si>
  <si>
    <t>Genomfordes_av_larare_pga_Covid_besoksforbud</t>
  </si>
  <si>
    <t>Genomfordes_av_larare_pga_Covid_besoksforbud._Filmen_b_hanger_sig_precis_nar_BAF_ska_goras,_filmen_C_ar_nar_larare_sager_alla_ord_och_eleven_sager_efter._Klarade_detta_vid_tillfalle_T1_sa_det_ar_inte_rattvis_data_att_han_har_1:or_pa_BAF_benamning._Troligen_finns_detta_pa_den_trasiga_filen._</t>
  </si>
  <si>
    <t>Genomfordes_av_larare_pga_Covid_besoksforbud._Hade_lite_brist_i_koncentrationen_pa_DLS_listening_comp._Lararen_fortsatte_anda_trots_3_fel_pa_dls_listening_comp_och_eleven_hade_manga_ratt_efter._Ska_vi_nolla_efter_detta_eller_ska_vi_slappa_igenom?</t>
  </si>
  <si>
    <t>Ville_inte_saga_sa_mycket_pa_taldelarna_men_teckande_mycket</t>
  </si>
  <si>
    <t>Genomfordes_av_personal/bonusmamma_fran_skolan_i_hemmet_pga_Covid_besoksforbud._Enbart_T2_och_T4_testmaterial_anvandes</t>
  </si>
  <si>
    <t>Ingen_data_pga_hemma_for_covid_karantan</t>
  </si>
  <si>
    <t>Talar_inte_alls.</t>
  </si>
  <si>
    <t>Ingen_filminspelning,_kamera_stangdes_av._Gunilla_testledare</t>
  </si>
  <si>
    <t>talar_inte._For_miniduvan,_kolla_filmen_igen</t>
  </si>
  <si>
    <t>avbryter_mitt_i_andra_miniduvan_och_fortsatter_sen_inte</t>
  </si>
  <si>
    <t>lararen_missade_att_han_fick_saga_ordet_nar_inte_eleven_kunde_sa_vissa_ord_ar_fel_eller_saknas_helt</t>
  </si>
  <si>
    <t>Lararen_genomforde_inte_os64_eller_OLAF_eller_DLS</t>
  </si>
  <si>
    <t>Larare_stottar_elevens_hand_vid_pekning,_logoped_i_skolan_osaker_pa_hur_tillforlitligt_resultatet_ar.</t>
  </si>
  <si>
    <t>miniduvan,_fonem_2___har_har_eleven_tre_fel_och_sedan_4_ratt_pa_resterande,_dessa_ej_medraknade_pga_cut_off</t>
  </si>
  <si>
    <t>Valdigt_kort_uppmarksamhetstid</t>
  </si>
  <si>
    <t>Har_nastan_inget_verbalt_tal_alls._Svar_dysartri</t>
  </si>
  <si>
    <t>stammar_mycket_men_inget_talfel</t>
  </si>
  <si>
    <t>Far_ej_filmas___bara_ljudupptagning</t>
  </si>
  <si>
    <t>ej_svenska_som_modersmal</t>
  </si>
  <si>
    <t>Mkt_svart_att_medverka,_ej_svenska_som_modersmal</t>
  </si>
  <si>
    <t>selektiv_mutism,_pekar_inte_ens_utan_kan_svara_med_en_mycket_svag_huvudrorelse._VIll_inte_svara_nar_testledaren_ar_i_rummet_sa_resurs_maste_stalla_fragor_och_analys_fran_filminspelning_av_testledare.</t>
  </si>
  <si>
    <t>far_ej_filmas._(har_dock_film)._Har_konverterat_till_mp3._Titta_pa_filmen_och_analysera_taldata___fick_inte_filmas_men_finns_anda_for_analys</t>
  </si>
  <si>
    <t>denna_elev_testades_tva_ganger_fore_traning_(en_av_mig_och_en_av_logoped_pa_skolan)_forsta_testningen_anvands_som_t1</t>
  </si>
  <si>
    <t>CP__elev_pratar_inte._Denna_elev_testades_tva_ganger_fore_traningen_(en_gang_av_Lisa_och_en_gang_av_logoped_pa_skolan)._Den_forsta_testningen_(den_av_Lisa)_sparas_och_anvands</t>
  </si>
  <si>
    <t>medverkar_inte_pa_meningsrepetition</t>
  </si>
  <si>
    <t>eleven_medverkar_inte._Dubbelkolla_ev_OS64</t>
  </si>
  <si>
    <t>mycket_svartestad,_gav_mig_tva_ord_pa_BAF_inget_mer</t>
  </si>
  <si>
    <t>svartestad</t>
  </si>
  <si>
    <t>Sjuk_och_kunde_inte_testas_av_skolan</t>
  </si>
  <si>
    <t>Testledare_avbryter_i_fortid_trots_att_eleven_inte_far_nagra_fel._Darfor_far_NA_vara_kvar</t>
  </si>
  <si>
    <t>Medverkade_inte</t>
  </si>
  <si>
    <t>medverkade_inte_efter_miniduvan</t>
  </si>
  <si>
    <t>Svart_till_medverkan,_forsokt_tva_ganger.</t>
  </si>
  <si>
    <t>Digitalt_av_Jenny,_larare_satt_bredvid,_material_och_filmkamera_hos_eleven.</t>
  </si>
  <si>
    <t>Far_ej_filmas___bara_ljudupptagning._Digitalt_av_Jenny,_larare_satt_bredvid,_material_och_filmkamera_hos_eleven.</t>
  </si>
  <si>
    <t>Hade_en_bra_dag</t>
  </si>
  <si>
    <t>Hade_ingen_bra_dag._Ville_inte_medverka_som_T1.</t>
  </si>
  <si>
    <t>Forsta_testdagen_dalig_dag,_andra_testdagen_en_vecka_senare_</t>
  </si>
  <si>
    <t>har_lart_sig_att_peka!</t>
  </si>
  <si>
    <t>CP__elev_pratar_inte.</t>
  </si>
  <si>
    <t>pratar_ej,_CI_implantat</t>
  </si>
  <si>
    <t>svartestad,_jag_avbryter_efter_rim</t>
  </si>
  <si>
    <t>eleven_medverkar_inte._Ta_bort_fran_studien?_HAr_inte_medverkat_nagon_av_testtillfallena?_Alt._satt_0_pa_allt,_men_det_kanns_ju_inte_heller_rimligt</t>
  </si>
  <si>
    <t>medverkar_inte,_exkludera??</t>
  </si>
  <si>
    <t>avbryter_testning._Elev_borjar_grata._Detta_testtillfalle_exkluderas.</t>
  </si>
  <si>
    <t>Kontrollera_for_DLS___har_tre_fel_i_rad_tidigt_men_sedan_laser_bra._Koncentration??</t>
  </si>
  <si>
    <t>Medverkar_inte_till_mer_efter_miniduvan</t>
  </si>
  <si>
    <t>Medverkar_inte._Alla_elevens_testningar_har_varit_svara.</t>
  </si>
  <si>
    <t>Bortfall_pga_sjukskriven_larare_samt_covid</t>
  </si>
  <si>
    <t>Inte_testade_pga_testare_i_skolan_sjuk_o_sedan_skolavslutning</t>
  </si>
  <si>
    <t>testas_inte_vid_t4_pga_har_ej_medverkat_tidigare_testningar</t>
  </si>
  <si>
    <t>avbryter_efter_bokstavsidentifikation_pga_svartestad_elev</t>
  </si>
  <si>
    <t>nejsagare_pa_rim</t>
  </si>
  <si>
    <t>Elevens_testningar_ar_inte_tillforlitliga_da_de_utfors_av_larare_och_inte_foljer_protokollet</t>
  </si>
  <si>
    <t>Har_inget_verbalt_tal_eller_ljud_alls</t>
  </si>
  <si>
    <t>Har_en_tobii_ogondator,_svarar_enbart_ja/nej_via_skarmen,_hanterar_inte_sin_peklampa._Hade_inget_verbalt_tal_sa_dessa_deltest_erbjods_inte._Elev_erbjods_inte_OLAF_pga_svar_niva.</t>
  </si>
  <si>
    <t>Sager_bara_nej_hela_tiden_pa_miniduvan_Rim</t>
  </si>
  <si>
    <t>Valdigt_svarmotiverad_elev._Gick_inte_att_genomfora_alla_test</t>
  </si>
  <si>
    <t>Rim_for_svart._Eleven_vill_inte_svara_alls_sa_jag_avbryter_forsoket._</t>
  </si>
  <si>
    <t>elev_medverkar_inte_alls</t>
  </si>
  <si>
    <t>Blandar_ihop_d_och_b</t>
  </si>
  <si>
    <t>S_las_sa_chansar_eleven,_hon_kan_inte_lasa_(vilket_jag_hor_eftersom_hon_ljudar_och_det_ar_helt_fel),_fragan_ar_om_hon_far_sina_poang_anda._Vissa_har_vi_ju_inte_latit_chansa_alls_utan_borjat_listening_compn_med_en_gang._</t>
  </si>
  <si>
    <t>medverkar_inte._Hoppar_sedan_av_studien</t>
  </si>
  <si>
    <t>Gick_ej_att_genomfora_reading_comp_pga_elev_inte_kunde_peka_pa_bilderna_med_peklampan.</t>
  </si>
  <si>
    <t>Elev_testades_ej_pga_larare_bedomde_att_eleven_var_for_svartestad_och_inte_gatt_framat._Detta_besluts_togs_i_samrad_med_Lisa_som_holl_med._Eleven_var_valdigt_svartestad_aven_nar_Lisa_var_ute_vid_T1</t>
  </si>
  <si>
    <t>Eleven_avbryter_BAF,_vill_inte_medverka_mer.</t>
  </si>
  <si>
    <t>Anarti_erbjuds_inte</t>
  </si>
  <si>
    <t>medverkar_inte._avbyter_efter_bokstavsidentifikation</t>
  </si>
  <si>
    <t>BAF_blev_ej_med_pa_film._Som_tur_var_antecknade_jag_noggrannt_under_tiden_som_vi_gjorde_testet._Scoring_baserad_pa_anteckningar_endast.</t>
  </si>
  <si>
    <t>Svartestad_elev,_genomfor_endast_delar_av_testet._</t>
  </si>
  <si>
    <t>sjuk_vid_T4</t>
  </si>
  <si>
    <t>testas_inte_vid_t4_pga_svårtestad</t>
  </si>
  <si>
    <t>avhopp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</si>
</sst>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9"/>
      <color theme="1"/>
      <name val="Segoe UI"/>
    </font>
    <font>
      <sz val="9"/>
      <color theme="1"/>
      <name val="Segoe UI"/>
      <family val="2"/>
    </font>
    <font>
      <sz val="11"/>
      <color rgb="FF000000"/>
      <name val="Calibri"/>
    </font>
    <font>
      <sz val="11"/>
      <color rgb="FF006100"/>
      <name val="Calibri"/>
      <family val="2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  <charset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E7E6E6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" applyNumberFormat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ill="1"/>
    <xf numFmtId="0" fontId="0" fillId="4" borderId="0" xfId="0" applyFill="1" applyAlignment="1">
      <alignment vertical="center"/>
    </xf>
    <xf numFmtId="0" fontId="0" fillId="4" borderId="0" xfId="0" applyFill="1"/>
    <xf numFmtId="0" fontId="2" fillId="3" borderId="0" xfId="1" applyFill="1" applyBorder="1"/>
    <xf numFmtId="0" fontId="5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5" borderId="0" xfId="2"/>
    <xf numFmtId="0" fontId="8" fillId="0" borderId="0" xfId="2" applyFill="1"/>
    <xf numFmtId="0" fontId="12" fillId="7" borderId="0" xfId="4" applyFont="1" applyBorder="1" applyAlignment="1">
      <alignment wrapText="1"/>
    </xf>
    <xf numFmtId="0" fontId="9" fillId="6" borderId="0" xfId="3" applyAlignment="1">
      <alignment horizontal="center" wrapText="1"/>
    </xf>
    <xf numFmtId="0" fontId="0" fillId="8" borderId="0" xfId="0" applyFill="1"/>
    <xf numFmtId="0" fontId="0" fillId="8" borderId="0" xfId="0" applyFill="1" applyAlignment="1">
      <alignment wrapText="1"/>
    </xf>
    <xf numFmtId="0" fontId="11" fillId="0" borderId="0" xfId="3" applyFont="1" applyFill="1" applyBorder="1" applyAlignment="1">
      <alignment horizontal="center" wrapText="1"/>
    </xf>
    <xf numFmtId="0" fontId="12" fillId="0" borderId="0" xfId="4" applyFont="1" applyFill="1" applyBorder="1" applyAlignment="1">
      <alignment horizontal="center" wrapText="1"/>
    </xf>
    <xf numFmtId="0" fontId="11" fillId="0" borderId="0" xfId="3" applyFont="1" applyFill="1" applyBorder="1" applyAlignment="1">
      <alignment wrapText="1"/>
    </xf>
    <xf numFmtId="0" fontId="9" fillId="0" borderId="0" xfId="3" applyFill="1" applyAlignment="1">
      <alignment horizontal="center" wrapText="1"/>
    </xf>
    <xf numFmtId="0" fontId="10" fillId="0" borderId="0" xfId="4" applyFill="1" applyBorder="1" applyAlignment="1">
      <alignment horizontal="center" wrapText="1"/>
    </xf>
    <xf numFmtId="0" fontId="9" fillId="0" borderId="0" xfId="3" applyFill="1" applyAlignment="1">
      <alignment wrapText="1"/>
    </xf>
    <xf numFmtId="0" fontId="0" fillId="0" borderId="0" xfId="0" applyAlignment="1">
      <alignment horizontal="center"/>
    </xf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13" fillId="0" borderId="0" xfId="0" applyFont="1"/>
    <xf numFmtId="0" fontId="3" fillId="13" borderId="0" xfId="0" applyFont="1" applyFill="1"/>
    <xf numFmtId="0" fontId="3" fillId="0" borderId="0" xfId="0" applyFont="1" applyAlignment="1">
      <alignment vertical="center"/>
    </xf>
    <xf numFmtId="0" fontId="2" fillId="0" borderId="0" xfId="1" applyFill="1" applyBorder="1"/>
    <xf numFmtId="0" fontId="3" fillId="0" borderId="0" xfId="0" applyFont="1"/>
  </cellXfs>
  <cellStyles count="5">
    <cellStyle name="20 % - Dekorfärg2" xfId="1" builtinId="34"/>
    <cellStyle name="Bra" xfId="2" builtinId="26"/>
    <cellStyle name="Indata" xfId="4" builtinId="20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F146-F996-3344-91A2-66A2DCA4BFC6}">
  <dimension ref="A1:IU275"/>
  <sheetViews>
    <sheetView tabSelected="1" workbookViewId="0">
      <selection sqref="A1:IU275"/>
    </sheetView>
  </sheetViews>
  <sheetFormatPr baseColWidth="10" defaultRowHeight="15" x14ac:dyDescent="0.2"/>
  <sheetData>
    <row r="1" spans="1:255" ht="16" x14ac:dyDescent="0.2">
      <c r="A1" t="s">
        <v>0</v>
      </c>
      <c r="B1" s="34" t="s">
        <v>1</v>
      </c>
      <c r="C1" s="2" t="s">
        <v>2</v>
      </c>
      <c r="D1" s="2" t="s">
        <v>3</v>
      </c>
      <c r="E1" s="2" t="s">
        <v>4</v>
      </c>
      <c r="F1" s="13" t="s">
        <v>5</v>
      </c>
      <c r="G1" s="14" t="s">
        <v>6</v>
      </c>
      <c r="H1" t="s">
        <v>7</v>
      </c>
      <c r="I1" t="s">
        <v>8</v>
      </c>
      <c r="J1" s="13" t="s">
        <v>9</v>
      </c>
      <c r="K1" t="s">
        <v>10</v>
      </c>
      <c r="L1" t="s">
        <v>11</v>
      </c>
      <c r="M1" t="s">
        <v>12</v>
      </c>
      <c r="N1" t="s">
        <v>13</v>
      </c>
      <c r="O1" s="13" t="s">
        <v>14</v>
      </c>
      <c r="P1" t="s">
        <v>15</v>
      </c>
      <c r="Q1" t="s">
        <v>16</v>
      </c>
      <c r="R1" t="s">
        <v>17</v>
      </c>
      <c r="S1" t="s">
        <v>13</v>
      </c>
      <c r="T1" s="13" t="s">
        <v>18</v>
      </c>
      <c r="U1" t="s">
        <v>19</v>
      </c>
      <c r="V1" t="s">
        <v>20</v>
      </c>
      <c r="W1" t="s">
        <v>21</v>
      </c>
      <c r="X1" t="s">
        <v>8</v>
      </c>
      <c r="Y1" s="13" t="s">
        <v>22</v>
      </c>
      <c r="Z1" t="s">
        <v>10</v>
      </c>
      <c r="AA1" t="s">
        <v>23</v>
      </c>
      <c r="AB1" t="s">
        <v>24</v>
      </c>
      <c r="AC1" t="s">
        <v>17</v>
      </c>
      <c r="AD1" t="s">
        <v>20</v>
      </c>
      <c r="AE1" s="10" t="s">
        <v>25</v>
      </c>
      <c r="AF1" t="s">
        <v>26</v>
      </c>
      <c r="AG1" s="13" t="s">
        <v>27</v>
      </c>
      <c r="AH1" t="s">
        <v>28</v>
      </c>
      <c r="AI1" t="s">
        <v>12</v>
      </c>
      <c r="AJ1" t="s">
        <v>29</v>
      </c>
      <c r="AK1" t="s">
        <v>30</v>
      </c>
      <c r="AL1" s="13" t="s">
        <v>31</v>
      </c>
      <c r="AM1" t="s">
        <v>10</v>
      </c>
      <c r="AN1" t="s">
        <v>32</v>
      </c>
      <c r="AO1" t="s">
        <v>17</v>
      </c>
      <c r="AP1" t="s">
        <v>33</v>
      </c>
      <c r="AQ1" t="s">
        <v>13</v>
      </c>
      <c r="AR1" s="13" t="s">
        <v>34</v>
      </c>
      <c r="AS1" t="s">
        <v>28</v>
      </c>
      <c r="AT1" t="s">
        <v>35</v>
      </c>
      <c r="AU1" t="s">
        <v>36</v>
      </c>
      <c r="AV1" s="10" t="s">
        <v>25</v>
      </c>
      <c r="AW1" t="s">
        <v>8</v>
      </c>
      <c r="AX1" s="13" t="s">
        <v>37</v>
      </c>
      <c r="AY1" t="s">
        <v>38</v>
      </c>
      <c r="AZ1" t="s">
        <v>39</v>
      </c>
      <c r="BA1" t="s">
        <v>17</v>
      </c>
      <c r="BB1" t="s">
        <v>33</v>
      </c>
      <c r="BC1" t="s">
        <v>35</v>
      </c>
      <c r="BD1" s="13" t="s">
        <v>40</v>
      </c>
      <c r="BE1" t="s">
        <v>41</v>
      </c>
      <c r="BF1" t="s">
        <v>35</v>
      </c>
      <c r="BG1" t="s">
        <v>42</v>
      </c>
      <c r="BH1" s="13" t="s">
        <v>43</v>
      </c>
      <c r="BI1" t="s">
        <v>44</v>
      </c>
      <c r="BJ1" t="s">
        <v>35</v>
      </c>
      <c r="BK1" t="s">
        <v>45</v>
      </c>
      <c r="BL1" s="13" t="s">
        <v>46</v>
      </c>
      <c r="BM1" t="s">
        <v>47</v>
      </c>
      <c r="BN1" t="s">
        <v>35</v>
      </c>
      <c r="BO1" t="s">
        <v>48</v>
      </c>
      <c r="BP1" s="13" t="s">
        <v>49</v>
      </c>
      <c r="BQ1" t="s">
        <v>41</v>
      </c>
      <c r="BR1" t="s">
        <v>16</v>
      </c>
      <c r="BS1" t="s">
        <v>8</v>
      </c>
      <c r="BT1" s="13" t="s">
        <v>50</v>
      </c>
      <c r="BU1" t="s">
        <v>51</v>
      </c>
      <c r="BV1" t="s">
        <v>35</v>
      </c>
      <c r="BW1" t="s">
        <v>24</v>
      </c>
      <c r="BX1" s="10" t="s">
        <v>29</v>
      </c>
      <c r="BY1" t="s">
        <v>30</v>
      </c>
      <c r="BZ1" s="13" t="s">
        <v>52</v>
      </c>
      <c r="CA1" s="10" t="s">
        <v>53</v>
      </c>
      <c r="CB1" t="s">
        <v>54</v>
      </c>
      <c r="CC1" t="s">
        <v>55</v>
      </c>
      <c r="CD1" t="s">
        <v>56</v>
      </c>
      <c r="CE1" s="13" t="s">
        <v>57</v>
      </c>
      <c r="CF1" t="s">
        <v>41</v>
      </c>
      <c r="CG1" t="s">
        <v>58</v>
      </c>
      <c r="CH1" t="s">
        <v>12</v>
      </c>
      <c r="CI1" t="s">
        <v>59</v>
      </c>
      <c r="CJ1" s="13" t="s">
        <v>60</v>
      </c>
      <c r="CK1" t="s">
        <v>28</v>
      </c>
      <c r="CL1" t="s">
        <v>55</v>
      </c>
      <c r="CM1" t="s">
        <v>35</v>
      </c>
      <c r="CN1" t="s">
        <v>61</v>
      </c>
      <c r="CO1" s="13" t="s">
        <v>62</v>
      </c>
      <c r="CP1" t="s">
        <v>63</v>
      </c>
      <c r="CQ1" t="s">
        <v>55</v>
      </c>
      <c r="CR1" t="s">
        <v>32</v>
      </c>
      <c r="CS1" t="s">
        <v>33</v>
      </c>
      <c r="CT1" t="s">
        <v>35</v>
      </c>
      <c r="CU1" t="s">
        <v>26</v>
      </c>
      <c r="CV1" s="13" t="s">
        <v>64</v>
      </c>
      <c r="CW1" t="s">
        <v>41</v>
      </c>
      <c r="CX1" t="s">
        <v>24</v>
      </c>
      <c r="CY1" t="s">
        <v>65</v>
      </c>
      <c r="CZ1" t="s">
        <v>20</v>
      </c>
      <c r="DA1" s="10" t="s">
        <v>25</v>
      </c>
      <c r="DB1" t="s">
        <v>26</v>
      </c>
      <c r="DC1" s="13" t="s">
        <v>66</v>
      </c>
      <c r="DD1" t="s">
        <v>19</v>
      </c>
      <c r="DE1" t="s">
        <v>33</v>
      </c>
      <c r="DF1" t="s">
        <v>67</v>
      </c>
      <c r="DG1" s="13" t="s">
        <v>68</v>
      </c>
      <c r="DH1" t="s">
        <v>51</v>
      </c>
      <c r="DI1" t="s">
        <v>69</v>
      </c>
      <c r="DJ1" t="s">
        <v>55</v>
      </c>
      <c r="DK1" s="10" t="s">
        <v>25</v>
      </c>
      <c r="DL1" s="13" t="s">
        <v>70</v>
      </c>
      <c r="DM1" t="s">
        <v>41</v>
      </c>
      <c r="DN1" t="s">
        <v>29</v>
      </c>
      <c r="DO1" t="s">
        <v>33</v>
      </c>
      <c r="DP1" s="10" t="s">
        <v>71</v>
      </c>
      <c r="DQ1" t="s">
        <v>26</v>
      </c>
      <c r="DR1" s="13" t="s">
        <v>72</v>
      </c>
      <c r="DS1" t="s">
        <v>19</v>
      </c>
      <c r="DT1" t="s">
        <v>73</v>
      </c>
      <c r="DU1" t="s">
        <v>74</v>
      </c>
      <c r="DV1" t="s">
        <v>12</v>
      </c>
      <c r="DW1" s="10" t="s">
        <v>75</v>
      </c>
      <c r="DX1" t="s">
        <v>26</v>
      </c>
      <c r="DY1" s="13" t="s">
        <v>76</v>
      </c>
      <c r="DZ1" t="s">
        <v>6</v>
      </c>
      <c r="EA1" t="s">
        <v>77</v>
      </c>
      <c r="EB1" s="10" t="s">
        <v>78</v>
      </c>
      <c r="EC1" s="10" t="s">
        <v>35</v>
      </c>
      <c r="ED1" t="s">
        <v>26</v>
      </c>
      <c r="EE1" s="13" t="s">
        <v>79</v>
      </c>
      <c r="EF1" t="s">
        <v>51</v>
      </c>
      <c r="EG1" t="s">
        <v>21</v>
      </c>
      <c r="EH1" s="10" t="s">
        <v>80</v>
      </c>
      <c r="EI1" s="13" t="s">
        <v>18</v>
      </c>
      <c r="EJ1" t="s">
        <v>19</v>
      </c>
      <c r="EK1" t="s">
        <v>20</v>
      </c>
      <c r="EL1" t="s">
        <v>21</v>
      </c>
      <c r="EM1" t="s">
        <v>8</v>
      </c>
      <c r="EN1" s="13" t="s">
        <v>81</v>
      </c>
      <c r="EO1" t="s">
        <v>51</v>
      </c>
      <c r="EP1" t="s">
        <v>82</v>
      </c>
      <c r="EQ1" t="s">
        <v>30</v>
      </c>
      <c r="ER1" s="13" t="s">
        <v>83</v>
      </c>
      <c r="ES1" t="s">
        <v>10</v>
      </c>
      <c r="ET1" t="s">
        <v>55</v>
      </c>
      <c r="EU1" t="s">
        <v>65</v>
      </c>
      <c r="EV1" t="s">
        <v>74</v>
      </c>
      <c r="EW1" s="10" t="s">
        <v>77</v>
      </c>
      <c r="EX1" t="s">
        <v>26</v>
      </c>
      <c r="EY1" s="13" t="s">
        <v>84</v>
      </c>
      <c r="EZ1" t="s">
        <v>51</v>
      </c>
      <c r="FA1" t="s">
        <v>35</v>
      </c>
      <c r="FB1" s="10" t="s">
        <v>55</v>
      </c>
      <c r="FC1" s="10" t="s">
        <v>58</v>
      </c>
      <c r="FD1" s="10" t="s">
        <v>85</v>
      </c>
      <c r="FE1" s="13" t="s">
        <v>86</v>
      </c>
      <c r="FF1" t="s">
        <v>41</v>
      </c>
      <c r="FG1" t="s">
        <v>35</v>
      </c>
      <c r="FH1" t="s">
        <v>45</v>
      </c>
      <c r="FI1" s="13" t="s">
        <v>87</v>
      </c>
      <c r="FJ1" t="s">
        <v>47</v>
      </c>
      <c r="FK1" t="s">
        <v>12</v>
      </c>
      <c r="FL1" t="s">
        <v>35</v>
      </c>
      <c r="FM1" t="s">
        <v>54</v>
      </c>
      <c r="FN1" t="s">
        <v>13</v>
      </c>
      <c r="FO1" s="13" t="s">
        <v>88</v>
      </c>
      <c r="FP1" t="s">
        <v>89</v>
      </c>
      <c r="FQ1" t="s">
        <v>23</v>
      </c>
      <c r="FR1" t="s">
        <v>26</v>
      </c>
      <c r="FS1" s="13" t="s">
        <v>90</v>
      </c>
      <c r="FT1" t="s">
        <v>19</v>
      </c>
      <c r="FU1" t="s">
        <v>54</v>
      </c>
      <c r="FV1" t="s">
        <v>29</v>
      </c>
      <c r="FW1" t="s">
        <v>91</v>
      </c>
      <c r="FX1" s="10" t="s">
        <v>56</v>
      </c>
      <c r="FY1" s="13" t="s">
        <v>92</v>
      </c>
      <c r="FZ1" t="s">
        <v>93</v>
      </c>
      <c r="GA1" t="s">
        <v>94</v>
      </c>
      <c r="GB1" s="10" t="s">
        <v>33</v>
      </c>
      <c r="GC1" s="10" t="s">
        <v>77</v>
      </c>
      <c r="GD1" s="10" t="s">
        <v>55</v>
      </c>
      <c r="GE1" s="10" t="s">
        <v>54</v>
      </c>
      <c r="GF1" s="10" t="s">
        <v>7</v>
      </c>
      <c r="GG1" s="10" t="s">
        <v>74</v>
      </c>
      <c r="GH1" s="10" t="s">
        <v>13</v>
      </c>
      <c r="GI1" s="13" t="s">
        <v>95</v>
      </c>
      <c r="GJ1" t="s">
        <v>51</v>
      </c>
      <c r="GK1" t="s">
        <v>55</v>
      </c>
      <c r="GL1" t="s">
        <v>29</v>
      </c>
      <c r="GM1" t="s">
        <v>96</v>
      </c>
      <c r="GN1" s="13" t="s">
        <v>97</v>
      </c>
      <c r="GO1" t="s">
        <v>44</v>
      </c>
      <c r="GP1" t="s">
        <v>98</v>
      </c>
      <c r="GQ1" t="s">
        <v>24</v>
      </c>
      <c r="GR1" t="s">
        <v>13</v>
      </c>
      <c r="GS1" s="13" t="s">
        <v>99</v>
      </c>
      <c r="GT1" t="s">
        <v>10</v>
      </c>
      <c r="GU1" t="s">
        <v>100</v>
      </c>
      <c r="GV1" t="s">
        <v>101</v>
      </c>
      <c r="GW1" t="s">
        <v>91</v>
      </c>
      <c r="GX1" s="10" t="s">
        <v>25</v>
      </c>
      <c r="GY1" t="s">
        <v>26</v>
      </c>
      <c r="GZ1" s="13" t="s">
        <v>102</v>
      </c>
      <c r="HA1" t="s">
        <v>44</v>
      </c>
      <c r="HB1" t="s">
        <v>58</v>
      </c>
      <c r="HC1" t="s">
        <v>54</v>
      </c>
      <c r="HD1" t="s">
        <v>12</v>
      </c>
      <c r="HE1" t="s">
        <v>82</v>
      </c>
      <c r="HF1" t="s">
        <v>103</v>
      </c>
      <c r="HG1" s="13" t="s">
        <v>104</v>
      </c>
      <c r="HH1" s="10" t="s">
        <v>105</v>
      </c>
      <c r="HI1" t="s">
        <v>106</v>
      </c>
      <c r="HJ1" t="s">
        <v>55</v>
      </c>
      <c r="HK1" t="s">
        <v>56</v>
      </c>
      <c r="HL1" t="s">
        <v>17</v>
      </c>
      <c r="HM1" t="s">
        <v>33</v>
      </c>
      <c r="HN1" t="s">
        <v>12</v>
      </c>
      <c r="HO1" s="10" t="s">
        <v>69</v>
      </c>
      <c r="HP1" t="s">
        <v>20</v>
      </c>
      <c r="HQ1" s="13" t="s">
        <v>107</v>
      </c>
      <c r="HR1" t="s">
        <v>108</v>
      </c>
      <c r="HS1" t="s">
        <v>94</v>
      </c>
      <c r="HT1" t="s">
        <v>33</v>
      </c>
      <c r="HU1" t="s">
        <v>55</v>
      </c>
      <c r="HV1" t="s">
        <v>109</v>
      </c>
      <c r="HW1" s="10" t="s">
        <v>85</v>
      </c>
      <c r="HX1" s="13" t="s">
        <v>110</v>
      </c>
      <c r="HY1" t="s">
        <v>111</v>
      </c>
      <c r="HZ1" t="s">
        <v>39</v>
      </c>
      <c r="IA1" t="s">
        <v>55</v>
      </c>
      <c r="IB1" t="s">
        <v>112</v>
      </c>
      <c r="IC1" t="s">
        <v>13</v>
      </c>
      <c r="ID1" t="s">
        <v>113</v>
      </c>
      <c r="IE1" t="s">
        <v>114</v>
      </c>
      <c r="IF1" s="13" t="s">
        <v>115</v>
      </c>
      <c r="IG1" t="s">
        <v>116</v>
      </c>
      <c r="IH1" t="s">
        <v>117</v>
      </c>
      <c r="II1" t="s">
        <v>118</v>
      </c>
      <c r="IJ1" t="s">
        <v>119</v>
      </c>
      <c r="IK1" t="s">
        <v>120</v>
      </c>
      <c r="IL1" t="s">
        <v>121</v>
      </c>
      <c r="IM1" t="s">
        <v>122</v>
      </c>
      <c r="IN1" t="s">
        <v>123</v>
      </c>
      <c r="IO1" t="s">
        <v>124</v>
      </c>
      <c r="IP1" t="s">
        <v>125</v>
      </c>
      <c r="IQ1" t="s">
        <v>126</v>
      </c>
      <c r="IR1" t="s">
        <v>127</v>
      </c>
      <c r="IS1" t="s">
        <v>128</v>
      </c>
      <c r="IT1" t="s">
        <v>129</v>
      </c>
      <c r="IU1" t="s">
        <v>130</v>
      </c>
    </row>
    <row r="2" spans="1:255" ht="16" x14ac:dyDescent="0.2">
      <c r="A2">
        <v>101</v>
      </c>
      <c r="B2" s="34">
        <v>1</v>
      </c>
      <c r="C2" s="2">
        <v>1</v>
      </c>
      <c r="D2" s="2" t="s">
        <v>131</v>
      </c>
      <c r="E2" s="2" t="s">
        <v>132</v>
      </c>
      <c r="F2">
        <f t="shared" ref="F2:F18" si="0">SUM(G2:I2)</f>
        <v>0</v>
      </c>
      <c r="G2">
        <v>0</v>
      </c>
      <c r="H2">
        <v>0</v>
      </c>
      <c r="I2">
        <v>0</v>
      </c>
      <c r="J2" s="2">
        <f t="shared" ref="J2:J18" si="1">SUM(K2:N2)</f>
        <v>0</v>
      </c>
      <c r="K2">
        <v>0</v>
      </c>
      <c r="L2">
        <v>0</v>
      </c>
      <c r="M2">
        <v>0</v>
      </c>
      <c r="N2">
        <v>0</v>
      </c>
      <c r="O2" s="2">
        <f t="shared" ref="O2:O18" si="2">SUM(P2:S2)</f>
        <v>0</v>
      </c>
      <c r="P2">
        <v>0</v>
      </c>
      <c r="Q2">
        <v>0</v>
      </c>
      <c r="R2">
        <v>0</v>
      </c>
      <c r="S2">
        <v>0</v>
      </c>
      <c r="T2" s="2">
        <f t="shared" ref="T2:T18" si="3">SUM(U2:X2)</f>
        <v>0</v>
      </c>
      <c r="U2">
        <v>0</v>
      </c>
      <c r="V2">
        <v>0</v>
      </c>
      <c r="W2">
        <v>0</v>
      </c>
      <c r="X2">
        <v>0</v>
      </c>
      <c r="Y2" s="2">
        <f t="shared" ref="Y2:Y18" si="4">SUM(Z2:AF2)</f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2">
        <f t="shared" ref="AG2:AG18" si="5">SUM(AH2:AK2)</f>
        <v>0</v>
      </c>
      <c r="AH2">
        <v>0</v>
      </c>
      <c r="AI2">
        <v>0</v>
      </c>
      <c r="AJ2">
        <v>0</v>
      </c>
      <c r="AK2">
        <v>0</v>
      </c>
      <c r="AL2" s="2">
        <f t="shared" ref="AL2:AL18" si="6">SUM(AM2:AQ2)</f>
        <v>0</v>
      </c>
      <c r="AM2">
        <v>0</v>
      </c>
      <c r="AN2">
        <v>0</v>
      </c>
      <c r="AO2">
        <v>0</v>
      </c>
      <c r="AP2">
        <v>0</v>
      </c>
      <c r="AQ2">
        <v>0</v>
      </c>
      <c r="AR2" s="2">
        <f t="shared" ref="AR2:AR18" si="7">SUM(AS2:AW2)</f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2">
        <f t="shared" ref="AX2:AX18" si="8">SUM(AY2:BC2)</f>
        <v>0</v>
      </c>
      <c r="AY2">
        <v>0</v>
      </c>
      <c r="AZ2">
        <v>0</v>
      </c>
      <c r="BA2">
        <v>0</v>
      </c>
      <c r="BB2">
        <v>0</v>
      </c>
      <c r="BC2">
        <v>0</v>
      </c>
      <c r="BD2" s="2">
        <f t="shared" ref="BD2:BD8" si="9">SUM(BE2:BG2)</f>
        <v>0</v>
      </c>
      <c r="BE2">
        <v>0</v>
      </c>
      <c r="BF2">
        <v>0</v>
      </c>
      <c r="BG2">
        <v>0</v>
      </c>
      <c r="BH2" s="2">
        <f t="shared" ref="BH2:BH8" si="10">SUM(BI2:BK2)</f>
        <v>0</v>
      </c>
      <c r="BI2">
        <v>0</v>
      </c>
      <c r="BJ2">
        <v>0</v>
      </c>
      <c r="BK2">
        <v>0</v>
      </c>
      <c r="BL2" s="2">
        <f t="shared" ref="BL2:BL8" si="11">SUM(BM2:BO2)</f>
        <v>0</v>
      </c>
      <c r="BM2">
        <v>0</v>
      </c>
      <c r="BN2">
        <v>0</v>
      </c>
      <c r="BO2">
        <v>0</v>
      </c>
      <c r="BP2" s="2">
        <f t="shared" ref="BP2:BP8" si="12">SUM(BQ2:BS2)</f>
        <v>0</v>
      </c>
      <c r="BQ2">
        <v>0</v>
      </c>
      <c r="BR2">
        <v>0</v>
      </c>
      <c r="BS2">
        <v>0</v>
      </c>
      <c r="BT2" s="2">
        <f t="shared" ref="BT2:BT14" si="13">SUM(BU2:BY2)</f>
        <v>0</v>
      </c>
      <c r="BU2">
        <v>0</v>
      </c>
      <c r="BV2">
        <v>0</v>
      </c>
      <c r="BW2">
        <v>0</v>
      </c>
      <c r="BX2">
        <v>0</v>
      </c>
      <c r="BY2">
        <v>0</v>
      </c>
      <c r="BZ2" s="2">
        <f>SUM(CA2:CD2)</f>
        <v>0</v>
      </c>
      <c r="CA2">
        <v>0</v>
      </c>
      <c r="CB2">
        <v>0</v>
      </c>
      <c r="CC2">
        <v>0</v>
      </c>
      <c r="CD2">
        <v>0</v>
      </c>
      <c r="CE2" s="2">
        <f t="shared" ref="CE2:CE20" si="14">SUM(CF2:CI2)</f>
        <v>0</v>
      </c>
      <c r="CF2">
        <v>0</v>
      </c>
      <c r="CG2">
        <v>0</v>
      </c>
      <c r="CH2">
        <v>0</v>
      </c>
      <c r="CI2">
        <v>0</v>
      </c>
      <c r="CJ2" s="2">
        <f t="shared" ref="CJ2:CJ20" si="15">SUM(CK2:CN2)</f>
        <v>0</v>
      </c>
      <c r="CK2">
        <v>0</v>
      </c>
      <c r="CL2">
        <v>0</v>
      </c>
      <c r="CM2">
        <v>0</v>
      </c>
      <c r="CN2">
        <v>0</v>
      </c>
      <c r="CO2" s="2">
        <f t="shared" ref="CO2:CO8" si="16">SUM(CP2:CU2)</f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 s="2">
        <f t="shared" ref="CV2:CV20" si="17">SUM(CW2:DB2)</f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 s="2">
        <f t="shared" ref="DC2:DC20" si="18">SUM(DD2:DF2)</f>
        <v>0</v>
      </c>
      <c r="DD2">
        <v>0</v>
      </c>
      <c r="DE2">
        <v>0</v>
      </c>
      <c r="DF2">
        <v>0</v>
      </c>
      <c r="DG2" s="2">
        <f t="shared" ref="DG2:DG10" si="19">SUM(DH2:DK2)</f>
        <v>0</v>
      </c>
      <c r="DH2">
        <v>0</v>
      </c>
      <c r="DI2">
        <v>0</v>
      </c>
      <c r="DJ2">
        <v>0</v>
      </c>
      <c r="DK2">
        <v>0</v>
      </c>
      <c r="DL2" s="2">
        <f t="shared" ref="DL2:DL8" si="20">SUM(DM2:DQ2)</f>
        <v>0</v>
      </c>
      <c r="DM2">
        <v>0</v>
      </c>
      <c r="DN2">
        <v>0</v>
      </c>
      <c r="DO2">
        <v>0</v>
      </c>
      <c r="DP2">
        <v>0</v>
      </c>
      <c r="DQ2">
        <v>0</v>
      </c>
      <c r="DR2" s="2">
        <f t="shared" ref="DR2:DR8" si="21">SUM(DS2:DX2)</f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 s="2">
        <f t="shared" ref="DY2:DY8" si="22">SUM(DZ2:ED2)</f>
        <v>0</v>
      </c>
      <c r="DZ2">
        <v>0</v>
      </c>
      <c r="EA2">
        <v>0</v>
      </c>
      <c r="EB2">
        <v>0</v>
      </c>
      <c r="EC2">
        <v>0</v>
      </c>
      <c r="ED2">
        <v>0</v>
      </c>
      <c r="EE2" s="2">
        <f t="shared" ref="EE2:EE10" si="23">SUM(EF2:EH2)</f>
        <v>0</v>
      </c>
      <c r="EF2">
        <v>0</v>
      </c>
      <c r="EG2">
        <v>0</v>
      </c>
      <c r="EH2">
        <v>0</v>
      </c>
      <c r="EI2" s="2">
        <f t="shared" ref="EI2:EI10" si="24">SUM(EJ2:EM2)</f>
        <v>0</v>
      </c>
      <c r="EJ2">
        <v>0</v>
      </c>
      <c r="EK2">
        <v>0</v>
      </c>
      <c r="EL2">
        <v>0</v>
      </c>
      <c r="EM2">
        <v>0</v>
      </c>
      <c r="EN2" s="2">
        <f t="shared" ref="EN2:EN8" si="25">SUM(EO2:EQ2)</f>
        <v>0</v>
      </c>
      <c r="EO2">
        <v>0</v>
      </c>
      <c r="EP2">
        <v>0</v>
      </c>
      <c r="EQ2">
        <v>0</v>
      </c>
      <c r="ER2" s="2">
        <f t="shared" ref="ER2:ER8" si="26">SUM(ES2:EX2)</f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 s="2">
        <f t="shared" ref="EY2:EY8" si="27">SUM(EZ2:FD2)</f>
        <v>0</v>
      </c>
      <c r="EZ2">
        <v>0</v>
      </c>
      <c r="FA2">
        <v>0</v>
      </c>
      <c r="FB2">
        <v>0</v>
      </c>
      <c r="FC2">
        <v>0</v>
      </c>
      <c r="FD2">
        <v>0</v>
      </c>
      <c r="FE2" s="2">
        <f t="shared" ref="FE2:FE20" si="28">SUM(FF2:FH2)</f>
        <v>0</v>
      </c>
      <c r="FF2">
        <v>0</v>
      </c>
      <c r="FG2">
        <v>0</v>
      </c>
      <c r="FH2">
        <v>0</v>
      </c>
      <c r="FI2" s="2">
        <f t="shared" ref="FI2:FI8" si="29">SUM(FJ2:FN2)</f>
        <v>0</v>
      </c>
      <c r="FJ2">
        <v>0</v>
      </c>
      <c r="FK2">
        <v>0</v>
      </c>
      <c r="FL2">
        <v>0</v>
      </c>
      <c r="FM2">
        <v>0</v>
      </c>
      <c r="FN2">
        <v>0</v>
      </c>
      <c r="FO2" s="2">
        <f t="shared" ref="FO2:FO8" si="30">SUM(FP2:FR2)</f>
        <v>0</v>
      </c>
      <c r="FP2">
        <v>0</v>
      </c>
      <c r="FQ2">
        <v>0</v>
      </c>
      <c r="FR2">
        <v>0</v>
      </c>
      <c r="FS2" s="2">
        <v>0</v>
      </c>
      <c r="FT2">
        <v>0</v>
      </c>
      <c r="FU2">
        <v>0</v>
      </c>
      <c r="FV2">
        <v>0</v>
      </c>
      <c r="FW2">
        <v>0</v>
      </c>
      <c r="FX2">
        <v>0</v>
      </c>
      <c r="FY2" s="2">
        <f t="shared" ref="FY2:FY10" si="31">SUM(FZ2:GH2)</f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 s="2">
        <f t="shared" ref="GI2:GI10" si="32">SUM(GJ2:GM2)</f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f>SUM(HA2,HB2,HC2,HD2,HE2,HF2)</f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 s="2">
        <f>SUM(HH2:HP2)</f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f>SUM(HR2:HW2)</f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 s="2">
        <f t="shared" ref="HX2:HX8" si="33">SUM(HY2:IC2)</f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f t="shared" ref="IF2:IF20" si="34">SUM(F2,J2,O2,T2,Y2,AG2,AL2,AR2,AX2,BD2,BH2,BL2,BP2,BT2,BZ2,CE2,CJ2,CO2,CV2,DC2,DG2,DL2,DR2,DY2,EE2,EI2,EN2,ER2,EY2,FE2,FI2,FO2,FS2,FY2,GI2,GN2,GS2,GZ2,HG2,HQ2,HX2)</f>
        <v>0</v>
      </c>
      <c r="IG2">
        <f t="shared" ref="IG2:IG20" si="35">SUM(IB2,IA2,HY2,HW2,HU2,HT2,HR2,HP2,HN2,HM2,HL2,HJ2,HI2,HF2,HD2,HC2,HA2,GY2,GW2,GU2,GT2,GQ2,GO2,GM2,GK2,GJ2,GG2,GE2,GD2,GB2,FZ2,FW2,FU2,FT2,FR2,FP2,FM2,FK2,FJ2,FH2,FF2,FD2,FB2,EZ2,EX2,EV2,ET2,ES2,EQ2,EO2,EM2,EK2,EJ2,EH2,EF2,ED2,EB2,DZ2,DX2,DV2,DU2,DS2,DQ2,DO2,DM2,DJ2,DH2,DE2,DD2,DB2,CZ2,CX2,CW2,CU2,CS2,CQ2,CP2,CN2,CL2,CK2,CI2,CH2,CF2,CC2,CB2,BY2,BW2,BU2,BS2,BQ2,BO2,BM2,BK2,BI2,BG2,BE2,BB2,BA2,AY2,AW2,AU2,AS2,AP2,AO2,AM2,AK2,AI2,AH2,AF2,AD2,AC2,AB2,Z2,X2,V2,U2,R2,P2,M2,K2,I2,G2)</f>
        <v>0</v>
      </c>
      <c r="IH2">
        <f t="shared" ref="IH2:IH20" si="36">SUM(IC2,HZ2,HV2,HS2,HO2,HK2,HH2,HE2,HB2,GX2,GV2,GR2,GP2,GL2,GH2,GF2,GC2,GA2,FX2,FV2,FQ2,FN2,FL2,FG2,FC2,FA2,EW2,EU2,EP2,EL2,EG2,EC2,EA2,DW2,DT2,DP2,DN2,DK2,DI2,DF2,DA2,CY2,CT2,CR2,CM2,CG2,CD2,CA2,BX2,BV2,BR2,BN2,BJ2,BF2,BC2,AZ2,AV2,AT2,AQ2,AN2,AJ2,AE2,AA2,W2,S2,Q2,N2,L2,H2)</f>
        <v>0</v>
      </c>
      <c r="II2">
        <f t="shared" ref="II2:II20" si="37">COUNTIF(G2:IC2,"NA")</f>
        <v>0</v>
      </c>
      <c r="IJ2" t="s">
        <v>133</v>
      </c>
      <c r="IK2">
        <f>IF2/191</f>
        <v>0</v>
      </c>
      <c r="IL2">
        <f>IG2/122</f>
        <v>0</v>
      </c>
      <c r="IM2">
        <f>IH2/69</f>
        <v>0</v>
      </c>
      <c r="IO2">
        <f>SUM(HQ2,HX2,HG2,GZ2,GS2,GN2,GI2,FY2,FS2,FO2,FI2,FE2,EY2,ER2,EN2,EI2,EE2,DY2,DR2,DL2,DG2,DC2,CV2,CO2,CJ2,CE2,BZ2,BT2)</f>
        <v>0</v>
      </c>
      <c r="IP2">
        <f>SUM(BU2,BW2,BY2,CB2,CC2,CF2,CH2,CI2,CK2,CL2,CN2,CP2,CQ2,CS2,CU2,CW2,CX2,CZ2,DB2,DD2,DE2,DH2,DJ2,DM2,DO2,DQ2,DS2,DU2,DV2,DX2,DZ2,EB2,ED2,EF2,EH2,EJ2,EK2,EM2,EO2,EQ2,ES2,ET2,EV2,EX2,EZ2,FB2,FD2,FF2,FH2,FJ2,FK2,FM2,FP2,FR2,FT2,FU2,FW2,FZ2,GB2,GD2,GE2,GG2,GJ2,GK2,GM2,GO2,GQ2,GT2,GU2,GW2,GY2,HA2,HC2,HD2,HF2,HI2,HJ2,HL2,HM2,HN2,HP2,HR2,HT2,HU2,HW2,HY2,IA2,IB2)</f>
        <v>0</v>
      </c>
      <c r="IQ2">
        <f>SUM(BV2,BX2,CA2,CD2,CG2,CM2,CR2,CT2,CY2,DA2,DF2,DI2,DK2,DN2,DP2,DT2,DW2,EA2,EC2,EG2,EL2,EP2,EU2,EW2,FA2,FC2,FG2,FL2,FN2,FQ2,FV2,FX2,GA2,GC2,GF2,GH2,GL2,GP2,GR2,GV2,GX2,HB2,HE2,HH2,HK2,HO2,HS2,HV2,HZ2,IC2)</f>
        <v>0</v>
      </c>
      <c r="IR2">
        <f>IO2/138*100</f>
        <v>0</v>
      </c>
      <c r="IS2">
        <f>IP2/88*100</f>
        <v>0</v>
      </c>
      <c r="IT2">
        <f>IQ2/50*100</f>
        <v>0</v>
      </c>
    </row>
    <row r="3" spans="1:255" ht="16" x14ac:dyDescent="0.2">
      <c r="A3" s="1">
        <v>101</v>
      </c>
      <c r="B3" s="8">
        <v>1</v>
      </c>
      <c r="C3" s="2">
        <v>2</v>
      </c>
      <c r="D3" s="2" t="s">
        <v>131</v>
      </c>
      <c r="E3" s="2" t="s">
        <v>132</v>
      </c>
      <c r="F3">
        <f t="shared" si="0"/>
        <v>0</v>
      </c>
      <c r="G3" t="s">
        <v>134</v>
      </c>
      <c r="H3" t="s">
        <v>134</v>
      </c>
      <c r="I3" t="s">
        <v>134</v>
      </c>
      <c r="J3" s="2">
        <f t="shared" si="1"/>
        <v>0</v>
      </c>
      <c r="K3" t="s">
        <v>134</v>
      </c>
      <c r="L3" t="s">
        <v>134</v>
      </c>
      <c r="M3" t="s">
        <v>134</v>
      </c>
      <c r="N3" t="s">
        <v>134</v>
      </c>
      <c r="O3" s="2">
        <f t="shared" si="2"/>
        <v>0</v>
      </c>
      <c r="P3" t="s">
        <v>134</v>
      </c>
      <c r="Q3" t="s">
        <v>134</v>
      </c>
      <c r="R3" t="s">
        <v>134</v>
      </c>
      <c r="S3" t="s">
        <v>134</v>
      </c>
      <c r="T3" s="2">
        <f t="shared" si="3"/>
        <v>0</v>
      </c>
      <c r="U3" t="s">
        <v>134</v>
      </c>
      <c r="V3" t="s">
        <v>134</v>
      </c>
      <c r="W3" t="s">
        <v>134</v>
      </c>
      <c r="X3" t="s">
        <v>134</v>
      </c>
      <c r="Y3" s="2">
        <f t="shared" si="4"/>
        <v>0</v>
      </c>
      <c r="Z3" t="s">
        <v>134</v>
      </c>
      <c r="AA3" t="s">
        <v>134</v>
      </c>
      <c r="AB3" t="s">
        <v>134</v>
      </c>
      <c r="AC3" t="s">
        <v>134</v>
      </c>
      <c r="AD3" t="s">
        <v>134</v>
      </c>
      <c r="AE3" t="s">
        <v>134</v>
      </c>
      <c r="AF3" t="s">
        <v>134</v>
      </c>
      <c r="AG3" s="2">
        <f t="shared" si="5"/>
        <v>0</v>
      </c>
      <c r="AH3" t="s">
        <v>134</v>
      </c>
      <c r="AI3" t="s">
        <v>134</v>
      </c>
      <c r="AJ3" t="s">
        <v>134</v>
      </c>
      <c r="AK3" t="s">
        <v>134</v>
      </c>
      <c r="AL3" s="2">
        <f t="shared" si="6"/>
        <v>0</v>
      </c>
      <c r="AM3" t="s">
        <v>134</v>
      </c>
      <c r="AN3" t="s">
        <v>134</v>
      </c>
      <c r="AO3" t="s">
        <v>134</v>
      </c>
      <c r="AP3" t="s">
        <v>134</v>
      </c>
      <c r="AQ3" t="s">
        <v>134</v>
      </c>
      <c r="AR3" s="2">
        <f t="shared" si="7"/>
        <v>0</v>
      </c>
      <c r="AS3" t="s">
        <v>134</v>
      </c>
      <c r="AT3" t="s">
        <v>134</v>
      </c>
      <c r="AU3" t="s">
        <v>134</v>
      </c>
      <c r="AV3" t="s">
        <v>134</v>
      </c>
      <c r="AW3" t="s">
        <v>134</v>
      </c>
      <c r="AX3" s="2">
        <f t="shared" si="8"/>
        <v>0</v>
      </c>
      <c r="AY3" t="s">
        <v>134</v>
      </c>
      <c r="AZ3" t="s">
        <v>134</v>
      </c>
      <c r="BA3" t="s">
        <v>134</v>
      </c>
      <c r="BB3" t="s">
        <v>134</v>
      </c>
      <c r="BC3" t="s">
        <v>134</v>
      </c>
      <c r="BD3" s="2">
        <f t="shared" si="9"/>
        <v>0</v>
      </c>
      <c r="BE3" t="s">
        <v>134</v>
      </c>
      <c r="BF3" t="s">
        <v>134</v>
      </c>
      <c r="BG3" t="s">
        <v>134</v>
      </c>
      <c r="BH3" s="2">
        <f t="shared" si="10"/>
        <v>0</v>
      </c>
      <c r="BI3" t="s">
        <v>134</v>
      </c>
      <c r="BJ3" t="s">
        <v>134</v>
      </c>
      <c r="BK3" t="s">
        <v>134</v>
      </c>
      <c r="BL3" s="2">
        <f t="shared" si="11"/>
        <v>0</v>
      </c>
      <c r="BM3" t="s">
        <v>134</v>
      </c>
      <c r="BN3" t="s">
        <v>134</v>
      </c>
      <c r="BO3" t="s">
        <v>134</v>
      </c>
      <c r="BP3" s="2">
        <f t="shared" si="12"/>
        <v>0</v>
      </c>
      <c r="BQ3" t="s">
        <v>134</v>
      </c>
      <c r="BR3" t="s">
        <v>134</v>
      </c>
      <c r="BS3" t="s">
        <v>134</v>
      </c>
      <c r="BT3" s="2">
        <f t="shared" si="13"/>
        <v>0</v>
      </c>
      <c r="BU3" t="s">
        <v>134</v>
      </c>
      <c r="BV3" t="s">
        <v>134</v>
      </c>
      <c r="BW3" t="s">
        <v>134</v>
      </c>
      <c r="BX3" t="s">
        <v>134</v>
      </c>
      <c r="BY3" t="s">
        <v>134</v>
      </c>
      <c r="BZ3" s="2">
        <v>0</v>
      </c>
      <c r="CA3" t="s">
        <v>134</v>
      </c>
      <c r="CB3" t="s">
        <v>134</v>
      </c>
      <c r="CC3" t="s">
        <v>134</v>
      </c>
      <c r="CD3" t="s">
        <v>134</v>
      </c>
      <c r="CE3" s="2">
        <f t="shared" si="14"/>
        <v>0</v>
      </c>
      <c r="CF3" t="s">
        <v>134</v>
      </c>
      <c r="CG3" t="s">
        <v>134</v>
      </c>
      <c r="CH3" t="s">
        <v>134</v>
      </c>
      <c r="CI3" t="s">
        <v>134</v>
      </c>
      <c r="CJ3" s="2">
        <f t="shared" si="15"/>
        <v>0</v>
      </c>
      <c r="CK3" t="s">
        <v>134</v>
      </c>
      <c r="CL3" t="s">
        <v>134</v>
      </c>
      <c r="CM3" t="s">
        <v>134</v>
      </c>
      <c r="CN3" t="s">
        <v>134</v>
      </c>
      <c r="CO3" s="2">
        <f t="shared" si="16"/>
        <v>0</v>
      </c>
      <c r="CP3" t="s">
        <v>134</v>
      </c>
      <c r="CQ3" t="s">
        <v>134</v>
      </c>
      <c r="CR3" t="s">
        <v>134</v>
      </c>
      <c r="CS3" t="s">
        <v>134</v>
      </c>
      <c r="CT3" t="s">
        <v>134</v>
      </c>
      <c r="CU3" t="s">
        <v>134</v>
      </c>
      <c r="CV3" s="2">
        <f t="shared" si="17"/>
        <v>0</v>
      </c>
      <c r="CW3" t="s">
        <v>134</v>
      </c>
      <c r="CX3" t="s">
        <v>134</v>
      </c>
      <c r="CY3" t="s">
        <v>134</v>
      </c>
      <c r="CZ3" t="s">
        <v>134</v>
      </c>
      <c r="DA3" t="s">
        <v>134</v>
      </c>
      <c r="DB3" t="s">
        <v>134</v>
      </c>
      <c r="DC3" s="2">
        <f t="shared" si="18"/>
        <v>0</v>
      </c>
      <c r="DD3" t="s">
        <v>134</v>
      </c>
      <c r="DE3" t="s">
        <v>134</v>
      </c>
      <c r="DF3" t="s">
        <v>134</v>
      </c>
      <c r="DG3" s="2">
        <f t="shared" si="19"/>
        <v>0</v>
      </c>
      <c r="DH3" t="s">
        <v>134</v>
      </c>
      <c r="DI3" t="s">
        <v>134</v>
      </c>
      <c r="DJ3" t="s">
        <v>134</v>
      </c>
      <c r="DK3" t="s">
        <v>134</v>
      </c>
      <c r="DL3" s="2">
        <f t="shared" si="20"/>
        <v>0</v>
      </c>
      <c r="DM3" t="s">
        <v>134</v>
      </c>
      <c r="DN3" t="s">
        <v>134</v>
      </c>
      <c r="DO3" t="s">
        <v>134</v>
      </c>
      <c r="DP3" t="s">
        <v>134</v>
      </c>
      <c r="DQ3" t="s">
        <v>134</v>
      </c>
      <c r="DR3" s="2">
        <f t="shared" si="21"/>
        <v>0</v>
      </c>
      <c r="DS3" t="s">
        <v>134</v>
      </c>
      <c r="DT3" t="s">
        <v>134</v>
      </c>
      <c r="DU3" t="s">
        <v>134</v>
      </c>
      <c r="DV3" t="s">
        <v>134</v>
      </c>
      <c r="DW3" t="s">
        <v>134</v>
      </c>
      <c r="DX3" t="s">
        <v>134</v>
      </c>
      <c r="DY3" s="2">
        <f t="shared" si="22"/>
        <v>0</v>
      </c>
      <c r="DZ3" t="s">
        <v>134</v>
      </c>
      <c r="EA3" t="s">
        <v>134</v>
      </c>
      <c r="EB3" t="s">
        <v>134</v>
      </c>
      <c r="EC3" t="s">
        <v>134</v>
      </c>
      <c r="ED3" t="s">
        <v>134</v>
      </c>
      <c r="EE3" s="2">
        <f t="shared" si="23"/>
        <v>0</v>
      </c>
      <c r="EF3" t="s">
        <v>134</v>
      </c>
      <c r="EG3" t="s">
        <v>134</v>
      </c>
      <c r="EH3" t="s">
        <v>134</v>
      </c>
      <c r="EI3" s="2">
        <f t="shared" si="24"/>
        <v>0</v>
      </c>
      <c r="EJ3" t="s">
        <v>134</v>
      </c>
      <c r="EK3" t="s">
        <v>134</v>
      </c>
      <c r="EL3" t="s">
        <v>134</v>
      </c>
      <c r="EM3" t="s">
        <v>134</v>
      </c>
      <c r="EN3" s="2">
        <f t="shared" si="25"/>
        <v>0</v>
      </c>
      <c r="EO3" t="s">
        <v>134</v>
      </c>
      <c r="EP3" t="s">
        <v>134</v>
      </c>
      <c r="EQ3" t="s">
        <v>134</v>
      </c>
      <c r="ER3" s="2">
        <f t="shared" si="26"/>
        <v>0</v>
      </c>
      <c r="ES3" t="s">
        <v>134</v>
      </c>
      <c r="ET3" t="s">
        <v>134</v>
      </c>
      <c r="EU3" t="s">
        <v>134</v>
      </c>
      <c r="EV3" t="s">
        <v>134</v>
      </c>
      <c r="EW3" t="s">
        <v>134</v>
      </c>
      <c r="EX3" t="s">
        <v>134</v>
      </c>
      <c r="EY3" s="2">
        <f t="shared" si="27"/>
        <v>0</v>
      </c>
      <c r="EZ3" t="s">
        <v>134</v>
      </c>
      <c r="FA3" t="s">
        <v>134</v>
      </c>
      <c r="FB3" t="s">
        <v>134</v>
      </c>
      <c r="FC3" t="s">
        <v>134</v>
      </c>
      <c r="FD3" t="s">
        <v>134</v>
      </c>
      <c r="FE3" s="2">
        <f t="shared" si="28"/>
        <v>0</v>
      </c>
      <c r="FF3" t="s">
        <v>134</v>
      </c>
      <c r="FG3" t="s">
        <v>134</v>
      </c>
      <c r="FH3" t="s">
        <v>134</v>
      </c>
      <c r="FI3" s="2">
        <f t="shared" si="29"/>
        <v>0</v>
      </c>
      <c r="FJ3" t="s">
        <v>134</v>
      </c>
      <c r="FK3" t="s">
        <v>134</v>
      </c>
      <c r="FL3" t="s">
        <v>134</v>
      </c>
      <c r="FM3" t="s">
        <v>134</v>
      </c>
      <c r="FN3" t="s">
        <v>134</v>
      </c>
      <c r="FO3" s="2">
        <f t="shared" si="30"/>
        <v>0</v>
      </c>
      <c r="FP3" t="s">
        <v>134</v>
      </c>
      <c r="FQ3" t="s">
        <v>134</v>
      </c>
      <c r="FR3" t="s">
        <v>134</v>
      </c>
      <c r="FS3" s="2">
        <f>SUM(FT3:FX3)</f>
        <v>0</v>
      </c>
      <c r="FT3" t="s">
        <v>134</v>
      </c>
      <c r="FU3" t="s">
        <v>134</v>
      </c>
      <c r="FV3" t="s">
        <v>134</v>
      </c>
      <c r="FW3" t="s">
        <v>134</v>
      </c>
      <c r="FX3" t="s">
        <v>134</v>
      </c>
      <c r="FY3" s="2">
        <f t="shared" si="31"/>
        <v>0</v>
      </c>
      <c r="FZ3" t="s">
        <v>134</v>
      </c>
      <c r="GA3" t="s">
        <v>134</v>
      </c>
      <c r="GB3" t="s">
        <v>134</v>
      </c>
      <c r="GC3" t="s">
        <v>134</v>
      </c>
      <c r="GD3" t="s">
        <v>134</v>
      </c>
      <c r="GE3" t="s">
        <v>134</v>
      </c>
      <c r="GF3" t="s">
        <v>134</v>
      </c>
      <c r="GG3" t="s">
        <v>134</v>
      </c>
      <c r="GH3" t="s">
        <v>134</v>
      </c>
      <c r="GI3" s="2">
        <f t="shared" si="32"/>
        <v>0</v>
      </c>
      <c r="GJ3" t="s">
        <v>134</v>
      </c>
      <c r="GK3" t="s">
        <v>134</v>
      </c>
      <c r="GL3" t="s">
        <v>134</v>
      </c>
      <c r="GM3" t="s">
        <v>134</v>
      </c>
      <c r="GN3" t="s">
        <v>134</v>
      </c>
      <c r="GO3" t="s">
        <v>134</v>
      </c>
      <c r="GP3" t="s">
        <v>134</v>
      </c>
      <c r="GQ3" t="s">
        <v>134</v>
      </c>
      <c r="GR3" t="s">
        <v>134</v>
      </c>
      <c r="GS3" t="s">
        <v>134</v>
      </c>
      <c r="GT3" t="s">
        <v>134</v>
      </c>
      <c r="GU3" t="s">
        <v>134</v>
      </c>
      <c r="GV3" t="s">
        <v>134</v>
      </c>
      <c r="GW3" t="s">
        <v>134</v>
      </c>
      <c r="GX3" t="s">
        <v>134</v>
      </c>
      <c r="GY3" t="s">
        <v>134</v>
      </c>
      <c r="GZ3" t="s">
        <v>134</v>
      </c>
      <c r="HA3" t="s">
        <v>134</v>
      </c>
      <c r="HB3" t="s">
        <v>134</v>
      </c>
      <c r="HC3" t="s">
        <v>134</v>
      </c>
      <c r="HD3" t="s">
        <v>134</v>
      </c>
      <c r="HE3" t="s">
        <v>134</v>
      </c>
      <c r="HF3" t="s">
        <v>134</v>
      </c>
      <c r="HG3" t="s">
        <v>134</v>
      </c>
      <c r="HH3" t="s">
        <v>134</v>
      </c>
      <c r="HI3" t="s">
        <v>134</v>
      </c>
      <c r="HJ3" t="s">
        <v>134</v>
      </c>
      <c r="HK3" t="s">
        <v>134</v>
      </c>
      <c r="HL3" t="s">
        <v>134</v>
      </c>
      <c r="HM3" t="s">
        <v>134</v>
      </c>
      <c r="HN3" t="s">
        <v>134</v>
      </c>
      <c r="HO3" t="s">
        <v>134</v>
      </c>
      <c r="HP3" t="s">
        <v>134</v>
      </c>
      <c r="HQ3" t="s">
        <v>134</v>
      </c>
      <c r="HR3" t="s">
        <v>134</v>
      </c>
      <c r="HS3" t="s">
        <v>134</v>
      </c>
      <c r="HT3" t="s">
        <v>134</v>
      </c>
      <c r="HU3" t="s">
        <v>134</v>
      </c>
      <c r="HV3" t="s">
        <v>134</v>
      </c>
      <c r="HW3" t="s">
        <v>134</v>
      </c>
      <c r="HX3" s="2">
        <f t="shared" si="33"/>
        <v>0</v>
      </c>
      <c r="HY3" t="s">
        <v>134</v>
      </c>
      <c r="HZ3" t="s">
        <v>134</v>
      </c>
      <c r="IA3" t="s">
        <v>134</v>
      </c>
      <c r="IB3" t="s">
        <v>134</v>
      </c>
      <c r="IC3" t="s">
        <v>134</v>
      </c>
      <c r="ID3" t="s">
        <v>134</v>
      </c>
      <c r="IE3" t="s">
        <v>134</v>
      </c>
      <c r="IF3">
        <f t="shared" si="34"/>
        <v>0</v>
      </c>
      <c r="IG3">
        <f t="shared" si="35"/>
        <v>0</v>
      </c>
      <c r="IH3">
        <f t="shared" si="36"/>
        <v>0</v>
      </c>
      <c r="II3">
        <f t="shared" si="37"/>
        <v>0</v>
      </c>
      <c r="IJ3" t="s">
        <v>135</v>
      </c>
      <c r="IK3">
        <f>IF3/191*100</f>
        <v>0</v>
      </c>
      <c r="IL3">
        <f>IG3/122*100</f>
        <v>0</v>
      </c>
      <c r="IM3">
        <f>IH3/69*100</f>
        <v>0</v>
      </c>
    </row>
    <row r="4" spans="1:255" ht="16" x14ac:dyDescent="0.2">
      <c r="A4">
        <v>102</v>
      </c>
      <c r="B4" s="34">
        <v>1</v>
      </c>
      <c r="C4" s="2">
        <v>1</v>
      </c>
      <c r="D4" s="2" t="s">
        <v>131</v>
      </c>
      <c r="E4" s="2" t="s">
        <v>132</v>
      </c>
      <c r="F4">
        <f t="shared" si="0"/>
        <v>0</v>
      </c>
      <c r="G4">
        <v>0</v>
      </c>
      <c r="H4">
        <v>0</v>
      </c>
      <c r="I4">
        <v>0</v>
      </c>
      <c r="J4" s="2">
        <f t="shared" si="1"/>
        <v>0</v>
      </c>
      <c r="K4">
        <v>0</v>
      </c>
      <c r="L4">
        <v>0</v>
      </c>
      <c r="M4">
        <v>0</v>
      </c>
      <c r="N4">
        <v>0</v>
      </c>
      <c r="O4" s="2">
        <f t="shared" si="2"/>
        <v>0</v>
      </c>
      <c r="P4">
        <v>0</v>
      </c>
      <c r="Q4">
        <v>0</v>
      </c>
      <c r="R4">
        <v>0</v>
      </c>
      <c r="S4">
        <v>0</v>
      </c>
      <c r="T4" s="2">
        <f t="shared" si="3"/>
        <v>0</v>
      </c>
      <c r="U4">
        <v>0</v>
      </c>
      <c r="V4">
        <v>0</v>
      </c>
      <c r="W4">
        <v>0</v>
      </c>
      <c r="X4">
        <v>0</v>
      </c>
      <c r="Y4" s="2">
        <f t="shared" si="4"/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2">
        <f t="shared" si="5"/>
        <v>0</v>
      </c>
      <c r="AH4">
        <v>0</v>
      </c>
      <c r="AI4">
        <v>0</v>
      </c>
      <c r="AJ4">
        <v>0</v>
      </c>
      <c r="AK4">
        <v>0</v>
      </c>
      <c r="AL4" s="2">
        <f t="shared" si="6"/>
        <v>0</v>
      </c>
      <c r="AM4">
        <v>0</v>
      </c>
      <c r="AN4">
        <v>0</v>
      </c>
      <c r="AO4">
        <v>0</v>
      </c>
      <c r="AP4">
        <v>0</v>
      </c>
      <c r="AQ4">
        <v>0</v>
      </c>
      <c r="AR4" s="2">
        <f t="shared" si="7"/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2">
        <f t="shared" si="8"/>
        <v>0</v>
      </c>
      <c r="AY4">
        <v>0</v>
      </c>
      <c r="AZ4">
        <v>0</v>
      </c>
      <c r="BA4">
        <v>0</v>
      </c>
      <c r="BB4">
        <v>0</v>
      </c>
      <c r="BC4">
        <v>0</v>
      </c>
      <c r="BD4" s="2">
        <f t="shared" si="9"/>
        <v>0</v>
      </c>
      <c r="BE4">
        <v>0</v>
      </c>
      <c r="BF4">
        <v>0</v>
      </c>
      <c r="BG4">
        <v>0</v>
      </c>
      <c r="BH4" s="2">
        <f t="shared" si="10"/>
        <v>0</v>
      </c>
      <c r="BI4">
        <v>0</v>
      </c>
      <c r="BJ4">
        <v>0</v>
      </c>
      <c r="BK4">
        <v>0</v>
      </c>
      <c r="BL4" s="2">
        <f t="shared" si="11"/>
        <v>0</v>
      </c>
      <c r="BM4">
        <v>0</v>
      </c>
      <c r="BN4">
        <v>0</v>
      </c>
      <c r="BO4">
        <v>0</v>
      </c>
      <c r="BP4" s="2">
        <f t="shared" si="12"/>
        <v>0</v>
      </c>
      <c r="BQ4">
        <v>0</v>
      </c>
      <c r="BR4">
        <v>0</v>
      </c>
      <c r="BS4">
        <v>0</v>
      </c>
      <c r="BT4" s="2">
        <f t="shared" si="13"/>
        <v>0</v>
      </c>
      <c r="BU4">
        <v>0</v>
      </c>
      <c r="BV4">
        <v>0</v>
      </c>
      <c r="BW4">
        <v>0</v>
      </c>
      <c r="BX4">
        <v>0</v>
      </c>
      <c r="BY4">
        <v>0</v>
      </c>
      <c r="BZ4" s="2">
        <f>SUM(CA4:CD4)</f>
        <v>0</v>
      </c>
      <c r="CA4">
        <v>0</v>
      </c>
      <c r="CB4">
        <v>0</v>
      </c>
      <c r="CC4">
        <v>0</v>
      </c>
      <c r="CD4">
        <v>0</v>
      </c>
      <c r="CE4" s="2">
        <f t="shared" si="14"/>
        <v>0</v>
      </c>
      <c r="CF4">
        <v>0</v>
      </c>
      <c r="CG4">
        <v>0</v>
      </c>
      <c r="CH4">
        <v>0</v>
      </c>
      <c r="CI4">
        <v>0</v>
      </c>
      <c r="CJ4" s="2">
        <f t="shared" si="15"/>
        <v>0</v>
      </c>
      <c r="CK4">
        <v>0</v>
      </c>
      <c r="CL4">
        <v>0</v>
      </c>
      <c r="CM4">
        <v>0</v>
      </c>
      <c r="CN4">
        <v>0</v>
      </c>
      <c r="CO4" s="2">
        <f t="shared" si="16"/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 s="2">
        <f t="shared" si="17"/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2">
        <f t="shared" si="18"/>
        <v>0</v>
      </c>
      <c r="DD4">
        <v>0</v>
      </c>
      <c r="DE4">
        <v>0</v>
      </c>
      <c r="DF4">
        <v>0</v>
      </c>
      <c r="DG4" s="2">
        <f t="shared" si="19"/>
        <v>0</v>
      </c>
      <c r="DH4">
        <v>0</v>
      </c>
      <c r="DI4">
        <v>0</v>
      </c>
      <c r="DJ4">
        <v>0</v>
      </c>
      <c r="DK4">
        <v>0</v>
      </c>
      <c r="DL4" s="2">
        <f t="shared" si="20"/>
        <v>0</v>
      </c>
      <c r="DM4">
        <v>0</v>
      </c>
      <c r="DN4">
        <v>0</v>
      </c>
      <c r="DO4">
        <v>0</v>
      </c>
      <c r="DP4">
        <v>0</v>
      </c>
      <c r="DQ4">
        <v>0</v>
      </c>
      <c r="DR4" s="2">
        <f t="shared" si="21"/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 s="2">
        <f t="shared" si="22"/>
        <v>0</v>
      </c>
      <c r="DZ4">
        <v>0</v>
      </c>
      <c r="EA4">
        <v>0</v>
      </c>
      <c r="EB4">
        <v>0</v>
      </c>
      <c r="EC4">
        <v>0</v>
      </c>
      <c r="ED4">
        <v>0</v>
      </c>
      <c r="EE4" s="2">
        <f t="shared" si="23"/>
        <v>0</v>
      </c>
      <c r="EF4">
        <v>0</v>
      </c>
      <c r="EG4">
        <v>0</v>
      </c>
      <c r="EH4">
        <v>0</v>
      </c>
      <c r="EI4" s="2">
        <f t="shared" si="24"/>
        <v>0</v>
      </c>
      <c r="EJ4">
        <v>0</v>
      </c>
      <c r="EK4">
        <v>0</v>
      </c>
      <c r="EL4">
        <v>0</v>
      </c>
      <c r="EM4">
        <v>0</v>
      </c>
      <c r="EN4" s="2">
        <f t="shared" si="25"/>
        <v>0</v>
      </c>
      <c r="EO4">
        <v>0</v>
      </c>
      <c r="EP4">
        <v>0</v>
      </c>
      <c r="EQ4">
        <v>0</v>
      </c>
      <c r="ER4" s="2">
        <f t="shared" si="26"/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 s="2">
        <f t="shared" si="27"/>
        <v>0</v>
      </c>
      <c r="EZ4">
        <v>0</v>
      </c>
      <c r="FA4">
        <v>0</v>
      </c>
      <c r="FB4">
        <v>0</v>
      </c>
      <c r="FC4">
        <v>0</v>
      </c>
      <c r="FD4">
        <v>0</v>
      </c>
      <c r="FE4" s="2">
        <f t="shared" si="28"/>
        <v>0</v>
      </c>
      <c r="FF4">
        <v>0</v>
      </c>
      <c r="FG4">
        <v>0</v>
      </c>
      <c r="FH4">
        <v>0</v>
      </c>
      <c r="FI4" s="2">
        <f t="shared" si="29"/>
        <v>0</v>
      </c>
      <c r="FJ4">
        <v>0</v>
      </c>
      <c r="FK4">
        <v>0</v>
      </c>
      <c r="FL4">
        <v>0</v>
      </c>
      <c r="FM4">
        <v>0</v>
      </c>
      <c r="FN4">
        <v>0</v>
      </c>
      <c r="FO4" s="2">
        <f t="shared" si="30"/>
        <v>0</v>
      </c>
      <c r="FP4">
        <v>0</v>
      </c>
      <c r="FQ4">
        <v>0</v>
      </c>
      <c r="FR4">
        <v>0</v>
      </c>
      <c r="FS4" s="2">
        <v>0</v>
      </c>
      <c r="FT4">
        <v>0</v>
      </c>
      <c r="FU4">
        <v>0</v>
      </c>
      <c r="FV4">
        <v>0</v>
      </c>
      <c r="FW4">
        <v>0</v>
      </c>
      <c r="FX4">
        <v>0</v>
      </c>
      <c r="FY4" s="2">
        <f t="shared" si="31"/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 s="2">
        <f t="shared" si="32"/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f>SUM(HA4,HB4,HC4,HD4,HE4,HF4)</f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 s="2">
        <f>SUM(HH4:HP4)</f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f>SUM(HR4:HW4)</f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 s="2">
        <f t="shared" si="33"/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f t="shared" si="34"/>
        <v>0</v>
      </c>
      <c r="IG4">
        <f t="shared" si="35"/>
        <v>0</v>
      </c>
      <c r="IH4">
        <f t="shared" si="36"/>
        <v>0</v>
      </c>
      <c r="II4">
        <f t="shared" si="37"/>
        <v>0</v>
      </c>
      <c r="IJ4" t="s">
        <v>133</v>
      </c>
      <c r="IK4">
        <f>IF4/191</f>
        <v>0</v>
      </c>
      <c r="IL4">
        <f>IG4/122</f>
        <v>0</v>
      </c>
      <c r="IM4">
        <f>IH4/69</f>
        <v>0</v>
      </c>
      <c r="IO4">
        <f>SUM(HQ4,HX4,HG4,GZ4,GS4,GN4,GI4,FY4,FS4,FO4,FI4,FE4,EY4,ER4,EN4,EI4,EE4,DY4,DR4,DL4,DG4,DC4,CV4,CO4,CJ4,CE4,BZ4,BT4)</f>
        <v>0</v>
      </c>
      <c r="IP4">
        <f>SUM(BU4,BW4,BY4,CB4,CC4,CF4,CH4,CI4,CK4,CL4,CN4,CP4,CQ4,CS4,CU4,CW4,CX4,CZ4,DB4,DD4,DE4,DH4,DJ4,DM4,DO4,DQ4,DS4,DU4,DV4,DX4,DZ4,EB4,ED4,EF4,EH4,EJ4,EK4,EM4,EO4,EQ4,ES4,ET4,EV4,EX4,EZ4,FB4,FD4,FF4,FH4,FJ4,FK4,FM4,FP4,FR4,FT4,FU4,FW4,FZ4,GB4,GD4,GE4,GG4,GJ4,GK4,GM4,GO4,GQ4,GT4,GU4,GW4,GY4,HA4,HC4,HD4,HF4,HI4,HJ4,HL4,HM4,HN4,HP4,HR4,HT4,HU4,HW4,HY4,IA4,IB4)</f>
        <v>0</v>
      </c>
      <c r="IQ4">
        <f>SUM(BV4,BX4,CA4,CD4,CG4,CM4,CR4,CT4,CY4,DA4,DF4,DI4,DK4,DN4,DP4,DT4,DW4,EA4,EC4,EG4,EL4,EP4,EU4,EW4,FA4,FC4,FG4,FL4,FN4,FQ4,FV4,FX4,GA4,GC4,GF4,GH4,GL4,GP4,GR4,GV4,GX4,HB4,HE4,HH4,HK4,HO4,HS4,HV4,HZ4,IC4)</f>
        <v>0</v>
      </c>
      <c r="IR4">
        <f>IO4/138*100</f>
        <v>0</v>
      </c>
      <c r="IS4">
        <f>IP4/88*100</f>
        <v>0</v>
      </c>
      <c r="IT4">
        <f>IQ4/50*100</f>
        <v>0</v>
      </c>
    </row>
    <row r="5" spans="1:255" ht="16" x14ac:dyDescent="0.2">
      <c r="A5" s="1">
        <v>102</v>
      </c>
      <c r="B5" s="8">
        <v>1</v>
      </c>
      <c r="C5" s="2">
        <v>2</v>
      </c>
      <c r="D5" s="2" t="s">
        <v>131</v>
      </c>
      <c r="E5" s="2" t="s">
        <v>132</v>
      </c>
      <c r="F5">
        <f t="shared" si="0"/>
        <v>0</v>
      </c>
      <c r="G5" t="s">
        <v>134</v>
      </c>
      <c r="H5" t="s">
        <v>134</v>
      </c>
      <c r="I5" t="s">
        <v>134</v>
      </c>
      <c r="J5" s="2">
        <f t="shared" si="1"/>
        <v>0</v>
      </c>
      <c r="K5" t="s">
        <v>134</v>
      </c>
      <c r="L5" t="s">
        <v>134</v>
      </c>
      <c r="M5" t="s">
        <v>134</v>
      </c>
      <c r="N5" t="s">
        <v>134</v>
      </c>
      <c r="O5" s="2">
        <f t="shared" si="2"/>
        <v>0</v>
      </c>
      <c r="P5" t="s">
        <v>134</v>
      </c>
      <c r="Q5" t="s">
        <v>134</v>
      </c>
      <c r="R5" t="s">
        <v>134</v>
      </c>
      <c r="S5" t="s">
        <v>134</v>
      </c>
      <c r="T5" s="2">
        <f t="shared" si="3"/>
        <v>0</v>
      </c>
      <c r="U5" t="s">
        <v>134</v>
      </c>
      <c r="V5" t="s">
        <v>134</v>
      </c>
      <c r="W5" t="s">
        <v>134</v>
      </c>
      <c r="X5" t="s">
        <v>134</v>
      </c>
      <c r="Y5" s="2">
        <f t="shared" si="4"/>
        <v>0</v>
      </c>
      <c r="Z5" t="s">
        <v>134</v>
      </c>
      <c r="AA5" t="s">
        <v>134</v>
      </c>
      <c r="AB5" t="s">
        <v>134</v>
      </c>
      <c r="AC5" t="s">
        <v>134</v>
      </c>
      <c r="AD5" t="s">
        <v>134</v>
      </c>
      <c r="AE5" t="s">
        <v>134</v>
      </c>
      <c r="AF5" t="s">
        <v>134</v>
      </c>
      <c r="AG5" s="2">
        <f t="shared" si="5"/>
        <v>0</v>
      </c>
      <c r="AH5" t="s">
        <v>134</v>
      </c>
      <c r="AI5" t="s">
        <v>134</v>
      </c>
      <c r="AJ5" t="s">
        <v>134</v>
      </c>
      <c r="AK5" t="s">
        <v>134</v>
      </c>
      <c r="AL5" s="2">
        <f t="shared" si="6"/>
        <v>0</v>
      </c>
      <c r="AM5" t="s">
        <v>134</v>
      </c>
      <c r="AN5" t="s">
        <v>134</v>
      </c>
      <c r="AO5" t="s">
        <v>134</v>
      </c>
      <c r="AP5" t="s">
        <v>134</v>
      </c>
      <c r="AQ5" t="s">
        <v>134</v>
      </c>
      <c r="AR5" s="2">
        <f t="shared" si="7"/>
        <v>0</v>
      </c>
      <c r="AS5" t="s">
        <v>134</v>
      </c>
      <c r="AT5" t="s">
        <v>134</v>
      </c>
      <c r="AU5" t="s">
        <v>134</v>
      </c>
      <c r="AV5" t="s">
        <v>134</v>
      </c>
      <c r="AW5" t="s">
        <v>134</v>
      </c>
      <c r="AX5" s="2">
        <f t="shared" si="8"/>
        <v>0</v>
      </c>
      <c r="AY5" t="s">
        <v>134</v>
      </c>
      <c r="AZ5" t="s">
        <v>134</v>
      </c>
      <c r="BA5" t="s">
        <v>134</v>
      </c>
      <c r="BB5" t="s">
        <v>134</v>
      </c>
      <c r="BC5" t="s">
        <v>134</v>
      </c>
      <c r="BD5" s="2">
        <f t="shared" si="9"/>
        <v>0</v>
      </c>
      <c r="BE5" t="s">
        <v>134</v>
      </c>
      <c r="BF5" t="s">
        <v>134</v>
      </c>
      <c r="BG5" t="s">
        <v>134</v>
      </c>
      <c r="BH5" s="2">
        <f t="shared" si="10"/>
        <v>0</v>
      </c>
      <c r="BI5" t="s">
        <v>134</v>
      </c>
      <c r="BJ5" t="s">
        <v>134</v>
      </c>
      <c r="BK5" t="s">
        <v>134</v>
      </c>
      <c r="BL5" s="2">
        <f t="shared" si="11"/>
        <v>0</v>
      </c>
      <c r="BM5" t="s">
        <v>134</v>
      </c>
      <c r="BN5" t="s">
        <v>134</v>
      </c>
      <c r="BO5" t="s">
        <v>134</v>
      </c>
      <c r="BP5" s="2">
        <f t="shared" si="12"/>
        <v>0</v>
      </c>
      <c r="BQ5" t="s">
        <v>134</v>
      </c>
      <c r="BR5" t="s">
        <v>134</v>
      </c>
      <c r="BS5" t="s">
        <v>134</v>
      </c>
      <c r="BT5" s="2">
        <f t="shared" si="13"/>
        <v>0</v>
      </c>
      <c r="BU5" t="s">
        <v>134</v>
      </c>
      <c r="BV5" t="s">
        <v>134</v>
      </c>
      <c r="BW5" t="s">
        <v>134</v>
      </c>
      <c r="BX5" t="s">
        <v>134</v>
      </c>
      <c r="BY5" t="s">
        <v>134</v>
      </c>
      <c r="BZ5" s="2">
        <v>0</v>
      </c>
      <c r="CA5" t="s">
        <v>134</v>
      </c>
      <c r="CB5" t="s">
        <v>134</v>
      </c>
      <c r="CC5" t="s">
        <v>134</v>
      </c>
      <c r="CD5" t="s">
        <v>134</v>
      </c>
      <c r="CE5" s="2">
        <f t="shared" si="14"/>
        <v>0</v>
      </c>
      <c r="CF5" t="s">
        <v>134</v>
      </c>
      <c r="CG5" t="s">
        <v>134</v>
      </c>
      <c r="CH5" t="s">
        <v>134</v>
      </c>
      <c r="CI5" t="s">
        <v>134</v>
      </c>
      <c r="CJ5" s="2">
        <f t="shared" si="15"/>
        <v>0</v>
      </c>
      <c r="CK5" t="s">
        <v>134</v>
      </c>
      <c r="CL5" t="s">
        <v>134</v>
      </c>
      <c r="CM5" t="s">
        <v>134</v>
      </c>
      <c r="CN5" t="s">
        <v>134</v>
      </c>
      <c r="CO5" s="2">
        <f t="shared" si="16"/>
        <v>0</v>
      </c>
      <c r="CP5" t="s">
        <v>134</v>
      </c>
      <c r="CQ5" t="s">
        <v>134</v>
      </c>
      <c r="CR5" t="s">
        <v>134</v>
      </c>
      <c r="CS5" t="s">
        <v>134</v>
      </c>
      <c r="CT5" t="s">
        <v>134</v>
      </c>
      <c r="CU5" t="s">
        <v>134</v>
      </c>
      <c r="CV5" s="2">
        <f t="shared" si="17"/>
        <v>0</v>
      </c>
      <c r="CW5" t="s">
        <v>134</v>
      </c>
      <c r="CX5" t="s">
        <v>134</v>
      </c>
      <c r="CY5" t="s">
        <v>134</v>
      </c>
      <c r="CZ5" t="s">
        <v>134</v>
      </c>
      <c r="DA5" t="s">
        <v>134</v>
      </c>
      <c r="DB5" t="s">
        <v>134</v>
      </c>
      <c r="DC5" s="2">
        <f t="shared" si="18"/>
        <v>0</v>
      </c>
      <c r="DD5" t="s">
        <v>134</v>
      </c>
      <c r="DE5" t="s">
        <v>134</v>
      </c>
      <c r="DF5" t="s">
        <v>134</v>
      </c>
      <c r="DG5" s="2">
        <f t="shared" si="19"/>
        <v>0</v>
      </c>
      <c r="DH5" t="s">
        <v>134</v>
      </c>
      <c r="DI5" t="s">
        <v>134</v>
      </c>
      <c r="DJ5" t="s">
        <v>134</v>
      </c>
      <c r="DK5" t="s">
        <v>134</v>
      </c>
      <c r="DL5" s="2">
        <f t="shared" si="20"/>
        <v>0</v>
      </c>
      <c r="DM5" t="s">
        <v>134</v>
      </c>
      <c r="DN5" t="s">
        <v>134</v>
      </c>
      <c r="DO5" t="s">
        <v>134</v>
      </c>
      <c r="DP5" t="s">
        <v>134</v>
      </c>
      <c r="DQ5" t="s">
        <v>134</v>
      </c>
      <c r="DR5" s="2">
        <f t="shared" si="21"/>
        <v>0</v>
      </c>
      <c r="DS5" t="s">
        <v>134</v>
      </c>
      <c r="DT5" t="s">
        <v>134</v>
      </c>
      <c r="DU5" t="s">
        <v>134</v>
      </c>
      <c r="DV5" t="s">
        <v>134</v>
      </c>
      <c r="DW5" t="s">
        <v>134</v>
      </c>
      <c r="DX5" t="s">
        <v>134</v>
      </c>
      <c r="DY5" s="2">
        <f t="shared" si="22"/>
        <v>0</v>
      </c>
      <c r="DZ5" t="s">
        <v>134</v>
      </c>
      <c r="EA5" t="s">
        <v>134</v>
      </c>
      <c r="EB5" t="s">
        <v>134</v>
      </c>
      <c r="EC5" t="s">
        <v>134</v>
      </c>
      <c r="ED5" t="s">
        <v>134</v>
      </c>
      <c r="EE5" s="2">
        <f t="shared" si="23"/>
        <v>0</v>
      </c>
      <c r="EF5" t="s">
        <v>134</v>
      </c>
      <c r="EG5" t="s">
        <v>134</v>
      </c>
      <c r="EH5" t="s">
        <v>134</v>
      </c>
      <c r="EI5" s="2">
        <f t="shared" si="24"/>
        <v>0</v>
      </c>
      <c r="EJ5" t="s">
        <v>134</v>
      </c>
      <c r="EK5" t="s">
        <v>134</v>
      </c>
      <c r="EL5" t="s">
        <v>134</v>
      </c>
      <c r="EM5" t="s">
        <v>134</v>
      </c>
      <c r="EN5" s="2">
        <f t="shared" si="25"/>
        <v>0</v>
      </c>
      <c r="EO5" t="s">
        <v>134</v>
      </c>
      <c r="EP5" t="s">
        <v>134</v>
      </c>
      <c r="EQ5" t="s">
        <v>134</v>
      </c>
      <c r="ER5" s="2">
        <f t="shared" si="26"/>
        <v>0</v>
      </c>
      <c r="ES5" t="s">
        <v>134</v>
      </c>
      <c r="ET5" t="s">
        <v>134</v>
      </c>
      <c r="EU5" t="s">
        <v>134</v>
      </c>
      <c r="EV5" t="s">
        <v>134</v>
      </c>
      <c r="EW5" t="s">
        <v>134</v>
      </c>
      <c r="EX5" t="s">
        <v>134</v>
      </c>
      <c r="EY5" s="2">
        <f t="shared" si="27"/>
        <v>0</v>
      </c>
      <c r="EZ5" t="s">
        <v>134</v>
      </c>
      <c r="FA5" t="s">
        <v>134</v>
      </c>
      <c r="FB5" t="s">
        <v>134</v>
      </c>
      <c r="FC5" t="s">
        <v>134</v>
      </c>
      <c r="FD5" t="s">
        <v>134</v>
      </c>
      <c r="FE5" s="2">
        <f t="shared" si="28"/>
        <v>0</v>
      </c>
      <c r="FF5" t="s">
        <v>134</v>
      </c>
      <c r="FG5" t="s">
        <v>134</v>
      </c>
      <c r="FH5" t="s">
        <v>134</v>
      </c>
      <c r="FI5" s="2">
        <f t="shared" si="29"/>
        <v>0</v>
      </c>
      <c r="FJ5" t="s">
        <v>134</v>
      </c>
      <c r="FK5" t="s">
        <v>134</v>
      </c>
      <c r="FL5" t="s">
        <v>134</v>
      </c>
      <c r="FM5" t="s">
        <v>134</v>
      </c>
      <c r="FN5" t="s">
        <v>134</v>
      </c>
      <c r="FO5" s="2">
        <f t="shared" si="30"/>
        <v>0</v>
      </c>
      <c r="FP5" t="s">
        <v>134</v>
      </c>
      <c r="FQ5" t="s">
        <v>134</v>
      </c>
      <c r="FR5" t="s">
        <v>134</v>
      </c>
      <c r="FS5" s="2">
        <f>SUM(FT5:FX5)</f>
        <v>0</v>
      </c>
      <c r="FT5" t="s">
        <v>134</v>
      </c>
      <c r="FU5" t="s">
        <v>134</v>
      </c>
      <c r="FV5" t="s">
        <v>134</v>
      </c>
      <c r="FW5" t="s">
        <v>134</v>
      </c>
      <c r="FX5" t="s">
        <v>134</v>
      </c>
      <c r="FY5" s="2">
        <f t="shared" si="31"/>
        <v>0</v>
      </c>
      <c r="FZ5" t="s">
        <v>134</v>
      </c>
      <c r="GA5" t="s">
        <v>134</v>
      </c>
      <c r="GB5" t="s">
        <v>134</v>
      </c>
      <c r="GC5" t="s">
        <v>134</v>
      </c>
      <c r="GD5" t="s">
        <v>134</v>
      </c>
      <c r="GE5" t="s">
        <v>134</v>
      </c>
      <c r="GF5" t="s">
        <v>134</v>
      </c>
      <c r="GG5" t="s">
        <v>134</v>
      </c>
      <c r="GH5" t="s">
        <v>134</v>
      </c>
      <c r="GI5" s="2">
        <f t="shared" si="32"/>
        <v>0</v>
      </c>
      <c r="GJ5" t="s">
        <v>134</v>
      </c>
      <c r="GK5" t="s">
        <v>134</v>
      </c>
      <c r="GL5" t="s">
        <v>134</v>
      </c>
      <c r="GM5" t="s">
        <v>134</v>
      </c>
      <c r="GN5" t="s">
        <v>134</v>
      </c>
      <c r="GO5" t="s">
        <v>134</v>
      </c>
      <c r="GP5" t="s">
        <v>134</v>
      </c>
      <c r="GQ5" t="s">
        <v>134</v>
      </c>
      <c r="GR5" t="s">
        <v>134</v>
      </c>
      <c r="GS5" t="s">
        <v>134</v>
      </c>
      <c r="GT5" t="s">
        <v>134</v>
      </c>
      <c r="GU5" t="s">
        <v>134</v>
      </c>
      <c r="GV5" t="s">
        <v>134</v>
      </c>
      <c r="GW5" t="s">
        <v>134</v>
      </c>
      <c r="GX5" t="s">
        <v>134</v>
      </c>
      <c r="GY5" t="s">
        <v>134</v>
      </c>
      <c r="GZ5" t="s">
        <v>134</v>
      </c>
      <c r="HA5" t="s">
        <v>134</v>
      </c>
      <c r="HB5" t="s">
        <v>134</v>
      </c>
      <c r="HC5" t="s">
        <v>134</v>
      </c>
      <c r="HD5" t="s">
        <v>134</v>
      </c>
      <c r="HE5" t="s">
        <v>134</v>
      </c>
      <c r="HF5" t="s">
        <v>134</v>
      </c>
      <c r="HG5" t="s">
        <v>134</v>
      </c>
      <c r="HH5" t="s">
        <v>134</v>
      </c>
      <c r="HI5" t="s">
        <v>134</v>
      </c>
      <c r="HJ5" t="s">
        <v>134</v>
      </c>
      <c r="HK5" t="s">
        <v>134</v>
      </c>
      <c r="HL5" t="s">
        <v>134</v>
      </c>
      <c r="HM5" t="s">
        <v>134</v>
      </c>
      <c r="HN5" t="s">
        <v>134</v>
      </c>
      <c r="HO5" t="s">
        <v>134</v>
      </c>
      <c r="HP5" t="s">
        <v>134</v>
      </c>
      <c r="HQ5" t="s">
        <v>134</v>
      </c>
      <c r="HR5" t="s">
        <v>134</v>
      </c>
      <c r="HS5" t="s">
        <v>134</v>
      </c>
      <c r="HT5" t="s">
        <v>134</v>
      </c>
      <c r="HU5" t="s">
        <v>134</v>
      </c>
      <c r="HV5" t="s">
        <v>134</v>
      </c>
      <c r="HW5" t="s">
        <v>134</v>
      </c>
      <c r="HX5" s="2">
        <f t="shared" si="33"/>
        <v>0</v>
      </c>
      <c r="HY5" t="s">
        <v>134</v>
      </c>
      <c r="HZ5" t="s">
        <v>134</v>
      </c>
      <c r="IA5" t="s">
        <v>134</v>
      </c>
      <c r="IB5" t="s">
        <v>134</v>
      </c>
      <c r="IC5" t="s">
        <v>134</v>
      </c>
      <c r="ID5" t="s">
        <v>134</v>
      </c>
      <c r="IE5" t="s">
        <v>134</v>
      </c>
      <c r="IF5">
        <f t="shared" si="34"/>
        <v>0</v>
      </c>
      <c r="IG5">
        <f t="shared" si="35"/>
        <v>0</v>
      </c>
      <c r="IH5">
        <f t="shared" si="36"/>
        <v>0</v>
      </c>
      <c r="II5">
        <f t="shared" si="37"/>
        <v>0</v>
      </c>
      <c r="IJ5" t="s">
        <v>135</v>
      </c>
      <c r="IK5">
        <f>IF5/191*100</f>
        <v>0</v>
      </c>
      <c r="IL5">
        <f>IG5/122*100</f>
        <v>0</v>
      </c>
      <c r="IM5">
        <f>IH5/69*100</f>
        <v>0</v>
      </c>
    </row>
    <row r="6" spans="1:255" ht="16" x14ac:dyDescent="0.2">
      <c r="A6">
        <v>103</v>
      </c>
      <c r="B6" s="34">
        <v>1</v>
      </c>
      <c r="C6" s="2">
        <v>1</v>
      </c>
      <c r="D6" s="2" t="s">
        <v>131</v>
      </c>
      <c r="E6" s="2" t="s">
        <v>132</v>
      </c>
      <c r="F6">
        <f t="shared" si="0"/>
        <v>0</v>
      </c>
      <c r="G6">
        <v>0</v>
      </c>
      <c r="H6">
        <v>0</v>
      </c>
      <c r="I6">
        <v>0</v>
      </c>
      <c r="J6" s="2">
        <f t="shared" si="1"/>
        <v>0</v>
      </c>
      <c r="K6">
        <v>0</v>
      </c>
      <c r="L6">
        <v>0</v>
      </c>
      <c r="M6">
        <v>0</v>
      </c>
      <c r="N6">
        <v>0</v>
      </c>
      <c r="O6" s="2">
        <f t="shared" si="2"/>
        <v>0</v>
      </c>
      <c r="P6">
        <v>0</v>
      </c>
      <c r="Q6">
        <v>0</v>
      </c>
      <c r="R6">
        <v>0</v>
      </c>
      <c r="S6">
        <v>0</v>
      </c>
      <c r="T6" s="2">
        <f t="shared" si="3"/>
        <v>0</v>
      </c>
      <c r="U6">
        <v>0</v>
      </c>
      <c r="V6">
        <v>0</v>
      </c>
      <c r="W6">
        <v>0</v>
      </c>
      <c r="X6">
        <v>0</v>
      </c>
      <c r="Y6" s="2">
        <f t="shared" si="4"/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2">
        <f t="shared" si="5"/>
        <v>0</v>
      </c>
      <c r="AH6">
        <v>0</v>
      </c>
      <c r="AI6">
        <v>0</v>
      </c>
      <c r="AJ6">
        <v>0</v>
      </c>
      <c r="AK6">
        <v>0</v>
      </c>
      <c r="AL6" s="2">
        <f t="shared" si="6"/>
        <v>0</v>
      </c>
      <c r="AM6">
        <v>0</v>
      </c>
      <c r="AN6">
        <v>0</v>
      </c>
      <c r="AO6">
        <v>0</v>
      </c>
      <c r="AP6">
        <v>0</v>
      </c>
      <c r="AQ6">
        <v>0</v>
      </c>
      <c r="AR6" s="2">
        <f t="shared" si="7"/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2">
        <f t="shared" si="8"/>
        <v>0</v>
      </c>
      <c r="AY6">
        <v>0</v>
      </c>
      <c r="AZ6">
        <v>0</v>
      </c>
      <c r="BA6">
        <v>0</v>
      </c>
      <c r="BB6">
        <v>0</v>
      </c>
      <c r="BC6">
        <v>0</v>
      </c>
      <c r="BD6" s="2">
        <f t="shared" si="9"/>
        <v>0</v>
      </c>
      <c r="BE6">
        <v>0</v>
      </c>
      <c r="BF6">
        <v>0</v>
      </c>
      <c r="BG6">
        <v>0</v>
      </c>
      <c r="BH6" s="2">
        <f t="shared" si="10"/>
        <v>0</v>
      </c>
      <c r="BI6">
        <v>0</v>
      </c>
      <c r="BJ6">
        <v>0</v>
      </c>
      <c r="BK6">
        <v>0</v>
      </c>
      <c r="BL6" s="2">
        <f t="shared" si="11"/>
        <v>0</v>
      </c>
      <c r="BM6">
        <v>0</v>
      </c>
      <c r="BN6">
        <v>0</v>
      </c>
      <c r="BO6">
        <v>0</v>
      </c>
      <c r="BP6" s="2">
        <f t="shared" si="12"/>
        <v>0</v>
      </c>
      <c r="BQ6">
        <v>0</v>
      </c>
      <c r="BR6">
        <v>0</v>
      </c>
      <c r="BS6">
        <v>0</v>
      </c>
      <c r="BT6" s="2">
        <f t="shared" si="13"/>
        <v>0</v>
      </c>
      <c r="BU6">
        <v>0</v>
      </c>
      <c r="BV6">
        <v>0</v>
      </c>
      <c r="BW6">
        <v>0</v>
      </c>
      <c r="BX6">
        <v>0</v>
      </c>
      <c r="BY6">
        <v>0</v>
      </c>
      <c r="BZ6" s="2">
        <f>SUM(CA6:CD6)</f>
        <v>0</v>
      </c>
      <c r="CA6">
        <v>0</v>
      </c>
      <c r="CB6">
        <v>0</v>
      </c>
      <c r="CC6">
        <v>0</v>
      </c>
      <c r="CD6">
        <v>0</v>
      </c>
      <c r="CE6" s="2">
        <f t="shared" si="14"/>
        <v>2</v>
      </c>
      <c r="CF6">
        <v>0</v>
      </c>
      <c r="CG6">
        <v>1</v>
      </c>
      <c r="CH6">
        <v>0</v>
      </c>
      <c r="CI6">
        <v>1</v>
      </c>
      <c r="CJ6" s="2">
        <f t="shared" si="15"/>
        <v>0</v>
      </c>
      <c r="CK6">
        <v>0</v>
      </c>
      <c r="CL6">
        <v>0</v>
      </c>
      <c r="CM6">
        <v>0</v>
      </c>
      <c r="CN6">
        <v>0</v>
      </c>
      <c r="CO6" s="2">
        <f t="shared" si="16"/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 s="2">
        <f t="shared" si="17"/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 s="2">
        <f t="shared" si="18"/>
        <v>0</v>
      </c>
      <c r="DD6">
        <v>0</v>
      </c>
      <c r="DE6">
        <v>0</v>
      </c>
      <c r="DF6">
        <v>0</v>
      </c>
      <c r="DG6" s="2">
        <f t="shared" si="19"/>
        <v>1</v>
      </c>
      <c r="DH6">
        <v>1</v>
      </c>
      <c r="DI6">
        <v>0</v>
      </c>
      <c r="DJ6">
        <v>0</v>
      </c>
      <c r="DK6">
        <v>0</v>
      </c>
      <c r="DL6" s="2">
        <f t="shared" si="20"/>
        <v>5</v>
      </c>
      <c r="DM6">
        <v>1</v>
      </c>
      <c r="DN6">
        <v>1</v>
      </c>
      <c r="DO6">
        <v>1</v>
      </c>
      <c r="DP6">
        <v>1</v>
      </c>
      <c r="DQ6">
        <v>1</v>
      </c>
      <c r="DR6" s="2">
        <f t="shared" si="21"/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 s="2">
        <f t="shared" si="22"/>
        <v>0</v>
      </c>
      <c r="DZ6">
        <v>0</v>
      </c>
      <c r="EA6">
        <v>0</v>
      </c>
      <c r="EB6">
        <v>0</v>
      </c>
      <c r="EC6">
        <v>0</v>
      </c>
      <c r="ED6">
        <v>0</v>
      </c>
      <c r="EE6" s="2">
        <f t="shared" si="23"/>
        <v>0</v>
      </c>
      <c r="EF6">
        <v>0</v>
      </c>
      <c r="EG6">
        <v>0</v>
      </c>
      <c r="EH6">
        <v>0</v>
      </c>
      <c r="EI6" s="2">
        <f t="shared" si="24"/>
        <v>0</v>
      </c>
      <c r="EJ6">
        <v>0</v>
      </c>
      <c r="EK6">
        <v>0</v>
      </c>
      <c r="EL6">
        <v>0</v>
      </c>
      <c r="EM6">
        <v>0</v>
      </c>
      <c r="EN6" s="2">
        <f t="shared" si="25"/>
        <v>0</v>
      </c>
      <c r="EO6">
        <v>0</v>
      </c>
      <c r="EP6">
        <v>0</v>
      </c>
      <c r="EQ6">
        <v>0</v>
      </c>
      <c r="ER6" s="2">
        <f t="shared" si="26"/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 s="2">
        <f t="shared" si="27"/>
        <v>2</v>
      </c>
      <c r="EZ6">
        <v>1</v>
      </c>
      <c r="FA6">
        <v>1</v>
      </c>
      <c r="FB6">
        <v>0</v>
      </c>
      <c r="FC6">
        <v>0</v>
      </c>
      <c r="FD6">
        <v>0</v>
      </c>
      <c r="FE6" s="2">
        <f t="shared" si="28"/>
        <v>3</v>
      </c>
      <c r="FF6">
        <v>1</v>
      </c>
      <c r="FG6">
        <v>1</v>
      </c>
      <c r="FH6">
        <v>1</v>
      </c>
      <c r="FI6" s="2">
        <f t="shared" si="29"/>
        <v>0</v>
      </c>
      <c r="FJ6">
        <v>0</v>
      </c>
      <c r="FK6">
        <v>0</v>
      </c>
      <c r="FL6">
        <v>0</v>
      </c>
      <c r="FM6">
        <v>0</v>
      </c>
      <c r="FN6">
        <v>0</v>
      </c>
      <c r="FO6" s="2">
        <f t="shared" si="30"/>
        <v>0</v>
      </c>
      <c r="FP6">
        <v>0</v>
      </c>
      <c r="FQ6">
        <v>0</v>
      </c>
      <c r="FR6">
        <v>0</v>
      </c>
      <c r="FS6" s="2">
        <f>SUM(FT6:FX6)</f>
        <v>0</v>
      </c>
      <c r="FT6">
        <v>0</v>
      </c>
      <c r="FU6">
        <v>0</v>
      </c>
      <c r="FV6">
        <v>0</v>
      </c>
      <c r="FW6">
        <v>0</v>
      </c>
      <c r="FX6">
        <v>0</v>
      </c>
      <c r="FY6" s="2">
        <f t="shared" si="31"/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 s="2">
        <f t="shared" si="32"/>
        <v>0</v>
      </c>
      <c r="GJ6">
        <v>0</v>
      </c>
      <c r="GK6">
        <v>0</v>
      </c>
      <c r="GL6">
        <v>0</v>
      </c>
      <c r="GM6">
        <v>0</v>
      </c>
      <c r="GN6" s="2">
        <f>SUM(GO6:GR6)</f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 s="2">
        <f t="shared" si="33"/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41</v>
      </c>
      <c r="IE6">
        <v>8</v>
      </c>
      <c r="IF6">
        <f t="shared" si="34"/>
        <v>13</v>
      </c>
      <c r="IG6">
        <f t="shared" si="35"/>
        <v>8</v>
      </c>
      <c r="IH6">
        <f t="shared" si="36"/>
        <v>5</v>
      </c>
      <c r="II6">
        <f t="shared" si="37"/>
        <v>0</v>
      </c>
      <c r="IJ6" t="s">
        <v>136</v>
      </c>
      <c r="IK6">
        <f>IF6/191*100</f>
        <v>6.8062827225130889</v>
      </c>
      <c r="IL6">
        <f>IG6/122*100</f>
        <v>6.557377049180328</v>
      </c>
      <c r="IM6">
        <f>IH6/69*100</f>
        <v>7.2463768115942031</v>
      </c>
      <c r="IO6">
        <f>SUM(HQ6,HX6,HG6,GZ6,GS6,GN6,GI6,FY6,FS6,FO6,FI6,FE6,EY6,ER6,EN6,EI6,EE6,DY6,DR6,DL6,DG6,DC6,CV6,CO6,CJ6,CE6,BZ6,BT6)</f>
        <v>13</v>
      </c>
      <c r="IP6">
        <f>SUM(BU6,BW6,BY6,CB6,CC6,CF6,CH6,CI6,CK6,CL6,CN6,CP6,CQ6,CS6,CU6,CW6,CX6,CZ6,DB6,DD6,DE6,DH6,DJ6,DM6,DO6,DQ6,DS6,DU6,DV6,DX6,DZ6,EB6,ED6,EF6,EH6,EJ6,EK6,EM6,EO6,EQ6,ES6,ET6,EV6,EX6,EZ6,FB6,FD6,FF6,FH6,FJ6,FK6,FM6,FP6,FR6,FT6,FU6,FW6,FZ6,GB6,GD6,GE6,GG6,GJ6,GK6,GM6,GO6,GQ6,GT6,GU6,GW6,GY6,HA6,HC6,HD6,HF6,HI6,HJ6,HL6,HM6,HN6,HP6,HR6,HT6,HU6,HW6,HY6,IA6,IB6)</f>
        <v>8</v>
      </c>
      <c r="IQ6">
        <f>SUM(BV6,BX6,CA6,CD6,CG6,CM6,CR6,CT6,CY6,DA6,DF6,DI6,DK6,DN6,DP6,DT6,DW6,EA6,EC6,EG6,EL6,EP6,EU6,EW6,FA6,FC6,FG6,FL6,FN6,FQ6,FV6,FX6,GA6,GC6,GF6,GH6,GL6,GP6,GR6,GV6,GX6,HB6,HE6,HH6,HK6,HO6,HS6,HV6,HZ6,IC6)</f>
        <v>5</v>
      </c>
      <c r="IR6">
        <f>IO6/138*100</f>
        <v>9.4202898550724647</v>
      </c>
      <c r="IS6">
        <f>IP6/88*100</f>
        <v>9.0909090909090917</v>
      </c>
      <c r="IT6">
        <f>IQ6/50*100</f>
        <v>10</v>
      </c>
    </row>
    <row r="7" spans="1:255" ht="16" x14ac:dyDescent="0.2">
      <c r="A7" s="1">
        <v>103</v>
      </c>
      <c r="B7" s="8">
        <v>1</v>
      </c>
      <c r="C7" s="2">
        <v>2</v>
      </c>
      <c r="D7" s="2" t="s">
        <v>131</v>
      </c>
      <c r="E7" s="2" t="s">
        <v>132</v>
      </c>
      <c r="F7">
        <f t="shared" si="0"/>
        <v>0</v>
      </c>
      <c r="J7" s="2">
        <f t="shared" si="1"/>
        <v>0</v>
      </c>
      <c r="O7" s="2">
        <f t="shared" si="2"/>
        <v>0</v>
      </c>
      <c r="T7" s="2">
        <f t="shared" si="3"/>
        <v>0</v>
      </c>
      <c r="Y7" s="2">
        <f t="shared" si="4"/>
        <v>0</v>
      </c>
      <c r="AG7" s="2">
        <f t="shared" si="5"/>
        <v>0</v>
      </c>
      <c r="AL7" s="2">
        <f t="shared" si="6"/>
        <v>0</v>
      </c>
      <c r="AR7" s="2">
        <f t="shared" si="7"/>
        <v>0</v>
      </c>
      <c r="AX7" s="2">
        <f t="shared" si="8"/>
        <v>0</v>
      </c>
      <c r="BD7" s="2">
        <f t="shared" si="9"/>
        <v>0</v>
      </c>
      <c r="BH7" s="2">
        <f t="shared" si="10"/>
        <v>0</v>
      </c>
      <c r="BL7" s="2">
        <f t="shared" si="11"/>
        <v>0</v>
      </c>
      <c r="BP7" s="2">
        <f t="shared" si="12"/>
        <v>0</v>
      </c>
      <c r="BT7" s="2">
        <f t="shared" si="13"/>
        <v>0</v>
      </c>
      <c r="BZ7" s="2">
        <v>0</v>
      </c>
      <c r="CE7" s="2">
        <f t="shared" si="14"/>
        <v>0</v>
      </c>
      <c r="CJ7" s="2">
        <f t="shared" si="15"/>
        <v>0</v>
      </c>
      <c r="CO7" s="2">
        <f t="shared" si="16"/>
        <v>0</v>
      </c>
      <c r="CV7" s="2">
        <f t="shared" si="17"/>
        <v>0</v>
      </c>
      <c r="DC7" s="2">
        <f t="shared" si="18"/>
        <v>0</v>
      </c>
      <c r="DG7" s="2">
        <f t="shared" si="19"/>
        <v>0</v>
      </c>
      <c r="DL7" s="2">
        <f t="shared" si="20"/>
        <v>0</v>
      </c>
      <c r="DR7" s="2">
        <f t="shared" si="21"/>
        <v>0</v>
      </c>
      <c r="DY7" s="2">
        <f t="shared" si="22"/>
        <v>0</v>
      </c>
      <c r="EE7" s="2">
        <f t="shared" si="23"/>
        <v>0</v>
      </c>
      <c r="EI7" s="2">
        <f t="shared" si="24"/>
        <v>0</v>
      </c>
      <c r="EN7" s="2">
        <f t="shared" si="25"/>
        <v>0</v>
      </c>
      <c r="ER7" s="2">
        <f t="shared" si="26"/>
        <v>0</v>
      </c>
      <c r="EY7" s="2">
        <f t="shared" si="27"/>
        <v>0</v>
      </c>
      <c r="FE7" s="2">
        <f t="shared" si="28"/>
        <v>0</v>
      </c>
      <c r="FI7" s="2">
        <f t="shared" si="29"/>
        <v>0</v>
      </c>
      <c r="FO7" s="2">
        <f t="shared" si="30"/>
        <v>0</v>
      </c>
      <c r="FS7" s="2">
        <f>SUM(FT7:FX7)</f>
        <v>0</v>
      </c>
      <c r="FY7" s="2">
        <f t="shared" si="31"/>
        <v>0</v>
      </c>
      <c r="GI7" s="2">
        <f t="shared" si="32"/>
        <v>0</v>
      </c>
      <c r="GN7" s="2">
        <f>SUM(GO7:GR7)</f>
        <v>0</v>
      </c>
      <c r="GS7" s="2">
        <f>SUM(GT7:GY7)</f>
        <v>0</v>
      </c>
      <c r="GZ7" s="2">
        <f>SUM(HA7:HF7)</f>
        <v>0</v>
      </c>
      <c r="HG7" s="2">
        <f>SUM(HH7:HP7)</f>
        <v>0</v>
      </c>
      <c r="HQ7" s="2">
        <f>SUM(HR7:HW7)</f>
        <v>0</v>
      </c>
      <c r="HX7" s="2">
        <f t="shared" si="33"/>
        <v>0</v>
      </c>
      <c r="IF7">
        <f t="shared" si="34"/>
        <v>0</v>
      </c>
      <c r="IG7">
        <f t="shared" si="35"/>
        <v>0</v>
      </c>
      <c r="IH7">
        <f t="shared" si="36"/>
        <v>0</v>
      </c>
      <c r="II7">
        <f t="shared" si="37"/>
        <v>0</v>
      </c>
      <c r="IK7">
        <f>IF7/191*100</f>
        <v>0</v>
      </c>
      <c r="IL7">
        <f>IG7/122*100</f>
        <v>0</v>
      </c>
      <c r="IM7">
        <f>IH7/69*100</f>
        <v>0</v>
      </c>
    </row>
    <row r="8" spans="1:255" ht="16" x14ac:dyDescent="0.2">
      <c r="A8" s="1">
        <v>104</v>
      </c>
      <c r="B8" s="8">
        <v>1</v>
      </c>
      <c r="C8" s="2">
        <v>2</v>
      </c>
      <c r="D8" s="2" t="s">
        <v>131</v>
      </c>
      <c r="E8" s="2" t="s">
        <v>132</v>
      </c>
      <c r="F8">
        <f t="shared" si="0"/>
        <v>0</v>
      </c>
      <c r="G8" t="s">
        <v>137</v>
      </c>
      <c r="H8" t="s">
        <v>137</v>
      </c>
      <c r="I8" t="s">
        <v>137</v>
      </c>
      <c r="J8" s="2">
        <f t="shared" si="1"/>
        <v>0</v>
      </c>
      <c r="K8" t="s">
        <v>137</v>
      </c>
      <c r="L8" t="s">
        <v>137</v>
      </c>
      <c r="M8" t="s">
        <v>137</v>
      </c>
      <c r="N8" t="s">
        <v>137</v>
      </c>
      <c r="O8" s="2">
        <f t="shared" si="2"/>
        <v>0</v>
      </c>
      <c r="P8" t="s">
        <v>137</v>
      </c>
      <c r="Q8" t="s">
        <v>137</v>
      </c>
      <c r="R8" t="s">
        <v>137</v>
      </c>
      <c r="S8" t="s">
        <v>137</v>
      </c>
      <c r="T8" s="2">
        <f t="shared" si="3"/>
        <v>0</v>
      </c>
      <c r="U8" t="s">
        <v>137</v>
      </c>
      <c r="V8" t="s">
        <v>137</v>
      </c>
      <c r="W8" t="s">
        <v>137</v>
      </c>
      <c r="X8" t="s">
        <v>137</v>
      </c>
      <c r="Y8" s="2">
        <f t="shared" si="4"/>
        <v>0</v>
      </c>
      <c r="Z8" t="s">
        <v>137</v>
      </c>
      <c r="AA8" t="s">
        <v>137</v>
      </c>
      <c r="AB8" t="s">
        <v>137</v>
      </c>
      <c r="AC8" t="s">
        <v>137</v>
      </c>
      <c r="AD8" t="s">
        <v>137</v>
      </c>
      <c r="AE8" t="s">
        <v>137</v>
      </c>
      <c r="AF8" t="s">
        <v>137</v>
      </c>
      <c r="AG8" s="2">
        <f t="shared" si="5"/>
        <v>0</v>
      </c>
      <c r="AH8" t="s">
        <v>137</v>
      </c>
      <c r="AI8" t="s">
        <v>137</v>
      </c>
      <c r="AJ8" t="s">
        <v>137</v>
      </c>
      <c r="AK8" t="s">
        <v>137</v>
      </c>
      <c r="AL8" s="2">
        <f t="shared" si="6"/>
        <v>0</v>
      </c>
      <c r="AM8" t="s">
        <v>137</v>
      </c>
      <c r="AN8" t="s">
        <v>137</v>
      </c>
      <c r="AO8" t="s">
        <v>137</v>
      </c>
      <c r="AP8" t="s">
        <v>137</v>
      </c>
      <c r="AQ8" t="s">
        <v>137</v>
      </c>
      <c r="AR8" s="2">
        <f t="shared" si="7"/>
        <v>0</v>
      </c>
      <c r="AS8" t="s">
        <v>137</v>
      </c>
      <c r="AT8" t="s">
        <v>137</v>
      </c>
      <c r="AU8" t="s">
        <v>137</v>
      </c>
      <c r="AV8" t="s">
        <v>137</v>
      </c>
      <c r="AW8" t="s">
        <v>137</v>
      </c>
      <c r="AX8" s="2">
        <f t="shared" si="8"/>
        <v>0</v>
      </c>
      <c r="AY8" t="s">
        <v>137</v>
      </c>
      <c r="AZ8" t="s">
        <v>137</v>
      </c>
      <c r="BA8" t="s">
        <v>137</v>
      </c>
      <c r="BB8" t="s">
        <v>137</v>
      </c>
      <c r="BC8" t="s">
        <v>137</v>
      </c>
      <c r="BD8" s="2">
        <f t="shared" si="9"/>
        <v>0</v>
      </c>
      <c r="BE8" t="s">
        <v>137</v>
      </c>
      <c r="BF8" t="s">
        <v>137</v>
      </c>
      <c r="BG8" t="s">
        <v>137</v>
      </c>
      <c r="BH8" s="2">
        <f t="shared" si="10"/>
        <v>0</v>
      </c>
      <c r="BI8" t="s">
        <v>137</v>
      </c>
      <c r="BJ8" t="s">
        <v>137</v>
      </c>
      <c r="BK8" t="s">
        <v>137</v>
      </c>
      <c r="BL8" s="2">
        <f t="shared" si="11"/>
        <v>0</v>
      </c>
      <c r="BM8" t="s">
        <v>137</v>
      </c>
      <c r="BN8" t="s">
        <v>137</v>
      </c>
      <c r="BO8" t="s">
        <v>137</v>
      </c>
      <c r="BP8" s="2">
        <f t="shared" si="12"/>
        <v>0</v>
      </c>
      <c r="BQ8" t="s">
        <v>137</v>
      </c>
      <c r="BR8" t="s">
        <v>137</v>
      </c>
      <c r="BS8" t="s">
        <v>137</v>
      </c>
      <c r="BT8" s="2">
        <f t="shared" si="13"/>
        <v>0</v>
      </c>
      <c r="BU8" t="s">
        <v>137</v>
      </c>
      <c r="BV8" t="s">
        <v>137</v>
      </c>
      <c r="BW8" t="s">
        <v>137</v>
      </c>
      <c r="BX8" t="s">
        <v>137</v>
      </c>
      <c r="BY8" t="s">
        <v>137</v>
      </c>
      <c r="BZ8" s="2">
        <v>0</v>
      </c>
      <c r="CA8" t="s">
        <v>137</v>
      </c>
      <c r="CB8" t="s">
        <v>137</v>
      </c>
      <c r="CC8" t="s">
        <v>137</v>
      </c>
      <c r="CD8" t="s">
        <v>137</v>
      </c>
      <c r="CE8" s="2">
        <f t="shared" si="14"/>
        <v>0</v>
      </c>
      <c r="CF8" t="s">
        <v>137</v>
      </c>
      <c r="CG8" t="s">
        <v>137</v>
      </c>
      <c r="CH8" t="s">
        <v>137</v>
      </c>
      <c r="CI8" t="s">
        <v>137</v>
      </c>
      <c r="CJ8" s="2">
        <f t="shared" si="15"/>
        <v>0</v>
      </c>
      <c r="CK8" t="s">
        <v>137</v>
      </c>
      <c r="CL8" t="s">
        <v>137</v>
      </c>
      <c r="CM8" t="s">
        <v>137</v>
      </c>
      <c r="CN8" t="s">
        <v>137</v>
      </c>
      <c r="CO8" s="2">
        <f t="shared" si="16"/>
        <v>0</v>
      </c>
      <c r="CP8" t="s">
        <v>137</v>
      </c>
      <c r="CQ8" t="s">
        <v>137</v>
      </c>
      <c r="CR8" t="s">
        <v>137</v>
      </c>
      <c r="CS8" t="s">
        <v>137</v>
      </c>
      <c r="CT8" t="s">
        <v>137</v>
      </c>
      <c r="CU8" t="s">
        <v>137</v>
      </c>
      <c r="CV8" s="2">
        <f t="shared" si="17"/>
        <v>0</v>
      </c>
      <c r="CW8" t="s">
        <v>137</v>
      </c>
      <c r="CX8" t="s">
        <v>137</v>
      </c>
      <c r="CY8" t="s">
        <v>137</v>
      </c>
      <c r="CZ8" t="s">
        <v>137</v>
      </c>
      <c r="DA8" t="s">
        <v>137</v>
      </c>
      <c r="DB8" t="s">
        <v>137</v>
      </c>
      <c r="DC8" s="2">
        <f t="shared" si="18"/>
        <v>0</v>
      </c>
      <c r="DD8" t="s">
        <v>137</v>
      </c>
      <c r="DE8" t="s">
        <v>137</v>
      </c>
      <c r="DF8" t="s">
        <v>137</v>
      </c>
      <c r="DG8" s="2">
        <f t="shared" si="19"/>
        <v>0</v>
      </c>
      <c r="DH8" t="s">
        <v>137</v>
      </c>
      <c r="DI8" t="s">
        <v>137</v>
      </c>
      <c r="DJ8" t="s">
        <v>137</v>
      </c>
      <c r="DK8" t="s">
        <v>137</v>
      </c>
      <c r="DL8" s="2">
        <f t="shared" si="20"/>
        <v>0</v>
      </c>
      <c r="DM8" t="s">
        <v>137</v>
      </c>
      <c r="DN8" t="s">
        <v>137</v>
      </c>
      <c r="DO8" t="s">
        <v>137</v>
      </c>
      <c r="DP8" t="s">
        <v>137</v>
      </c>
      <c r="DQ8" t="s">
        <v>137</v>
      </c>
      <c r="DR8" s="2">
        <f t="shared" si="21"/>
        <v>0</v>
      </c>
      <c r="DS8" t="s">
        <v>137</v>
      </c>
      <c r="DT8" t="s">
        <v>137</v>
      </c>
      <c r="DU8" t="s">
        <v>137</v>
      </c>
      <c r="DV8" t="s">
        <v>137</v>
      </c>
      <c r="DW8" t="s">
        <v>137</v>
      </c>
      <c r="DX8" t="s">
        <v>137</v>
      </c>
      <c r="DY8" s="2">
        <f t="shared" si="22"/>
        <v>0</v>
      </c>
      <c r="DZ8" t="s">
        <v>137</v>
      </c>
      <c r="EA8" t="s">
        <v>137</v>
      </c>
      <c r="EB8" t="s">
        <v>137</v>
      </c>
      <c r="EC8" t="s">
        <v>137</v>
      </c>
      <c r="ED8" t="s">
        <v>137</v>
      </c>
      <c r="EE8" s="2">
        <f t="shared" si="23"/>
        <v>0</v>
      </c>
      <c r="EF8" t="s">
        <v>137</v>
      </c>
      <c r="EG8" t="s">
        <v>137</v>
      </c>
      <c r="EH8" t="s">
        <v>137</v>
      </c>
      <c r="EI8" s="2">
        <f t="shared" si="24"/>
        <v>0</v>
      </c>
      <c r="EJ8" t="s">
        <v>137</v>
      </c>
      <c r="EK8" t="s">
        <v>137</v>
      </c>
      <c r="EL8" t="s">
        <v>137</v>
      </c>
      <c r="EM8" t="s">
        <v>137</v>
      </c>
      <c r="EN8" s="2">
        <f t="shared" si="25"/>
        <v>0</v>
      </c>
      <c r="EO8" t="s">
        <v>137</v>
      </c>
      <c r="EP8" t="s">
        <v>137</v>
      </c>
      <c r="EQ8" t="s">
        <v>137</v>
      </c>
      <c r="ER8" s="2">
        <f t="shared" si="26"/>
        <v>0</v>
      </c>
      <c r="ES8" t="s">
        <v>137</v>
      </c>
      <c r="ET8" t="s">
        <v>137</v>
      </c>
      <c r="EU8" t="s">
        <v>137</v>
      </c>
      <c r="EV8" t="s">
        <v>137</v>
      </c>
      <c r="EW8" t="s">
        <v>137</v>
      </c>
      <c r="EX8" t="s">
        <v>137</v>
      </c>
      <c r="EY8" s="2">
        <f t="shared" si="27"/>
        <v>0</v>
      </c>
      <c r="EZ8" t="s">
        <v>137</v>
      </c>
      <c r="FA8" t="s">
        <v>137</v>
      </c>
      <c r="FB8" t="s">
        <v>137</v>
      </c>
      <c r="FC8" t="s">
        <v>137</v>
      </c>
      <c r="FD8" t="s">
        <v>137</v>
      </c>
      <c r="FE8" s="2">
        <f t="shared" si="28"/>
        <v>0</v>
      </c>
      <c r="FF8" t="s">
        <v>137</v>
      </c>
      <c r="FG8" t="s">
        <v>137</v>
      </c>
      <c r="FH8" t="s">
        <v>137</v>
      </c>
      <c r="FI8" s="2">
        <f t="shared" si="29"/>
        <v>0</v>
      </c>
      <c r="FJ8" t="s">
        <v>137</v>
      </c>
      <c r="FK8" t="s">
        <v>137</v>
      </c>
      <c r="FL8" t="s">
        <v>137</v>
      </c>
      <c r="FM8" t="s">
        <v>137</v>
      </c>
      <c r="FN8" t="s">
        <v>137</v>
      </c>
      <c r="FO8" s="2">
        <f t="shared" si="30"/>
        <v>0</v>
      </c>
      <c r="FP8" t="s">
        <v>137</v>
      </c>
      <c r="FQ8" t="s">
        <v>137</v>
      </c>
      <c r="FR8" t="s">
        <v>137</v>
      </c>
      <c r="FS8" s="2">
        <f>SUM(FT8:FX8)</f>
        <v>0</v>
      </c>
      <c r="FT8" t="s">
        <v>137</v>
      </c>
      <c r="FU8" t="s">
        <v>137</v>
      </c>
      <c r="FV8" t="s">
        <v>137</v>
      </c>
      <c r="FW8" t="s">
        <v>137</v>
      </c>
      <c r="FX8" t="s">
        <v>137</v>
      </c>
      <c r="FY8" s="2">
        <f t="shared" si="31"/>
        <v>0</v>
      </c>
      <c r="FZ8" t="s">
        <v>137</v>
      </c>
      <c r="GA8" t="s">
        <v>137</v>
      </c>
      <c r="GB8" t="s">
        <v>137</v>
      </c>
      <c r="GC8" t="s">
        <v>137</v>
      </c>
      <c r="GD8" t="s">
        <v>137</v>
      </c>
      <c r="GE8" t="s">
        <v>137</v>
      </c>
      <c r="GF8" t="s">
        <v>137</v>
      </c>
      <c r="GG8" t="s">
        <v>137</v>
      </c>
      <c r="GH8" t="s">
        <v>137</v>
      </c>
      <c r="GI8" s="2">
        <f t="shared" si="32"/>
        <v>0</v>
      </c>
      <c r="GJ8" t="s">
        <v>137</v>
      </c>
      <c r="GK8" t="s">
        <v>137</v>
      </c>
      <c r="GL8" t="s">
        <v>137</v>
      </c>
      <c r="GM8" t="s">
        <v>137</v>
      </c>
      <c r="GN8" t="s">
        <v>137</v>
      </c>
      <c r="GO8" t="s">
        <v>137</v>
      </c>
      <c r="GP8" t="s">
        <v>137</v>
      </c>
      <c r="GQ8" t="s">
        <v>137</v>
      </c>
      <c r="GR8" t="s">
        <v>137</v>
      </c>
      <c r="GS8" t="s">
        <v>137</v>
      </c>
      <c r="GT8" t="s">
        <v>137</v>
      </c>
      <c r="GU8" t="s">
        <v>137</v>
      </c>
      <c r="GV8" t="s">
        <v>137</v>
      </c>
      <c r="GW8" t="s">
        <v>137</v>
      </c>
      <c r="GX8" t="s">
        <v>137</v>
      </c>
      <c r="GY8" t="s">
        <v>137</v>
      </c>
      <c r="GZ8" t="s">
        <v>137</v>
      </c>
      <c r="HA8" t="s">
        <v>137</v>
      </c>
      <c r="HB8" t="s">
        <v>137</v>
      </c>
      <c r="HC8" t="s">
        <v>137</v>
      </c>
      <c r="HD8" t="s">
        <v>137</v>
      </c>
      <c r="HE8" t="s">
        <v>137</v>
      </c>
      <c r="HF8" t="s">
        <v>137</v>
      </c>
      <c r="HG8" t="s">
        <v>137</v>
      </c>
      <c r="HH8" t="s">
        <v>137</v>
      </c>
      <c r="HI8" t="s">
        <v>137</v>
      </c>
      <c r="HJ8" t="s">
        <v>137</v>
      </c>
      <c r="HK8" t="s">
        <v>137</v>
      </c>
      <c r="HL8" t="s">
        <v>137</v>
      </c>
      <c r="HM8" t="s">
        <v>137</v>
      </c>
      <c r="HN8" t="s">
        <v>137</v>
      </c>
      <c r="HO8" t="s">
        <v>137</v>
      </c>
      <c r="HP8" t="s">
        <v>137</v>
      </c>
      <c r="HQ8" t="s">
        <v>137</v>
      </c>
      <c r="HR8" t="s">
        <v>137</v>
      </c>
      <c r="HS8" t="s">
        <v>137</v>
      </c>
      <c r="HT8" t="s">
        <v>137</v>
      </c>
      <c r="HU8" t="s">
        <v>137</v>
      </c>
      <c r="HV8" t="s">
        <v>137</v>
      </c>
      <c r="HW8" t="s">
        <v>137</v>
      </c>
      <c r="HX8" s="2">
        <f t="shared" si="33"/>
        <v>0</v>
      </c>
      <c r="HY8" t="s">
        <v>137</v>
      </c>
      <c r="HZ8" t="s">
        <v>137</v>
      </c>
      <c r="IA8" t="s">
        <v>137</v>
      </c>
      <c r="IB8" t="s">
        <v>137</v>
      </c>
      <c r="IC8" t="s">
        <v>137</v>
      </c>
      <c r="ID8" t="s">
        <v>137</v>
      </c>
      <c r="IE8" t="s">
        <v>137</v>
      </c>
      <c r="IF8">
        <f t="shared" si="34"/>
        <v>0</v>
      </c>
      <c r="IG8">
        <f t="shared" si="35"/>
        <v>0</v>
      </c>
      <c r="IH8">
        <f t="shared" si="36"/>
        <v>0</v>
      </c>
      <c r="II8">
        <f t="shared" si="37"/>
        <v>0</v>
      </c>
      <c r="IK8">
        <f>IF8/191*100</f>
        <v>0</v>
      </c>
      <c r="IL8">
        <f>IG8/122*100</f>
        <v>0</v>
      </c>
      <c r="IM8">
        <f>IH8/69*100</f>
        <v>0</v>
      </c>
    </row>
    <row r="9" spans="1:255" ht="16" x14ac:dyDescent="0.2">
      <c r="A9">
        <v>104</v>
      </c>
      <c r="B9" s="34">
        <v>1</v>
      </c>
      <c r="C9" s="2">
        <v>1</v>
      </c>
      <c r="D9" s="2" t="s">
        <v>131</v>
      </c>
      <c r="E9" s="2" t="s">
        <v>132</v>
      </c>
      <c r="F9">
        <f t="shared" si="0"/>
        <v>0</v>
      </c>
      <c r="G9">
        <v>0</v>
      </c>
      <c r="H9">
        <v>0</v>
      </c>
      <c r="I9">
        <v>0</v>
      </c>
      <c r="J9" s="2">
        <f t="shared" si="1"/>
        <v>3</v>
      </c>
      <c r="K9">
        <v>1</v>
      </c>
      <c r="L9">
        <v>1</v>
      </c>
      <c r="M9">
        <v>0</v>
      </c>
      <c r="N9">
        <v>1</v>
      </c>
      <c r="O9" s="2">
        <f t="shared" si="2"/>
        <v>4</v>
      </c>
      <c r="P9">
        <v>1</v>
      </c>
      <c r="Q9">
        <v>1</v>
      </c>
      <c r="R9">
        <v>1</v>
      </c>
      <c r="S9">
        <v>1</v>
      </c>
      <c r="T9" s="2">
        <f t="shared" si="3"/>
        <v>4</v>
      </c>
      <c r="U9">
        <v>1</v>
      </c>
      <c r="V9">
        <v>1</v>
      </c>
      <c r="W9">
        <v>1</v>
      </c>
      <c r="X9">
        <v>1</v>
      </c>
      <c r="Y9" s="2">
        <f t="shared" si="4"/>
        <v>7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 s="2">
        <f t="shared" si="5"/>
        <v>3</v>
      </c>
      <c r="AH9">
        <v>1</v>
      </c>
      <c r="AI9">
        <v>0</v>
      </c>
      <c r="AJ9">
        <v>1</v>
      </c>
      <c r="AK9">
        <v>1</v>
      </c>
      <c r="AL9" s="2">
        <f t="shared" si="6"/>
        <v>5</v>
      </c>
      <c r="AM9">
        <v>1</v>
      </c>
      <c r="AN9">
        <v>1</v>
      </c>
      <c r="AO9">
        <v>1</v>
      </c>
      <c r="AP9">
        <v>1</v>
      </c>
      <c r="AQ9">
        <v>1</v>
      </c>
      <c r="AR9" s="2">
        <f t="shared" si="7"/>
        <v>5</v>
      </c>
      <c r="AS9">
        <v>1</v>
      </c>
      <c r="AT9">
        <v>1</v>
      </c>
      <c r="AU9">
        <v>1</v>
      </c>
      <c r="AV9">
        <v>1</v>
      </c>
      <c r="AW9">
        <v>1</v>
      </c>
      <c r="AX9" s="2">
        <f t="shared" si="8"/>
        <v>5</v>
      </c>
      <c r="AY9">
        <v>1</v>
      </c>
      <c r="AZ9">
        <v>1</v>
      </c>
      <c r="BA9">
        <v>1</v>
      </c>
      <c r="BB9">
        <v>1</v>
      </c>
      <c r="BC9">
        <v>1</v>
      </c>
      <c r="BD9" s="2" t="s">
        <v>118</v>
      </c>
      <c r="BE9" t="s">
        <v>118</v>
      </c>
      <c r="BF9" t="s">
        <v>118</v>
      </c>
      <c r="BG9" t="s">
        <v>118</v>
      </c>
      <c r="BH9" s="2" t="s">
        <v>118</v>
      </c>
      <c r="BI9" t="s">
        <v>118</v>
      </c>
      <c r="BJ9" t="s">
        <v>118</v>
      </c>
      <c r="BK9" t="s">
        <v>118</v>
      </c>
      <c r="BL9" s="2" t="s">
        <v>118</v>
      </c>
      <c r="BM9" t="s">
        <v>118</v>
      </c>
      <c r="BN9" t="s">
        <v>118</v>
      </c>
      <c r="BO9" t="s">
        <v>118</v>
      </c>
      <c r="BP9" s="2" t="s">
        <v>118</v>
      </c>
      <c r="BQ9" t="s">
        <v>118</v>
      </c>
      <c r="BR9" t="s">
        <v>118</v>
      </c>
      <c r="BS9" t="s">
        <v>118</v>
      </c>
      <c r="BT9" s="2">
        <f t="shared" si="13"/>
        <v>5</v>
      </c>
      <c r="BU9">
        <v>1</v>
      </c>
      <c r="BV9">
        <v>1</v>
      </c>
      <c r="BW9">
        <v>1</v>
      </c>
      <c r="BX9">
        <v>1</v>
      </c>
      <c r="BY9">
        <v>1</v>
      </c>
      <c r="BZ9" s="2">
        <f>SUM(CA9:CD9)</f>
        <v>4</v>
      </c>
      <c r="CA9">
        <v>1</v>
      </c>
      <c r="CB9">
        <v>1</v>
      </c>
      <c r="CC9">
        <v>1</v>
      </c>
      <c r="CD9">
        <v>1</v>
      </c>
      <c r="CE9" s="2">
        <f t="shared" si="14"/>
        <v>4</v>
      </c>
      <c r="CF9">
        <v>1</v>
      </c>
      <c r="CG9">
        <v>1</v>
      </c>
      <c r="CH9">
        <v>1</v>
      </c>
      <c r="CI9">
        <v>1</v>
      </c>
      <c r="CJ9" s="2">
        <f t="shared" si="15"/>
        <v>4</v>
      </c>
      <c r="CK9">
        <v>1</v>
      </c>
      <c r="CL9">
        <v>1</v>
      </c>
      <c r="CM9">
        <v>1</v>
      </c>
      <c r="CN9">
        <v>1</v>
      </c>
      <c r="CO9" s="2" t="s">
        <v>118</v>
      </c>
      <c r="CP9" t="s">
        <v>118</v>
      </c>
      <c r="CQ9" s="2" t="s">
        <v>118</v>
      </c>
      <c r="CR9" t="s">
        <v>118</v>
      </c>
      <c r="CS9" s="2" t="s">
        <v>118</v>
      </c>
      <c r="CT9" t="s">
        <v>118</v>
      </c>
      <c r="CU9" s="2" t="s">
        <v>118</v>
      </c>
      <c r="CV9" s="2">
        <f t="shared" si="17"/>
        <v>6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 s="2">
        <f t="shared" si="18"/>
        <v>3</v>
      </c>
      <c r="DD9">
        <v>1</v>
      </c>
      <c r="DE9">
        <v>1</v>
      </c>
      <c r="DF9">
        <v>1</v>
      </c>
      <c r="DG9" s="2">
        <f t="shared" si="19"/>
        <v>4</v>
      </c>
      <c r="DH9">
        <v>1</v>
      </c>
      <c r="DI9">
        <v>1</v>
      </c>
      <c r="DJ9">
        <v>1</v>
      </c>
      <c r="DK9">
        <v>1</v>
      </c>
      <c r="DL9" s="2" t="s">
        <v>118</v>
      </c>
      <c r="DM9" t="s">
        <v>118</v>
      </c>
      <c r="DN9" s="2" t="s">
        <v>118</v>
      </c>
      <c r="DO9" t="s">
        <v>118</v>
      </c>
      <c r="DP9" s="2" t="s">
        <v>118</v>
      </c>
      <c r="DQ9" t="s">
        <v>118</v>
      </c>
      <c r="DR9" s="2" t="s">
        <v>118</v>
      </c>
      <c r="DS9" t="s">
        <v>118</v>
      </c>
      <c r="DT9" s="2" t="s">
        <v>118</v>
      </c>
      <c r="DU9" t="s">
        <v>118</v>
      </c>
      <c r="DV9" s="2" t="s">
        <v>118</v>
      </c>
      <c r="DW9" t="s">
        <v>118</v>
      </c>
      <c r="DX9" s="2" t="s">
        <v>118</v>
      </c>
      <c r="DY9" s="2" t="s">
        <v>118</v>
      </c>
      <c r="DZ9" s="2" t="s">
        <v>118</v>
      </c>
      <c r="EA9" t="s">
        <v>118</v>
      </c>
      <c r="EB9" s="2" t="s">
        <v>118</v>
      </c>
      <c r="EC9" t="s">
        <v>118</v>
      </c>
      <c r="ED9" s="2" t="s">
        <v>118</v>
      </c>
      <c r="EE9" s="2">
        <f t="shared" si="23"/>
        <v>3</v>
      </c>
      <c r="EF9">
        <v>1</v>
      </c>
      <c r="EG9">
        <v>1</v>
      </c>
      <c r="EH9">
        <v>1</v>
      </c>
      <c r="EI9" s="2">
        <f t="shared" si="24"/>
        <v>4</v>
      </c>
      <c r="EJ9">
        <v>1</v>
      </c>
      <c r="EK9">
        <v>1</v>
      </c>
      <c r="EL9">
        <v>1</v>
      </c>
      <c r="EM9">
        <v>1</v>
      </c>
      <c r="EN9" s="2" t="s">
        <v>118</v>
      </c>
      <c r="EO9" t="s">
        <v>118</v>
      </c>
      <c r="EP9" t="s">
        <v>118</v>
      </c>
      <c r="EQ9" t="s">
        <v>118</v>
      </c>
      <c r="ER9" s="2" t="s">
        <v>118</v>
      </c>
      <c r="ES9" t="s">
        <v>118</v>
      </c>
      <c r="ET9" t="s">
        <v>118</v>
      </c>
      <c r="EU9" t="s">
        <v>118</v>
      </c>
      <c r="EV9" t="s">
        <v>118</v>
      </c>
      <c r="EW9" t="s">
        <v>118</v>
      </c>
      <c r="EX9" t="s">
        <v>118</v>
      </c>
      <c r="EY9" s="2" t="s">
        <v>118</v>
      </c>
      <c r="EZ9" t="s">
        <v>118</v>
      </c>
      <c r="FA9" t="s">
        <v>118</v>
      </c>
      <c r="FB9" t="s">
        <v>118</v>
      </c>
      <c r="FC9" t="s">
        <v>118</v>
      </c>
      <c r="FD9" t="s">
        <v>118</v>
      </c>
      <c r="FE9" s="2">
        <f t="shared" si="28"/>
        <v>3</v>
      </c>
      <c r="FF9">
        <v>1</v>
      </c>
      <c r="FG9">
        <v>1</v>
      </c>
      <c r="FH9">
        <v>1</v>
      </c>
      <c r="FI9" s="2" t="s">
        <v>118</v>
      </c>
      <c r="FJ9" t="s">
        <v>118</v>
      </c>
      <c r="FK9" s="2" t="s">
        <v>118</v>
      </c>
      <c r="FL9" t="s">
        <v>118</v>
      </c>
      <c r="FM9" s="2" t="s">
        <v>118</v>
      </c>
      <c r="FN9" t="s">
        <v>118</v>
      </c>
      <c r="FO9" s="2" t="s">
        <v>118</v>
      </c>
      <c r="FP9" t="s">
        <v>118</v>
      </c>
      <c r="FQ9" s="2" t="s">
        <v>118</v>
      </c>
      <c r="FR9" t="s">
        <v>118</v>
      </c>
      <c r="FS9" s="2" t="s">
        <v>118</v>
      </c>
      <c r="FT9" t="s">
        <v>118</v>
      </c>
      <c r="FU9" s="2" t="s">
        <v>118</v>
      </c>
      <c r="FV9" t="s">
        <v>118</v>
      </c>
      <c r="FW9" s="2" t="s">
        <v>118</v>
      </c>
      <c r="FX9" t="s">
        <v>118</v>
      </c>
      <c r="FY9" s="2">
        <f t="shared" si="31"/>
        <v>7</v>
      </c>
      <c r="FZ9">
        <v>1</v>
      </c>
      <c r="GA9">
        <v>1</v>
      </c>
      <c r="GB9">
        <v>0</v>
      </c>
      <c r="GC9">
        <v>1</v>
      </c>
      <c r="GD9">
        <v>0</v>
      </c>
      <c r="GE9">
        <v>1</v>
      </c>
      <c r="GF9">
        <v>1</v>
      </c>
      <c r="GG9">
        <v>1</v>
      </c>
      <c r="GH9">
        <v>1</v>
      </c>
      <c r="GI9" s="2">
        <f t="shared" si="32"/>
        <v>4</v>
      </c>
      <c r="GJ9">
        <v>1</v>
      </c>
      <c r="GK9">
        <v>1</v>
      </c>
      <c r="GL9">
        <v>1</v>
      </c>
      <c r="GM9">
        <v>1</v>
      </c>
      <c r="GN9" s="2">
        <f>SUM(GO9:GR9)</f>
        <v>4</v>
      </c>
      <c r="GO9">
        <v>1</v>
      </c>
      <c r="GP9">
        <v>1</v>
      </c>
      <c r="GQ9">
        <v>1</v>
      </c>
      <c r="GR9">
        <v>1</v>
      </c>
      <c r="GS9" s="2">
        <f>SUM(GT9:GY9)</f>
        <v>6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 s="2" t="s">
        <v>118</v>
      </c>
      <c r="HA9" t="s">
        <v>118</v>
      </c>
      <c r="HB9" s="2" t="s">
        <v>118</v>
      </c>
      <c r="HC9" t="s">
        <v>118</v>
      </c>
      <c r="HD9" s="2" t="s">
        <v>118</v>
      </c>
      <c r="HE9" t="s">
        <v>118</v>
      </c>
      <c r="HF9" s="2" t="s">
        <v>118</v>
      </c>
      <c r="HG9" t="s">
        <v>118</v>
      </c>
      <c r="HH9" s="2" t="s">
        <v>118</v>
      </c>
      <c r="HI9" t="s">
        <v>118</v>
      </c>
      <c r="HJ9" s="2" t="s">
        <v>118</v>
      </c>
      <c r="HK9" t="s">
        <v>118</v>
      </c>
      <c r="HL9" s="2" t="s">
        <v>118</v>
      </c>
      <c r="HM9" t="s">
        <v>118</v>
      </c>
      <c r="HN9" s="2" t="s">
        <v>118</v>
      </c>
      <c r="HO9" t="s">
        <v>118</v>
      </c>
      <c r="HP9" s="2" t="s">
        <v>118</v>
      </c>
      <c r="HQ9" s="2">
        <f>SUM(HR9:HW9)</f>
        <v>5</v>
      </c>
      <c r="HR9">
        <v>1</v>
      </c>
      <c r="HS9">
        <v>1</v>
      </c>
      <c r="HT9">
        <v>1</v>
      </c>
      <c r="HU9">
        <v>1</v>
      </c>
      <c r="HV9">
        <v>1</v>
      </c>
      <c r="HW9">
        <v>0</v>
      </c>
      <c r="HX9" s="2" t="s">
        <v>118</v>
      </c>
      <c r="HY9" t="s">
        <v>118</v>
      </c>
      <c r="HZ9" s="2" t="s">
        <v>118</v>
      </c>
      <c r="IA9" t="s">
        <v>118</v>
      </c>
      <c r="IB9" s="2" t="s">
        <v>118</v>
      </c>
      <c r="IC9" t="s">
        <v>118</v>
      </c>
      <c r="ID9">
        <v>23</v>
      </c>
      <c r="IE9">
        <v>23</v>
      </c>
      <c r="IF9">
        <f t="shared" si="34"/>
        <v>102</v>
      </c>
      <c r="IG9">
        <f t="shared" si="35"/>
        <v>63</v>
      </c>
      <c r="IH9">
        <f t="shared" si="36"/>
        <v>39</v>
      </c>
      <c r="II9">
        <f t="shared" si="37"/>
        <v>98</v>
      </c>
      <c r="IJ9" t="s">
        <v>138</v>
      </c>
      <c r="IK9">
        <f>IF9/122*100</f>
        <v>83.606557377049185</v>
      </c>
      <c r="IL9">
        <f>IG9/78*100</f>
        <v>80.769230769230774</v>
      </c>
      <c r="IM9">
        <f>IH9/44*100</f>
        <v>88.63636363636364</v>
      </c>
      <c r="IN9" t="s">
        <v>139</v>
      </c>
      <c r="IO9">
        <f>SUM(HQ9,HX9,HG9,GZ9,GS9,GN9,GI9,FY9,FS9,FO9,FI9,FE9,EY9,ER9,EN9,EI9,EE9,DY9,DR9,DL9,DG9,DC9,CV9,CO9,CJ9,CE9,BZ9,BT9)</f>
        <v>66</v>
      </c>
      <c r="IP9">
        <f>SUM(BU9,BW9,BY9,CB9,CC9,CF9,CH9,CI9,CK9,CL9,CN9,CP9,CQ9,CS9,CU9,CW9,CX9,CZ9,DB9,DD9,DE9,DH9,DJ9,DM9,DO9,DQ9,DS9,DU9,DV9,DX9,DZ9,EB9,ED9,EF9,EH9,EJ9,EK9,EM9,EO9,EQ9,ES9,ET9,EV9,EX9,EZ9,FB9,FD9,FF9,FH9,FJ9,FK9,FM9,FP9,FR9,FT9,FU9,FW9,FZ9,GB9,GD9,GE9,GG9,GJ9,GK9,GM9,GO9,GQ9,GT9,GU9,GW9,GY9,HA9,HC9,HD9,HF9,HI9,HJ9,HL9,HM9,HN9,HP9,HR9,HT9,HU9,HW9,HY9,IA9,IB9)</f>
        <v>41</v>
      </c>
      <c r="IQ9">
        <f>SUM(BV9,BX9,CA9,CD9,CG9,CM9,CR9,CT9,CY9,DA9,DF9,DI9,DK9,DN9,DP9,DT9,DW9,EA9,EC9,EG9,EL9,EP9,EU9,EW9,FA9,FC9,FG9,FL9,FN9,FQ9,FV9,FX9,GA9,GC9,GF9,GH9,GL9,GP9,GR9,GV9,GX9,HB9,HE9,HH9,HK9,HO9,HS9,HV9,HZ9,IC9)</f>
        <v>25</v>
      </c>
      <c r="IR9">
        <f>IO9/69*100</f>
        <v>95.652173913043484</v>
      </c>
      <c r="IS9">
        <f>IP9/44*100</f>
        <v>93.181818181818173</v>
      </c>
      <c r="IT9">
        <f>IQ9/25*100</f>
        <v>100</v>
      </c>
      <c r="IU9" t="s">
        <v>139</v>
      </c>
    </row>
    <row r="10" spans="1:255" ht="16" x14ac:dyDescent="0.2">
      <c r="A10" s="1">
        <v>105</v>
      </c>
      <c r="B10" s="8">
        <v>1</v>
      </c>
      <c r="C10" s="2">
        <v>2</v>
      </c>
      <c r="D10" s="2" t="s">
        <v>131</v>
      </c>
      <c r="E10" s="2" t="s">
        <v>132</v>
      </c>
      <c r="F10">
        <f t="shared" si="0"/>
        <v>0</v>
      </c>
      <c r="G10" t="s">
        <v>137</v>
      </c>
      <c r="H10" t="s">
        <v>137</v>
      </c>
      <c r="I10" t="s">
        <v>137</v>
      </c>
      <c r="J10" s="2">
        <f t="shared" si="1"/>
        <v>0</v>
      </c>
      <c r="K10" t="s">
        <v>137</v>
      </c>
      <c r="L10" t="s">
        <v>137</v>
      </c>
      <c r="M10" t="s">
        <v>137</v>
      </c>
      <c r="N10" t="s">
        <v>137</v>
      </c>
      <c r="O10" s="2">
        <f t="shared" si="2"/>
        <v>0</v>
      </c>
      <c r="P10" t="s">
        <v>137</v>
      </c>
      <c r="Q10" t="s">
        <v>137</v>
      </c>
      <c r="R10" t="s">
        <v>137</v>
      </c>
      <c r="S10" t="s">
        <v>137</v>
      </c>
      <c r="T10" s="2">
        <f t="shared" si="3"/>
        <v>0</v>
      </c>
      <c r="U10" t="s">
        <v>137</v>
      </c>
      <c r="V10" t="s">
        <v>137</v>
      </c>
      <c r="W10" t="s">
        <v>137</v>
      </c>
      <c r="X10" t="s">
        <v>137</v>
      </c>
      <c r="Y10" s="2">
        <f t="shared" si="4"/>
        <v>0</v>
      </c>
      <c r="Z10" t="s">
        <v>137</v>
      </c>
      <c r="AA10" t="s">
        <v>137</v>
      </c>
      <c r="AB10" t="s">
        <v>137</v>
      </c>
      <c r="AC10" t="s">
        <v>137</v>
      </c>
      <c r="AD10" t="s">
        <v>137</v>
      </c>
      <c r="AE10" t="s">
        <v>137</v>
      </c>
      <c r="AF10" t="s">
        <v>137</v>
      </c>
      <c r="AG10" s="2">
        <f t="shared" si="5"/>
        <v>0</v>
      </c>
      <c r="AH10" t="s">
        <v>137</v>
      </c>
      <c r="AI10" t="s">
        <v>137</v>
      </c>
      <c r="AJ10" t="s">
        <v>137</v>
      </c>
      <c r="AK10" t="s">
        <v>137</v>
      </c>
      <c r="AL10" s="2">
        <f t="shared" si="6"/>
        <v>0</v>
      </c>
      <c r="AM10" t="s">
        <v>137</v>
      </c>
      <c r="AN10" t="s">
        <v>137</v>
      </c>
      <c r="AO10" t="s">
        <v>137</v>
      </c>
      <c r="AP10" t="s">
        <v>137</v>
      </c>
      <c r="AQ10" t="s">
        <v>137</v>
      </c>
      <c r="AR10" s="2">
        <f t="shared" si="7"/>
        <v>0</v>
      </c>
      <c r="AS10" t="s">
        <v>137</v>
      </c>
      <c r="AT10" t="s">
        <v>137</v>
      </c>
      <c r="AU10" t="s">
        <v>137</v>
      </c>
      <c r="AV10" t="s">
        <v>137</v>
      </c>
      <c r="AW10" t="s">
        <v>137</v>
      </c>
      <c r="AX10" s="2">
        <f t="shared" si="8"/>
        <v>0</v>
      </c>
      <c r="AY10" t="s">
        <v>137</v>
      </c>
      <c r="AZ10" t="s">
        <v>137</v>
      </c>
      <c r="BA10" t="s">
        <v>137</v>
      </c>
      <c r="BB10" t="s">
        <v>137</v>
      </c>
      <c r="BC10" t="s">
        <v>137</v>
      </c>
      <c r="BD10" s="2">
        <f t="shared" ref="BD10:BD18" si="38">SUM(BE10:BG10)</f>
        <v>0</v>
      </c>
      <c r="BE10" t="s">
        <v>137</v>
      </c>
      <c r="BF10" t="s">
        <v>137</v>
      </c>
      <c r="BG10" t="s">
        <v>137</v>
      </c>
      <c r="BH10" s="2">
        <f t="shared" ref="BH10:BH18" si="39">SUM(BI10:BK10)</f>
        <v>0</v>
      </c>
      <c r="BI10" t="s">
        <v>137</v>
      </c>
      <c r="BJ10" t="s">
        <v>137</v>
      </c>
      <c r="BK10" t="s">
        <v>137</v>
      </c>
      <c r="BL10" s="2">
        <f t="shared" ref="BL10:BL18" si="40">SUM(BM10:BO10)</f>
        <v>0</v>
      </c>
      <c r="BM10" t="s">
        <v>137</v>
      </c>
      <c r="BN10" t="s">
        <v>137</v>
      </c>
      <c r="BO10" t="s">
        <v>137</v>
      </c>
      <c r="BP10" s="2">
        <f t="shared" ref="BP10:BP18" si="41">SUM(BQ10:BS10)</f>
        <v>0</v>
      </c>
      <c r="BQ10" t="s">
        <v>137</v>
      </c>
      <c r="BR10" t="s">
        <v>137</v>
      </c>
      <c r="BS10" t="s">
        <v>137</v>
      </c>
      <c r="BT10" s="2">
        <f t="shared" si="13"/>
        <v>0</v>
      </c>
      <c r="BU10" t="s">
        <v>137</v>
      </c>
      <c r="BV10" t="s">
        <v>137</v>
      </c>
      <c r="BW10" t="s">
        <v>137</v>
      </c>
      <c r="BX10" t="s">
        <v>137</v>
      </c>
      <c r="BY10" t="s">
        <v>137</v>
      </c>
      <c r="BZ10" s="2">
        <v>0</v>
      </c>
      <c r="CA10" t="s">
        <v>137</v>
      </c>
      <c r="CB10" t="s">
        <v>137</v>
      </c>
      <c r="CC10" t="s">
        <v>137</v>
      </c>
      <c r="CD10" t="s">
        <v>137</v>
      </c>
      <c r="CE10" s="2">
        <f t="shared" si="14"/>
        <v>0</v>
      </c>
      <c r="CF10" t="s">
        <v>137</v>
      </c>
      <c r="CG10" t="s">
        <v>137</v>
      </c>
      <c r="CH10" t="s">
        <v>137</v>
      </c>
      <c r="CI10" t="s">
        <v>137</v>
      </c>
      <c r="CJ10" s="2">
        <f t="shared" si="15"/>
        <v>0</v>
      </c>
      <c r="CK10" t="s">
        <v>137</v>
      </c>
      <c r="CL10" t="s">
        <v>137</v>
      </c>
      <c r="CM10" t="s">
        <v>137</v>
      </c>
      <c r="CN10" t="s">
        <v>137</v>
      </c>
      <c r="CO10" s="2">
        <f>SUM(CP10:CU10)</f>
        <v>0</v>
      </c>
      <c r="CP10" t="s">
        <v>137</v>
      </c>
      <c r="CQ10" t="s">
        <v>137</v>
      </c>
      <c r="CR10" t="s">
        <v>137</v>
      </c>
      <c r="CS10" t="s">
        <v>137</v>
      </c>
      <c r="CT10" t="s">
        <v>137</v>
      </c>
      <c r="CU10" t="s">
        <v>137</v>
      </c>
      <c r="CV10" s="2">
        <f t="shared" si="17"/>
        <v>0</v>
      </c>
      <c r="CW10" t="s">
        <v>137</v>
      </c>
      <c r="CX10" t="s">
        <v>137</v>
      </c>
      <c r="CY10" t="s">
        <v>137</v>
      </c>
      <c r="CZ10" t="s">
        <v>137</v>
      </c>
      <c r="DA10" t="s">
        <v>137</v>
      </c>
      <c r="DB10" t="s">
        <v>137</v>
      </c>
      <c r="DC10" s="2">
        <f t="shared" si="18"/>
        <v>0</v>
      </c>
      <c r="DD10" t="s">
        <v>137</v>
      </c>
      <c r="DE10" t="s">
        <v>137</v>
      </c>
      <c r="DF10" t="s">
        <v>137</v>
      </c>
      <c r="DG10" s="2">
        <f t="shared" si="19"/>
        <v>0</v>
      </c>
      <c r="DH10" t="s">
        <v>137</v>
      </c>
      <c r="DI10" t="s">
        <v>137</v>
      </c>
      <c r="DJ10" t="s">
        <v>137</v>
      </c>
      <c r="DK10" t="s">
        <v>137</v>
      </c>
      <c r="DL10" s="2">
        <f>SUM(DM10:DQ10)</f>
        <v>0</v>
      </c>
      <c r="DM10" t="s">
        <v>137</v>
      </c>
      <c r="DN10" t="s">
        <v>137</v>
      </c>
      <c r="DO10" t="s">
        <v>137</v>
      </c>
      <c r="DP10" t="s">
        <v>137</v>
      </c>
      <c r="DQ10" t="s">
        <v>137</v>
      </c>
      <c r="DR10" s="2">
        <f t="shared" ref="DR10:DR20" si="42">SUM(DS10:DX10)</f>
        <v>0</v>
      </c>
      <c r="DS10" t="s">
        <v>137</v>
      </c>
      <c r="DT10" t="s">
        <v>137</v>
      </c>
      <c r="DU10" t="s">
        <v>137</v>
      </c>
      <c r="DV10" t="s">
        <v>137</v>
      </c>
      <c r="DW10" t="s">
        <v>137</v>
      </c>
      <c r="DX10" t="s">
        <v>137</v>
      </c>
      <c r="DY10" s="2">
        <f t="shared" ref="DY10:DY20" si="43">SUM(DZ10:ED10)</f>
        <v>0</v>
      </c>
      <c r="DZ10" t="s">
        <v>137</v>
      </c>
      <c r="EA10" t="s">
        <v>137</v>
      </c>
      <c r="EB10" t="s">
        <v>137</v>
      </c>
      <c r="EC10" t="s">
        <v>137</v>
      </c>
      <c r="ED10" t="s">
        <v>137</v>
      </c>
      <c r="EE10" s="2">
        <f t="shared" si="23"/>
        <v>0</v>
      </c>
      <c r="EF10" t="s">
        <v>137</v>
      </c>
      <c r="EG10" t="s">
        <v>137</v>
      </c>
      <c r="EH10" t="s">
        <v>137</v>
      </c>
      <c r="EI10" s="2">
        <f t="shared" si="24"/>
        <v>0</v>
      </c>
      <c r="EJ10" t="s">
        <v>137</v>
      </c>
      <c r="EK10" t="s">
        <v>137</v>
      </c>
      <c r="EL10" t="s">
        <v>137</v>
      </c>
      <c r="EM10" t="s">
        <v>137</v>
      </c>
      <c r="EN10" s="2">
        <f>SUM(EO10:EQ10)</f>
        <v>0</v>
      </c>
      <c r="EO10" t="s">
        <v>137</v>
      </c>
      <c r="EP10" t="s">
        <v>137</v>
      </c>
      <c r="EQ10" t="s">
        <v>137</v>
      </c>
      <c r="ER10" s="2">
        <f>SUM(ES10:EX10)</f>
        <v>0</v>
      </c>
      <c r="ES10" t="s">
        <v>137</v>
      </c>
      <c r="ET10" t="s">
        <v>137</v>
      </c>
      <c r="EU10" t="s">
        <v>137</v>
      </c>
      <c r="EV10" t="s">
        <v>137</v>
      </c>
      <c r="EW10" t="s">
        <v>137</v>
      </c>
      <c r="EX10" t="s">
        <v>137</v>
      </c>
      <c r="EY10" s="2">
        <f t="shared" ref="EY10:EY20" si="44">SUM(EZ10:FD10)</f>
        <v>0</v>
      </c>
      <c r="EZ10" t="s">
        <v>137</v>
      </c>
      <c r="FA10" t="s">
        <v>137</v>
      </c>
      <c r="FB10" t="s">
        <v>137</v>
      </c>
      <c r="FC10" t="s">
        <v>137</v>
      </c>
      <c r="FD10" t="s">
        <v>137</v>
      </c>
      <c r="FE10" s="2">
        <f t="shared" si="28"/>
        <v>0</v>
      </c>
      <c r="FF10" t="s">
        <v>137</v>
      </c>
      <c r="FG10" t="s">
        <v>137</v>
      </c>
      <c r="FH10" t="s">
        <v>137</v>
      </c>
      <c r="FI10" s="2">
        <f t="shared" ref="FI10:FI18" si="45">SUM(FJ10:FN10)</f>
        <v>0</v>
      </c>
      <c r="FJ10" t="s">
        <v>137</v>
      </c>
      <c r="FK10" t="s">
        <v>137</v>
      </c>
      <c r="FL10" t="s">
        <v>137</v>
      </c>
      <c r="FM10" t="s">
        <v>137</v>
      </c>
      <c r="FN10" t="s">
        <v>137</v>
      </c>
      <c r="FO10" s="2">
        <f>SUM(FP10:FR10)</f>
        <v>0</v>
      </c>
      <c r="FP10" t="s">
        <v>137</v>
      </c>
      <c r="FQ10" t="s">
        <v>137</v>
      </c>
      <c r="FR10" t="s">
        <v>137</v>
      </c>
      <c r="FS10" s="2">
        <f>SUM(FT10:FX10)</f>
        <v>0</v>
      </c>
      <c r="FT10" t="s">
        <v>137</v>
      </c>
      <c r="FU10" t="s">
        <v>137</v>
      </c>
      <c r="FV10" t="s">
        <v>137</v>
      </c>
      <c r="FW10" t="s">
        <v>137</v>
      </c>
      <c r="FX10" t="s">
        <v>137</v>
      </c>
      <c r="FY10" s="2">
        <f t="shared" si="31"/>
        <v>0</v>
      </c>
      <c r="FZ10" t="s">
        <v>137</v>
      </c>
      <c r="GA10" t="s">
        <v>137</v>
      </c>
      <c r="GB10" t="s">
        <v>137</v>
      </c>
      <c r="GC10" t="s">
        <v>137</v>
      </c>
      <c r="GD10" t="s">
        <v>137</v>
      </c>
      <c r="GE10" t="s">
        <v>137</v>
      </c>
      <c r="GF10" t="s">
        <v>137</v>
      </c>
      <c r="GG10" t="s">
        <v>137</v>
      </c>
      <c r="GH10" t="s">
        <v>137</v>
      </c>
      <c r="GI10" s="2">
        <f t="shared" si="32"/>
        <v>0</v>
      </c>
      <c r="GJ10" t="s">
        <v>137</v>
      </c>
      <c r="GK10" t="s">
        <v>137</v>
      </c>
      <c r="GL10" t="s">
        <v>137</v>
      </c>
      <c r="GM10" t="s">
        <v>137</v>
      </c>
      <c r="GN10" t="s">
        <v>137</v>
      </c>
      <c r="GO10" t="s">
        <v>137</v>
      </c>
      <c r="GP10" t="s">
        <v>137</v>
      </c>
      <c r="GQ10" t="s">
        <v>137</v>
      </c>
      <c r="GR10" t="s">
        <v>137</v>
      </c>
      <c r="GS10" t="s">
        <v>137</v>
      </c>
      <c r="GT10" t="s">
        <v>137</v>
      </c>
      <c r="GU10" t="s">
        <v>137</v>
      </c>
      <c r="GV10" t="s">
        <v>137</v>
      </c>
      <c r="GW10" t="s">
        <v>137</v>
      </c>
      <c r="GX10" t="s">
        <v>137</v>
      </c>
      <c r="GY10" t="s">
        <v>137</v>
      </c>
      <c r="GZ10" t="s">
        <v>137</v>
      </c>
      <c r="HA10" t="s">
        <v>137</v>
      </c>
      <c r="HB10" t="s">
        <v>137</v>
      </c>
      <c r="HC10" t="s">
        <v>137</v>
      </c>
      <c r="HD10" t="s">
        <v>137</v>
      </c>
      <c r="HE10" t="s">
        <v>137</v>
      </c>
      <c r="HF10" t="s">
        <v>137</v>
      </c>
      <c r="HG10" t="s">
        <v>137</v>
      </c>
      <c r="HH10" t="s">
        <v>137</v>
      </c>
      <c r="HI10" t="s">
        <v>137</v>
      </c>
      <c r="HJ10" t="s">
        <v>137</v>
      </c>
      <c r="HK10" t="s">
        <v>137</v>
      </c>
      <c r="HL10" t="s">
        <v>137</v>
      </c>
      <c r="HM10" t="s">
        <v>137</v>
      </c>
      <c r="HN10" t="s">
        <v>137</v>
      </c>
      <c r="HO10" t="s">
        <v>137</v>
      </c>
      <c r="HP10" t="s">
        <v>137</v>
      </c>
      <c r="HQ10" t="s">
        <v>137</v>
      </c>
      <c r="HR10" t="s">
        <v>137</v>
      </c>
      <c r="HS10" t="s">
        <v>137</v>
      </c>
      <c r="HT10" t="s">
        <v>137</v>
      </c>
      <c r="HU10" t="s">
        <v>137</v>
      </c>
      <c r="HV10" t="s">
        <v>137</v>
      </c>
      <c r="HW10" t="s">
        <v>137</v>
      </c>
      <c r="HX10" s="2">
        <f>SUM(HY10:IC10)</f>
        <v>0</v>
      </c>
      <c r="HY10" t="s">
        <v>137</v>
      </c>
      <c r="HZ10" t="s">
        <v>137</v>
      </c>
      <c r="IA10" t="s">
        <v>137</v>
      </c>
      <c r="IB10" t="s">
        <v>137</v>
      </c>
      <c r="IC10" t="s">
        <v>137</v>
      </c>
      <c r="ID10" t="s">
        <v>137</v>
      </c>
      <c r="IE10" t="s">
        <v>137</v>
      </c>
      <c r="IF10">
        <f t="shared" si="34"/>
        <v>0</v>
      </c>
      <c r="IG10">
        <f t="shared" si="35"/>
        <v>0</v>
      </c>
      <c r="IH10">
        <f t="shared" si="36"/>
        <v>0</v>
      </c>
      <c r="II10">
        <f t="shared" si="37"/>
        <v>0</v>
      </c>
      <c r="IK10">
        <f>IF10/191*100</f>
        <v>0</v>
      </c>
      <c r="IL10">
        <f>IG10/122*100</f>
        <v>0</v>
      </c>
      <c r="IM10">
        <f>IH10/69*100</f>
        <v>0</v>
      </c>
    </row>
    <row r="11" spans="1:255" ht="16" x14ac:dyDescent="0.2">
      <c r="A11">
        <v>105</v>
      </c>
      <c r="B11" s="34">
        <v>1</v>
      </c>
      <c r="C11" s="2">
        <v>1</v>
      </c>
      <c r="D11" s="2" t="s">
        <v>131</v>
      </c>
      <c r="E11" s="2" t="s">
        <v>132</v>
      </c>
      <c r="F11">
        <f t="shared" si="0"/>
        <v>3</v>
      </c>
      <c r="G11">
        <v>1</v>
      </c>
      <c r="H11">
        <v>1</v>
      </c>
      <c r="I11">
        <v>1</v>
      </c>
      <c r="J11" s="2">
        <f t="shared" si="1"/>
        <v>4</v>
      </c>
      <c r="K11">
        <v>1</v>
      </c>
      <c r="L11">
        <v>1</v>
      </c>
      <c r="M11">
        <v>1</v>
      </c>
      <c r="N11">
        <v>1</v>
      </c>
      <c r="O11" s="2">
        <f t="shared" si="2"/>
        <v>4</v>
      </c>
      <c r="P11">
        <v>1</v>
      </c>
      <c r="Q11">
        <v>1</v>
      </c>
      <c r="R11">
        <v>1</v>
      </c>
      <c r="S11">
        <v>1</v>
      </c>
      <c r="T11" s="2">
        <f t="shared" si="3"/>
        <v>4</v>
      </c>
      <c r="U11">
        <v>1</v>
      </c>
      <c r="V11">
        <v>1</v>
      </c>
      <c r="W11">
        <v>1</v>
      </c>
      <c r="X11">
        <v>1</v>
      </c>
      <c r="Y11" s="2">
        <f t="shared" si="4"/>
        <v>5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1</v>
      </c>
      <c r="AF11">
        <v>0</v>
      </c>
      <c r="AG11" s="2">
        <f t="shared" si="5"/>
        <v>4</v>
      </c>
      <c r="AH11">
        <v>1</v>
      </c>
      <c r="AI11">
        <v>1</v>
      </c>
      <c r="AJ11">
        <v>1</v>
      </c>
      <c r="AK11">
        <v>1</v>
      </c>
      <c r="AL11" s="2">
        <f t="shared" si="6"/>
        <v>4</v>
      </c>
      <c r="AM11">
        <v>1</v>
      </c>
      <c r="AN11">
        <v>1</v>
      </c>
      <c r="AO11">
        <v>1</v>
      </c>
      <c r="AP11">
        <v>1</v>
      </c>
      <c r="AQ11">
        <v>0</v>
      </c>
      <c r="AR11" s="2">
        <f t="shared" si="7"/>
        <v>5</v>
      </c>
      <c r="AS11">
        <v>1</v>
      </c>
      <c r="AT11">
        <v>1</v>
      </c>
      <c r="AU11">
        <v>1</v>
      </c>
      <c r="AV11">
        <v>1</v>
      </c>
      <c r="AW11">
        <v>1</v>
      </c>
      <c r="AX11" s="2">
        <f t="shared" si="8"/>
        <v>5</v>
      </c>
      <c r="AY11">
        <v>1</v>
      </c>
      <c r="AZ11">
        <v>1</v>
      </c>
      <c r="BA11">
        <v>1</v>
      </c>
      <c r="BB11">
        <v>1</v>
      </c>
      <c r="BC11">
        <v>1</v>
      </c>
      <c r="BD11" s="2">
        <f t="shared" si="38"/>
        <v>3</v>
      </c>
      <c r="BE11">
        <v>1</v>
      </c>
      <c r="BF11">
        <v>1</v>
      </c>
      <c r="BG11">
        <v>1</v>
      </c>
      <c r="BH11" s="2">
        <f t="shared" si="39"/>
        <v>2</v>
      </c>
      <c r="BI11">
        <v>1</v>
      </c>
      <c r="BJ11">
        <v>1</v>
      </c>
      <c r="BK11">
        <v>0</v>
      </c>
      <c r="BL11" s="2">
        <f t="shared" si="40"/>
        <v>2</v>
      </c>
      <c r="BM11">
        <v>1</v>
      </c>
      <c r="BN11">
        <v>1</v>
      </c>
      <c r="BO11">
        <v>0</v>
      </c>
      <c r="BP11" s="2">
        <f t="shared" si="41"/>
        <v>2</v>
      </c>
      <c r="BQ11">
        <v>1</v>
      </c>
      <c r="BR11">
        <v>0</v>
      </c>
      <c r="BS11">
        <v>1</v>
      </c>
      <c r="BT11" s="2">
        <f t="shared" si="13"/>
        <v>3</v>
      </c>
      <c r="BU11">
        <v>1</v>
      </c>
      <c r="BV11">
        <v>1</v>
      </c>
      <c r="BW11">
        <v>1</v>
      </c>
      <c r="BX11">
        <v>0</v>
      </c>
      <c r="BY11">
        <v>0</v>
      </c>
      <c r="BZ11" s="2">
        <f>SUM(CA11:CD11)</f>
        <v>4</v>
      </c>
      <c r="CA11">
        <v>1</v>
      </c>
      <c r="CB11">
        <v>1</v>
      </c>
      <c r="CC11">
        <v>1</v>
      </c>
      <c r="CD11">
        <v>1</v>
      </c>
      <c r="CE11" s="2">
        <f t="shared" si="14"/>
        <v>2</v>
      </c>
      <c r="CF11">
        <v>1</v>
      </c>
      <c r="CG11">
        <v>1</v>
      </c>
      <c r="CH11">
        <v>0</v>
      </c>
      <c r="CI11">
        <v>0</v>
      </c>
      <c r="CJ11" s="2">
        <f t="shared" si="15"/>
        <v>4</v>
      </c>
      <c r="CK11">
        <v>1</v>
      </c>
      <c r="CL11">
        <v>1</v>
      </c>
      <c r="CM11">
        <v>1</v>
      </c>
      <c r="CN11">
        <v>1</v>
      </c>
      <c r="CO11" s="2" t="s">
        <v>118</v>
      </c>
      <c r="CP11" t="s">
        <v>118</v>
      </c>
      <c r="CQ11" s="2" t="s">
        <v>118</v>
      </c>
      <c r="CR11" t="s">
        <v>118</v>
      </c>
      <c r="CS11" s="2" t="s">
        <v>118</v>
      </c>
      <c r="CT11" t="s">
        <v>118</v>
      </c>
      <c r="CU11" s="2" t="s">
        <v>118</v>
      </c>
      <c r="CV11" s="2">
        <f t="shared" si="17"/>
        <v>6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 s="2">
        <f t="shared" si="18"/>
        <v>3</v>
      </c>
      <c r="DD11">
        <v>1</v>
      </c>
      <c r="DE11">
        <v>1</v>
      </c>
      <c r="DF11">
        <v>1</v>
      </c>
      <c r="DG11" s="2" t="s">
        <v>118</v>
      </c>
      <c r="DH11" t="s">
        <v>118</v>
      </c>
      <c r="DI11" s="2" t="s">
        <v>118</v>
      </c>
      <c r="DJ11" t="s">
        <v>118</v>
      </c>
      <c r="DK11" s="2" t="s">
        <v>118</v>
      </c>
      <c r="DL11" s="2" t="s">
        <v>118</v>
      </c>
      <c r="DM11" t="s">
        <v>118</v>
      </c>
      <c r="DN11" s="2" t="s">
        <v>118</v>
      </c>
      <c r="DO11" t="s">
        <v>118</v>
      </c>
      <c r="DP11" s="2" t="s">
        <v>118</v>
      </c>
      <c r="DQ11" t="s">
        <v>118</v>
      </c>
      <c r="DR11" s="2">
        <f t="shared" si="42"/>
        <v>2</v>
      </c>
      <c r="DS11">
        <v>1</v>
      </c>
      <c r="DT11">
        <v>1</v>
      </c>
      <c r="DU11">
        <v>0</v>
      </c>
      <c r="DV11">
        <v>0</v>
      </c>
      <c r="DW11">
        <v>0</v>
      </c>
      <c r="DX11">
        <v>0</v>
      </c>
      <c r="DY11" s="2">
        <f t="shared" si="43"/>
        <v>4</v>
      </c>
      <c r="DZ11">
        <v>1</v>
      </c>
      <c r="EA11">
        <v>1</v>
      </c>
      <c r="EB11">
        <v>1</v>
      </c>
      <c r="EC11">
        <v>1</v>
      </c>
      <c r="ED11">
        <v>0</v>
      </c>
      <c r="EE11" t="s">
        <v>118</v>
      </c>
      <c r="EF11" t="s">
        <v>118</v>
      </c>
      <c r="EG11" t="s">
        <v>118</v>
      </c>
      <c r="EH11" t="s">
        <v>118</v>
      </c>
      <c r="EI11" s="2" t="s">
        <v>118</v>
      </c>
      <c r="EJ11" s="2" t="s">
        <v>118</v>
      </c>
      <c r="EK11" t="s">
        <v>118</v>
      </c>
      <c r="EL11" t="s">
        <v>118</v>
      </c>
      <c r="EM11" t="s">
        <v>118</v>
      </c>
      <c r="EN11" s="2" t="s">
        <v>118</v>
      </c>
      <c r="EO11" t="s">
        <v>118</v>
      </c>
      <c r="EP11" t="s">
        <v>118</v>
      </c>
      <c r="EQ11" t="s">
        <v>118</v>
      </c>
      <c r="ER11" s="2" t="s">
        <v>118</v>
      </c>
      <c r="ES11" t="s">
        <v>118</v>
      </c>
      <c r="ET11" t="s">
        <v>118</v>
      </c>
      <c r="EU11" t="s">
        <v>118</v>
      </c>
      <c r="EV11" t="s">
        <v>118</v>
      </c>
      <c r="EW11" t="s">
        <v>118</v>
      </c>
      <c r="EX11" t="s">
        <v>118</v>
      </c>
      <c r="EY11" s="2">
        <f t="shared" si="44"/>
        <v>3</v>
      </c>
      <c r="EZ11">
        <v>1</v>
      </c>
      <c r="FA11">
        <v>0</v>
      </c>
      <c r="FB11">
        <v>1</v>
      </c>
      <c r="FC11">
        <v>0</v>
      </c>
      <c r="FD11">
        <v>1</v>
      </c>
      <c r="FE11" s="2">
        <f t="shared" si="28"/>
        <v>3</v>
      </c>
      <c r="FF11">
        <v>1</v>
      </c>
      <c r="FG11">
        <v>1</v>
      </c>
      <c r="FH11">
        <v>1</v>
      </c>
      <c r="FI11" s="2">
        <f t="shared" si="45"/>
        <v>5</v>
      </c>
      <c r="FJ11">
        <v>1</v>
      </c>
      <c r="FK11">
        <v>1</v>
      </c>
      <c r="FL11">
        <v>1</v>
      </c>
      <c r="FM11">
        <v>1</v>
      </c>
      <c r="FN11">
        <v>1</v>
      </c>
      <c r="FO11" s="2" t="s">
        <v>118</v>
      </c>
      <c r="FP11" t="s">
        <v>118</v>
      </c>
      <c r="FQ11" s="2" t="s">
        <v>118</v>
      </c>
      <c r="FR11" t="s">
        <v>118</v>
      </c>
      <c r="FS11" s="2" t="s">
        <v>118</v>
      </c>
      <c r="FT11" t="s">
        <v>118</v>
      </c>
      <c r="FU11" s="2" t="s">
        <v>118</v>
      </c>
      <c r="FV11" t="s">
        <v>118</v>
      </c>
      <c r="FW11" s="2" t="s">
        <v>118</v>
      </c>
      <c r="FX11" t="s">
        <v>118</v>
      </c>
      <c r="FY11" s="2" t="s">
        <v>118</v>
      </c>
      <c r="FZ11" t="s">
        <v>118</v>
      </c>
      <c r="GA11" t="s">
        <v>118</v>
      </c>
      <c r="GB11" t="s">
        <v>118</v>
      </c>
      <c r="GC11" t="s">
        <v>118</v>
      </c>
      <c r="GD11" t="s">
        <v>118</v>
      </c>
      <c r="GE11" t="s">
        <v>118</v>
      </c>
      <c r="GF11" t="s">
        <v>118</v>
      </c>
      <c r="GG11" t="s">
        <v>118</v>
      </c>
      <c r="GH11" t="s">
        <v>118</v>
      </c>
      <c r="GI11" s="2" t="s">
        <v>118</v>
      </c>
      <c r="GJ11" t="s">
        <v>118</v>
      </c>
      <c r="GK11" t="s">
        <v>118</v>
      </c>
      <c r="GL11" t="s">
        <v>118</v>
      </c>
      <c r="GM11" t="s">
        <v>118</v>
      </c>
      <c r="GN11" s="2">
        <f>SUM(GO11:GR11)</f>
        <v>4</v>
      </c>
      <c r="GO11">
        <v>1</v>
      </c>
      <c r="GP11">
        <v>1</v>
      </c>
      <c r="GQ11">
        <v>1</v>
      </c>
      <c r="GR11">
        <v>1</v>
      </c>
      <c r="GS11" s="2" t="s">
        <v>118</v>
      </c>
      <c r="GT11" t="s">
        <v>118</v>
      </c>
      <c r="GU11" s="2" t="s">
        <v>118</v>
      </c>
      <c r="GV11" t="s">
        <v>118</v>
      </c>
      <c r="GW11" s="2" t="s">
        <v>118</v>
      </c>
      <c r="GX11" t="s">
        <v>118</v>
      </c>
      <c r="GY11" s="2" t="s">
        <v>118</v>
      </c>
      <c r="GZ11" t="s">
        <v>118</v>
      </c>
      <c r="HA11" s="2" t="s">
        <v>118</v>
      </c>
      <c r="HB11" t="s">
        <v>118</v>
      </c>
      <c r="HC11" s="2" t="s">
        <v>118</v>
      </c>
      <c r="HD11" t="s">
        <v>118</v>
      </c>
      <c r="HE11" s="2" t="s">
        <v>118</v>
      </c>
      <c r="HF11" t="s">
        <v>118</v>
      </c>
      <c r="HG11" s="2" t="s">
        <v>118</v>
      </c>
      <c r="HH11" t="s">
        <v>118</v>
      </c>
      <c r="HI11" s="2" t="s">
        <v>118</v>
      </c>
      <c r="HJ11" t="s">
        <v>118</v>
      </c>
      <c r="HK11" s="2" t="s">
        <v>118</v>
      </c>
      <c r="HL11" t="s">
        <v>118</v>
      </c>
      <c r="HM11" s="2" t="s">
        <v>118</v>
      </c>
      <c r="HN11" t="s">
        <v>118</v>
      </c>
      <c r="HO11" s="2" t="s">
        <v>118</v>
      </c>
      <c r="HP11" t="s">
        <v>118</v>
      </c>
      <c r="HQ11" s="2">
        <f>SUM(HR11:HW11)</f>
        <v>6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 s="2" t="s">
        <v>118</v>
      </c>
      <c r="HY11" t="s">
        <v>118</v>
      </c>
      <c r="HZ11" s="2" t="s">
        <v>118</v>
      </c>
      <c r="IA11" t="s">
        <v>118</v>
      </c>
      <c r="IB11" s="2" t="s">
        <v>118</v>
      </c>
      <c r="IC11" t="s">
        <v>118</v>
      </c>
      <c r="ID11">
        <v>26</v>
      </c>
      <c r="IE11">
        <v>26</v>
      </c>
      <c r="IF11">
        <f t="shared" si="34"/>
        <v>96</v>
      </c>
      <c r="IG11">
        <f t="shared" si="35"/>
        <v>61</v>
      </c>
      <c r="IH11">
        <f t="shared" si="36"/>
        <v>35</v>
      </c>
      <c r="II11">
        <f t="shared" si="37"/>
        <v>93</v>
      </c>
      <c r="IJ11" s="10" t="s">
        <v>138</v>
      </c>
      <c r="IK11">
        <f>IF11/116*100</f>
        <v>82.758620689655174</v>
      </c>
      <c r="IL11">
        <f>IG11/72*100</f>
        <v>84.722222222222214</v>
      </c>
      <c r="IM11">
        <f>IH11/41*100</f>
        <v>85.365853658536579</v>
      </c>
      <c r="IN11" t="s">
        <v>140</v>
      </c>
      <c r="IO11">
        <f>SUM(HQ11,HX11,HG11,GZ11,GS11,GN11,GI11,FY11,FS11,FO11,FI11,FE11,EY11,ER11,EN11,EI11,EE11,DY11,DR11,DL11,DG11,DC11,CV11,CO11,CJ11,CE11,BZ11,BT11)</f>
        <v>49</v>
      </c>
      <c r="IP11">
        <f>SUM(BU11,BW11,BY11,CB11,CC11,CF11,CH11,CI11,CK11,CL11,CN11,CP11,CQ11,CS11,CU11,CW11,CX11,CZ11,DB11,DD11,DE11,DH11,DJ11,DM11,DO11,DQ11,DS11,DU11,DV11,DX11,DZ11,EB11,ED11,EF11,EH11,EJ11,EK11,EM11,EO11,EQ11,ES11,ET11,EV11,EX11,EZ11,FB11,FD11,FF11,FH11,FJ11,FK11,FM11,FP11,FR11,FT11,FU11,FW11,FZ11,GB11,GD11,GE11,GG11,GJ11,GK11,GM11,GO11,GQ11,GT11,GU11,GW11,GY11,HA11,HC11,HD11,HF11,HI11,HJ11,HL11,HM11,HN11,HP11,HR11,HT11,HU11,HW11,HY11,IA11,IB11)</f>
        <v>31</v>
      </c>
      <c r="IQ11">
        <f>SUM(BV11,BX11,CA11,CD11,CG11,CM11,CR11,CT11,CY11,DA11,DF11,DI11,DK11,DN11,DP11,DT11,DW11,EA11,EC11,EG11,EL11,EP11,EU11,EW11,FA11,FC11,FG11,FL11,FN11,FQ11,FV11,FX11,GA11,GC11,GF11,GH11,GL11,GP11,GR11,GV11,GX11,HB11,HE11,HH11,HK11,HO11,HS11,HV11,HZ11,IC11)</f>
        <v>18</v>
      </c>
      <c r="IR11">
        <f>IO11/60*100</f>
        <v>81.666666666666671</v>
      </c>
      <c r="IS11">
        <f>IP11/33*100</f>
        <v>93.939393939393938</v>
      </c>
      <c r="IT11">
        <f>IQ11/22*100</f>
        <v>81.818181818181827</v>
      </c>
      <c r="IU11" t="s">
        <v>141</v>
      </c>
    </row>
    <row r="12" spans="1:255" ht="16" x14ac:dyDescent="0.2">
      <c r="A12">
        <v>106</v>
      </c>
      <c r="B12" s="34">
        <v>1</v>
      </c>
      <c r="C12" s="2">
        <v>1</v>
      </c>
      <c r="D12" s="2" t="s">
        <v>131</v>
      </c>
      <c r="E12" s="2" t="s">
        <v>132</v>
      </c>
      <c r="F12">
        <f t="shared" si="0"/>
        <v>0</v>
      </c>
      <c r="G12">
        <v>0</v>
      </c>
      <c r="H12">
        <v>0</v>
      </c>
      <c r="I12">
        <v>0</v>
      </c>
      <c r="J12" s="2">
        <f t="shared" si="1"/>
        <v>0</v>
      </c>
      <c r="K12">
        <v>0</v>
      </c>
      <c r="L12">
        <v>0</v>
      </c>
      <c r="M12">
        <v>0</v>
      </c>
      <c r="N12">
        <v>0</v>
      </c>
      <c r="O12" s="2">
        <f t="shared" si="2"/>
        <v>0</v>
      </c>
      <c r="P12">
        <v>0</v>
      </c>
      <c r="Q12">
        <v>0</v>
      </c>
      <c r="R12">
        <v>0</v>
      </c>
      <c r="S12">
        <v>0</v>
      </c>
      <c r="T12" s="2">
        <f t="shared" si="3"/>
        <v>0</v>
      </c>
      <c r="U12">
        <v>0</v>
      </c>
      <c r="V12">
        <v>0</v>
      </c>
      <c r="W12">
        <v>0</v>
      </c>
      <c r="X12">
        <v>0</v>
      </c>
      <c r="Y12" s="2">
        <f t="shared" si="4"/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2">
        <f t="shared" si="5"/>
        <v>0</v>
      </c>
      <c r="AH12">
        <v>0</v>
      </c>
      <c r="AI12">
        <v>0</v>
      </c>
      <c r="AJ12">
        <v>0</v>
      </c>
      <c r="AK12">
        <v>0</v>
      </c>
      <c r="AL12" s="2">
        <f t="shared" si="6"/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2">
        <f t="shared" si="7"/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2">
        <f t="shared" si="8"/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 s="2">
        <f t="shared" si="38"/>
        <v>0</v>
      </c>
      <c r="BE12">
        <v>0</v>
      </c>
      <c r="BF12">
        <v>0</v>
      </c>
      <c r="BG12">
        <v>0</v>
      </c>
      <c r="BH12" s="2">
        <f t="shared" si="39"/>
        <v>0</v>
      </c>
      <c r="BI12">
        <v>0</v>
      </c>
      <c r="BJ12">
        <v>0</v>
      </c>
      <c r="BK12">
        <v>0</v>
      </c>
      <c r="BL12" s="2">
        <f t="shared" si="40"/>
        <v>0</v>
      </c>
      <c r="BM12">
        <v>0</v>
      </c>
      <c r="BN12">
        <v>0</v>
      </c>
      <c r="BO12">
        <v>0</v>
      </c>
      <c r="BP12" s="2">
        <f t="shared" si="41"/>
        <v>0</v>
      </c>
      <c r="BQ12">
        <v>0</v>
      </c>
      <c r="BR12">
        <v>0</v>
      </c>
      <c r="BS12">
        <v>0</v>
      </c>
      <c r="BT12" s="2">
        <f t="shared" si="13"/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 s="2">
        <f>SUM(CA12:CD12)</f>
        <v>0</v>
      </c>
      <c r="CA12">
        <v>0</v>
      </c>
      <c r="CB12">
        <v>0</v>
      </c>
      <c r="CC12">
        <v>0</v>
      </c>
      <c r="CD12">
        <v>0</v>
      </c>
      <c r="CE12" s="2">
        <f t="shared" si="14"/>
        <v>0</v>
      </c>
      <c r="CF12">
        <v>0</v>
      </c>
      <c r="CG12">
        <v>0</v>
      </c>
      <c r="CH12">
        <v>0</v>
      </c>
      <c r="CI12">
        <v>0</v>
      </c>
      <c r="CJ12" s="2">
        <f t="shared" si="15"/>
        <v>0</v>
      </c>
      <c r="CK12">
        <v>0</v>
      </c>
      <c r="CL12">
        <v>0</v>
      </c>
      <c r="CM12">
        <v>0</v>
      </c>
      <c r="CN12">
        <v>0</v>
      </c>
      <c r="CO12" s="2">
        <f>SUM(CP12:CU12)</f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 s="2">
        <f t="shared" si="17"/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 s="2">
        <f t="shared" si="18"/>
        <v>0</v>
      </c>
      <c r="DD12">
        <v>0</v>
      </c>
      <c r="DE12">
        <v>0</v>
      </c>
      <c r="DF12">
        <v>0</v>
      </c>
      <c r="DG12" s="2">
        <f t="shared" ref="DG12:DG20" si="46">SUM(DH12:DK12)</f>
        <v>0</v>
      </c>
      <c r="DH12">
        <v>0</v>
      </c>
      <c r="DI12">
        <v>0</v>
      </c>
      <c r="DJ12">
        <v>0</v>
      </c>
      <c r="DK12">
        <v>0</v>
      </c>
      <c r="DL12" s="2">
        <f>SUM(DM12:DQ12)</f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 s="2">
        <f t="shared" si="42"/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 s="2">
        <f t="shared" si="43"/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s="2">
        <f>SUM(EF12:EH12)</f>
        <v>0</v>
      </c>
      <c r="EF12">
        <v>0</v>
      </c>
      <c r="EG12">
        <v>0</v>
      </c>
      <c r="EH12">
        <v>0</v>
      </c>
      <c r="EI12" s="2">
        <f>SUM(EJ12:EM12)</f>
        <v>0</v>
      </c>
      <c r="EJ12">
        <v>0</v>
      </c>
      <c r="EK12">
        <v>0</v>
      </c>
      <c r="EL12">
        <v>0</v>
      </c>
      <c r="EM12">
        <v>0</v>
      </c>
      <c r="EN12" s="2">
        <f t="shared" ref="EN12:EN18" si="47">SUM(EO12:EQ12)</f>
        <v>0</v>
      </c>
      <c r="EO12">
        <v>0</v>
      </c>
      <c r="EP12">
        <v>0</v>
      </c>
      <c r="EQ12">
        <v>0</v>
      </c>
      <c r="ER12" s="2">
        <f t="shared" ref="ER12:ER20" si="48">SUM(ES12:EX12)</f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 s="2">
        <f t="shared" si="44"/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 s="2">
        <f t="shared" si="28"/>
        <v>0</v>
      </c>
      <c r="FF12">
        <v>0</v>
      </c>
      <c r="FG12">
        <v>0</v>
      </c>
      <c r="FH12">
        <v>0</v>
      </c>
      <c r="FI12" s="2">
        <f t="shared" si="45"/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 s="2">
        <f>SUM(FP12:FR12)</f>
        <v>0</v>
      </c>
      <c r="FP12">
        <v>0</v>
      </c>
      <c r="FQ12">
        <v>0</v>
      </c>
      <c r="FR12">
        <v>0</v>
      </c>
      <c r="FS12" s="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 s="2">
        <f t="shared" ref="FY12:FY20" si="49">SUM(FZ12:GH12)</f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 s="2">
        <f>SUM(GJ12:GM12)</f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f>SUM(HA12,HB12,HC12,HD12,HE12,HF12)</f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 s="2">
        <f>SUM(HH12:HP12)</f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f>SUM(HR12:HW12)</f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 s="2">
        <f>SUM(HY12:IC12)</f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f t="shared" si="34"/>
        <v>0</v>
      </c>
      <c r="IG12">
        <f t="shared" si="35"/>
        <v>0</v>
      </c>
      <c r="IH12">
        <f t="shared" si="36"/>
        <v>0</v>
      </c>
      <c r="II12">
        <f t="shared" si="37"/>
        <v>0</v>
      </c>
      <c r="IJ12" t="s">
        <v>133</v>
      </c>
      <c r="IK12">
        <f>IF12/191*100</f>
        <v>0</v>
      </c>
      <c r="IL12">
        <f>IG12/122*100</f>
        <v>0</v>
      </c>
      <c r="IM12">
        <f>IH12/69*100</f>
        <v>0</v>
      </c>
      <c r="IO12">
        <f>SUM(HQ12,HX12,HG12,GZ12,GS12,GN12,GI12,FY12,FS12,FO12,FI12,FE12,EY12,ER12,EN12,EI12,EE12,DY12,DR12,DL12,DG12,DC12,CV12,CO12,CJ12,CE12,BZ12,BT12)</f>
        <v>0</v>
      </c>
      <c r="IP12">
        <f>SUM(BU12,BW12,BY12,CB12,CC12,CF12,CH12,CI12,CK12,CL12,CN12,CP12,CQ12,CS12,CU12,CW12,CX12,CZ12,DB12,DD12,DE12,DH12,DJ12,DM12,DO12,DQ12,DS12,DU12,DV12,DX12,DZ12,EB12,ED12,EF12,EH12,EJ12,EK12,EM12,EO12,EQ12,ES12,ET12,EV12,EX12,EZ12,FB12,FD12,FF12,FH12,FJ12,FK12,FM12,FP12,FR12,FT12,FU12,FW12,FZ12,GB12,GD12,GE12,GG12,GJ12,GK12,GM12,GO12,GQ12,GT12,GU12,GW12,GY12,HA12,HC12,HD12,HF12,HI12,HJ12,HL12,HM12,HN12,HP12,HR12,HT12,HU12,HW12,HY12,IA12,IB12)</f>
        <v>0</v>
      </c>
      <c r="IQ12">
        <f>SUM(BV12,BX12,CA12,CD12,CG12,CM12,CR12,CT12,CY12,DA12,DF12,DI12,DK12,DN12,DP12,DT12,DW12,EA12,EC12,EG12,EL12,EP12,EU12,EW12,FA12,FC12,FG12,FL12,FN12,FQ12,FV12,FX12,GA12,GC12,GF12,GH12,GL12,GP12,GR12,GV12,GX12,HB12,HE12,HH12,HK12,HO12,HS12,HV12,HZ12,IC12)</f>
        <v>0</v>
      </c>
      <c r="IR12">
        <f>IO12/138*100</f>
        <v>0</v>
      </c>
      <c r="IS12">
        <f>IP12/88*100</f>
        <v>0</v>
      </c>
      <c r="IT12">
        <f>IQ12/50*100</f>
        <v>0</v>
      </c>
    </row>
    <row r="13" spans="1:255" ht="16" x14ac:dyDescent="0.2">
      <c r="A13" s="1">
        <v>106</v>
      </c>
      <c r="B13" s="8">
        <v>1</v>
      </c>
      <c r="C13" s="2">
        <v>2</v>
      </c>
      <c r="D13" s="2" t="s">
        <v>131</v>
      </c>
      <c r="E13" s="2" t="s">
        <v>132</v>
      </c>
      <c r="F13">
        <f t="shared" si="0"/>
        <v>0</v>
      </c>
      <c r="G13" t="s">
        <v>137</v>
      </c>
      <c r="H13" t="s">
        <v>137</v>
      </c>
      <c r="I13" t="s">
        <v>137</v>
      </c>
      <c r="J13" s="2">
        <f t="shared" si="1"/>
        <v>0</v>
      </c>
      <c r="K13" t="s">
        <v>137</v>
      </c>
      <c r="L13" t="s">
        <v>137</v>
      </c>
      <c r="M13" t="s">
        <v>137</v>
      </c>
      <c r="N13" t="s">
        <v>137</v>
      </c>
      <c r="O13" s="2">
        <f t="shared" si="2"/>
        <v>0</v>
      </c>
      <c r="P13" t="s">
        <v>137</v>
      </c>
      <c r="Q13" t="s">
        <v>137</v>
      </c>
      <c r="R13" t="s">
        <v>137</v>
      </c>
      <c r="S13" t="s">
        <v>137</v>
      </c>
      <c r="T13" s="2">
        <f t="shared" si="3"/>
        <v>0</v>
      </c>
      <c r="U13" t="s">
        <v>137</v>
      </c>
      <c r="V13" t="s">
        <v>137</v>
      </c>
      <c r="W13" t="s">
        <v>137</v>
      </c>
      <c r="X13" t="s">
        <v>137</v>
      </c>
      <c r="Y13" s="2">
        <f t="shared" si="4"/>
        <v>0</v>
      </c>
      <c r="Z13" t="s">
        <v>137</v>
      </c>
      <c r="AA13" t="s">
        <v>137</v>
      </c>
      <c r="AB13" t="s">
        <v>137</v>
      </c>
      <c r="AC13" t="s">
        <v>137</v>
      </c>
      <c r="AD13" t="s">
        <v>137</v>
      </c>
      <c r="AE13" t="s">
        <v>137</v>
      </c>
      <c r="AF13" t="s">
        <v>137</v>
      </c>
      <c r="AG13" s="2">
        <f t="shared" si="5"/>
        <v>0</v>
      </c>
      <c r="AH13" t="s">
        <v>137</v>
      </c>
      <c r="AI13" t="s">
        <v>137</v>
      </c>
      <c r="AJ13" t="s">
        <v>137</v>
      </c>
      <c r="AK13" t="s">
        <v>137</v>
      </c>
      <c r="AL13" s="2">
        <f t="shared" si="6"/>
        <v>0</v>
      </c>
      <c r="AM13" t="s">
        <v>137</v>
      </c>
      <c r="AN13" t="s">
        <v>137</v>
      </c>
      <c r="AO13" t="s">
        <v>137</v>
      </c>
      <c r="AP13" t="s">
        <v>137</v>
      </c>
      <c r="AQ13" t="s">
        <v>137</v>
      </c>
      <c r="AR13" s="2">
        <f t="shared" si="7"/>
        <v>0</v>
      </c>
      <c r="AS13" t="s">
        <v>137</v>
      </c>
      <c r="AT13" t="s">
        <v>137</v>
      </c>
      <c r="AU13" t="s">
        <v>137</v>
      </c>
      <c r="AV13" t="s">
        <v>137</v>
      </c>
      <c r="AW13" t="s">
        <v>137</v>
      </c>
      <c r="AX13" s="2">
        <f t="shared" si="8"/>
        <v>0</v>
      </c>
      <c r="AY13" t="s">
        <v>137</v>
      </c>
      <c r="AZ13" t="s">
        <v>137</v>
      </c>
      <c r="BA13" t="s">
        <v>137</v>
      </c>
      <c r="BB13" t="s">
        <v>137</v>
      </c>
      <c r="BC13" t="s">
        <v>137</v>
      </c>
      <c r="BD13" s="2">
        <f t="shared" si="38"/>
        <v>0</v>
      </c>
      <c r="BE13" t="s">
        <v>137</v>
      </c>
      <c r="BF13" t="s">
        <v>137</v>
      </c>
      <c r="BG13" t="s">
        <v>137</v>
      </c>
      <c r="BH13" s="2">
        <f t="shared" si="39"/>
        <v>0</v>
      </c>
      <c r="BI13" t="s">
        <v>137</v>
      </c>
      <c r="BJ13" t="s">
        <v>137</v>
      </c>
      <c r="BK13" t="s">
        <v>137</v>
      </c>
      <c r="BL13" s="2">
        <f t="shared" si="40"/>
        <v>0</v>
      </c>
      <c r="BM13" t="s">
        <v>137</v>
      </c>
      <c r="BN13" t="s">
        <v>137</v>
      </c>
      <c r="BO13" t="s">
        <v>137</v>
      </c>
      <c r="BP13" s="2">
        <f t="shared" si="41"/>
        <v>0</v>
      </c>
      <c r="BQ13" t="s">
        <v>137</v>
      </c>
      <c r="BR13" t="s">
        <v>137</v>
      </c>
      <c r="BS13" t="s">
        <v>137</v>
      </c>
      <c r="BT13" s="2">
        <f t="shared" si="13"/>
        <v>0</v>
      </c>
      <c r="BU13" t="s">
        <v>137</v>
      </c>
      <c r="BV13" t="s">
        <v>137</v>
      </c>
      <c r="BW13" t="s">
        <v>137</v>
      </c>
      <c r="BX13" t="s">
        <v>137</v>
      </c>
      <c r="BY13" t="s">
        <v>137</v>
      </c>
      <c r="BZ13" s="2">
        <v>0</v>
      </c>
      <c r="CA13" t="s">
        <v>137</v>
      </c>
      <c r="CB13" t="s">
        <v>137</v>
      </c>
      <c r="CC13" t="s">
        <v>137</v>
      </c>
      <c r="CD13" t="s">
        <v>137</v>
      </c>
      <c r="CE13" s="2">
        <f t="shared" si="14"/>
        <v>0</v>
      </c>
      <c r="CF13" t="s">
        <v>137</v>
      </c>
      <c r="CG13" t="s">
        <v>137</v>
      </c>
      <c r="CH13" t="s">
        <v>137</v>
      </c>
      <c r="CI13" t="s">
        <v>137</v>
      </c>
      <c r="CJ13" s="2">
        <f t="shared" si="15"/>
        <v>0</v>
      </c>
      <c r="CK13" t="s">
        <v>137</v>
      </c>
      <c r="CL13" t="s">
        <v>137</v>
      </c>
      <c r="CM13" t="s">
        <v>137</v>
      </c>
      <c r="CN13" t="s">
        <v>137</v>
      </c>
      <c r="CO13" s="2">
        <f>SUM(CP13:CU13)</f>
        <v>0</v>
      </c>
      <c r="CP13" t="s">
        <v>137</v>
      </c>
      <c r="CQ13" t="s">
        <v>137</v>
      </c>
      <c r="CR13" t="s">
        <v>137</v>
      </c>
      <c r="CS13" t="s">
        <v>137</v>
      </c>
      <c r="CT13" t="s">
        <v>137</v>
      </c>
      <c r="CU13" t="s">
        <v>137</v>
      </c>
      <c r="CV13" s="2">
        <f t="shared" si="17"/>
        <v>0</v>
      </c>
      <c r="CW13" t="s">
        <v>137</v>
      </c>
      <c r="CX13" t="s">
        <v>137</v>
      </c>
      <c r="CY13" t="s">
        <v>137</v>
      </c>
      <c r="CZ13" t="s">
        <v>137</v>
      </c>
      <c r="DA13" t="s">
        <v>137</v>
      </c>
      <c r="DB13" t="s">
        <v>137</v>
      </c>
      <c r="DC13" s="2">
        <f t="shared" si="18"/>
        <v>0</v>
      </c>
      <c r="DD13" t="s">
        <v>137</v>
      </c>
      <c r="DE13" t="s">
        <v>137</v>
      </c>
      <c r="DF13" t="s">
        <v>137</v>
      </c>
      <c r="DG13" s="2">
        <f t="shared" si="46"/>
        <v>0</v>
      </c>
      <c r="DH13" t="s">
        <v>137</v>
      </c>
      <c r="DI13" t="s">
        <v>137</v>
      </c>
      <c r="DJ13" t="s">
        <v>137</v>
      </c>
      <c r="DK13" t="s">
        <v>137</v>
      </c>
      <c r="DL13" s="2">
        <f>SUM(DM13:DQ13)</f>
        <v>0</v>
      </c>
      <c r="DM13" t="s">
        <v>137</v>
      </c>
      <c r="DN13" t="s">
        <v>137</v>
      </c>
      <c r="DO13" t="s">
        <v>137</v>
      </c>
      <c r="DP13" t="s">
        <v>137</v>
      </c>
      <c r="DQ13" t="s">
        <v>137</v>
      </c>
      <c r="DR13" s="2">
        <f t="shared" si="42"/>
        <v>0</v>
      </c>
      <c r="DS13" t="s">
        <v>137</v>
      </c>
      <c r="DT13" t="s">
        <v>137</v>
      </c>
      <c r="DU13" t="s">
        <v>137</v>
      </c>
      <c r="DV13" t="s">
        <v>137</v>
      </c>
      <c r="DW13" t="s">
        <v>137</v>
      </c>
      <c r="DX13" t="s">
        <v>137</v>
      </c>
      <c r="DY13" s="2">
        <f t="shared" si="43"/>
        <v>0</v>
      </c>
      <c r="DZ13" t="s">
        <v>137</v>
      </c>
      <c r="EA13" t="s">
        <v>137</v>
      </c>
      <c r="EB13" t="s">
        <v>137</v>
      </c>
      <c r="EC13" t="s">
        <v>137</v>
      </c>
      <c r="ED13" t="s">
        <v>137</v>
      </c>
      <c r="EE13" s="2">
        <f>SUM(EF13:EH13)</f>
        <v>0</v>
      </c>
      <c r="EF13" t="s">
        <v>137</v>
      </c>
      <c r="EG13" t="s">
        <v>137</v>
      </c>
      <c r="EH13" t="s">
        <v>137</v>
      </c>
      <c r="EI13" s="2">
        <f>SUM(EJ13:EM13)</f>
        <v>0</v>
      </c>
      <c r="EJ13" t="s">
        <v>137</v>
      </c>
      <c r="EK13" t="s">
        <v>137</v>
      </c>
      <c r="EL13" t="s">
        <v>137</v>
      </c>
      <c r="EM13" t="s">
        <v>137</v>
      </c>
      <c r="EN13" s="2">
        <f t="shared" si="47"/>
        <v>0</v>
      </c>
      <c r="EO13" t="s">
        <v>137</v>
      </c>
      <c r="EP13" t="s">
        <v>137</v>
      </c>
      <c r="EQ13" t="s">
        <v>137</v>
      </c>
      <c r="ER13" s="2">
        <f t="shared" si="48"/>
        <v>0</v>
      </c>
      <c r="ES13" t="s">
        <v>137</v>
      </c>
      <c r="ET13" t="s">
        <v>137</v>
      </c>
      <c r="EU13" t="s">
        <v>137</v>
      </c>
      <c r="EV13" t="s">
        <v>137</v>
      </c>
      <c r="EW13" t="s">
        <v>137</v>
      </c>
      <c r="EX13" t="s">
        <v>137</v>
      </c>
      <c r="EY13" s="2">
        <f t="shared" si="44"/>
        <v>0</v>
      </c>
      <c r="EZ13" t="s">
        <v>137</v>
      </c>
      <c r="FA13" t="s">
        <v>137</v>
      </c>
      <c r="FB13" t="s">
        <v>137</v>
      </c>
      <c r="FC13" t="s">
        <v>137</v>
      </c>
      <c r="FD13" t="s">
        <v>137</v>
      </c>
      <c r="FE13" s="2">
        <f t="shared" si="28"/>
        <v>0</v>
      </c>
      <c r="FF13" t="s">
        <v>137</v>
      </c>
      <c r="FG13" t="s">
        <v>137</v>
      </c>
      <c r="FH13" t="s">
        <v>137</v>
      </c>
      <c r="FI13" s="2">
        <f t="shared" si="45"/>
        <v>0</v>
      </c>
      <c r="FJ13" t="s">
        <v>137</v>
      </c>
      <c r="FK13" t="s">
        <v>137</v>
      </c>
      <c r="FL13" t="s">
        <v>137</v>
      </c>
      <c r="FM13" t="s">
        <v>137</v>
      </c>
      <c r="FN13" t="s">
        <v>137</v>
      </c>
      <c r="FO13" s="2">
        <f>SUM(FP13:FR13)</f>
        <v>0</v>
      </c>
      <c r="FP13" t="s">
        <v>137</v>
      </c>
      <c r="FQ13" t="s">
        <v>137</v>
      </c>
      <c r="FR13" t="s">
        <v>137</v>
      </c>
      <c r="FS13" s="2">
        <f t="shared" ref="FS13:FS18" si="50">SUM(FT13:FX13)</f>
        <v>0</v>
      </c>
      <c r="FT13" t="s">
        <v>137</v>
      </c>
      <c r="FU13" t="s">
        <v>137</v>
      </c>
      <c r="FV13" t="s">
        <v>137</v>
      </c>
      <c r="FW13" t="s">
        <v>137</v>
      </c>
      <c r="FX13" t="s">
        <v>137</v>
      </c>
      <c r="FY13" s="2">
        <f t="shared" si="49"/>
        <v>0</v>
      </c>
      <c r="FZ13" t="s">
        <v>137</v>
      </c>
      <c r="GA13" t="s">
        <v>137</v>
      </c>
      <c r="GB13" t="s">
        <v>137</v>
      </c>
      <c r="GC13" t="s">
        <v>137</v>
      </c>
      <c r="GD13" t="s">
        <v>137</v>
      </c>
      <c r="GE13" t="s">
        <v>137</v>
      </c>
      <c r="GF13" t="s">
        <v>137</v>
      </c>
      <c r="GG13" t="s">
        <v>137</v>
      </c>
      <c r="GH13" t="s">
        <v>137</v>
      </c>
      <c r="GI13" s="2">
        <f>SUM(GJ13:GM13)</f>
        <v>0</v>
      </c>
      <c r="GJ13" t="s">
        <v>137</v>
      </c>
      <c r="GK13" t="s">
        <v>137</v>
      </c>
      <c r="GL13" t="s">
        <v>137</v>
      </c>
      <c r="GM13" t="s">
        <v>137</v>
      </c>
      <c r="GN13" t="s">
        <v>137</v>
      </c>
      <c r="GO13" t="s">
        <v>137</v>
      </c>
      <c r="GP13" t="s">
        <v>137</v>
      </c>
      <c r="GQ13" t="s">
        <v>137</v>
      </c>
      <c r="GR13" t="s">
        <v>137</v>
      </c>
      <c r="GS13" t="s">
        <v>137</v>
      </c>
      <c r="GT13" t="s">
        <v>137</v>
      </c>
      <c r="GU13" t="s">
        <v>137</v>
      </c>
      <c r="GV13" t="s">
        <v>137</v>
      </c>
      <c r="GW13" t="s">
        <v>137</v>
      </c>
      <c r="GX13" t="s">
        <v>137</v>
      </c>
      <c r="GY13" t="s">
        <v>137</v>
      </c>
      <c r="GZ13" t="s">
        <v>137</v>
      </c>
      <c r="HA13" t="s">
        <v>137</v>
      </c>
      <c r="HB13" t="s">
        <v>137</v>
      </c>
      <c r="HC13" t="s">
        <v>137</v>
      </c>
      <c r="HD13" t="s">
        <v>137</v>
      </c>
      <c r="HE13" t="s">
        <v>137</v>
      </c>
      <c r="HF13" t="s">
        <v>137</v>
      </c>
      <c r="HG13" t="s">
        <v>137</v>
      </c>
      <c r="HH13" t="s">
        <v>137</v>
      </c>
      <c r="HI13" t="s">
        <v>137</v>
      </c>
      <c r="HJ13" t="s">
        <v>137</v>
      </c>
      <c r="HK13" t="s">
        <v>137</v>
      </c>
      <c r="HL13" t="s">
        <v>137</v>
      </c>
      <c r="HM13" t="s">
        <v>137</v>
      </c>
      <c r="HN13" t="s">
        <v>137</v>
      </c>
      <c r="HO13" t="s">
        <v>137</v>
      </c>
      <c r="HP13" t="s">
        <v>137</v>
      </c>
      <c r="HQ13" t="s">
        <v>137</v>
      </c>
      <c r="HR13" t="s">
        <v>137</v>
      </c>
      <c r="HS13" t="s">
        <v>137</v>
      </c>
      <c r="HT13" t="s">
        <v>137</v>
      </c>
      <c r="HU13" t="s">
        <v>137</v>
      </c>
      <c r="HV13" t="s">
        <v>137</v>
      </c>
      <c r="HW13" t="s">
        <v>137</v>
      </c>
      <c r="HX13" s="2">
        <f>SUM(HY13:IC13)</f>
        <v>0</v>
      </c>
      <c r="HY13" t="s">
        <v>137</v>
      </c>
      <c r="HZ13" t="s">
        <v>137</v>
      </c>
      <c r="IA13" t="s">
        <v>137</v>
      </c>
      <c r="IB13" t="s">
        <v>137</v>
      </c>
      <c r="IC13" t="s">
        <v>137</v>
      </c>
      <c r="ID13" t="s">
        <v>137</v>
      </c>
      <c r="IE13" t="s">
        <v>137</v>
      </c>
      <c r="IF13">
        <f t="shared" si="34"/>
        <v>0</v>
      </c>
      <c r="IG13">
        <f t="shared" si="35"/>
        <v>0</v>
      </c>
      <c r="IH13">
        <f t="shared" si="36"/>
        <v>0</v>
      </c>
      <c r="II13">
        <f t="shared" si="37"/>
        <v>0</v>
      </c>
      <c r="IK13">
        <f>IF13/191*100</f>
        <v>0</v>
      </c>
      <c r="IL13">
        <f>IG13/122*100</f>
        <v>0</v>
      </c>
      <c r="IM13">
        <f>IH13/69*100</f>
        <v>0</v>
      </c>
    </row>
    <row r="14" spans="1:255" ht="16" x14ac:dyDescent="0.2">
      <c r="A14" s="1">
        <v>107</v>
      </c>
      <c r="B14" s="8">
        <v>1</v>
      </c>
      <c r="C14" s="2">
        <v>2</v>
      </c>
      <c r="D14" s="2" t="s">
        <v>131</v>
      </c>
      <c r="E14" s="2" t="s">
        <v>132</v>
      </c>
      <c r="F14">
        <f t="shared" si="0"/>
        <v>0</v>
      </c>
      <c r="J14" s="2">
        <f t="shared" si="1"/>
        <v>0</v>
      </c>
      <c r="O14" s="2">
        <f t="shared" si="2"/>
        <v>0</v>
      </c>
      <c r="T14" s="2">
        <f t="shared" si="3"/>
        <v>0</v>
      </c>
      <c r="Y14" s="2">
        <f t="shared" si="4"/>
        <v>0</v>
      </c>
      <c r="AG14" s="2">
        <f t="shared" si="5"/>
        <v>0</v>
      </c>
      <c r="AL14" s="2">
        <f t="shared" si="6"/>
        <v>0</v>
      </c>
      <c r="AR14" s="2">
        <f t="shared" si="7"/>
        <v>0</v>
      </c>
      <c r="AX14" s="2">
        <f t="shared" si="8"/>
        <v>0</v>
      </c>
      <c r="BD14" s="2">
        <f t="shared" si="38"/>
        <v>0</v>
      </c>
      <c r="BH14" s="2">
        <f t="shared" si="39"/>
        <v>0</v>
      </c>
      <c r="BL14" s="2">
        <f t="shared" si="40"/>
        <v>0</v>
      </c>
      <c r="BP14" s="2">
        <f t="shared" si="41"/>
        <v>0</v>
      </c>
      <c r="BT14" s="2">
        <f t="shared" si="13"/>
        <v>0</v>
      </c>
      <c r="BZ14" s="2">
        <v>0</v>
      </c>
      <c r="CE14" s="2">
        <f t="shared" si="14"/>
        <v>0</v>
      </c>
      <c r="CJ14" s="2">
        <f t="shared" si="15"/>
        <v>0</v>
      </c>
      <c r="CO14" s="2">
        <f>SUM(CP14:CU14)</f>
        <v>0</v>
      </c>
      <c r="CV14" s="2">
        <f t="shared" si="17"/>
        <v>0</v>
      </c>
      <c r="DC14" s="2">
        <f t="shared" si="18"/>
        <v>0</v>
      </c>
      <c r="DG14" s="2">
        <f t="shared" si="46"/>
        <v>0</v>
      </c>
      <c r="DL14" s="2">
        <f>SUM(DM14:DQ14)</f>
        <v>0</v>
      </c>
      <c r="DR14" s="2">
        <f t="shared" si="42"/>
        <v>0</v>
      </c>
      <c r="DY14" s="2">
        <f t="shared" si="43"/>
        <v>0</v>
      </c>
      <c r="EE14" s="2">
        <f>SUM(EF14:EH14)</f>
        <v>0</v>
      </c>
      <c r="EI14" s="2">
        <f>SUM(EJ14:EM14)</f>
        <v>0</v>
      </c>
      <c r="EN14" s="2">
        <f t="shared" si="47"/>
        <v>0</v>
      </c>
      <c r="ER14" s="2">
        <f t="shared" si="48"/>
        <v>0</v>
      </c>
      <c r="EY14" s="2">
        <f t="shared" si="44"/>
        <v>0</v>
      </c>
      <c r="FE14" s="2">
        <f t="shared" si="28"/>
        <v>0</v>
      </c>
      <c r="FI14" s="2">
        <f t="shared" si="45"/>
        <v>0</v>
      </c>
      <c r="FO14" s="2">
        <f>SUM(FP14:FR14)</f>
        <v>0</v>
      </c>
      <c r="FS14" s="2">
        <f t="shared" si="50"/>
        <v>0</v>
      </c>
      <c r="FY14" s="2">
        <f t="shared" si="49"/>
        <v>0</v>
      </c>
      <c r="GI14" s="2">
        <f>SUM(GJ14:GM14)</f>
        <v>0</v>
      </c>
      <c r="GN14" s="2">
        <f>SUM(GO14:GR14)</f>
        <v>0</v>
      </c>
      <c r="GS14" s="2">
        <f>SUM(GT14:GY14)</f>
        <v>0</v>
      </c>
      <c r="GZ14" s="2">
        <f t="shared" ref="GZ14:GZ19" si="51">SUM(HA14:HF14)</f>
        <v>0</v>
      </c>
      <c r="HG14" s="2">
        <f>SUM(HH14:HP14)</f>
        <v>0</v>
      </c>
      <c r="HQ14" s="2">
        <f t="shared" ref="HQ14:HQ19" si="52">SUM(HR14:HW14)</f>
        <v>0</v>
      </c>
      <c r="HX14" s="2">
        <f>SUM(HY14:IC14)</f>
        <v>0</v>
      </c>
      <c r="IF14">
        <f t="shared" si="34"/>
        <v>0</v>
      </c>
      <c r="IG14">
        <f t="shared" si="35"/>
        <v>0</v>
      </c>
      <c r="IH14">
        <f t="shared" si="36"/>
        <v>0</v>
      </c>
      <c r="II14">
        <f t="shared" si="37"/>
        <v>0</v>
      </c>
      <c r="IK14">
        <f>IF14/191*100</f>
        <v>0</v>
      </c>
      <c r="IL14">
        <f>IG14/122*100</f>
        <v>0</v>
      </c>
      <c r="IM14">
        <f>IH14/69*100</f>
        <v>0</v>
      </c>
    </row>
    <row r="15" spans="1:255" ht="16" x14ac:dyDescent="0.2">
      <c r="A15">
        <v>107</v>
      </c>
      <c r="B15" s="34">
        <v>1</v>
      </c>
      <c r="C15" s="2">
        <v>1</v>
      </c>
      <c r="D15" s="2" t="s">
        <v>131</v>
      </c>
      <c r="E15" s="2" t="s">
        <v>132</v>
      </c>
      <c r="F15">
        <f t="shared" si="0"/>
        <v>2</v>
      </c>
      <c r="G15">
        <v>0</v>
      </c>
      <c r="H15">
        <v>1</v>
      </c>
      <c r="I15">
        <v>1</v>
      </c>
      <c r="J15" s="2">
        <f t="shared" si="1"/>
        <v>2</v>
      </c>
      <c r="K15">
        <v>1</v>
      </c>
      <c r="L15">
        <v>0</v>
      </c>
      <c r="M15">
        <v>0</v>
      </c>
      <c r="N15">
        <v>1</v>
      </c>
      <c r="O15" s="2">
        <f t="shared" si="2"/>
        <v>4</v>
      </c>
      <c r="P15">
        <v>1</v>
      </c>
      <c r="Q15">
        <v>1</v>
      </c>
      <c r="R15">
        <v>1</v>
      </c>
      <c r="S15">
        <v>1</v>
      </c>
      <c r="T15" s="2">
        <f t="shared" si="3"/>
        <v>3</v>
      </c>
      <c r="U15">
        <v>0</v>
      </c>
      <c r="V15">
        <v>1</v>
      </c>
      <c r="W15">
        <v>1</v>
      </c>
      <c r="X15">
        <v>1</v>
      </c>
      <c r="Y15" s="2">
        <f t="shared" si="4"/>
        <v>5</v>
      </c>
      <c r="Z15">
        <v>1</v>
      </c>
      <c r="AA15">
        <v>1</v>
      </c>
      <c r="AB15">
        <v>1</v>
      </c>
      <c r="AC15">
        <v>0</v>
      </c>
      <c r="AD15">
        <v>1</v>
      </c>
      <c r="AE15">
        <v>1</v>
      </c>
      <c r="AF15">
        <v>0</v>
      </c>
      <c r="AG15" s="2">
        <f t="shared" si="5"/>
        <v>2</v>
      </c>
      <c r="AH15">
        <v>0</v>
      </c>
      <c r="AI15">
        <v>0</v>
      </c>
      <c r="AJ15">
        <v>1</v>
      </c>
      <c r="AK15">
        <v>1</v>
      </c>
      <c r="AL15" s="2">
        <f t="shared" si="6"/>
        <v>4</v>
      </c>
      <c r="AM15">
        <v>1</v>
      </c>
      <c r="AN15">
        <v>1</v>
      </c>
      <c r="AO15">
        <v>1</v>
      </c>
      <c r="AP15">
        <v>0</v>
      </c>
      <c r="AQ15">
        <v>1</v>
      </c>
      <c r="AR15" s="2">
        <f t="shared" si="7"/>
        <v>2</v>
      </c>
      <c r="AS15">
        <v>0</v>
      </c>
      <c r="AT15">
        <v>1</v>
      </c>
      <c r="AU15">
        <v>1</v>
      </c>
      <c r="AV15">
        <v>0</v>
      </c>
      <c r="AW15">
        <v>0</v>
      </c>
      <c r="AX15" s="2">
        <f t="shared" si="8"/>
        <v>3</v>
      </c>
      <c r="AY15">
        <v>1</v>
      </c>
      <c r="AZ15">
        <v>1</v>
      </c>
      <c r="BA15">
        <v>0</v>
      </c>
      <c r="BB15">
        <v>0</v>
      </c>
      <c r="BC15">
        <v>1</v>
      </c>
      <c r="BD15" s="2">
        <f t="shared" si="38"/>
        <v>2</v>
      </c>
      <c r="BE15">
        <v>0</v>
      </c>
      <c r="BF15">
        <v>1</v>
      </c>
      <c r="BG15">
        <v>1</v>
      </c>
      <c r="BH15" s="2">
        <f t="shared" si="39"/>
        <v>2</v>
      </c>
      <c r="BI15">
        <v>0</v>
      </c>
      <c r="BJ15">
        <v>1</v>
      </c>
      <c r="BK15">
        <v>1</v>
      </c>
      <c r="BL15" s="2">
        <f t="shared" si="40"/>
        <v>2</v>
      </c>
      <c r="BM15">
        <v>1</v>
      </c>
      <c r="BN15">
        <v>1</v>
      </c>
      <c r="BO15">
        <v>0</v>
      </c>
      <c r="BP15" s="2">
        <f t="shared" si="41"/>
        <v>2</v>
      </c>
      <c r="BQ15">
        <v>0</v>
      </c>
      <c r="BR15">
        <v>1</v>
      </c>
      <c r="BS15">
        <v>1</v>
      </c>
      <c r="BT15" s="2" t="s">
        <v>118</v>
      </c>
      <c r="BU15" s="2" t="s">
        <v>118</v>
      </c>
      <c r="BV15" s="2" t="s">
        <v>118</v>
      </c>
      <c r="BW15" s="2" t="s">
        <v>118</v>
      </c>
      <c r="BX15" s="2" t="s">
        <v>118</v>
      </c>
      <c r="BY15" s="2" t="s">
        <v>118</v>
      </c>
      <c r="BZ15" s="2" t="s">
        <v>118</v>
      </c>
      <c r="CA15" s="2" t="s">
        <v>118</v>
      </c>
      <c r="CB15" s="2" t="s">
        <v>118</v>
      </c>
      <c r="CC15" s="2" t="s">
        <v>118</v>
      </c>
      <c r="CD15" s="2" t="s">
        <v>118</v>
      </c>
      <c r="CE15" s="2">
        <f t="shared" si="14"/>
        <v>3</v>
      </c>
      <c r="CF15">
        <v>1</v>
      </c>
      <c r="CG15">
        <v>1</v>
      </c>
      <c r="CH15">
        <v>0</v>
      </c>
      <c r="CI15">
        <v>1</v>
      </c>
      <c r="CJ15" s="2">
        <f t="shared" si="15"/>
        <v>3</v>
      </c>
      <c r="CK15">
        <v>0</v>
      </c>
      <c r="CL15">
        <v>1</v>
      </c>
      <c r="CM15">
        <v>1</v>
      </c>
      <c r="CN15">
        <v>1</v>
      </c>
      <c r="CO15" s="2" t="s">
        <v>118</v>
      </c>
      <c r="CP15" s="2" t="s">
        <v>118</v>
      </c>
      <c r="CQ15" s="2" t="s">
        <v>118</v>
      </c>
      <c r="CR15" s="2" t="s">
        <v>118</v>
      </c>
      <c r="CS15" s="2" t="s">
        <v>118</v>
      </c>
      <c r="CT15" s="2" t="s">
        <v>118</v>
      </c>
      <c r="CU15" s="2" t="s">
        <v>118</v>
      </c>
      <c r="CV15" s="2">
        <f t="shared" si="17"/>
        <v>3</v>
      </c>
      <c r="CW15">
        <v>0</v>
      </c>
      <c r="CX15">
        <v>1</v>
      </c>
      <c r="CY15">
        <v>1</v>
      </c>
      <c r="CZ15">
        <v>1</v>
      </c>
      <c r="DA15">
        <v>0</v>
      </c>
      <c r="DB15">
        <v>0</v>
      </c>
      <c r="DC15" s="2">
        <f t="shared" si="18"/>
        <v>1</v>
      </c>
      <c r="DD15">
        <v>0</v>
      </c>
      <c r="DE15">
        <v>0</v>
      </c>
      <c r="DF15">
        <v>1</v>
      </c>
      <c r="DG15" s="2">
        <f t="shared" si="46"/>
        <v>4</v>
      </c>
      <c r="DH15">
        <v>1</v>
      </c>
      <c r="DI15">
        <v>1</v>
      </c>
      <c r="DJ15">
        <v>1</v>
      </c>
      <c r="DK15">
        <v>1</v>
      </c>
      <c r="DL15" s="2">
        <f>SUM(DM15:DQ15)</f>
        <v>1</v>
      </c>
      <c r="DM15">
        <v>0</v>
      </c>
      <c r="DN15">
        <v>1</v>
      </c>
      <c r="DO15">
        <v>0</v>
      </c>
      <c r="DP15">
        <v>0</v>
      </c>
      <c r="DQ15">
        <v>0</v>
      </c>
      <c r="DR15" s="2">
        <f t="shared" si="42"/>
        <v>3</v>
      </c>
      <c r="DS15">
        <v>1</v>
      </c>
      <c r="DT15">
        <v>1</v>
      </c>
      <c r="DU15">
        <v>0</v>
      </c>
      <c r="DV15">
        <v>0</v>
      </c>
      <c r="DW15">
        <v>1</v>
      </c>
      <c r="DX15">
        <v>0</v>
      </c>
      <c r="DY15" s="2">
        <f t="shared" si="43"/>
        <v>2</v>
      </c>
      <c r="DZ15">
        <v>1</v>
      </c>
      <c r="EA15">
        <v>1</v>
      </c>
      <c r="EB15">
        <v>0</v>
      </c>
      <c r="EC15">
        <v>0</v>
      </c>
      <c r="ED15">
        <v>0</v>
      </c>
      <c r="EE15" s="2" t="s">
        <v>118</v>
      </c>
      <c r="EF15" s="2" t="s">
        <v>118</v>
      </c>
      <c r="EG15" s="2" t="s">
        <v>118</v>
      </c>
      <c r="EH15" s="2" t="s">
        <v>118</v>
      </c>
      <c r="EI15" s="2" t="s">
        <v>118</v>
      </c>
      <c r="EJ15" s="2" t="s">
        <v>118</v>
      </c>
      <c r="EK15" s="2" t="s">
        <v>118</v>
      </c>
      <c r="EL15" s="2" t="s">
        <v>118</v>
      </c>
      <c r="EM15" s="2" t="s">
        <v>118</v>
      </c>
      <c r="EN15" s="2">
        <f t="shared" si="47"/>
        <v>3</v>
      </c>
      <c r="EO15">
        <v>1</v>
      </c>
      <c r="EP15">
        <v>1</v>
      </c>
      <c r="EQ15">
        <v>1</v>
      </c>
      <c r="ER15" s="2">
        <f t="shared" si="48"/>
        <v>4</v>
      </c>
      <c r="ES15">
        <v>1</v>
      </c>
      <c r="ET15">
        <v>1</v>
      </c>
      <c r="EU15">
        <v>1</v>
      </c>
      <c r="EV15">
        <v>0</v>
      </c>
      <c r="EW15">
        <v>1</v>
      </c>
      <c r="EX15">
        <v>0</v>
      </c>
      <c r="EY15" s="2">
        <f t="shared" si="44"/>
        <v>4</v>
      </c>
      <c r="EZ15">
        <v>1</v>
      </c>
      <c r="FA15">
        <v>1</v>
      </c>
      <c r="FB15">
        <v>1</v>
      </c>
      <c r="FC15">
        <v>1</v>
      </c>
      <c r="FD15">
        <v>0</v>
      </c>
      <c r="FE15" s="2">
        <f t="shared" si="28"/>
        <v>2</v>
      </c>
      <c r="FF15">
        <v>0</v>
      </c>
      <c r="FG15">
        <v>1</v>
      </c>
      <c r="FH15">
        <v>1</v>
      </c>
      <c r="FI15" s="2">
        <f t="shared" si="45"/>
        <v>3</v>
      </c>
      <c r="FJ15">
        <v>0</v>
      </c>
      <c r="FK15">
        <v>0</v>
      </c>
      <c r="FL15">
        <v>1</v>
      </c>
      <c r="FM15">
        <v>1</v>
      </c>
      <c r="FN15">
        <v>1</v>
      </c>
      <c r="FO15" s="2" t="s">
        <v>118</v>
      </c>
      <c r="FP15" s="2" t="s">
        <v>118</v>
      </c>
      <c r="FQ15" s="2" t="s">
        <v>118</v>
      </c>
      <c r="FR15" s="2" t="s">
        <v>118</v>
      </c>
      <c r="FS15" s="2">
        <f t="shared" si="50"/>
        <v>4</v>
      </c>
      <c r="FT15">
        <v>0</v>
      </c>
      <c r="FU15">
        <v>1</v>
      </c>
      <c r="FV15">
        <v>1</v>
      </c>
      <c r="FW15">
        <v>1</v>
      </c>
      <c r="FX15">
        <v>1</v>
      </c>
      <c r="FY15" s="2">
        <f t="shared" si="49"/>
        <v>6</v>
      </c>
      <c r="FZ15">
        <v>1</v>
      </c>
      <c r="GA15">
        <v>1</v>
      </c>
      <c r="GB15">
        <v>0</v>
      </c>
      <c r="GC15">
        <v>1</v>
      </c>
      <c r="GD15">
        <v>0</v>
      </c>
      <c r="GE15">
        <v>1</v>
      </c>
      <c r="GF15">
        <v>1</v>
      </c>
      <c r="GG15">
        <v>0</v>
      </c>
      <c r="GH15">
        <v>1</v>
      </c>
      <c r="GI15" s="2" t="s">
        <v>118</v>
      </c>
      <c r="GJ15" s="2" t="s">
        <v>118</v>
      </c>
      <c r="GK15" s="2" t="s">
        <v>118</v>
      </c>
      <c r="GL15" s="2" t="s">
        <v>118</v>
      </c>
      <c r="GM15" s="2" t="s">
        <v>118</v>
      </c>
      <c r="GN15" s="2">
        <f>SUM(GO15:GR15)</f>
        <v>3</v>
      </c>
      <c r="GO15">
        <v>0</v>
      </c>
      <c r="GP15">
        <v>1</v>
      </c>
      <c r="GQ15">
        <v>1</v>
      </c>
      <c r="GR15">
        <v>1</v>
      </c>
      <c r="GS15" s="2">
        <f>SUM(GT15:GY15)</f>
        <v>1</v>
      </c>
      <c r="GT15">
        <v>0</v>
      </c>
      <c r="GU15">
        <v>0</v>
      </c>
      <c r="GV15">
        <v>1</v>
      </c>
      <c r="GW15">
        <v>0</v>
      </c>
      <c r="GX15">
        <v>0</v>
      </c>
      <c r="GY15">
        <v>0</v>
      </c>
      <c r="GZ15" s="2">
        <f t="shared" si="51"/>
        <v>3</v>
      </c>
      <c r="HA15">
        <v>0</v>
      </c>
      <c r="HB15">
        <v>1</v>
      </c>
      <c r="HC15">
        <v>1</v>
      </c>
      <c r="HD15">
        <v>0</v>
      </c>
      <c r="HE15">
        <v>1</v>
      </c>
      <c r="HF15">
        <v>0</v>
      </c>
      <c r="HG15" s="2" t="s">
        <v>118</v>
      </c>
      <c r="HH15" s="2" t="s">
        <v>118</v>
      </c>
      <c r="HI15" s="2" t="s">
        <v>118</v>
      </c>
      <c r="HJ15" s="2" t="s">
        <v>118</v>
      </c>
      <c r="HK15" s="2" t="s">
        <v>118</v>
      </c>
      <c r="HL15" s="2" t="s">
        <v>118</v>
      </c>
      <c r="HM15" s="2" t="s">
        <v>118</v>
      </c>
      <c r="HN15" s="2" t="s">
        <v>118</v>
      </c>
      <c r="HO15" s="2" t="s">
        <v>118</v>
      </c>
      <c r="HP15" s="2" t="s">
        <v>118</v>
      </c>
      <c r="HQ15" s="2">
        <f t="shared" si="52"/>
        <v>3</v>
      </c>
      <c r="HR15">
        <v>0</v>
      </c>
      <c r="HS15">
        <v>1</v>
      </c>
      <c r="HT15">
        <v>0</v>
      </c>
      <c r="HU15">
        <v>1</v>
      </c>
      <c r="HV15">
        <v>1</v>
      </c>
      <c r="HW15">
        <v>0</v>
      </c>
      <c r="HX15" s="2" t="s">
        <v>118</v>
      </c>
      <c r="HY15" s="2" t="s">
        <v>118</v>
      </c>
      <c r="HZ15" s="2" t="s">
        <v>118</v>
      </c>
      <c r="IA15" s="2" t="s">
        <v>118</v>
      </c>
      <c r="IB15" s="2" t="s">
        <v>118</v>
      </c>
      <c r="IC15" s="2" t="s">
        <v>118</v>
      </c>
      <c r="ID15">
        <v>32</v>
      </c>
      <c r="IE15">
        <v>32</v>
      </c>
      <c r="IF15">
        <f t="shared" si="34"/>
        <v>91</v>
      </c>
      <c r="IG15">
        <f t="shared" si="35"/>
        <v>43</v>
      </c>
      <c r="IH15">
        <f t="shared" si="36"/>
        <v>48</v>
      </c>
      <c r="II15">
        <f t="shared" si="37"/>
        <v>52</v>
      </c>
      <c r="IJ15" s="10" t="s">
        <v>138</v>
      </c>
      <c r="IK15">
        <f>IF15/147*100</f>
        <v>61.904761904761905</v>
      </c>
      <c r="IL15">
        <f>IG15/93*100</f>
        <v>46.236559139784944</v>
      </c>
      <c r="IM15">
        <f>IH15/54*100</f>
        <v>88.888888888888886</v>
      </c>
      <c r="IN15" t="s">
        <v>142</v>
      </c>
      <c r="IO15">
        <f>SUM(HQ15,HX15,HG15,GZ15,GS15,GN15,GI15,FY15,FS15,FO15,FI15,FE15,EY15,ER15,EN15,EI15,EE15,DY15,DR15,DL15,DG15,DC15,CV15,CO15,CJ15,CE15,BZ15,BT15)</f>
        <v>56</v>
      </c>
      <c r="IP15">
        <f>SUM(BU15,BW15,BY15,CB15,CC15,CF15,CH15,CI15,CK15,CL15,CN15,CP15,CQ15,CS15,CU15,CW15,CX15,CZ15,DB15,DD15,DE15,DH15,DJ15,DM15,DO15,DQ15,DS15,DU15,DV15,DX15,DZ15,EB15,ED15,EF15,EH15,EJ15,EK15,EM15,EO15,EQ15,ES15,ET15,EV15,EX15,EZ15,FB15,FD15,FF15,FH15,FJ15,FK15,FM15,FP15,FR15,FT15,FU15,FW15,FZ15,GB15,GD15,GE15,GG15,GJ15,GK15,GM15,GO15,GQ15,GT15,GU15,GW15,GY15,HA15,HC15,HD15,HF15,HI15,HJ15,HL15,HM15,HN15,HP15,HR15,HT15,HU15,HW15,HY15,IA15,IB15)</f>
        <v>25</v>
      </c>
      <c r="IQ15">
        <f>SUM(BV15,BX15,CA15,CD15,CG15,CM15,CR15,CT15,CY15,DA15,DF15,DI15,DK15,DN15,DP15,DT15,DW15,EA15,EC15,EG15,EL15,EP15,EU15,EW15,FA15,FC15,FG15,FL15,FN15,FQ15,FV15,FX15,GA15,GC15,GF15,GH15,GL15,GP15,GR15,GV15,GX15,HB15,HE15,HH15,HK15,HO15,HS15,HV15,HZ15,IC15)</f>
        <v>31</v>
      </c>
      <c r="IR15">
        <f>IO15/94*100</f>
        <v>59.574468085106382</v>
      </c>
      <c r="IS15">
        <f>IP15/59*100</f>
        <v>42.372881355932201</v>
      </c>
      <c r="IT15">
        <f>IQ15/35*100</f>
        <v>88.571428571428569</v>
      </c>
      <c r="IU15" t="s">
        <v>142</v>
      </c>
    </row>
    <row r="16" spans="1:255" ht="16" x14ac:dyDescent="0.2">
      <c r="A16" s="1">
        <v>108</v>
      </c>
      <c r="B16" s="8">
        <v>1</v>
      </c>
      <c r="C16" s="2">
        <v>2</v>
      </c>
      <c r="D16" s="2" t="s">
        <v>131</v>
      </c>
      <c r="E16" s="2" t="s">
        <v>132</v>
      </c>
      <c r="F16">
        <f t="shared" si="0"/>
        <v>0</v>
      </c>
      <c r="J16" s="2">
        <f t="shared" si="1"/>
        <v>0</v>
      </c>
      <c r="O16" s="2">
        <f t="shared" si="2"/>
        <v>0</v>
      </c>
      <c r="T16" s="2">
        <f t="shared" si="3"/>
        <v>0</v>
      </c>
      <c r="Y16" s="2">
        <f t="shared" si="4"/>
        <v>0</v>
      </c>
      <c r="AG16" s="2">
        <f t="shared" si="5"/>
        <v>0</v>
      </c>
      <c r="AL16" s="2">
        <f t="shared" si="6"/>
        <v>0</v>
      </c>
      <c r="AR16" s="2">
        <f t="shared" si="7"/>
        <v>0</v>
      </c>
      <c r="AX16" s="2">
        <f t="shared" si="8"/>
        <v>0</v>
      </c>
      <c r="BD16" s="2">
        <f t="shared" si="38"/>
        <v>0</v>
      </c>
      <c r="BH16" s="2">
        <f t="shared" si="39"/>
        <v>0</v>
      </c>
      <c r="BL16" s="2">
        <f t="shared" si="40"/>
        <v>0</v>
      </c>
      <c r="BP16" s="2">
        <f t="shared" si="41"/>
        <v>0</v>
      </c>
      <c r="BT16" s="2">
        <f>SUM(BU16:BY16)</f>
        <v>0</v>
      </c>
      <c r="BZ16" s="2">
        <v>0</v>
      </c>
      <c r="CE16" s="2">
        <f t="shared" si="14"/>
        <v>0</v>
      </c>
      <c r="CJ16" s="2">
        <f t="shared" si="15"/>
        <v>0</v>
      </c>
      <c r="CO16" s="2">
        <f>SUM(CP16:CU16)</f>
        <v>0</v>
      </c>
      <c r="CV16" s="2">
        <f t="shared" si="17"/>
        <v>0</v>
      </c>
      <c r="DC16" s="2">
        <f t="shared" si="18"/>
        <v>0</v>
      </c>
      <c r="DG16" s="2">
        <f t="shared" si="46"/>
        <v>0</v>
      </c>
      <c r="DL16" s="2">
        <f>SUM(DM16:DQ16)</f>
        <v>0</v>
      </c>
      <c r="DR16" s="2">
        <f t="shared" si="42"/>
        <v>0</v>
      </c>
      <c r="DY16" s="2">
        <f t="shared" si="43"/>
        <v>0</v>
      </c>
      <c r="EE16" s="2">
        <f>SUM(EF16:EH16)</f>
        <v>0</v>
      </c>
      <c r="EI16" s="2">
        <f>SUM(EJ16:EM16)</f>
        <v>0</v>
      </c>
      <c r="EN16" s="2">
        <f t="shared" si="47"/>
        <v>0</v>
      </c>
      <c r="ER16" s="2">
        <f t="shared" si="48"/>
        <v>0</v>
      </c>
      <c r="EY16" s="2">
        <f t="shared" si="44"/>
        <v>0</v>
      </c>
      <c r="FE16" s="2">
        <f t="shared" si="28"/>
        <v>0</v>
      </c>
      <c r="FI16" s="2">
        <f t="shared" si="45"/>
        <v>0</v>
      </c>
      <c r="FO16" s="2">
        <f>SUM(FP16:FR16)</f>
        <v>0</v>
      </c>
      <c r="FS16" s="2">
        <f t="shared" si="50"/>
        <v>0</v>
      </c>
      <c r="FY16" s="2">
        <f t="shared" si="49"/>
        <v>0</v>
      </c>
      <c r="GI16" s="2">
        <f>SUM(GJ16:GM16)</f>
        <v>0</v>
      </c>
      <c r="GN16" s="2">
        <f>SUM(GO16:GR16)</f>
        <v>0</v>
      </c>
      <c r="GS16" s="2">
        <f>SUM(GT16:GY16)</f>
        <v>0</v>
      </c>
      <c r="GZ16" s="2">
        <f t="shared" si="51"/>
        <v>0</v>
      </c>
      <c r="HG16" s="2">
        <f>SUM(HH16:HP16)</f>
        <v>0</v>
      </c>
      <c r="HQ16" s="2">
        <f t="shared" si="52"/>
        <v>0</v>
      </c>
      <c r="HX16" s="2">
        <f>SUM(HY16:IC16)</f>
        <v>0</v>
      </c>
      <c r="IF16">
        <f t="shared" si="34"/>
        <v>0</v>
      </c>
      <c r="IG16">
        <f t="shared" si="35"/>
        <v>0</v>
      </c>
      <c r="IH16">
        <f t="shared" si="36"/>
        <v>0</v>
      </c>
      <c r="II16">
        <f t="shared" si="37"/>
        <v>0</v>
      </c>
      <c r="IK16">
        <f>IF16/191*100</f>
        <v>0</v>
      </c>
      <c r="IL16">
        <f>IG16/122*100</f>
        <v>0</v>
      </c>
      <c r="IM16">
        <f>IH16/69*100</f>
        <v>0</v>
      </c>
    </row>
    <row r="17" spans="1:255" ht="16" x14ac:dyDescent="0.2">
      <c r="A17">
        <v>108</v>
      </c>
      <c r="B17" s="34">
        <v>1</v>
      </c>
      <c r="C17" s="2">
        <v>1</v>
      </c>
      <c r="D17" s="2" t="s">
        <v>131</v>
      </c>
      <c r="E17" s="2" t="s">
        <v>132</v>
      </c>
      <c r="F17">
        <f t="shared" si="0"/>
        <v>3</v>
      </c>
      <c r="G17">
        <v>1</v>
      </c>
      <c r="H17">
        <v>1</v>
      </c>
      <c r="I17">
        <v>1</v>
      </c>
      <c r="J17" s="2">
        <f t="shared" si="1"/>
        <v>4</v>
      </c>
      <c r="K17">
        <v>1</v>
      </c>
      <c r="L17">
        <v>1</v>
      </c>
      <c r="M17">
        <v>1</v>
      </c>
      <c r="N17">
        <v>1</v>
      </c>
      <c r="O17" s="2">
        <f t="shared" si="2"/>
        <v>4</v>
      </c>
      <c r="P17">
        <v>1</v>
      </c>
      <c r="Q17">
        <v>1</v>
      </c>
      <c r="R17">
        <v>1</v>
      </c>
      <c r="S17">
        <v>1</v>
      </c>
      <c r="T17" s="2">
        <f t="shared" si="3"/>
        <v>3</v>
      </c>
      <c r="U17">
        <v>0</v>
      </c>
      <c r="V17">
        <v>1</v>
      </c>
      <c r="W17">
        <v>1</v>
      </c>
      <c r="X17">
        <v>1</v>
      </c>
      <c r="Y17" s="2">
        <f t="shared" si="4"/>
        <v>5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0</v>
      </c>
      <c r="AG17" s="2">
        <f t="shared" si="5"/>
        <v>3</v>
      </c>
      <c r="AH17">
        <v>1</v>
      </c>
      <c r="AI17">
        <v>0</v>
      </c>
      <c r="AJ17">
        <v>1</v>
      </c>
      <c r="AK17">
        <v>1</v>
      </c>
      <c r="AL17" s="2">
        <f t="shared" si="6"/>
        <v>3</v>
      </c>
      <c r="AM17">
        <v>1</v>
      </c>
      <c r="AN17">
        <v>1</v>
      </c>
      <c r="AO17">
        <v>0</v>
      </c>
      <c r="AP17">
        <v>0</v>
      </c>
      <c r="AQ17">
        <v>1</v>
      </c>
      <c r="AR17" s="2">
        <f t="shared" si="7"/>
        <v>4</v>
      </c>
      <c r="AS17">
        <v>0</v>
      </c>
      <c r="AT17">
        <v>1</v>
      </c>
      <c r="AU17">
        <v>1</v>
      </c>
      <c r="AV17">
        <v>1</v>
      </c>
      <c r="AW17">
        <v>1</v>
      </c>
      <c r="AX17" s="2">
        <f t="shared" si="8"/>
        <v>2</v>
      </c>
      <c r="AY17">
        <v>1</v>
      </c>
      <c r="AZ17">
        <v>0</v>
      </c>
      <c r="BA17">
        <v>0</v>
      </c>
      <c r="BB17">
        <v>0</v>
      </c>
      <c r="BC17">
        <v>1</v>
      </c>
      <c r="BD17" s="2">
        <f t="shared" si="38"/>
        <v>2</v>
      </c>
      <c r="BE17">
        <v>0</v>
      </c>
      <c r="BF17">
        <v>1</v>
      </c>
      <c r="BG17">
        <v>1</v>
      </c>
      <c r="BH17" s="2">
        <f t="shared" si="39"/>
        <v>3</v>
      </c>
      <c r="BI17">
        <v>1</v>
      </c>
      <c r="BJ17">
        <v>1</v>
      </c>
      <c r="BK17">
        <v>1</v>
      </c>
      <c r="BL17" s="2">
        <f t="shared" si="40"/>
        <v>2</v>
      </c>
      <c r="BM17">
        <v>1</v>
      </c>
      <c r="BN17">
        <v>1</v>
      </c>
      <c r="BO17">
        <v>0</v>
      </c>
      <c r="BP17" s="2">
        <f t="shared" si="41"/>
        <v>2</v>
      </c>
      <c r="BQ17">
        <v>0</v>
      </c>
      <c r="BR17">
        <v>1</v>
      </c>
      <c r="BS17">
        <v>1</v>
      </c>
      <c r="BT17" s="2">
        <f>SUM(BU17:BY17)</f>
        <v>5</v>
      </c>
      <c r="BU17">
        <v>1</v>
      </c>
      <c r="BV17">
        <v>1</v>
      </c>
      <c r="BW17">
        <v>1</v>
      </c>
      <c r="BX17">
        <v>1</v>
      </c>
      <c r="BY17">
        <v>1</v>
      </c>
      <c r="BZ17" s="2">
        <f>SUM(CA17:CD17)</f>
        <v>4</v>
      </c>
      <c r="CA17">
        <v>1</v>
      </c>
      <c r="CB17">
        <v>1</v>
      </c>
      <c r="CC17">
        <v>1</v>
      </c>
      <c r="CD17">
        <v>1</v>
      </c>
      <c r="CE17" s="2">
        <f t="shared" si="14"/>
        <v>2</v>
      </c>
      <c r="CF17">
        <v>0</v>
      </c>
      <c r="CG17">
        <v>1</v>
      </c>
      <c r="CH17">
        <v>0</v>
      </c>
      <c r="CI17">
        <v>1</v>
      </c>
      <c r="CJ17" s="2">
        <f t="shared" si="15"/>
        <v>1</v>
      </c>
      <c r="CK17">
        <v>0</v>
      </c>
      <c r="CL17">
        <v>0</v>
      </c>
      <c r="CM17">
        <v>1</v>
      </c>
      <c r="CN17">
        <v>0</v>
      </c>
      <c r="CO17" s="2">
        <f>SUM(CP17:CU17)</f>
        <v>4</v>
      </c>
      <c r="CP17">
        <v>1</v>
      </c>
      <c r="CQ17">
        <v>0</v>
      </c>
      <c r="CR17">
        <v>1</v>
      </c>
      <c r="CS17">
        <v>1</v>
      </c>
      <c r="CT17">
        <v>1</v>
      </c>
      <c r="CU17">
        <v>0</v>
      </c>
      <c r="CV17" s="2">
        <f t="shared" si="17"/>
        <v>3</v>
      </c>
      <c r="CW17">
        <v>0</v>
      </c>
      <c r="CX17">
        <v>1</v>
      </c>
      <c r="CY17">
        <v>1</v>
      </c>
      <c r="CZ17">
        <v>1</v>
      </c>
      <c r="DA17">
        <v>0</v>
      </c>
      <c r="DB17">
        <v>0</v>
      </c>
      <c r="DC17" s="2">
        <f t="shared" si="18"/>
        <v>1</v>
      </c>
      <c r="DD17">
        <v>0</v>
      </c>
      <c r="DE17">
        <v>0</v>
      </c>
      <c r="DF17">
        <v>1</v>
      </c>
      <c r="DG17" s="2">
        <f t="shared" si="46"/>
        <v>4</v>
      </c>
      <c r="DH17">
        <v>1</v>
      </c>
      <c r="DI17">
        <v>1</v>
      </c>
      <c r="DJ17">
        <v>1</v>
      </c>
      <c r="DK17">
        <v>1</v>
      </c>
      <c r="DL17" s="2" t="s">
        <v>118</v>
      </c>
      <c r="DM17" s="2" t="s">
        <v>118</v>
      </c>
      <c r="DN17" s="2" t="s">
        <v>118</v>
      </c>
      <c r="DO17" s="2" t="s">
        <v>118</v>
      </c>
      <c r="DP17" s="2" t="s">
        <v>118</v>
      </c>
      <c r="DQ17" s="2" t="s">
        <v>118</v>
      </c>
      <c r="DR17" s="2">
        <f t="shared" si="42"/>
        <v>3</v>
      </c>
      <c r="DS17">
        <v>1</v>
      </c>
      <c r="DT17">
        <v>1</v>
      </c>
      <c r="DU17">
        <v>0</v>
      </c>
      <c r="DV17">
        <v>0</v>
      </c>
      <c r="DW17">
        <v>1</v>
      </c>
      <c r="DX17">
        <v>0</v>
      </c>
      <c r="DY17" s="2">
        <f t="shared" si="43"/>
        <v>4</v>
      </c>
      <c r="DZ17">
        <v>1</v>
      </c>
      <c r="EA17">
        <v>1</v>
      </c>
      <c r="EB17">
        <v>1</v>
      </c>
      <c r="EC17">
        <v>1</v>
      </c>
      <c r="ED17">
        <v>0</v>
      </c>
      <c r="EE17" s="2">
        <f>SUM(EF17:EH17)</f>
        <v>3</v>
      </c>
      <c r="EF17">
        <v>1</v>
      </c>
      <c r="EG17">
        <v>1</v>
      </c>
      <c r="EH17">
        <v>1</v>
      </c>
      <c r="EI17" s="2">
        <f>SUM(EJ17:EM17)</f>
        <v>3</v>
      </c>
      <c r="EJ17">
        <v>0</v>
      </c>
      <c r="EK17">
        <v>1</v>
      </c>
      <c r="EL17">
        <v>1</v>
      </c>
      <c r="EM17">
        <v>1</v>
      </c>
      <c r="EN17" s="2">
        <f t="shared" si="47"/>
        <v>3</v>
      </c>
      <c r="EO17">
        <v>1</v>
      </c>
      <c r="EP17">
        <v>1</v>
      </c>
      <c r="EQ17">
        <v>1</v>
      </c>
      <c r="ER17" s="2">
        <f t="shared" si="48"/>
        <v>6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 s="2">
        <f t="shared" si="44"/>
        <v>4</v>
      </c>
      <c r="EZ17">
        <v>1</v>
      </c>
      <c r="FA17">
        <v>1</v>
      </c>
      <c r="FB17">
        <v>1</v>
      </c>
      <c r="FC17">
        <v>1</v>
      </c>
      <c r="FD17">
        <v>0</v>
      </c>
      <c r="FE17" s="2">
        <f t="shared" si="28"/>
        <v>3</v>
      </c>
      <c r="FF17">
        <v>1</v>
      </c>
      <c r="FG17">
        <v>1</v>
      </c>
      <c r="FH17">
        <v>1</v>
      </c>
      <c r="FI17" s="2">
        <f t="shared" si="45"/>
        <v>5</v>
      </c>
      <c r="FJ17">
        <v>1</v>
      </c>
      <c r="FK17">
        <v>1</v>
      </c>
      <c r="FL17">
        <v>1</v>
      </c>
      <c r="FM17">
        <v>1</v>
      </c>
      <c r="FN17">
        <v>1</v>
      </c>
      <c r="FO17" s="2">
        <f>SUM(FP17:FR17)</f>
        <v>3</v>
      </c>
      <c r="FP17">
        <v>1</v>
      </c>
      <c r="FQ17">
        <v>1</v>
      </c>
      <c r="FR17">
        <v>1</v>
      </c>
      <c r="FS17" s="2">
        <f t="shared" si="50"/>
        <v>4</v>
      </c>
      <c r="FT17">
        <v>0</v>
      </c>
      <c r="FU17">
        <v>1</v>
      </c>
      <c r="FV17">
        <v>1</v>
      </c>
      <c r="FW17">
        <v>1</v>
      </c>
      <c r="FX17">
        <v>1</v>
      </c>
      <c r="FY17" s="2">
        <f t="shared" si="49"/>
        <v>9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 s="2">
        <f>SUM(GJ17:GM17)</f>
        <v>3</v>
      </c>
      <c r="GJ17">
        <v>1</v>
      </c>
      <c r="GK17">
        <v>1</v>
      </c>
      <c r="GL17">
        <v>1</v>
      </c>
      <c r="GM17">
        <v>0</v>
      </c>
      <c r="GN17" s="2">
        <f>SUM(GO17:GR17)</f>
        <v>4</v>
      </c>
      <c r="GO17">
        <v>1</v>
      </c>
      <c r="GP17">
        <v>1</v>
      </c>
      <c r="GQ17">
        <v>1</v>
      </c>
      <c r="GR17">
        <v>1</v>
      </c>
      <c r="GS17" s="2">
        <f>SUM(GT17:GY17)</f>
        <v>6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 s="2">
        <f t="shared" si="51"/>
        <v>5</v>
      </c>
      <c r="HA17">
        <v>1</v>
      </c>
      <c r="HB17">
        <v>1</v>
      </c>
      <c r="HC17">
        <v>1</v>
      </c>
      <c r="HD17">
        <v>0</v>
      </c>
      <c r="HE17">
        <v>1</v>
      </c>
      <c r="HF17">
        <v>1</v>
      </c>
      <c r="HG17" s="2">
        <f>SUM(HH17:HP17)</f>
        <v>9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 s="2">
        <f t="shared" si="52"/>
        <v>5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0</v>
      </c>
      <c r="HX17" s="2" t="s">
        <v>118</v>
      </c>
      <c r="HY17" s="2" t="s">
        <v>118</v>
      </c>
      <c r="HZ17" s="2" t="s">
        <v>118</v>
      </c>
      <c r="IA17" s="2" t="s">
        <v>118</v>
      </c>
      <c r="IB17" s="2" t="s">
        <v>118</v>
      </c>
      <c r="IC17" s="2" t="s">
        <v>118</v>
      </c>
      <c r="ID17">
        <v>39</v>
      </c>
      <c r="IE17">
        <v>39</v>
      </c>
      <c r="IF17">
        <f t="shared" si="34"/>
        <v>146</v>
      </c>
      <c r="IG17">
        <f t="shared" si="35"/>
        <v>83</v>
      </c>
      <c r="IH17">
        <f t="shared" si="36"/>
        <v>63</v>
      </c>
      <c r="II17">
        <f t="shared" si="37"/>
        <v>12</v>
      </c>
      <c r="IK17">
        <f>IF17/181*100</f>
        <v>80.662983425414367</v>
      </c>
      <c r="IL17">
        <f>IG17/116*100</f>
        <v>71.551724137931032</v>
      </c>
      <c r="IM17">
        <f>IH17/65*100</f>
        <v>96.92307692307692</v>
      </c>
      <c r="IN17" t="s">
        <v>143</v>
      </c>
      <c r="IO17">
        <f>SUM(HQ17,HX17,HG17,GZ17,GS17,GN17,GI17,FY17,FS17,FO17,FI17,FE17,EY17,ER17,EN17,EI17,EE17,DY17,DR17,DL17,DG17,DC17,CV17,CO17,CJ17,CE17,BZ17,BT17)</f>
        <v>106</v>
      </c>
      <c r="IP17">
        <f>SUM(BU17,BW17,BY17,CB17,CC17,CF17,CH17,CI17,CK17,CL17,CN17,CP17,CQ17,CS17,CU17,CW17,CX17,CZ17,DB17,DD17,DE17,DH17,DJ17,DM17,DO17,DQ17,DS17,DU17,DV17,DX17,DZ17,EB17,ED17,EF17,EH17,EJ17,EK17,EM17,EO17,EQ17,ES17,ET17,EV17,EX17,EZ17,FB17,FD17,FF17,FH17,FJ17,FK17,FM17,FP17,FR17,FT17,FU17,FW17,FZ17,GB17,GD17,GE17,GG17,GJ17,GK17,GM17,GO17,GQ17,GT17,GU17,GW17,GY17,HA17,HC17,HD17,HF17,HI17,HJ17,HL17,HM17,HN17,HP17,HR17,HT17,HU17,HW17,HY17,IA17,IB17)</f>
        <v>61</v>
      </c>
      <c r="IQ17">
        <f>SUM(BV17,BX17,CA17,CD17,CG17,CM17,CR17,CT17,CY17,DA17,DF17,DI17,DK17,DN17,DP17,DT17,DW17,EA17,EC17,EG17,EL17,EP17,EU17,EW17,FA17,FC17,FG17,FL17,FN17,FQ17,FV17,FX17,GA17,GC17,GF17,GH17,GL17,GP17,GR17,GV17,GX17,HB17,HE17,HH17,HK17,HO17,HS17,HV17,HZ17,IC17)</f>
        <v>45</v>
      </c>
      <c r="IR17">
        <f>IO17/128*100</f>
        <v>82.8125</v>
      </c>
      <c r="IS17">
        <f>IP17/82*100</f>
        <v>74.390243902439025</v>
      </c>
      <c r="IT17">
        <f>IQ17/46*100</f>
        <v>97.826086956521735</v>
      </c>
      <c r="IU17" t="s">
        <v>143</v>
      </c>
    </row>
    <row r="18" spans="1:255" ht="16" x14ac:dyDescent="0.2">
      <c r="A18" s="1">
        <v>109</v>
      </c>
      <c r="B18" s="8">
        <v>1</v>
      </c>
      <c r="C18" s="2">
        <v>2</v>
      </c>
      <c r="D18" s="2" t="s">
        <v>131</v>
      </c>
      <c r="E18" s="2" t="s">
        <v>132</v>
      </c>
      <c r="F18">
        <f t="shared" si="0"/>
        <v>0</v>
      </c>
      <c r="J18" s="2">
        <f t="shared" si="1"/>
        <v>0</v>
      </c>
      <c r="O18" s="2">
        <f t="shared" si="2"/>
        <v>0</v>
      </c>
      <c r="T18" s="2">
        <f t="shared" si="3"/>
        <v>0</v>
      </c>
      <c r="Y18" s="2">
        <f t="shared" si="4"/>
        <v>0</v>
      </c>
      <c r="AG18" s="2">
        <f t="shared" si="5"/>
        <v>0</v>
      </c>
      <c r="AL18" s="2">
        <f t="shared" si="6"/>
        <v>0</v>
      </c>
      <c r="AR18" s="2">
        <f t="shared" si="7"/>
        <v>0</v>
      </c>
      <c r="AX18" s="2">
        <f t="shared" si="8"/>
        <v>0</v>
      </c>
      <c r="BD18" s="2">
        <f t="shared" si="38"/>
        <v>0</v>
      </c>
      <c r="BH18" s="2">
        <f t="shared" si="39"/>
        <v>0</v>
      </c>
      <c r="BL18" s="2">
        <f t="shared" si="40"/>
        <v>0</v>
      </c>
      <c r="BP18" s="2">
        <f t="shared" si="41"/>
        <v>0</v>
      </c>
      <c r="BT18" s="2">
        <f>SUM(BU18:BY18)</f>
        <v>0</v>
      </c>
      <c r="BZ18" s="2">
        <v>0</v>
      </c>
      <c r="CE18" s="2">
        <f t="shared" si="14"/>
        <v>0</v>
      </c>
      <c r="CJ18" s="2">
        <f t="shared" si="15"/>
        <v>0</v>
      </c>
      <c r="CO18" s="2">
        <f>SUM(CP18:CU18)</f>
        <v>0</v>
      </c>
      <c r="CV18" s="2">
        <f t="shared" si="17"/>
        <v>0</v>
      </c>
      <c r="DC18" s="2">
        <f t="shared" si="18"/>
        <v>0</v>
      </c>
      <c r="DG18" s="2">
        <f t="shared" si="46"/>
        <v>0</v>
      </c>
      <c r="DL18" s="2">
        <f>SUM(DM18:DQ18)</f>
        <v>0</v>
      </c>
      <c r="DR18" s="2">
        <f t="shared" si="42"/>
        <v>0</v>
      </c>
      <c r="DY18" s="2">
        <f t="shared" si="43"/>
        <v>0</v>
      </c>
      <c r="EE18" s="2">
        <f>SUM(EF18:EH18)</f>
        <v>0</v>
      </c>
      <c r="EI18" s="2">
        <f>SUM(EJ18:EM18)</f>
        <v>0</v>
      </c>
      <c r="EN18" s="2">
        <f t="shared" si="47"/>
        <v>0</v>
      </c>
      <c r="ER18" s="2">
        <f t="shared" si="48"/>
        <v>0</v>
      </c>
      <c r="EY18" s="2">
        <f t="shared" si="44"/>
        <v>0</v>
      </c>
      <c r="FE18" s="2">
        <f t="shared" si="28"/>
        <v>0</v>
      </c>
      <c r="FI18" s="2">
        <f t="shared" si="45"/>
        <v>0</v>
      </c>
      <c r="FO18" s="2">
        <f>SUM(FP18:FR18)</f>
        <v>0</v>
      </c>
      <c r="FS18" s="2">
        <f t="shared" si="50"/>
        <v>0</v>
      </c>
      <c r="FY18" s="2">
        <f t="shared" si="49"/>
        <v>0</v>
      </c>
      <c r="GI18" s="2">
        <f>SUM(GJ18:GM18)</f>
        <v>0</v>
      </c>
      <c r="GN18" s="2">
        <f>SUM(GO18:GR18)</f>
        <v>0</v>
      </c>
      <c r="GS18" s="2">
        <f>SUM(GT18:GY18)</f>
        <v>0</v>
      </c>
      <c r="GZ18" s="2">
        <f t="shared" si="51"/>
        <v>0</v>
      </c>
      <c r="HG18" s="2">
        <f>SUM(HH18:HP18)</f>
        <v>0</v>
      </c>
      <c r="HQ18" s="2">
        <f t="shared" si="52"/>
        <v>0</v>
      </c>
      <c r="HX18" s="2">
        <f>SUM(HY18:IC18)</f>
        <v>0</v>
      </c>
      <c r="IF18">
        <f t="shared" si="34"/>
        <v>0</v>
      </c>
      <c r="IG18">
        <f t="shared" si="35"/>
        <v>0</v>
      </c>
      <c r="IH18">
        <f t="shared" si="36"/>
        <v>0</v>
      </c>
      <c r="II18">
        <f t="shared" si="37"/>
        <v>0</v>
      </c>
      <c r="IK18">
        <f>IF18/191*100</f>
        <v>0</v>
      </c>
      <c r="IL18">
        <f>IG18/122*100</f>
        <v>0</v>
      </c>
      <c r="IM18">
        <f>IH18/69*100</f>
        <v>0</v>
      </c>
    </row>
    <row r="19" spans="1:255" ht="16" x14ac:dyDescent="0.2">
      <c r="A19">
        <v>109</v>
      </c>
      <c r="B19" s="34">
        <v>1</v>
      </c>
      <c r="C19" s="2">
        <v>1</v>
      </c>
      <c r="D19" s="2" t="s">
        <v>131</v>
      </c>
      <c r="E19" s="2" t="s">
        <v>132</v>
      </c>
      <c r="F19" t="s">
        <v>134</v>
      </c>
      <c r="G19" t="s">
        <v>134</v>
      </c>
      <c r="H19" t="s">
        <v>134</v>
      </c>
      <c r="I19" t="s">
        <v>134</v>
      </c>
      <c r="J19" t="s">
        <v>134</v>
      </c>
      <c r="K19" t="s">
        <v>134</v>
      </c>
      <c r="L19" t="s">
        <v>134</v>
      </c>
      <c r="M19" t="s">
        <v>134</v>
      </c>
      <c r="N19" t="s">
        <v>134</v>
      </c>
      <c r="O19" t="s">
        <v>134</v>
      </c>
      <c r="P19" t="s">
        <v>134</v>
      </c>
      <c r="Q19" t="s">
        <v>134</v>
      </c>
      <c r="R19" t="s">
        <v>134</v>
      </c>
      <c r="S19" t="s">
        <v>134</v>
      </c>
      <c r="T19" t="s">
        <v>134</v>
      </c>
      <c r="U19" t="s">
        <v>134</v>
      </c>
      <c r="V19" t="s">
        <v>134</v>
      </c>
      <c r="W19" t="s">
        <v>134</v>
      </c>
      <c r="X19" t="s">
        <v>134</v>
      </c>
      <c r="Y19" t="s">
        <v>134</v>
      </c>
      <c r="Z19" t="s">
        <v>134</v>
      </c>
      <c r="AA19" t="s">
        <v>134</v>
      </c>
      <c r="AB19" t="s">
        <v>134</v>
      </c>
      <c r="AC19" t="s">
        <v>134</v>
      </c>
      <c r="AD19" t="s">
        <v>134</v>
      </c>
      <c r="AE19" t="s">
        <v>134</v>
      </c>
      <c r="AF19" t="s">
        <v>134</v>
      </c>
      <c r="AG19" t="s">
        <v>134</v>
      </c>
      <c r="AH19" t="s">
        <v>134</v>
      </c>
      <c r="AI19" t="s">
        <v>134</v>
      </c>
      <c r="AJ19" t="s">
        <v>134</v>
      </c>
      <c r="AK19" t="s">
        <v>134</v>
      </c>
      <c r="AL19" t="s">
        <v>134</v>
      </c>
      <c r="AM19" t="s">
        <v>134</v>
      </c>
      <c r="AN19" t="s">
        <v>134</v>
      </c>
      <c r="AO19" t="s">
        <v>134</v>
      </c>
      <c r="AP19" t="s">
        <v>134</v>
      </c>
      <c r="AQ19" t="s">
        <v>134</v>
      </c>
      <c r="AR19" t="s">
        <v>134</v>
      </c>
      <c r="AS19" t="s">
        <v>134</v>
      </c>
      <c r="AT19" t="s">
        <v>134</v>
      </c>
      <c r="AU19" t="s">
        <v>134</v>
      </c>
      <c r="AV19" t="s">
        <v>134</v>
      </c>
      <c r="AW19" t="s">
        <v>134</v>
      </c>
      <c r="AX19" t="s">
        <v>134</v>
      </c>
      <c r="AY19" t="s">
        <v>134</v>
      </c>
      <c r="AZ19" t="s">
        <v>134</v>
      </c>
      <c r="BA19" t="s">
        <v>134</v>
      </c>
      <c r="BB19" t="s">
        <v>134</v>
      </c>
      <c r="BC19" t="s">
        <v>134</v>
      </c>
      <c r="BD19" t="s">
        <v>134</v>
      </c>
      <c r="BE19" t="s">
        <v>134</v>
      </c>
      <c r="BF19" t="s">
        <v>134</v>
      </c>
      <c r="BG19" t="s">
        <v>134</v>
      </c>
      <c r="BH19" t="s">
        <v>134</v>
      </c>
      <c r="BI19" t="s">
        <v>134</v>
      </c>
      <c r="BJ19" t="s">
        <v>134</v>
      </c>
      <c r="BK19" t="s">
        <v>134</v>
      </c>
      <c r="BL19" t="s">
        <v>134</v>
      </c>
      <c r="BM19" t="s">
        <v>134</v>
      </c>
      <c r="BN19" t="s">
        <v>134</v>
      </c>
      <c r="BO19" t="s">
        <v>134</v>
      </c>
      <c r="BP19" t="s">
        <v>134</v>
      </c>
      <c r="BQ19" t="s">
        <v>134</v>
      </c>
      <c r="BR19" t="s">
        <v>134</v>
      </c>
      <c r="BS19" t="s">
        <v>134</v>
      </c>
      <c r="BT19" s="2">
        <f>SUM(BU19:BY19)</f>
        <v>5</v>
      </c>
      <c r="BU19">
        <v>1</v>
      </c>
      <c r="BV19">
        <v>1</v>
      </c>
      <c r="BW19">
        <v>1</v>
      </c>
      <c r="BX19">
        <v>1</v>
      </c>
      <c r="BY19">
        <v>1</v>
      </c>
      <c r="BZ19" s="2">
        <f>SUM(CA19:CD19)</f>
        <v>2</v>
      </c>
      <c r="CA19">
        <v>0</v>
      </c>
      <c r="CB19">
        <v>0</v>
      </c>
      <c r="CC19">
        <v>1</v>
      </c>
      <c r="CD19">
        <v>1</v>
      </c>
      <c r="CE19" s="2">
        <f t="shared" si="14"/>
        <v>3</v>
      </c>
      <c r="CF19">
        <v>1</v>
      </c>
      <c r="CG19">
        <v>1</v>
      </c>
      <c r="CH19">
        <v>0</v>
      </c>
      <c r="CI19">
        <v>1</v>
      </c>
      <c r="CJ19" s="2">
        <f t="shared" si="15"/>
        <v>4</v>
      </c>
      <c r="CK19">
        <v>1</v>
      </c>
      <c r="CL19">
        <v>1</v>
      </c>
      <c r="CM19">
        <v>1</v>
      </c>
      <c r="CN19">
        <v>1</v>
      </c>
      <c r="CO19" s="2">
        <f>SUM(CP19:CU19)</f>
        <v>6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 s="2">
        <f t="shared" si="17"/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 s="2">
        <f t="shared" si="18"/>
        <v>3</v>
      </c>
      <c r="DD19">
        <v>1</v>
      </c>
      <c r="DE19">
        <v>1</v>
      </c>
      <c r="DF19">
        <v>1</v>
      </c>
      <c r="DG19" s="2">
        <f t="shared" si="46"/>
        <v>4</v>
      </c>
      <c r="DH19">
        <v>1</v>
      </c>
      <c r="DI19">
        <v>1</v>
      </c>
      <c r="DJ19">
        <v>1</v>
      </c>
      <c r="DK19">
        <v>1</v>
      </c>
      <c r="DL19" s="2">
        <f>SUM(DM19:DQ19)</f>
        <v>3</v>
      </c>
      <c r="DM19">
        <v>1</v>
      </c>
      <c r="DN19">
        <v>1</v>
      </c>
      <c r="DO19">
        <v>1</v>
      </c>
      <c r="DP19">
        <v>0</v>
      </c>
      <c r="DQ19">
        <v>0</v>
      </c>
      <c r="DR19" s="2">
        <f t="shared" si="42"/>
        <v>6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 s="2">
        <f t="shared" si="43"/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s="2" t="s">
        <v>118</v>
      </c>
      <c r="EF19" t="s">
        <v>118</v>
      </c>
      <c r="EG19" t="s">
        <v>118</v>
      </c>
      <c r="EH19" t="s">
        <v>118</v>
      </c>
      <c r="EI19" t="s">
        <v>118</v>
      </c>
      <c r="EJ19" t="s">
        <v>118</v>
      </c>
      <c r="EK19" t="s">
        <v>118</v>
      </c>
      <c r="EL19" t="s">
        <v>118</v>
      </c>
      <c r="EM19" t="s">
        <v>118</v>
      </c>
      <c r="EN19" t="s">
        <v>118</v>
      </c>
      <c r="EO19" t="s">
        <v>118</v>
      </c>
      <c r="EP19" t="s">
        <v>118</v>
      </c>
      <c r="EQ19" t="s">
        <v>118</v>
      </c>
      <c r="ER19" s="2">
        <f t="shared" si="48"/>
        <v>5</v>
      </c>
      <c r="ES19">
        <v>1</v>
      </c>
      <c r="ET19">
        <v>1</v>
      </c>
      <c r="EU19">
        <v>0</v>
      </c>
      <c r="EV19">
        <v>1</v>
      </c>
      <c r="EW19">
        <v>1</v>
      </c>
      <c r="EX19">
        <v>1</v>
      </c>
      <c r="EY19" s="2">
        <f t="shared" si="44"/>
        <v>5</v>
      </c>
      <c r="EZ19">
        <v>1</v>
      </c>
      <c r="FA19">
        <v>1</v>
      </c>
      <c r="FB19">
        <v>1</v>
      </c>
      <c r="FC19">
        <v>1</v>
      </c>
      <c r="FD19">
        <v>1</v>
      </c>
      <c r="FE19" s="2">
        <f t="shared" si="28"/>
        <v>3</v>
      </c>
      <c r="FF19">
        <v>1</v>
      </c>
      <c r="FG19">
        <v>1</v>
      </c>
      <c r="FH19">
        <v>1</v>
      </c>
      <c r="FI19" s="2" t="s">
        <v>118</v>
      </c>
      <c r="FJ19" t="s">
        <v>118</v>
      </c>
      <c r="FK19" t="s">
        <v>118</v>
      </c>
      <c r="FL19" t="s">
        <v>118</v>
      </c>
      <c r="FM19" t="s">
        <v>118</v>
      </c>
      <c r="FN19" t="s">
        <v>118</v>
      </c>
      <c r="FO19" s="2">
        <f>SUM(FP19:FR19)</f>
        <v>3</v>
      </c>
      <c r="FP19">
        <v>1</v>
      </c>
      <c r="FQ19">
        <v>1</v>
      </c>
      <c r="FR19">
        <v>1</v>
      </c>
      <c r="FS19" s="2">
        <v>0</v>
      </c>
      <c r="FT19">
        <v>1</v>
      </c>
      <c r="FU19">
        <v>1</v>
      </c>
      <c r="FV19">
        <v>1</v>
      </c>
      <c r="FW19">
        <v>1</v>
      </c>
      <c r="FX19">
        <v>1</v>
      </c>
      <c r="FY19" s="2">
        <f t="shared" si="49"/>
        <v>8</v>
      </c>
      <c r="FZ19">
        <v>1</v>
      </c>
      <c r="GA19">
        <v>1</v>
      </c>
      <c r="GB19">
        <v>1</v>
      </c>
      <c r="GC19">
        <v>1</v>
      </c>
      <c r="GD19">
        <v>0</v>
      </c>
      <c r="GE19">
        <v>1</v>
      </c>
      <c r="GF19">
        <v>1</v>
      </c>
      <c r="GG19">
        <v>1</v>
      </c>
      <c r="GH19">
        <v>1</v>
      </c>
      <c r="GI19" s="2" t="s">
        <v>118</v>
      </c>
      <c r="GJ19" t="s">
        <v>118</v>
      </c>
      <c r="GK19" t="s">
        <v>118</v>
      </c>
      <c r="GL19" t="s">
        <v>118</v>
      </c>
      <c r="GM19" t="s">
        <v>118</v>
      </c>
      <c r="GN19">
        <v>0</v>
      </c>
      <c r="GO19">
        <v>1</v>
      </c>
      <c r="GP19">
        <v>1</v>
      </c>
      <c r="GQ19">
        <v>1</v>
      </c>
      <c r="GR19">
        <v>1</v>
      </c>
      <c r="GS19">
        <v>0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 s="2">
        <f t="shared" si="51"/>
        <v>6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 s="2">
        <f>SUM(HH19:HP19)</f>
        <v>9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f t="shared" si="52"/>
        <v>6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 s="2">
        <f>SUM(HY19:IC19)</f>
        <v>4</v>
      </c>
      <c r="HY19">
        <v>0</v>
      </c>
      <c r="HZ19">
        <v>1</v>
      </c>
      <c r="IA19">
        <v>1</v>
      </c>
      <c r="IB19">
        <v>1</v>
      </c>
      <c r="IC19">
        <v>1</v>
      </c>
      <c r="ID19">
        <v>23</v>
      </c>
      <c r="IE19">
        <v>23</v>
      </c>
      <c r="IF19">
        <f>SUM(F19,J19,O19,T19,Y19,AG19,AL19,AR19,AX19,BD19,BH19,BL19,BP19,BT19,BZ19,CE19,CJ19,CO19,CV19,DC19,DG19,DL19,DR19,DY19,EE19,EI19,EN19,ER19,EY19,FE19,FI19,FO19,FS19,FY19,GI19,GN19,GS19,GZ19,HG19,HQ19,HX19)</f>
        <v>85</v>
      </c>
      <c r="IG19">
        <f t="shared" si="35"/>
        <v>63</v>
      </c>
      <c r="IH19">
        <f t="shared" si="36"/>
        <v>37</v>
      </c>
      <c r="II19">
        <f>COUNTIF(G19:IC19,"NA")</f>
        <v>24</v>
      </c>
      <c r="IJ19" t="s">
        <v>144</v>
      </c>
      <c r="IK19">
        <f>IF19/119*100</f>
        <v>71.428571428571431</v>
      </c>
      <c r="IL19">
        <f>IG19/75*100</f>
        <v>84</v>
      </c>
      <c r="IM19">
        <f>IH19/44*100</f>
        <v>84.090909090909093</v>
      </c>
      <c r="IN19" t="s">
        <v>145</v>
      </c>
      <c r="IO19">
        <f>SUM(HQ19,HX19,HG19,GZ19,GS19,GN19,GI19,FY19,FS19,FO19,FI19,FE19,EY19,ER19,EN19,EI19,EE19,DY19,DR19,DL19,DG19,DC19,CV19,CO19,CJ19,CE19,BZ19,BT19)</f>
        <v>85</v>
      </c>
      <c r="IP19">
        <f>SUM(BU19,BW19,BY19,CB19,CC19,CF19,CH19,CI19,CK19,CL19,CN19,CP19,CQ19,CS19,CU19,CW19,CX19,CZ19,DB19,DD19,DE19,DH19,DJ19,DM19,DO19,DQ19,DS19,DU19,DV19,DX19,DZ19,EB19,ED19,EF19,EH19,EJ19,EK19,EM19,EO19,EQ19,ES19,ET19,EV19,EX19,EZ19,FB19,FD19,FF19,FH19,FJ19,FK19,FM19,FP19,FR19,FT19,FU19,FW19,FZ19,GB19,GD19,GE19,GG19,GJ19,GK19,GM19,GO19,GQ19,GT19,GU19,GW19,GY19,HA19,HC19,HD19,HF19,HI19,HJ19,HL19,HM19,HN19,HP19,HR19,HT19,HU19,HW19,HY19,IA19,IB19)</f>
        <v>63</v>
      </c>
      <c r="IQ19">
        <f>SUM(BV19,BX19,CA19,CD19,CG19,CM19,CR19,CT19,CY19,DA19,DF19,DI19,DK19,DN19,DP19,DT19,DW19,EA19,EC19,EG19,EL19,EP19,EU19,EW19,FA19,FC19,FG19,FL19,FN19,FQ19,FV19,FX19,GA19,GC19,GF19,GH19,GL19,GP19,GR19,GV19,GX19,HB19,HE19,HH19,HK19,HO19,HS19,HV19,HZ19,IC19)</f>
        <v>37</v>
      </c>
      <c r="IR19">
        <f>IO19/119*100</f>
        <v>71.428571428571431</v>
      </c>
      <c r="IS19">
        <f>IP19/75*100</f>
        <v>84</v>
      </c>
      <c r="IT19">
        <f>IQ19/44*100</f>
        <v>84.090909090909093</v>
      </c>
      <c r="IU19" t="s">
        <v>145</v>
      </c>
    </row>
    <row r="20" spans="1:255" ht="16" x14ac:dyDescent="0.2">
      <c r="A20" s="1">
        <v>110</v>
      </c>
      <c r="B20" s="8">
        <v>1</v>
      </c>
      <c r="C20" s="2">
        <v>2</v>
      </c>
      <c r="D20" t="s">
        <v>118</v>
      </c>
      <c r="E20" s="2" t="s">
        <v>132</v>
      </c>
      <c r="F20">
        <f>SUM(G20:I20)</f>
        <v>0</v>
      </c>
      <c r="G20" t="s">
        <v>146</v>
      </c>
      <c r="H20" t="s">
        <v>146</v>
      </c>
      <c r="I20" t="s">
        <v>146</v>
      </c>
      <c r="J20" s="2">
        <f>SUM(K20:N20)</f>
        <v>0</v>
      </c>
      <c r="K20" t="s">
        <v>146</v>
      </c>
      <c r="L20" t="s">
        <v>146</v>
      </c>
      <c r="M20" t="s">
        <v>146</v>
      </c>
      <c r="N20" t="s">
        <v>146</v>
      </c>
      <c r="O20" s="2">
        <f>SUM(P20:S20)</f>
        <v>0</v>
      </c>
      <c r="P20" t="s">
        <v>146</v>
      </c>
      <c r="Q20" t="s">
        <v>146</v>
      </c>
      <c r="R20" t="s">
        <v>146</v>
      </c>
      <c r="S20" t="s">
        <v>146</v>
      </c>
      <c r="T20" s="2">
        <f>SUM(U20:X20)</f>
        <v>0</v>
      </c>
      <c r="U20" t="s">
        <v>146</v>
      </c>
      <c r="V20" t="s">
        <v>146</v>
      </c>
      <c r="W20" t="s">
        <v>146</v>
      </c>
      <c r="X20" t="s">
        <v>146</v>
      </c>
      <c r="Y20" s="2">
        <f>SUM(Z20:AF20)</f>
        <v>0</v>
      </c>
      <c r="Z20" t="s">
        <v>146</v>
      </c>
      <c r="AA20" t="s">
        <v>146</v>
      </c>
      <c r="AB20" t="s">
        <v>146</v>
      </c>
      <c r="AC20" t="s">
        <v>146</v>
      </c>
      <c r="AD20" t="s">
        <v>146</v>
      </c>
      <c r="AE20" t="s">
        <v>146</v>
      </c>
      <c r="AF20" t="s">
        <v>146</v>
      </c>
      <c r="AG20" s="2">
        <f>SUM(AH20:AK20)</f>
        <v>0</v>
      </c>
      <c r="AH20" t="s">
        <v>146</v>
      </c>
      <c r="AI20" t="s">
        <v>146</v>
      </c>
      <c r="AJ20" t="s">
        <v>146</v>
      </c>
      <c r="AK20" t="s">
        <v>146</v>
      </c>
      <c r="AL20" s="2">
        <f>SUM(AM20:AQ20)</f>
        <v>0</v>
      </c>
      <c r="AM20" t="s">
        <v>146</v>
      </c>
      <c r="AN20" t="s">
        <v>146</v>
      </c>
      <c r="AO20" t="s">
        <v>146</v>
      </c>
      <c r="AP20" t="s">
        <v>146</v>
      </c>
      <c r="AQ20" t="s">
        <v>146</v>
      </c>
      <c r="AR20" s="2">
        <f>SUM(AS20:AW20)</f>
        <v>0</v>
      </c>
      <c r="AS20" t="s">
        <v>146</v>
      </c>
      <c r="AT20" t="s">
        <v>146</v>
      </c>
      <c r="AU20" t="s">
        <v>146</v>
      </c>
      <c r="AV20" t="s">
        <v>146</v>
      </c>
      <c r="AW20" t="s">
        <v>146</v>
      </c>
      <c r="AX20" s="2">
        <f>SUM(AY20:BC20)</f>
        <v>0</v>
      </c>
      <c r="AY20" t="s">
        <v>146</v>
      </c>
      <c r="AZ20" t="s">
        <v>146</v>
      </c>
      <c r="BA20" t="s">
        <v>146</v>
      </c>
      <c r="BB20" t="s">
        <v>146</v>
      </c>
      <c r="BC20" t="s">
        <v>146</v>
      </c>
      <c r="BD20" s="2">
        <f>SUM(BE20:BG20)</f>
        <v>0</v>
      </c>
      <c r="BE20" t="s">
        <v>146</v>
      </c>
      <c r="BF20" t="s">
        <v>146</v>
      </c>
      <c r="BG20" t="s">
        <v>146</v>
      </c>
      <c r="BH20" s="2">
        <f>SUM(BI20:BK20)</f>
        <v>0</v>
      </c>
      <c r="BI20" t="s">
        <v>146</v>
      </c>
      <c r="BJ20" t="s">
        <v>146</v>
      </c>
      <c r="BK20" t="s">
        <v>146</v>
      </c>
      <c r="BL20" s="2">
        <f>SUM(BM20:BO20)</f>
        <v>0</v>
      </c>
      <c r="BM20" t="s">
        <v>146</v>
      </c>
      <c r="BN20" t="s">
        <v>146</v>
      </c>
      <c r="BO20" t="s">
        <v>146</v>
      </c>
      <c r="BP20" s="2">
        <f>SUM(BQ20:BS20)</f>
        <v>0</v>
      </c>
      <c r="BQ20" t="s">
        <v>146</v>
      </c>
      <c r="BR20" t="s">
        <v>146</v>
      </c>
      <c r="BS20" t="s">
        <v>146</v>
      </c>
      <c r="BT20" s="2">
        <f>SUM(BU20:BY20)</f>
        <v>0</v>
      </c>
      <c r="BU20" t="s">
        <v>146</v>
      </c>
      <c r="BV20" t="s">
        <v>146</v>
      </c>
      <c r="BW20" t="s">
        <v>146</v>
      </c>
      <c r="BX20" t="s">
        <v>146</v>
      </c>
      <c r="BY20" t="s">
        <v>146</v>
      </c>
      <c r="BZ20" s="2">
        <v>0</v>
      </c>
      <c r="CA20" t="s">
        <v>146</v>
      </c>
      <c r="CB20" t="s">
        <v>146</v>
      </c>
      <c r="CC20" t="s">
        <v>146</v>
      </c>
      <c r="CD20" t="s">
        <v>146</v>
      </c>
      <c r="CE20" s="2">
        <f t="shared" si="14"/>
        <v>0</v>
      </c>
      <c r="CF20" t="s">
        <v>146</v>
      </c>
      <c r="CG20" t="s">
        <v>146</v>
      </c>
      <c r="CH20" t="s">
        <v>146</v>
      </c>
      <c r="CI20" t="s">
        <v>146</v>
      </c>
      <c r="CJ20" s="2">
        <f t="shared" si="15"/>
        <v>0</v>
      </c>
      <c r="CK20" t="s">
        <v>146</v>
      </c>
      <c r="CL20" t="s">
        <v>146</v>
      </c>
      <c r="CM20" t="s">
        <v>146</v>
      </c>
      <c r="CN20" t="s">
        <v>146</v>
      </c>
      <c r="CO20" s="2">
        <f>SUM(CP20:CU20)</f>
        <v>0</v>
      </c>
      <c r="CP20" t="s">
        <v>146</v>
      </c>
      <c r="CQ20" t="s">
        <v>146</v>
      </c>
      <c r="CR20" t="s">
        <v>146</v>
      </c>
      <c r="CS20" t="s">
        <v>146</v>
      </c>
      <c r="CT20" t="s">
        <v>146</v>
      </c>
      <c r="CU20" t="s">
        <v>146</v>
      </c>
      <c r="CV20" s="2">
        <f t="shared" si="17"/>
        <v>0</v>
      </c>
      <c r="CW20" t="s">
        <v>146</v>
      </c>
      <c r="CX20" t="s">
        <v>146</v>
      </c>
      <c r="CY20" t="s">
        <v>146</v>
      </c>
      <c r="CZ20" t="s">
        <v>146</v>
      </c>
      <c r="DA20" t="s">
        <v>146</v>
      </c>
      <c r="DB20" t="s">
        <v>146</v>
      </c>
      <c r="DC20" s="2">
        <f t="shared" si="18"/>
        <v>0</v>
      </c>
      <c r="DD20" t="s">
        <v>146</v>
      </c>
      <c r="DE20" t="s">
        <v>146</v>
      </c>
      <c r="DF20" t="s">
        <v>146</v>
      </c>
      <c r="DG20" s="2">
        <f t="shared" si="46"/>
        <v>0</v>
      </c>
      <c r="DH20" t="s">
        <v>146</v>
      </c>
      <c r="DI20" t="s">
        <v>146</v>
      </c>
      <c r="DJ20" t="s">
        <v>146</v>
      </c>
      <c r="DK20" t="s">
        <v>146</v>
      </c>
      <c r="DL20" s="2">
        <f>SUM(DM20:DQ20)</f>
        <v>0</v>
      </c>
      <c r="DM20" t="s">
        <v>146</v>
      </c>
      <c r="DN20" t="s">
        <v>146</v>
      </c>
      <c r="DO20" t="s">
        <v>146</v>
      </c>
      <c r="DP20" t="s">
        <v>146</v>
      </c>
      <c r="DQ20" t="s">
        <v>146</v>
      </c>
      <c r="DR20" s="2">
        <f t="shared" si="42"/>
        <v>0</v>
      </c>
      <c r="DS20" t="s">
        <v>146</v>
      </c>
      <c r="DT20" t="s">
        <v>146</v>
      </c>
      <c r="DU20" t="s">
        <v>146</v>
      </c>
      <c r="DV20" t="s">
        <v>146</v>
      </c>
      <c r="DW20" t="s">
        <v>146</v>
      </c>
      <c r="DX20" t="s">
        <v>146</v>
      </c>
      <c r="DY20" s="2">
        <f t="shared" si="43"/>
        <v>0</v>
      </c>
      <c r="DZ20" t="s">
        <v>146</v>
      </c>
      <c r="EA20" t="s">
        <v>146</v>
      </c>
      <c r="EB20" t="s">
        <v>146</v>
      </c>
      <c r="EC20" t="s">
        <v>146</v>
      </c>
      <c r="ED20" t="s">
        <v>146</v>
      </c>
      <c r="EE20" s="2">
        <f>SUM(EF20:EH20)</f>
        <v>0</v>
      </c>
      <c r="EF20" t="s">
        <v>146</v>
      </c>
      <c r="EG20" t="s">
        <v>146</v>
      </c>
      <c r="EH20" t="s">
        <v>146</v>
      </c>
      <c r="EI20" s="2">
        <f>SUM(EJ20:EM20)</f>
        <v>0</v>
      </c>
      <c r="EJ20" t="s">
        <v>146</v>
      </c>
      <c r="EK20" t="s">
        <v>146</v>
      </c>
      <c r="EL20" t="s">
        <v>146</v>
      </c>
      <c r="EM20" t="s">
        <v>146</v>
      </c>
      <c r="EN20" s="2">
        <f>SUM(EO20:EQ20)</f>
        <v>0</v>
      </c>
      <c r="EO20" t="s">
        <v>146</v>
      </c>
      <c r="EP20" t="s">
        <v>146</v>
      </c>
      <c r="EQ20" t="s">
        <v>146</v>
      </c>
      <c r="ER20" s="2">
        <f t="shared" si="48"/>
        <v>0</v>
      </c>
      <c r="ES20" t="s">
        <v>146</v>
      </c>
      <c r="ET20" t="s">
        <v>146</v>
      </c>
      <c r="EU20" t="s">
        <v>146</v>
      </c>
      <c r="EV20" t="s">
        <v>146</v>
      </c>
      <c r="EW20" t="s">
        <v>146</v>
      </c>
      <c r="EX20" t="s">
        <v>146</v>
      </c>
      <c r="EY20" s="2">
        <f t="shared" si="44"/>
        <v>0</v>
      </c>
      <c r="EZ20" t="s">
        <v>146</v>
      </c>
      <c r="FA20" t="s">
        <v>146</v>
      </c>
      <c r="FB20" t="s">
        <v>146</v>
      </c>
      <c r="FC20" t="s">
        <v>146</v>
      </c>
      <c r="FD20" t="s">
        <v>146</v>
      </c>
      <c r="FE20" s="2">
        <f t="shared" si="28"/>
        <v>0</v>
      </c>
      <c r="FF20" t="s">
        <v>146</v>
      </c>
      <c r="FG20" t="s">
        <v>146</v>
      </c>
      <c r="FH20" t="s">
        <v>146</v>
      </c>
      <c r="FI20" s="2">
        <f>SUM(FJ20:FN20)</f>
        <v>0</v>
      </c>
      <c r="FJ20" t="s">
        <v>146</v>
      </c>
      <c r="FK20" t="s">
        <v>146</v>
      </c>
      <c r="FL20" t="s">
        <v>146</v>
      </c>
      <c r="FM20" t="s">
        <v>146</v>
      </c>
      <c r="FN20" t="s">
        <v>146</v>
      </c>
      <c r="FO20" s="2">
        <f>SUM(FP20:FR20)</f>
        <v>0</v>
      </c>
      <c r="FP20" t="s">
        <v>146</v>
      </c>
      <c r="FQ20" t="s">
        <v>146</v>
      </c>
      <c r="FR20" t="s">
        <v>146</v>
      </c>
      <c r="FS20" s="2">
        <f>SUM(FT20:FX20)</f>
        <v>0</v>
      </c>
      <c r="FT20" t="s">
        <v>146</v>
      </c>
      <c r="FU20" t="s">
        <v>146</v>
      </c>
      <c r="FV20" t="s">
        <v>146</v>
      </c>
      <c r="FW20" t="s">
        <v>146</v>
      </c>
      <c r="FX20" t="s">
        <v>146</v>
      </c>
      <c r="FY20" s="2">
        <f t="shared" si="49"/>
        <v>0</v>
      </c>
      <c r="FZ20" t="s">
        <v>146</v>
      </c>
      <c r="GA20" t="s">
        <v>146</v>
      </c>
      <c r="GB20" t="s">
        <v>146</v>
      </c>
      <c r="GC20" t="s">
        <v>146</v>
      </c>
      <c r="GD20" t="s">
        <v>146</v>
      </c>
      <c r="GE20" t="s">
        <v>146</v>
      </c>
      <c r="GF20" t="s">
        <v>146</v>
      </c>
      <c r="GG20" t="s">
        <v>146</v>
      </c>
      <c r="GH20" t="s">
        <v>146</v>
      </c>
      <c r="GI20" s="2">
        <f>SUM(GJ20:GM20)</f>
        <v>0</v>
      </c>
      <c r="GJ20" t="s">
        <v>146</v>
      </c>
      <c r="GK20" t="s">
        <v>146</v>
      </c>
      <c r="GL20" t="s">
        <v>146</v>
      </c>
      <c r="GM20" t="s">
        <v>146</v>
      </c>
      <c r="GN20" t="s">
        <v>146</v>
      </c>
      <c r="GO20" t="s">
        <v>146</v>
      </c>
      <c r="GP20" t="s">
        <v>146</v>
      </c>
      <c r="GQ20" t="s">
        <v>146</v>
      </c>
      <c r="GR20" t="s">
        <v>146</v>
      </c>
      <c r="GS20" t="s">
        <v>146</v>
      </c>
      <c r="GT20" t="s">
        <v>146</v>
      </c>
      <c r="GU20" t="s">
        <v>146</v>
      </c>
      <c r="GV20" t="s">
        <v>146</v>
      </c>
      <c r="GW20" t="s">
        <v>146</v>
      </c>
      <c r="GX20" t="s">
        <v>146</v>
      </c>
      <c r="GY20" t="s">
        <v>146</v>
      </c>
      <c r="GZ20" t="s">
        <v>146</v>
      </c>
      <c r="HA20" t="s">
        <v>146</v>
      </c>
      <c r="HB20" t="s">
        <v>146</v>
      </c>
      <c r="HC20" t="s">
        <v>146</v>
      </c>
      <c r="HD20" t="s">
        <v>146</v>
      </c>
      <c r="HE20" t="s">
        <v>146</v>
      </c>
      <c r="HF20" t="s">
        <v>146</v>
      </c>
      <c r="HG20" t="s">
        <v>146</v>
      </c>
      <c r="HH20" t="s">
        <v>146</v>
      </c>
      <c r="HI20" t="s">
        <v>146</v>
      </c>
      <c r="HJ20" t="s">
        <v>146</v>
      </c>
      <c r="HK20" t="s">
        <v>146</v>
      </c>
      <c r="HL20" t="s">
        <v>146</v>
      </c>
      <c r="HM20" t="s">
        <v>146</v>
      </c>
      <c r="HN20" t="s">
        <v>146</v>
      </c>
      <c r="HO20" t="s">
        <v>146</v>
      </c>
      <c r="HP20" t="s">
        <v>146</v>
      </c>
      <c r="HQ20" t="s">
        <v>146</v>
      </c>
      <c r="HR20" t="s">
        <v>146</v>
      </c>
      <c r="HS20" t="s">
        <v>146</v>
      </c>
      <c r="HT20" t="s">
        <v>146</v>
      </c>
      <c r="HU20" t="s">
        <v>146</v>
      </c>
      <c r="HV20" t="s">
        <v>146</v>
      </c>
      <c r="HW20" t="s">
        <v>146</v>
      </c>
      <c r="HX20" s="2">
        <f>SUM(HY20:IC20)</f>
        <v>0</v>
      </c>
      <c r="HY20" t="s">
        <v>146</v>
      </c>
      <c r="HZ20" t="s">
        <v>146</v>
      </c>
      <c r="IA20" t="s">
        <v>146</v>
      </c>
      <c r="IB20" t="s">
        <v>146</v>
      </c>
      <c r="IC20" t="s">
        <v>146</v>
      </c>
      <c r="ID20" t="s">
        <v>146</v>
      </c>
      <c r="IE20" t="s">
        <v>146</v>
      </c>
      <c r="IF20">
        <f t="shared" si="34"/>
        <v>0</v>
      </c>
      <c r="IG20">
        <f t="shared" si="35"/>
        <v>0</v>
      </c>
      <c r="IH20">
        <f t="shared" si="36"/>
        <v>0</v>
      </c>
      <c r="II20">
        <f t="shared" si="37"/>
        <v>0</v>
      </c>
      <c r="IK20">
        <f>IF20/191*100</f>
        <v>0</v>
      </c>
      <c r="IL20">
        <f>IG20/122*100</f>
        <v>0</v>
      </c>
      <c r="IM20">
        <f>IH20/69*100</f>
        <v>0</v>
      </c>
    </row>
    <row r="21" spans="1:255" ht="16" x14ac:dyDescent="0.2">
      <c r="A21">
        <v>110</v>
      </c>
      <c r="B21" s="34">
        <v>1</v>
      </c>
      <c r="C21" s="2">
        <v>1</v>
      </c>
      <c r="D21" s="2" t="s">
        <v>132</v>
      </c>
      <c r="E21" s="2" t="s">
        <v>132</v>
      </c>
      <c r="F21" t="s">
        <v>134</v>
      </c>
      <c r="G21" t="s">
        <v>134</v>
      </c>
      <c r="H21" t="s">
        <v>134</v>
      </c>
      <c r="I21" t="s">
        <v>134</v>
      </c>
      <c r="J21" t="s">
        <v>134</v>
      </c>
      <c r="K21" t="s">
        <v>134</v>
      </c>
      <c r="L21" t="s">
        <v>134</v>
      </c>
      <c r="M21" t="s">
        <v>134</v>
      </c>
      <c r="N21" t="s">
        <v>134</v>
      </c>
      <c r="O21" t="s">
        <v>134</v>
      </c>
      <c r="P21" t="s">
        <v>134</v>
      </c>
      <c r="Q21" t="s">
        <v>134</v>
      </c>
      <c r="R21" t="s">
        <v>134</v>
      </c>
      <c r="S21" t="s">
        <v>134</v>
      </c>
      <c r="T21" t="s">
        <v>134</v>
      </c>
      <c r="U21" t="s">
        <v>134</v>
      </c>
      <c r="V21" t="s">
        <v>134</v>
      </c>
      <c r="W21" t="s">
        <v>134</v>
      </c>
      <c r="X21" t="s">
        <v>134</v>
      </c>
      <c r="Y21" t="s">
        <v>134</v>
      </c>
      <c r="Z21" t="s">
        <v>134</v>
      </c>
      <c r="AA21" t="s">
        <v>134</v>
      </c>
      <c r="AB21" t="s">
        <v>134</v>
      </c>
      <c r="AC21" t="s">
        <v>134</v>
      </c>
      <c r="AD21" t="s">
        <v>134</v>
      </c>
      <c r="AE21" t="s">
        <v>134</v>
      </c>
      <c r="AF21" t="s">
        <v>134</v>
      </c>
      <c r="AG21" t="s">
        <v>134</v>
      </c>
      <c r="AH21" t="s">
        <v>134</v>
      </c>
      <c r="AI21" t="s">
        <v>134</v>
      </c>
      <c r="AJ21" t="s">
        <v>134</v>
      </c>
      <c r="AK21" t="s">
        <v>134</v>
      </c>
      <c r="AL21" t="s">
        <v>134</v>
      </c>
      <c r="AM21" t="s">
        <v>134</v>
      </c>
      <c r="AN21" t="s">
        <v>134</v>
      </c>
      <c r="AO21" t="s">
        <v>134</v>
      </c>
      <c r="AP21" t="s">
        <v>134</v>
      </c>
      <c r="AQ21" t="s">
        <v>134</v>
      </c>
      <c r="AR21" t="s">
        <v>134</v>
      </c>
      <c r="AS21" t="s">
        <v>134</v>
      </c>
      <c r="AT21" t="s">
        <v>134</v>
      </c>
      <c r="AU21" t="s">
        <v>134</v>
      </c>
      <c r="AV21" t="s">
        <v>134</v>
      </c>
      <c r="AW21" t="s">
        <v>134</v>
      </c>
      <c r="AX21" t="s">
        <v>134</v>
      </c>
      <c r="AY21" t="s">
        <v>134</v>
      </c>
      <c r="AZ21" t="s">
        <v>134</v>
      </c>
      <c r="BA21" t="s">
        <v>134</v>
      </c>
      <c r="BB21" t="s">
        <v>134</v>
      </c>
      <c r="BC21" t="s">
        <v>134</v>
      </c>
      <c r="BD21" t="s">
        <v>134</v>
      </c>
      <c r="BE21" t="s">
        <v>134</v>
      </c>
      <c r="BF21" t="s">
        <v>134</v>
      </c>
      <c r="BG21" t="s">
        <v>134</v>
      </c>
      <c r="BH21" t="s">
        <v>134</v>
      </c>
      <c r="BI21" t="s">
        <v>134</v>
      </c>
      <c r="BJ21" t="s">
        <v>134</v>
      </c>
      <c r="BK21" t="s">
        <v>134</v>
      </c>
      <c r="BL21" t="s">
        <v>134</v>
      </c>
      <c r="BM21" t="s">
        <v>134</v>
      </c>
      <c r="BN21" t="s">
        <v>134</v>
      </c>
      <c r="BO21" t="s">
        <v>134</v>
      </c>
      <c r="BP21" t="s">
        <v>134</v>
      </c>
      <c r="BQ21" t="s">
        <v>134</v>
      </c>
      <c r="BR21" t="s">
        <v>134</v>
      </c>
      <c r="BS21" t="s">
        <v>134</v>
      </c>
      <c r="BT21" t="s">
        <v>134</v>
      </c>
      <c r="BU21" t="s">
        <v>134</v>
      </c>
      <c r="BV21" t="s">
        <v>134</v>
      </c>
      <c r="BW21" t="s">
        <v>134</v>
      </c>
      <c r="BX21" t="s">
        <v>134</v>
      </c>
      <c r="BY21" t="s">
        <v>134</v>
      </c>
      <c r="BZ21" t="s">
        <v>134</v>
      </c>
      <c r="CA21" t="s">
        <v>134</v>
      </c>
      <c r="CB21" t="s">
        <v>134</v>
      </c>
      <c r="CC21" t="s">
        <v>134</v>
      </c>
      <c r="CD21" t="s">
        <v>134</v>
      </c>
      <c r="CE21" t="s">
        <v>134</v>
      </c>
      <c r="CF21" t="s">
        <v>134</v>
      </c>
      <c r="CG21" t="s">
        <v>134</v>
      </c>
      <c r="CH21" t="s">
        <v>134</v>
      </c>
      <c r="CI21" t="s">
        <v>134</v>
      </c>
      <c r="CJ21" t="s">
        <v>134</v>
      </c>
      <c r="CK21" t="s">
        <v>134</v>
      </c>
      <c r="CL21" t="s">
        <v>134</v>
      </c>
      <c r="CM21" t="s">
        <v>134</v>
      </c>
      <c r="CN21" t="s">
        <v>134</v>
      </c>
      <c r="CO21" t="s">
        <v>134</v>
      </c>
      <c r="CP21" t="s">
        <v>134</v>
      </c>
      <c r="CQ21" t="s">
        <v>134</v>
      </c>
      <c r="CR21" t="s">
        <v>134</v>
      </c>
      <c r="CS21" t="s">
        <v>134</v>
      </c>
      <c r="CT21" t="s">
        <v>134</v>
      </c>
      <c r="CU21" t="s">
        <v>134</v>
      </c>
      <c r="CV21" t="s">
        <v>134</v>
      </c>
      <c r="CW21" t="s">
        <v>134</v>
      </c>
      <c r="CX21" t="s">
        <v>134</v>
      </c>
      <c r="CY21" t="s">
        <v>134</v>
      </c>
      <c r="CZ21" t="s">
        <v>134</v>
      </c>
      <c r="DA21" t="s">
        <v>134</v>
      </c>
      <c r="DB21" t="s">
        <v>134</v>
      </c>
      <c r="DC21" t="s">
        <v>134</v>
      </c>
      <c r="DD21" t="s">
        <v>134</v>
      </c>
      <c r="DE21" t="s">
        <v>134</v>
      </c>
      <c r="DF21" t="s">
        <v>134</v>
      </c>
      <c r="DG21" t="s">
        <v>134</v>
      </c>
      <c r="DH21" t="s">
        <v>134</v>
      </c>
      <c r="DI21" t="s">
        <v>134</v>
      </c>
      <c r="DJ21" t="s">
        <v>134</v>
      </c>
      <c r="DK21" t="s">
        <v>134</v>
      </c>
      <c r="DL21" t="s">
        <v>134</v>
      </c>
      <c r="DM21" t="s">
        <v>134</v>
      </c>
      <c r="DN21" t="s">
        <v>134</v>
      </c>
      <c r="DO21" t="s">
        <v>134</v>
      </c>
      <c r="DP21" t="s">
        <v>134</v>
      </c>
      <c r="DQ21" t="s">
        <v>134</v>
      </c>
      <c r="DR21" t="s">
        <v>134</v>
      </c>
      <c r="DS21" t="s">
        <v>134</v>
      </c>
      <c r="DT21" t="s">
        <v>134</v>
      </c>
      <c r="DU21" t="s">
        <v>134</v>
      </c>
      <c r="DV21" t="s">
        <v>134</v>
      </c>
      <c r="DW21" t="s">
        <v>134</v>
      </c>
      <c r="DX21" t="s">
        <v>134</v>
      </c>
      <c r="DY21" t="s">
        <v>134</v>
      </c>
      <c r="DZ21" t="s">
        <v>134</v>
      </c>
      <c r="EA21" t="s">
        <v>134</v>
      </c>
      <c r="EB21" t="s">
        <v>134</v>
      </c>
      <c r="EC21" t="s">
        <v>134</v>
      </c>
      <c r="ED21" t="s">
        <v>134</v>
      </c>
      <c r="EE21" t="s">
        <v>134</v>
      </c>
      <c r="EF21" t="s">
        <v>134</v>
      </c>
      <c r="EG21" t="s">
        <v>134</v>
      </c>
      <c r="EH21" t="s">
        <v>134</v>
      </c>
      <c r="EI21" t="s">
        <v>134</v>
      </c>
      <c r="EJ21" t="s">
        <v>134</v>
      </c>
      <c r="EK21" t="s">
        <v>134</v>
      </c>
      <c r="EL21" t="s">
        <v>134</v>
      </c>
      <c r="EM21" t="s">
        <v>134</v>
      </c>
      <c r="EN21" t="s">
        <v>134</v>
      </c>
      <c r="EO21" t="s">
        <v>134</v>
      </c>
      <c r="EP21" t="s">
        <v>134</v>
      </c>
      <c r="EQ21" t="s">
        <v>134</v>
      </c>
      <c r="ER21" t="s">
        <v>134</v>
      </c>
      <c r="ES21" t="s">
        <v>134</v>
      </c>
      <c r="ET21" t="s">
        <v>134</v>
      </c>
      <c r="EU21" t="s">
        <v>134</v>
      </c>
      <c r="EV21" t="s">
        <v>134</v>
      </c>
      <c r="EW21" t="s">
        <v>134</v>
      </c>
      <c r="EX21" t="s">
        <v>134</v>
      </c>
      <c r="EY21" t="s">
        <v>134</v>
      </c>
      <c r="EZ21" t="s">
        <v>134</v>
      </c>
      <c r="FA21" t="s">
        <v>134</v>
      </c>
      <c r="FB21" t="s">
        <v>134</v>
      </c>
      <c r="FC21" t="s">
        <v>134</v>
      </c>
      <c r="FD21" t="s">
        <v>134</v>
      </c>
      <c r="FE21" t="s">
        <v>134</v>
      </c>
      <c r="FF21" t="s">
        <v>134</v>
      </c>
      <c r="FG21" t="s">
        <v>134</v>
      </c>
      <c r="FH21" t="s">
        <v>134</v>
      </c>
      <c r="FI21" t="s">
        <v>134</v>
      </c>
      <c r="FJ21" t="s">
        <v>134</v>
      </c>
      <c r="FK21" t="s">
        <v>134</v>
      </c>
      <c r="FL21" t="s">
        <v>134</v>
      </c>
      <c r="FM21" t="s">
        <v>134</v>
      </c>
      <c r="FN21" t="s">
        <v>134</v>
      </c>
      <c r="FO21" t="s">
        <v>134</v>
      </c>
      <c r="FP21" t="s">
        <v>134</v>
      </c>
      <c r="FQ21" t="s">
        <v>134</v>
      </c>
      <c r="FR21" t="s">
        <v>134</v>
      </c>
      <c r="FS21" t="s">
        <v>134</v>
      </c>
      <c r="FT21" t="s">
        <v>134</v>
      </c>
      <c r="FU21" t="s">
        <v>134</v>
      </c>
      <c r="FV21" t="s">
        <v>134</v>
      </c>
      <c r="FW21" t="s">
        <v>134</v>
      </c>
      <c r="FX21" t="s">
        <v>134</v>
      </c>
      <c r="FY21" t="s">
        <v>134</v>
      </c>
      <c r="FZ21" t="s">
        <v>134</v>
      </c>
      <c r="GA21" t="s">
        <v>134</v>
      </c>
      <c r="GB21" t="s">
        <v>134</v>
      </c>
      <c r="GC21" t="s">
        <v>134</v>
      </c>
      <c r="GD21" t="s">
        <v>134</v>
      </c>
      <c r="GE21" t="s">
        <v>134</v>
      </c>
      <c r="GF21" t="s">
        <v>134</v>
      </c>
      <c r="GG21" t="s">
        <v>134</v>
      </c>
      <c r="GH21" t="s">
        <v>134</v>
      </c>
      <c r="GI21" t="s">
        <v>134</v>
      </c>
      <c r="GJ21" t="s">
        <v>134</v>
      </c>
      <c r="GK21" t="s">
        <v>134</v>
      </c>
      <c r="GL21" t="s">
        <v>134</v>
      </c>
      <c r="GM21" t="s">
        <v>134</v>
      </c>
      <c r="GN21" t="s">
        <v>134</v>
      </c>
      <c r="GO21" t="s">
        <v>134</v>
      </c>
      <c r="GP21" t="s">
        <v>134</v>
      </c>
      <c r="GQ21" t="s">
        <v>134</v>
      </c>
      <c r="GR21" t="s">
        <v>134</v>
      </c>
      <c r="GS21" t="s">
        <v>134</v>
      </c>
      <c r="GT21" t="s">
        <v>134</v>
      </c>
      <c r="GU21" t="s">
        <v>134</v>
      </c>
      <c r="GV21" t="s">
        <v>134</v>
      </c>
      <c r="GW21" t="s">
        <v>134</v>
      </c>
      <c r="GX21" t="s">
        <v>134</v>
      </c>
      <c r="GY21" t="s">
        <v>134</v>
      </c>
      <c r="GZ21" t="s">
        <v>134</v>
      </c>
      <c r="HA21" t="s">
        <v>134</v>
      </c>
      <c r="HB21" t="s">
        <v>134</v>
      </c>
      <c r="HC21" t="s">
        <v>134</v>
      </c>
      <c r="HD21" t="s">
        <v>134</v>
      </c>
      <c r="HE21" t="s">
        <v>134</v>
      </c>
      <c r="HF21" t="s">
        <v>134</v>
      </c>
      <c r="HG21" t="s">
        <v>134</v>
      </c>
      <c r="HH21" t="s">
        <v>134</v>
      </c>
      <c r="HI21" t="s">
        <v>134</v>
      </c>
      <c r="HJ21" t="s">
        <v>134</v>
      </c>
      <c r="HK21" t="s">
        <v>134</v>
      </c>
      <c r="HL21" t="s">
        <v>134</v>
      </c>
      <c r="HM21" t="s">
        <v>134</v>
      </c>
      <c r="HN21" t="s">
        <v>134</v>
      </c>
      <c r="HO21" t="s">
        <v>134</v>
      </c>
      <c r="HP21" t="s">
        <v>134</v>
      </c>
      <c r="HQ21" t="s">
        <v>134</v>
      </c>
      <c r="HR21" t="s">
        <v>134</v>
      </c>
      <c r="HS21" t="s">
        <v>134</v>
      </c>
      <c r="HT21" t="s">
        <v>134</v>
      </c>
      <c r="HU21" t="s">
        <v>134</v>
      </c>
      <c r="HV21" t="s">
        <v>134</v>
      </c>
      <c r="HW21" t="s">
        <v>134</v>
      </c>
      <c r="HX21" t="s">
        <v>134</v>
      </c>
      <c r="HY21" t="s">
        <v>134</v>
      </c>
      <c r="HZ21" t="s">
        <v>134</v>
      </c>
      <c r="IA21" t="s">
        <v>134</v>
      </c>
      <c r="IB21" t="s">
        <v>134</v>
      </c>
      <c r="IC21" t="s">
        <v>134</v>
      </c>
      <c r="ID21" t="s">
        <v>134</v>
      </c>
      <c r="IE21" t="s">
        <v>134</v>
      </c>
      <c r="IF21" t="s">
        <v>134</v>
      </c>
      <c r="IG21" t="s">
        <v>134</v>
      </c>
      <c r="IH21" t="s">
        <v>134</v>
      </c>
      <c r="II21" t="s">
        <v>134</v>
      </c>
      <c r="IJ21" t="s">
        <v>135</v>
      </c>
      <c r="IK21" t="s">
        <v>134</v>
      </c>
      <c r="IL21" t="s">
        <v>134</v>
      </c>
      <c r="IM21" t="s">
        <v>134</v>
      </c>
      <c r="IN21" t="s">
        <v>134</v>
      </c>
      <c r="IO21" t="s">
        <v>134</v>
      </c>
      <c r="IP21" t="s">
        <v>134</v>
      </c>
      <c r="IQ21" t="s">
        <v>134</v>
      </c>
      <c r="IR21" t="s">
        <v>134</v>
      </c>
      <c r="IS21" t="s">
        <v>134</v>
      </c>
      <c r="IT21" t="s">
        <v>134</v>
      </c>
    </row>
    <row r="22" spans="1:255" ht="16" x14ac:dyDescent="0.2">
      <c r="A22" s="1">
        <v>111</v>
      </c>
      <c r="B22" s="8">
        <v>1</v>
      </c>
      <c r="C22" s="2">
        <v>2</v>
      </c>
      <c r="D22" s="2" t="s">
        <v>132</v>
      </c>
      <c r="E22" s="2" t="s">
        <v>132</v>
      </c>
      <c r="F22">
        <f t="shared" ref="F22:F72" si="53">SUM(G22:I22)</f>
        <v>0</v>
      </c>
      <c r="J22" s="2">
        <f t="shared" ref="J22:J72" si="54">SUM(K22:N22)</f>
        <v>0</v>
      </c>
      <c r="O22" s="2">
        <f t="shared" ref="O22:O59" si="55">SUM(P22:S22)</f>
        <v>0</v>
      </c>
      <c r="T22" s="2">
        <f t="shared" ref="T22:T72" si="56">SUM(U22:X22)</f>
        <v>0</v>
      </c>
      <c r="Y22" s="2">
        <f t="shared" ref="Y22:Y32" si="57">SUM(Z22:AF22)</f>
        <v>0</v>
      </c>
      <c r="AG22" s="2">
        <f t="shared" ref="AG22:AG72" si="58">SUM(AH22:AK22)</f>
        <v>0</v>
      </c>
      <c r="AL22" s="2">
        <f t="shared" ref="AL22:AL72" si="59">SUM(AM22:AQ22)</f>
        <v>0</v>
      </c>
      <c r="AR22" s="2">
        <f t="shared" ref="AR22:AR72" si="60">SUM(AS22:AW22)</f>
        <v>0</v>
      </c>
      <c r="AX22" s="2">
        <f t="shared" ref="AX22:AX72" si="61">SUM(AY22:BC22)</f>
        <v>0</v>
      </c>
      <c r="BD22" s="2">
        <f t="shared" ref="BD22:BD72" si="62">SUM(BE22:BG22)</f>
        <v>0</v>
      </c>
      <c r="BH22" s="2">
        <f t="shared" ref="BH22:BH72" si="63">SUM(BI22:BK22)</f>
        <v>0</v>
      </c>
      <c r="BL22" s="2">
        <f t="shared" ref="BL22:BL72" si="64">SUM(BM22:BO22)</f>
        <v>0</v>
      </c>
      <c r="BP22" s="2">
        <f t="shared" ref="BP22:BP72" si="65">SUM(BQ22:BS22)</f>
        <v>0</v>
      </c>
      <c r="BT22" s="2">
        <f t="shared" ref="BT22:BT32" si="66">SUM(BU22:BY22)</f>
        <v>0</v>
      </c>
      <c r="BZ22" s="2">
        <v>0</v>
      </c>
      <c r="CE22" s="2">
        <f t="shared" ref="CE22:CE32" si="67">SUM(CF22:CI22)</f>
        <v>0</v>
      </c>
      <c r="CJ22" s="2">
        <f t="shared" ref="CJ22:CJ32" si="68">SUM(CK22:CN22)</f>
        <v>0</v>
      </c>
      <c r="CO22" s="2">
        <f t="shared" ref="CO22:CO32" si="69">SUM(CP22:CU22)</f>
        <v>0</v>
      </c>
      <c r="CV22" s="2">
        <f>SUM(CW22:DB22)</f>
        <v>0</v>
      </c>
      <c r="DC22" s="2">
        <f t="shared" ref="DC22:DC32" si="70">SUM(DD22:DF22)</f>
        <v>0</v>
      </c>
      <c r="DG22" s="2">
        <f>SUM(DH22:DK22)</f>
        <v>0</v>
      </c>
      <c r="DL22" s="2">
        <f t="shared" ref="DL22:DL32" si="71">SUM(DM22:DQ22)</f>
        <v>0</v>
      </c>
      <c r="DR22" s="2">
        <f t="shared" ref="DR22:DR32" si="72">SUM(DS22:DX22)</f>
        <v>0</v>
      </c>
      <c r="DY22" s="2">
        <f t="shared" ref="DY22:DY32" si="73">SUM(DZ22:ED22)</f>
        <v>0</v>
      </c>
      <c r="EE22" s="2">
        <f t="shared" ref="EE22:EE28" si="74">SUM(EF22:EH22)</f>
        <v>0</v>
      </c>
      <c r="EI22" s="2">
        <f t="shared" ref="EI22:EI32" si="75">SUM(EJ22:EM22)</f>
        <v>0</v>
      </c>
      <c r="EN22" s="2">
        <f t="shared" ref="EN22:EN32" si="76">SUM(EO22:EQ22)</f>
        <v>0</v>
      </c>
      <c r="ER22" s="2">
        <f t="shared" ref="ER22:ER32" si="77">SUM(ES22:EX22)</f>
        <v>0</v>
      </c>
      <c r="EY22" s="2">
        <f t="shared" ref="EY22:EY32" si="78">SUM(EZ22:FD22)</f>
        <v>0</v>
      </c>
      <c r="FE22" s="2">
        <f t="shared" ref="FE22:FE32" si="79">SUM(FF22:FH22)</f>
        <v>0</v>
      </c>
      <c r="FI22" s="2">
        <f t="shared" ref="FI22:FI32" si="80">SUM(FJ22:FN22)</f>
        <v>0</v>
      </c>
      <c r="FO22" s="2">
        <f t="shared" ref="FO22:FO32" si="81">SUM(FP22:FR22)</f>
        <v>0</v>
      </c>
      <c r="FS22" s="2">
        <f t="shared" ref="FS22:FS32" si="82">SUM(FT22:FX22)</f>
        <v>0</v>
      </c>
      <c r="FY22" s="2">
        <f t="shared" ref="FY22:FY32" si="83">SUM(FZ22:GH22)</f>
        <v>0</v>
      </c>
      <c r="GI22" s="2">
        <f t="shared" ref="GI22:GI32" si="84">SUM(GJ22:GM22)</f>
        <v>0</v>
      </c>
      <c r="GN22" s="2">
        <f t="shared" ref="GN22:GN32" si="85">SUM(GO22:GR22)</f>
        <v>0</v>
      </c>
      <c r="GS22" s="2">
        <f>SUM(GT22:GY22)</f>
        <v>0</v>
      </c>
      <c r="GZ22" s="2">
        <f t="shared" ref="GZ22:GZ32" si="86">SUM(HA22:HF22)</f>
        <v>0</v>
      </c>
      <c r="HG22" s="2">
        <f t="shared" ref="HG22:HG32" si="87">SUM(HH22:HP22)</f>
        <v>0</v>
      </c>
      <c r="HQ22" s="2">
        <f t="shared" ref="HQ22:HQ32" si="88">SUM(HR22:HW22)</f>
        <v>0</v>
      </c>
      <c r="HX22" s="2">
        <f>SUM(HY22:IC22)</f>
        <v>0</v>
      </c>
      <c r="IF22">
        <f t="shared" ref="IF22:IF72" si="89">SUM(F22,J22,O22,T22,Y22,AG22,AL22,AR22,AX22,BD22,BH22,BL22,BP22,BT22,BZ22,CE22,CJ22,CO22,CV22,DC22,DG22,DL22,DR22,DY22,EE22,EI22,EN22,ER22,EY22,FE22,FI22,FO22,FS22,FY22,GI22,GN22,GS22,GZ22,HG22,HQ22,HX22)</f>
        <v>0</v>
      </c>
      <c r="IG22">
        <f t="shared" ref="IG22:IG72" si="90">SUM(IB22,IA22,HY22,HW22,HU22,HT22,HR22,HP22,HN22,HM22,HL22,HJ22,HI22,HF22,HD22,HC22,HA22,GY22,GW22,GU22,GT22,GQ22,GO22,GM22,GK22,GJ22,GG22,GE22,GD22,GB22,FZ22,FW22,FU22,FT22,FR22,FP22,FM22,FK22,FJ22,FH22,FF22,FD22,FB22,EZ22,EX22,EV22,ET22,ES22,EQ22,EO22,EM22,EK22,EJ22,EH22,EF22,ED22,EB22,DZ22,DX22,DV22,DU22,DS22,DQ22,DO22,DM22,DJ22,DH22,DE22,DD22,DB22,CZ22,CX22,CW22,CU22,CS22,CQ22,CP22,CN22,CL22,CK22,CI22,CH22,CF22,CC22,CB22,BY22,BW22,BU22,BS22,BQ22,BO22,BM22,BK22,BI22,BG22,BE22,BB22,BA22,AY22,AW22,AU22,AS22,AP22,AO22,AM22,AK22,AI22,AH22,AF22,AD22,AC22,AB22,Z22,X22,V22,U22,R22,P22,M22,K22,I22,G22)</f>
        <v>0</v>
      </c>
      <c r="IH22">
        <f t="shared" ref="IH22:IH72" si="91">SUM(IC22,HZ22,HV22,HS22,HO22,HK22,HH22,HE22,HB22,GX22,GV22,GR22,GP22,GL22,GH22,GF22,GC22,GA22,FX22,FV22,FQ22,FN22,FL22,FG22,FC22,FA22,EW22,EU22,EP22,EL22,EG22,EC22,EA22,DW22,DT22,DP22,DN22,DK22,DI22,DF22,DA22,CY22,CT22,CR22,CM22,CG22,CD22,CA22,BX22,BV22,BR22,BN22,BJ22,BF22,BC22,AZ22,AV22,AT22,AQ22,AN22,AJ22,AE22,AA22,W22,S22,Q22,N22,L22,H22)</f>
        <v>0</v>
      </c>
      <c r="II22">
        <f t="shared" ref="II22:II72" si="92">COUNTIF(G22:IC22,"NA")</f>
        <v>0</v>
      </c>
      <c r="IK22">
        <f>IF22/191*100</f>
        <v>0</v>
      </c>
      <c r="IL22">
        <f>IG22/122*100</f>
        <v>0</v>
      </c>
      <c r="IM22">
        <f>IH22/69*100</f>
        <v>0</v>
      </c>
    </row>
    <row r="23" spans="1:255" ht="16" x14ac:dyDescent="0.2">
      <c r="A23">
        <v>111</v>
      </c>
      <c r="B23" s="34">
        <v>1</v>
      </c>
      <c r="C23" s="2">
        <v>1</v>
      </c>
      <c r="D23" s="2" t="s">
        <v>132</v>
      </c>
      <c r="E23" s="2" t="s">
        <v>132</v>
      </c>
      <c r="F23">
        <f t="shared" si="53"/>
        <v>2</v>
      </c>
      <c r="G23">
        <v>1</v>
      </c>
      <c r="H23">
        <v>1</v>
      </c>
      <c r="I23">
        <v>0</v>
      </c>
      <c r="J23" s="2">
        <f t="shared" si="54"/>
        <v>3</v>
      </c>
      <c r="K23">
        <v>1</v>
      </c>
      <c r="L23">
        <v>1</v>
      </c>
      <c r="M23">
        <v>0</v>
      </c>
      <c r="N23">
        <v>1</v>
      </c>
      <c r="O23" s="2">
        <f t="shared" si="55"/>
        <v>2</v>
      </c>
      <c r="P23">
        <v>1</v>
      </c>
      <c r="Q23">
        <v>1</v>
      </c>
      <c r="R23">
        <v>0</v>
      </c>
      <c r="S23">
        <v>0</v>
      </c>
      <c r="T23" s="2">
        <f t="shared" si="56"/>
        <v>3</v>
      </c>
      <c r="U23">
        <v>1</v>
      </c>
      <c r="V23">
        <v>1</v>
      </c>
      <c r="W23">
        <v>1</v>
      </c>
      <c r="X23">
        <v>0</v>
      </c>
      <c r="Y23" s="2">
        <f t="shared" si="57"/>
        <v>5</v>
      </c>
      <c r="Z23">
        <v>1</v>
      </c>
      <c r="AA23">
        <v>1</v>
      </c>
      <c r="AB23">
        <v>0</v>
      </c>
      <c r="AC23">
        <v>1</v>
      </c>
      <c r="AD23">
        <v>1</v>
      </c>
      <c r="AE23">
        <v>1</v>
      </c>
      <c r="AF23">
        <v>0</v>
      </c>
      <c r="AG23" s="2">
        <f t="shared" si="58"/>
        <v>3</v>
      </c>
      <c r="AH23">
        <v>1</v>
      </c>
      <c r="AI23">
        <v>1</v>
      </c>
      <c r="AJ23">
        <v>1</v>
      </c>
      <c r="AK23">
        <v>0</v>
      </c>
      <c r="AL23" s="2">
        <f t="shared" si="59"/>
        <v>5</v>
      </c>
      <c r="AM23">
        <v>1</v>
      </c>
      <c r="AN23">
        <v>1</v>
      </c>
      <c r="AO23">
        <v>1</v>
      </c>
      <c r="AP23">
        <v>1</v>
      </c>
      <c r="AQ23">
        <v>1</v>
      </c>
      <c r="AR23" s="2">
        <f t="shared" si="60"/>
        <v>4</v>
      </c>
      <c r="AS23">
        <v>1</v>
      </c>
      <c r="AT23">
        <v>1</v>
      </c>
      <c r="AU23">
        <v>0</v>
      </c>
      <c r="AV23">
        <v>1</v>
      </c>
      <c r="AW23">
        <v>1</v>
      </c>
      <c r="AX23" s="2">
        <f t="shared" si="61"/>
        <v>4</v>
      </c>
      <c r="AY23">
        <v>1</v>
      </c>
      <c r="AZ23">
        <v>1</v>
      </c>
      <c r="BA23">
        <v>0</v>
      </c>
      <c r="BB23">
        <v>1</v>
      </c>
      <c r="BC23">
        <v>1</v>
      </c>
      <c r="BD23" s="2">
        <f t="shared" si="62"/>
        <v>3</v>
      </c>
      <c r="BE23">
        <v>1</v>
      </c>
      <c r="BF23">
        <v>1</v>
      </c>
      <c r="BG23">
        <v>1</v>
      </c>
      <c r="BH23" s="2">
        <f t="shared" si="63"/>
        <v>3</v>
      </c>
      <c r="BI23">
        <v>1</v>
      </c>
      <c r="BJ23">
        <v>1</v>
      </c>
      <c r="BK23">
        <v>1</v>
      </c>
      <c r="BL23" s="2">
        <f t="shared" si="64"/>
        <v>2</v>
      </c>
      <c r="BM23">
        <v>1</v>
      </c>
      <c r="BN23">
        <v>1</v>
      </c>
      <c r="BO23">
        <v>0</v>
      </c>
      <c r="BP23" s="2">
        <f t="shared" si="65"/>
        <v>3</v>
      </c>
      <c r="BQ23">
        <v>1</v>
      </c>
      <c r="BR23">
        <v>1</v>
      </c>
      <c r="BS23">
        <v>1</v>
      </c>
      <c r="BT23" s="2">
        <f t="shared" si="66"/>
        <v>2</v>
      </c>
      <c r="BU23">
        <v>1</v>
      </c>
      <c r="BV23">
        <v>0</v>
      </c>
      <c r="BW23">
        <v>0</v>
      </c>
      <c r="BX23">
        <v>1</v>
      </c>
      <c r="BY23">
        <v>0</v>
      </c>
      <c r="BZ23" s="2">
        <f>SUM(CA23:CD23)</f>
        <v>4</v>
      </c>
      <c r="CA23">
        <v>1</v>
      </c>
      <c r="CB23">
        <v>1</v>
      </c>
      <c r="CC23">
        <v>1</v>
      </c>
      <c r="CD23">
        <v>1</v>
      </c>
      <c r="CE23" s="2">
        <f t="shared" si="67"/>
        <v>3</v>
      </c>
      <c r="CF23">
        <v>1</v>
      </c>
      <c r="CG23">
        <v>1</v>
      </c>
      <c r="CH23">
        <v>0</v>
      </c>
      <c r="CI23">
        <v>1</v>
      </c>
      <c r="CJ23" s="2">
        <f t="shared" si="68"/>
        <v>2</v>
      </c>
      <c r="CK23">
        <v>0</v>
      </c>
      <c r="CL23">
        <v>1</v>
      </c>
      <c r="CM23">
        <v>1</v>
      </c>
      <c r="CN23">
        <v>0</v>
      </c>
      <c r="CO23" s="2">
        <f t="shared" si="69"/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 s="2">
        <f>SUM(CW23:DB23)</f>
        <v>3</v>
      </c>
      <c r="CW23">
        <v>0</v>
      </c>
      <c r="CX23">
        <v>1</v>
      </c>
      <c r="CY23">
        <v>1</v>
      </c>
      <c r="CZ23">
        <v>0</v>
      </c>
      <c r="DA23">
        <v>1</v>
      </c>
      <c r="DB23">
        <v>0</v>
      </c>
      <c r="DC23" s="2">
        <f t="shared" si="70"/>
        <v>2</v>
      </c>
      <c r="DD23">
        <v>0</v>
      </c>
      <c r="DE23">
        <v>1</v>
      </c>
      <c r="DF23">
        <v>1</v>
      </c>
      <c r="DG23" s="2">
        <f>SUM(DH23:DK23)</f>
        <v>3</v>
      </c>
      <c r="DH23">
        <v>1</v>
      </c>
      <c r="DI23">
        <v>1</v>
      </c>
      <c r="DJ23">
        <v>0</v>
      </c>
      <c r="DK23">
        <v>1</v>
      </c>
      <c r="DL23" s="2">
        <f t="shared" si="71"/>
        <v>4</v>
      </c>
      <c r="DM23">
        <v>1</v>
      </c>
      <c r="DN23">
        <v>1</v>
      </c>
      <c r="DO23">
        <v>1</v>
      </c>
      <c r="DP23">
        <v>1</v>
      </c>
      <c r="DQ23">
        <v>0</v>
      </c>
      <c r="DR23" s="2">
        <f t="shared" si="72"/>
        <v>2</v>
      </c>
      <c r="DS23">
        <v>1</v>
      </c>
      <c r="DT23">
        <v>1</v>
      </c>
      <c r="DU23">
        <v>0</v>
      </c>
      <c r="DV23">
        <v>0</v>
      </c>
      <c r="DW23">
        <v>0</v>
      </c>
      <c r="DX23">
        <v>0</v>
      </c>
      <c r="DY23" s="2">
        <f t="shared" si="73"/>
        <v>3</v>
      </c>
      <c r="DZ23">
        <v>1</v>
      </c>
      <c r="EA23">
        <v>1</v>
      </c>
      <c r="EB23">
        <v>0</v>
      </c>
      <c r="EC23">
        <v>1</v>
      </c>
      <c r="ED23">
        <v>0</v>
      </c>
      <c r="EE23" s="2">
        <f t="shared" si="74"/>
        <v>2</v>
      </c>
      <c r="EF23">
        <v>1</v>
      </c>
      <c r="EG23">
        <v>1</v>
      </c>
      <c r="EH23">
        <v>0</v>
      </c>
      <c r="EI23" s="2">
        <f t="shared" si="75"/>
        <v>2</v>
      </c>
      <c r="EJ23">
        <v>0</v>
      </c>
      <c r="EK23">
        <v>1</v>
      </c>
      <c r="EL23">
        <v>1</v>
      </c>
      <c r="EM23">
        <v>0</v>
      </c>
      <c r="EN23" s="2">
        <f t="shared" si="76"/>
        <v>2</v>
      </c>
      <c r="EO23">
        <v>1</v>
      </c>
      <c r="EP23">
        <v>1</v>
      </c>
      <c r="EQ23">
        <v>0</v>
      </c>
      <c r="ER23" s="2">
        <f t="shared" si="77"/>
        <v>3</v>
      </c>
      <c r="ES23">
        <v>1</v>
      </c>
      <c r="ET23">
        <v>0</v>
      </c>
      <c r="EU23">
        <v>1</v>
      </c>
      <c r="EV23">
        <v>0</v>
      </c>
      <c r="EW23">
        <v>1</v>
      </c>
      <c r="EX23">
        <v>0</v>
      </c>
      <c r="EY23" s="2">
        <f t="shared" si="78"/>
        <v>3</v>
      </c>
      <c r="EZ23">
        <v>1</v>
      </c>
      <c r="FA23">
        <v>1</v>
      </c>
      <c r="FB23">
        <v>0</v>
      </c>
      <c r="FC23">
        <v>1</v>
      </c>
      <c r="FD23">
        <v>0</v>
      </c>
      <c r="FE23" s="2">
        <f t="shared" si="79"/>
        <v>3</v>
      </c>
      <c r="FF23">
        <v>1</v>
      </c>
      <c r="FG23">
        <v>1</v>
      </c>
      <c r="FH23">
        <v>1</v>
      </c>
      <c r="FI23" s="2">
        <f t="shared" si="80"/>
        <v>4</v>
      </c>
      <c r="FJ23">
        <v>1</v>
      </c>
      <c r="FK23">
        <v>1</v>
      </c>
      <c r="FL23">
        <v>1</v>
      </c>
      <c r="FM23">
        <v>0</v>
      </c>
      <c r="FN23">
        <v>1</v>
      </c>
      <c r="FO23" s="2">
        <f t="shared" si="81"/>
        <v>3</v>
      </c>
      <c r="FP23">
        <v>1</v>
      </c>
      <c r="FQ23">
        <v>1</v>
      </c>
      <c r="FR23">
        <v>1</v>
      </c>
      <c r="FS23" s="2">
        <f t="shared" si="82"/>
        <v>3</v>
      </c>
      <c r="FT23">
        <v>0</v>
      </c>
      <c r="FU23">
        <v>1</v>
      </c>
      <c r="FV23">
        <v>1</v>
      </c>
      <c r="FW23">
        <v>0</v>
      </c>
      <c r="FX23">
        <v>1</v>
      </c>
      <c r="FY23" s="2">
        <f t="shared" si="83"/>
        <v>3</v>
      </c>
      <c r="FZ23">
        <v>1</v>
      </c>
      <c r="GA23">
        <v>0</v>
      </c>
      <c r="GB23">
        <v>1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1</v>
      </c>
      <c r="GI23" s="2">
        <f t="shared" si="84"/>
        <v>3</v>
      </c>
      <c r="GJ23">
        <v>1</v>
      </c>
      <c r="GK23">
        <v>1</v>
      </c>
      <c r="GL23">
        <v>1</v>
      </c>
      <c r="GM23">
        <v>0</v>
      </c>
      <c r="GN23" s="2">
        <f t="shared" si="85"/>
        <v>4</v>
      </c>
      <c r="GO23">
        <v>1</v>
      </c>
      <c r="GP23">
        <v>1</v>
      </c>
      <c r="GQ23">
        <v>1</v>
      </c>
      <c r="GR23">
        <v>1</v>
      </c>
      <c r="GS23" s="2" t="s">
        <v>118</v>
      </c>
      <c r="GT23" s="2" t="s">
        <v>118</v>
      </c>
      <c r="GU23" s="2" t="s">
        <v>118</v>
      </c>
      <c r="GV23" s="2" t="s">
        <v>118</v>
      </c>
      <c r="GW23" s="2" t="s">
        <v>118</v>
      </c>
      <c r="GX23" s="2" t="s">
        <v>118</v>
      </c>
      <c r="GY23" s="2" t="s">
        <v>118</v>
      </c>
      <c r="GZ23" s="2">
        <f t="shared" si="86"/>
        <v>3</v>
      </c>
      <c r="HA23">
        <v>1</v>
      </c>
      <c r="HB23">
        <v>1</v>
      </c>
      <c r="HC23">
        <v>1</v>
      </c>
      <c r="HD23">
        <v>0</v>
      </c>
      <c r="HE23">
        <v>0</v>
      </c>
      <c r="HF23">
        <v>0</v>
      </c>
      <c r="HG23" s="2">
        <f t="shared" si="87"/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 s="2">
        <f t="shared" si="88"/>
        <v>3</v>
      </c>
      <c r="HR23">
        <v>0</v>
      </c>
      <c r="HS23">
        <v>1</v>
      </c>
      <c r="HT23">
        <v>1</v>
      </c>
      <c r="HU23">
        <v>0</v>
      </c>
      <c r="HV23">
        <v>1</v>
      </c>
      <c r="HW23">
        <v>0</v>
      </c>
      <c r="HX23" s="2">
        <f>SUM(HY23:IC23)</f>
        <v>2</v>
      </c>
      <c r="HY23">
        <v>0</v>
      </c>
      <c r="HZ23">
        <v>1</v>
      </c>
      <c r="IA23">
        <v>0</v>
      </c>
      <c r="IB23">
        <v>0</v>
      </c>
      <c r="IC23">
        <v>1</v>
      </c>
      <c r="ID23">
        <v>40</v>
      </c>
      <c r="IE23">
        <v>40</v>
      </c>
      <c r="IF23">
        <f t="shared" si="89"/>
        <v>113</v>
      </c>
      <c r="IG23">
        <f t="shared" si="90"/>
        <v>58</v>
      </c>
      <c r="IH23">
        <f t="shared" si="91"/>
        <v>55</v>
      </c>
      <c r="II23">
        <f t="shared" si="92"/>
        <v>7</v>
      </c>
      <c r="IK23">
        <f>IF23/185*100</f>
        <v>61.081081081081081</v>
      </c>
      <c r="IL23">
        <f>IG23/118*100</f>
        <v>49.152542372881356</v>
      </c>
      <c r="IM23">
        <f>IH23/67*100</f>
        <v>82.089552238805979</v>
      </c>
      <c r="IN23" t="s">
        <v>147</v>
      </c>
      <c r="IO23">
        <f>SUM(HQ23,HX23,HG23,GZ23,GS23,GN23,GI23,FY23,FS23,FO23,FI23,FE23,EY23,ER23,EN23,EI23,EE23,DY23,DR23,DL23,DG23,DC23,CV23,CO23,CJ23,CE23,BZ23,BT23)</f>
        <v>71</v>
      </c>
      <c r="IP23">
        <f>SUM(BU23,BW23,BY23,CB23,CC23,CF23,CH23,CI23,CK23,CL23,CN23,CP23,CQ23,CS23,CU23,CW23,CX23,CZ23,DB23,DD23,DE23,DH23,DJ23,DM23,DO23,DQ23,DS23,DU23,DV23,DX23,DZ23,EB23,ED23,EF23,EH23,EJ23,EK23,EM23,EO23,EQ23,ES23,ET23,EV23,EX23,EZ23,FB23,FD23,FF23,FH23,FJ23,FK23,FM23,FP23,FR23,FT23,FU23,FW23,FZ23,GB23,GD23,GE23,GG23,GJ23,GK23,GM23,GO23,GQ23,GT23,GU23,GW23,GY23,HA23,HC23,HD23,HF23,HI23,HJ23,HL23,HM23,HN23,HP23,HR23,HT23,HU23,HW23,HY23,IA23,IB23)</f>
        <v>34</v>
      </c>
      <c r="IQ23">
        <f>SUM(BV23,BX23,CA23,CD23,CG23,CM23,CR23,CT23,CY23,DA23,DF23,DI23,DK23,DN23,DP23,DT23,DW23,EA23,EC23,EG23,EL23,EP23,EU23,EW23,FA23,FC23,FG23,FL23,FN23,FQ23,FV23,FX23,GA23,GC23,GF23,GH23,GL23,GP23,GR23,GV23,GX23,HB23,HE23,HH23,HK23,HO23,HS23,HV23,HZ23,IC23)</f>
        <v>37</v>
      </c>
      <c r="IR23">
        <f>IO23/132*100</f>
        <v>53.787878787878782</v>
      </c>
      <c r="IS23">
        <f>IP23/84*100</f>
        <v>40.476190476190474</v>
      </c>
      <c r="IT23">
        <f>IQ23/48*100</f>
        <v>77.083333333333343</v>
      </c>
      <c r="IU23" t="s">
        <v>147</v>
      </c>
    </row>
    <row r="24" spans="1:255" ht="16" x14ac:dyDescent="0.2">
      <c r="A24" s="1">
        <v>112</v>
      </c>
      <c r="B24" s="8">
        <v>1</v>
      </c>
      <c r="C24" s="2">
        <v>2</v>
      </c>
      <c r="D24" s="2" t="s">
        <v>132</v>
      </c>
      <c r="E24" s="2" t="s">
        <v>132</v>
      </c>
      <c r="F24">
        <f t="shared" si="53"/>
        <v>0</v>
      </c>
      <c r="J24" s="2">
        <f t="shared" si="54"/>
        <v>0</v>
      </c>
      <c r="O24" s="2">
        <f t="shared" si="55"/>
        <v>0</v>
      </c>
      <c r="T24" s="2">
        <f t="shared" si="56"/>
        <v>0</v>
      </c>
      <c r="Y24" s="2">
        <f t="shared" si="57"/>
        <v>0</v>
      </c>
      <c r="AG24" s="2">
        <f t="shared" si="58"/>
        <v>0</v>
      </c>
      <c r="AL24" s="2">
        <f t="shared" si="59"/>
        <v>0</v>
      </c>
      <c r="AR24" s="2">
        <f t="shared" si="60"/>
        <v>0</v>
      </c>
      <c r="AX24" s="2">
        <f t="shared" si="61"/>
        <v>0</v>
      </c>
      <c r="BD24" s="2">
        <f t="shared" si="62"/>
        <v>0</v>
      </c>
      <c r="BH24" s="2">
        <f t="shared" si="63"/>
        <v>0</v>
      </c>
      <c r="BL24" s="2">
        <f t="shared" si="64"/>
        <v>0</v>
      </c>
      <c r="BP24" s="2">
        <f t="shared" si="65"/>
        <v>0</v>
      </c>
      <c r="BT24" s="2">
        <f t="shared" si="66"/>
        <v>0</v>
      </c>
      <c r="BZ24" s="2">
        <v>0</v>
      </c>
      <c r="CE24" s="2">
        <f t="shared" si="67"/>
        <v>0</v>
      </c>
      <c r="CJ24" s="2">
        <f t="shared" si="68"/>
        <v>0</v>
      </c>
      <c r="CO24" s="2">
        <f t="shared" si="69"/>
        <v>0</v>
      </c>
      <c r="CV24" s="2">
        <f>SUM(CW24:DB24)</f>
        <v>0</v>
      </c>
      <c r="DC24" s="2">
        <f t="shared" si="70"/>
        <v>0</v>
      </c>
      <c r="DG24" s="2">
        <f>SUM(DH24:DK24)</f>
        <v>0</v>
      </c>
      <c r="DL24" s="2">
        <f t="shared" si="71"/>
        <v>0</v>
      </c>
      <c r="DR24" s="2">
        <f t="shared" si="72"/>
        <v>0</v>
      </c>
      <c r="DY24" s="2">
        <f t="shared" si="73"/>
        <v>0</v>
      </c>
      <c r="EE24" s="2">
        <f t="shared" si="74"/>
        <v>0</v>
      </c>
      <c r="EI24" s="2">
        <f t="shared" si="75"/>
        <v>0</v>
      </c>
      <c r="EN24" s="2">
        <f t="shared" si="76"/>
        <v>0</v>
      </c>
      <c r="ER24" s="2">
        <f t="shared" si="77"/>
        <v>0</v>
      </c>
      <c r="EY24" s="2">
        <f t="shared" si="78"/>
        <v>0</v>
      </c>
      <c r="FE24" s="2">
        <f t="shared" si="79"/>
        <v>0</v>
      </c>
      <c r="FI24" s="2">
        <f t="shared" si="80"/>
        <v>0</v>
      </c>
      <c r="FO24" s="2">
        <f t="shared" si="81"/>
        <v>0</v>
      </c>
      <c r="FS24" s="2">
        <f t="shared" si="82"/>
        <v>0</v>
      </c>
      <c r="FY24" s="2">
        <f t="shared" si="83"/>
        <v>0</v>
      </c>
      <c r="GI24" s="2">
        <f t="shared" si="84"/>
        <v>0</v>
      </c>
      <c r="GN24" s="2">
        <f t="shared" si="85"/>
        <v>0</v>
      </c>
      <c r="GS24" s="2">
        <f t="shared" ref="GS24:GS32" si="93">SUM(GT24:GY24)</f>
        <v>0</v>
      </c>
      <c r="GZ24" s="2">
        <f t="shared" si="86"/>
        <v>0</v>
      </c>
      <c r="HG24" s="2">
        <f t="shared" si="87"/>
        <v>0</v>
      </c>
      <c r="HQ24" s="2">
        <f t="shared" si="88"/>
        <v>0</v>
      </c>
      <c r="HX24" s="2">
        <f>SUM(HY24:IC24)</f>
        <v>0</v>
      </c>
      <c r="IF24">
        <f t="shared" si="89"/>
        <v>0</v>
      </c>
      <c r="IG24">
        <f t="shared" si="90"/>
        <v>0</v>
      </c>
      <c r="IH24">
        <f t="shared" si="91"/>
        <v>0</v>
      </c>
      <c r="II24">
        <f t="shared" si="92"/>
        <v>0</v>
      </c>
      <c r="IK24">
        <f>IF24/191*100</f>
        <v>0</v>
      </c>
      <c r="IL24">
        <f>IG24/122*100</f>
        <v>0</v>
      </c>
      <c r="IM24">
        <f>IH24/69*100</f>
        <v>0</v>
      </c>
    </row>
    <row r="25" spans="1:255" ht="16" x14ac:dyDescent="0.2">
      <c r="A25">
        <v>112</v>
      </c>
      <c r="B25" s="34">
        <v>1</v>
      </c>
      <c r="C25" s="2">
        <v>1</v>
      </c>
      <c r="D25" s="2" t="s">
        <v>132</v>
      </c>
      <c r="E25" s="2" t="s">
        <v>132</v>
      </c>
      <c r="F25">
        <f t="shared" si="53"/>
        <v>1</v>
      </c>
      <c r="G25">
        <v>0</v>
      </c>
      <c r="H25">
        <v>1</v>
      </c>
      <c r="I25">
        <v>0</v>
      </c>
      <c r="J25" s="2">
        <f t="shared" si="54"/>
        <v>2</v>
      </c>
      <c r="K25">
        <v>0</v>
      </c>
      <c r="L25">
        <v>1</v>
      </c>
      <c r="M25">
        <v>0</v>
      </c>
      <c r="N25">
        <v>1</v>
      </c>
      <c r="O25" s="2">
        <f t="shared" si="55"/>
        <v>3</v>
      </c>
      <c r="P25">
        <v>1</v>
      </c>
      <c r="Q25">
        <v>1</v>
      </c>
      <c r="R25">
        <v>0</v>
      </c>
      <c r="S25">
        <v>1</v>
      </c>
      <c r="T25" s="2">
        <f t="shared" si="56"/>
        <v>2</v>
      </c>
      <c r="U25">
        <v>0</v>
      </c>
      <c r="V25">
        <v>0</v>
      </c>
      <c r="W25">
        <v>1</v>
      </c>
      <c r="X25">
        <v>1</v>
      </c>
      <c r="Y25" s="2">
        <f t="shared" si="57"/>
        <v>2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 s="2">
        <f t="shared" si="58"/>
        <v>1</v>
      </c>
      <c r="AH25">
        <v>0</v>
      </c>
      <c r="AI25">
        <v>0</v>
      </c>
      <c r="AJ25">
        <v>1</v>
      </c>
      <c r="AK25">
        <v>0</v>
      </c>
      <c r="AL25" s="2">
        <f t="shared" si="59"/>
        <v>2</v>
      </c>
      <c r="AM25">
        <v>0</v>
      </c>
      <c r="AN25">
        <v>1</v>
      </c>
      <c r="AO25">
        <v>0</v>
      </c>
      <c r="AP25">
        <v>0</v>
      </c>
      <c r="AQ25">
        <v>1</v>
      </c>
      <c r="AR25" s="2">
        <f t="shared" si="60"/>
        <v>2</v>
      </c>
      <c r="AS25">
        <v>0</v>
      </c>
      <c r="AT25">
        <v>1</v>
      </c>
      <c r="AU25">
        <v>0</v>
      </c>
      <c r="AV25">
        <v>1</v>
      </c>
      <c r="AW25">
        <v>0</v>
      </c>
      <c r="AX25" s="2">
        <f t="shared" si="61"/>
        <v>2</v>
      </c>
      <c r="AY25">
        <v>0</v>
      </c>
      <c r="AZ25">
        <v>1</v>
      </c>
      <c r="BA25">
        <v>0</v>
      </c>
      <c r="BB25">
        <v>0</v>
      </c>
      <c r="BC25">
        <v>1</v>
      </c>
      <c r="BD25" s="2">
        <f t="shared" si="62"/>
        <v>1</v>
      </c>
      <c r="BE25">
        <v>0</v>
      </c>
      <c r="BF25">
        <v>1</v>
      </c>
      <c r="BG25">
        <v>0</v>
      </c>
      <c r="BH25" s="2">
        <f t="shared" si="63"/>
        <v>1</v>
      </c>
      <c r="BI25">
        <v>0</v>
      </c>
      <c r="BJ25">
        <v>1</v>
      </c>
      <c r="BK25">
        <v>0</v>
      </c>
      <c r="BL25" s="2">
        <f t="shared" si="64"/>
        <v>1</v>
      </c>
      <c r="BM25">
        <v>0</v>
      </c>
      <c r="BN25">
        <v>1</v>
      </c>
      <c r="BO25">
        <v>0</v>
      </c>
      <c r="BP25" s="2">
        <f t="shared" si="65"/>
        <v>1</v>
      </c>
      <c r="BQ25">
        <v>0</v>
      </c>
      <c r="BR25">
        <v>1</v>
      </c>
      <c r="BS25">
        <v>0</v>
      </c>
      <c r="BT25" s="2">
        <f t="shared" si="66"/>
        <v>3</v>
      </c>
      <c r="BU25">
        <v>0</v>
      </c>
      <c r="BV25">
        <v>1</v>
      </c>
      <c r="BW25">
        <v>1</v>
      </c>
      <c r="BX25">
        <v>1</v>
      </c>
      <c r="BY25">
        <v>0</v>
      </c>
      <c r="BZ25" s="2">
        <f t="shared" ref="BZ25:BZ32" si="94">SUM(CA25:CD25)</f>
        <v>2</v>
      </c>
      <c r="CA25">
        <v>1</v>
      </c>
      <c r="CB25">
        <v>0</v>
      </c>
      <c r="CC25">
        <v>0</v>
      </c>
      <c r="CD25">
        <v>1</v>
      </c>
      <c r="CE25" s="2">
        <f t="shared" si="67"/>
        <v>0</v>
      </c>
      <c r="CF25">
        <v>0</v>
      </c>
      <c r="CG25">
        <v>0</v>
      </c>
      <c r="CH25">
        <v>0</v>
      </c>
      <c r="CI25">
        <v>0</v>
      </c>
      <c r="CJ25" s="2">
        <f t="shared" si="68"/>
        <v>1</v>
      </c>
      <c r="CK25">
        <v>0</v>
      </c>
      <c r="CL25">
        <v>1</v>
      </c>
      <c r="CM25">
        <v>0</v>
      </c>
      <c r="CN25">
        <v>0</v>
      </c>
      <c r="CO25" s="2">
        <f t="shared" si="69"/>
        <v>3</v>
      </c>
      <c r="CP25">
        <v>0</v>
      </c>
      <c r="CQ25">
        <v>1</v>
      </c>
      <c r="CR25">
        <v>1</v>
      </c>
      <c r="CS25">
        <v>0</v>
      </c>
      <c r="CT25">
        <v>1</v>
      </c>
      <c r="CU25">
        <v>0</v>
      </c>
      <c r="CV25" s="2" t="s">
        <v>118</v>
      </c>
      <c r="CW25" t="s">
        <v>118</v>
      </c>
      <c r="CX25" s="2" t="s">
        <v>118</v>
      </c>
      <c r="CY25" t="s">
        <v>118</v>
      </c>
      <c r="CZ25" s="2" t="s">
        <v>118</v>
      </c>
      <c r="DA25" t="s">
        <v>118</v>
      </c>
      <c r="DB25" s="2" t="s">
        <v>118</v>
      </c>
      <c r="DC25" s="2">
        <f t="shared" si="70"/>
        <v>0</v>
      </c>
      <c r="DD25">
        <v>0</v>
      </c>
      <c r="DE25">
        <v>0</v>
      </c>
      <c r="DF25">
        <v>0</v>
      </c>
      <c r="DG25" s="2" t="s">
        <v>118</v>
      </c>
      <c r="DH25" t="s">
        <v>118</v>
      </c>
      <c r="DI25" s="2" t="s">
        <v>118</v>
      </c>
      <c r="DJ25" t="s">
        <v>118</v>
      </c>
      <c r="DK25" s="2" t="s">
        <v>118</v>
      </c>
      <c r="DL25" s="2">
        <f t="shared" si="71"/>
        <v>1</v>
      </c>
      <c r="DM25">
        <v>0</v>
      </c>
      <c r="DN25">
        <v>1</v>
      </c>
      <c r="DO25">
        <v>0</v>
      </c>
      <c r="DP25">
        <v>0</v>
      </c>
      <c r="DQ25">
        <v>0</v>
      </c>
      <c r="DR25" s="2">
        <f t="shared" si="72"/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 s="2">
        <f t="shared" si="73"/>
        <v>2</v>
      </c>
      <c r="DZ25">
        <v>0</v>
      </c>
      <c r="EA25">
        <v>1</v>
      </c>
      <c r="EB25">
        <v>0</v>
      </c>
      <c r="EC25">
        <v>1</v>
      </c>
      <c r="ED25">
        <v>0</v>
      </c>
      <c r="EE25" s="2">
        <f t="shared" si="74"/>
        <v>1</v>
      </c>
      <c r="EF25">
        <v>0</v>
      </c>
      <c r="EG25">
        <v>1</v>
      </c>
      <c r="EH25">
        <v>0</v>
      </c>
      <c r="EI25" s="2">
        <f t="shared" si="75"/>
        <v>2</v>
      </c>
      <c r="EJ25">
        <v>0</v>
      </c>
      <c r="EK25">
        <v>0</v>
      </c>
      <c r="EL25">
        <v>1</v>
      </c>
      <c r="EM25">
        <v>1</v>
      </c>
      <c r="EN25" s="2">
        <f t="shared" si="76"/>
        <v>1</v>
      </c>
      <c r="EO25">
        <v>0</v>
      </c>
      <c r="EP25">
        <v>1</v>
      </c>
      <c r="EQ25">
        <v>0</v>
      </c>
      <c r="ER25" s="2">
        <f t="shared" si="77"/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 s="2">
        <f t="shared" si="78"/>
        <v>2</v>
      </c>
      <c r="EZ25">
        <v>0</v>
      </c>
      <c r="FA25">
        <v>0</v>
      </c>
      <c r="FB25">
        <v>1</v>
      </c>
      <c r="FC25">
        <v>1</v>
      </c>
      <c r="FD25">
        <v>0</v>
      </c>
      <c r="FE25" s="2">
        <f t="shared" si="79"/>
        <v>2</v>
      </c>
      <c r="FF25">
        <v>0</v>
      </c>
      <c r="FG25">
        <v>1</v>
      </c>
      <c r="FH25">
        <v>1</v>
      </c>
      <c r="FI25" s="2">
        <f t="shared" si="80"/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 s="2">
        <f t="shared" si="81"/>
        <v>0</v>
      </c>
      <c r="FP25">
        <v>0</v>
      </c>
      <c r="FQ25">
        <v>0</v>
      </c>
      <c r="FR25">
        <v>0</v>
      </c>
      <c r="FS25" s="2">
        <f t="shared" si="82"/>
        <v>3</v>
      </c>
      <c r="FT25">
        <v>0</v>
      </c>
      <c r="FU25">
        <v>1</v>
      </c>
      <c r="FV25">
        <v>1</v>
      </c>
      <c r="FW25">
        <v>0</v>
      </c>
      <c r="FX25">
        <v>1</v>
      </c>
      <c r="FY25" s="2">
        <f t="shared" si="83"/>
        <v>4</v>
      </c>
      <c r="FZ25">
        <v>0</v>
      </c>
      <c r="GA25">
        <v>1</v>
      </c>
      <c r="GB25">
        <v>0</v>
      </c>
      <c r="GC25">
        <v>1</v>
      </c>
      <c r="GD25">
        <v>0</v>
      </c>
      <c r="GE25">
        <v>0</v>
      </c>
      <c r="GF25">
        <v>1</v>
      </c>
      <c r="GG25">
        <v>0</v>
      </c>
      <c r="GH25">
        <v>1</v>
      </c>
      <c r="GI25" s="2">
        <f t="shared" si="84"/>
        <v>2</v>
      </c>
      <c r="GJ25">
        <v>0</v>
      </c>
      <c r="GK25">
        <v>1</v>
      </c>
      <c r="GL25">
        <v>1</v>
      </c>
      <c r="GM25">
        <v>0</v>
      </c>
      <c r="GN25" s="2">
        <f t="shared" si="85"/>
        <v>4</v>
      </c>
      <c r="GO25">
        <v>1</v>
      </c>
      <c r="GP25">
        <v>1</v>
      </c>
      <c r="GQ25">
        <v>1</v>
      </c>
      <c r="GR25">
        <v>1</v>
      </c>
      <c r="GS25" s="2">
        <f t="shared" si="93"/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 s="2">
        <f t="shared" si="86"/>
        <v>1</v>
      </c>
      <c r="HA25">
        <v>0</v>
      </c>
      <c r="HB25">
        <v>0</v>
      </c>
      <c r="HC25">
        <v>0</v>
      </c>
      <c r="HD25">
        <v>0</v>
      </c>
      <c r="HE25">
        <v>1</v>
      </c>
      <c r="HF25">
        <v>0</v>
      </c>
      <c r="HG25" s="2">
        <f t="shared" si="87"/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 s="2">
        <f t="shared" si="88"/>
        <v>1</v>
      </c>
      <c r="HR25">
        <v>0</v>
      </c>
      <c r="HS25">
        <v>1</v>
      </c>
      <c r="HT25">
        <v>0</v>
      </c>
      <c r="HU25">
        <v>0</v>
      </c>
      <c r="HV25">
        <v>0</v>
      </c>
      <c r="HW25">
        <v>0</v>
      </c>
      <c r="HX25" s="2" t="s">
        <v>118</v>
      </c>
      <c r="HY25" s="2" t="s">
        <v>118</v>
      </c>
      <c r="HZ25" s="2" t="s">
        <v>118</v>
      </c>
      <c r="IA25" s="2" t="s">
        <v>118</v>
      </c>
      <c r="IB25" s="2" t="s">
        <v>118</v>
      </c>
      <c r="IC25" s="2" t="s">
        <v>118</v>
      </c>
      <c r="ID25">
        <v>38</v>
      </c>
      <c r="IE25">
        <v>38</v>
      </c>
      <c r="IF25">
        <f t="shared" si="89"/>
        <v>56</v>
      </c>
      <c r="IG25">
        <f t="shared" si="90"/>
        <v>12</v>
      </c>
      <c r="IH25">
        <f t="shared" si="91"/>
        <v>44</v>
      </c>
      <c r="II25">
        <f t="shared" si="92"/>
        <v>18</v>
      </c>
      <c r="IK25">
        <f>IF25/176*100</f>
        <v>31.818181818181817</v>
      </c>
      <c r="IL25">
        <f>IG25/113*100</f>
        <v>10.619469026548673</v>
      </c>
      <c r="IM25">
        <f>IH25/63*100</f>
        <v>69.841269841269835</v>
      </c>
      <c r="IN25" t="s">
        <v>148</v>
      </c>
      <c r="IO25">
        <f>SUM(HQ25,HX25,HG25,GZ25,GS25,GN25,GI25,FY25,FS25,FO25,FI25,FE25,EY25,ER25,EN25,EI25,EE25,DY25,DR25,DL25,DG25,DC25,CV25,CO25,CJ25,CE25,BZ25,BT25)</f>
        <v>35</v>
      </c>
      <c r="IP25">
        <f>SUM(BU25,BW25,BY25,CB25,CC25,CF25,CH25,CI25,CK25,CL25,CN25,CP25,CQ25,CS25,CU25,CW25,CX25,CZ25,DB25,DD25,DE25,DH25,DJ25,DM25,DO25,DQ25,DS25,DU25,DV25,DX25,DZ25,EB25,ED25,EF25,EH25,EJ25,EK25,EM25,EO25,EQ25,ES25,ET25,EV25,EX25,EZ25,FB25,FD25,FF25,FH25,FJ25,FK25,FM25,FP25,FR25,FT25,FU25,FW25,FZ25,GB25,GD25,GE25,GG25,GJ25,GK25,GM25,GO25,GQ25,GT25,GU25,GW25,GY25,HA25,HC25,HD25,HF25,HI25,HJ25,HL25,HM25,HN25,HP25,HR25,HT25,HU25,HW25,HY25,IA25,IB25)</f>
        <v>10</v>
      </c>
      <c r="IQ25">
        <f>SUM(BV25,BX25,CA25,CD25,CG25,CM25,CR25,CT25,CY25,DA25,DF25,DI25,DK25,DN25,DP25,DT25,DW25,EA25,EC25,EG25,EL25,EP25,EU25,EW25,FA25,FC25,FG25,FL25,FN25,FQ25,FV25,FX25,GA25,GC25,GF25,GH25,GL25,GP25,GR25,GV25,GX25,HB25,HE25,HH25,HK25,HO25,HS25,HV25,HZ25,IC25)</f>
        <v>25</v>
      </c>
      <c r="IR25">
        <f>IO25/123*100</f>
        <v>28.455284552845526</v>
      </c>
      <c r="IS25">
        <f>IP25/79*100</f>
        <v>12.658227848101266</v>
      </c>
      <c r="IT25">
        <f>IQ25/44*100</f>
        <v>56.81818181818182</v>
      </c>
      <c r="IU25" t="s">
        <v>148</v>
      </c>
    </row>
    <row r="26" spans="1:255" ht="16" x14ac:dyDescent="0.2">
      <c r="A26">
        <v>113</v>
      </c>
      <c r="B26" s="34">
        <v>1</v>
      </c>
      <c r="C26" s="2">
        <v>1</v>
      </c>
      <c r="D26" s="2" t="s">
        <v>132</v>
      </c>
      <c r="E26" s="2" t="s">
        <v>132</v>
      </c>
      <c r="F26">
        <f t="shared" si="53"/>
        <v>3</v>
      </c>
      <c r="G26" s="2">
        <v>1</v>
      </c>
      <c r="H26" s="2">
        <v>1</v>
      </c>
      <c r="I26" s="2">
        <v>1</v>
      </c>
      <c r="J26" s="2">
        <f t="shared" si="54"/>
        <v>3</v>
      </c>
      <c r="K26" s="2">
        <v>1</v>
      </c>
      <c r="L26" s="2">
        <v>1</v>
      </c>
      <c r="M26" s="2">
        <v>0</v>
      </c>
      <c r="N26" s="2">
        <v>1</v>
      </c>
      <c r="O26" s="2">
        <f t="shared" si="55"/>
        <v>4</v>
      </c>
      <c r="P26" s="2">
        <v>1</v>
      </c>
      <c r="Q26" s="2">
        <v>1</v>
      </c>
      <c r="R26" s="2">
        <v>1</v>
      </c>
      <c r="S26" s="2">
        <v>1</v>
      </c>
      <c r="T26" s="2">
        <f t="shared" si="56"/>
        <v>4</v>
      </c>
      <c r="U26" s="2">
        <v>1</v>
      </c>
      <c r="V26" s="2">
        <v>1</v>
      </c>
      <c r="W26" s="2">
        <v>1</v>
      </c>
      <c r="X26" s="2">
        <v>1</v>
      </c>
      <c r="Y26" s="2">
        <f t="shared" si="57"/>
        <v>7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f t="shared" si="58"/>
        <v>4</v>
      </c>
      <c r="AH26" s="2">
        <v>1</v>
      </c>
      <c r="AI26" s="2">
        <v>1</v>
      </c>
      <c r="AJ26" s="2">
        <v>1</v>
      </c>
      <c r="AK26" s="2">
        <v>1</v>
      </c>
      <c r="AL26" s="2">
        <f t="shared" si="59"/>
        <v>5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f t="shared" si="60"/>
        <v>3</v>
      </c>
      <c r="AS26" s="2">
        <v>0</v>
      </c>
      <c r="AT26" s="2">
        <v>0</v>
      </c>
      <c r="AU26" s="2">
        <v>1</v>
      </c>
      <c r="AV26" s="2">
        <v>1</v>
      </c>
      <c r="AW26" s="2">
        <v>1</v>
      </c>
      <c r="AX26" s="2">
        <f t="shared" si="61"/>
        <v>5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f t="shared" si="62"/>
        <v>3</v>
      </c>
      <c r="BE26" s="2">
        <v>1</v>
      </c>
      <c r="BF26" s="2">
        <v>1</v>
      </c>
      <c r="BG26" s="2">
        <v>1</v>
      </c>
      <c r="BH26" s="2">
        <f t="shared" si="63"/>
        <v>3</v>
      </c>
      <c r="BI26" s="2">
        <v>1</v>
      </c>
      <c r="BJ26" s="2">
        <v>1</v>
      </c>
      <c r="BK26" s="2">
        <v>1</v>
      </c>
      <c r="BL26" s="2">
        <f t="shared" si="64"/>
        <v>1</v>
      </c>
      <c r="BM26" s="2">
        <v>0</v>
      </c>
      <c r="BN26" s="2">
        <v>1</v>
      </c>
      <c r="BO26" s="2">
        <v>0</v>
      </c>
      <c r="BP26" s="2">
        <f t="shared" si="65"/>
        <v>3</v>
      </c>
      <c r="BQ26" s="2">
        <v>1</v>
      </c>
      <c r="BR26" s="2">
        <v>1</v>
      </c>
      <c r="BS26" s="2">
        <v>1</v>
      </c>
      <c r="BT26" s="2">
        <f t="shared" si="66"/>
        <v>5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f t="shared" si="94"/>
        <v>4</v>
      </c>
      <c r="CA26" s="2">
        <v>1</v>
      </c>
      <c r="CB26" s="2">
        <v>1</v>
      </c>
      <c r="CC26" s="2">
        <v>1</v>
      </c>
      <c r="CD26" s="2">
        <v>1</v>
      </c>
      <c r="CE26" s="2">
        <f t="shared" si="67"/>
        <v>4</v>
      </c>
      <c r="CF26" s="2">
        <v>1</v>
      </c>
      <c r="CG26" s="2">
        <v>1</v>
      </c>
      <c r="CH26" s="2">
        <v>1</v>
      </c>
      <c r="CI26" s="2">
        <v>1</v>
      </c>
      <c r="CJ26" s="2">
        <f t="shared" si="68"/>
        <v>4</v>
      </c>
      <c r="CK26" s="2">
        <v>1</v>
      </c>
      <c r="CL26" s="2">
        <v>1</v>
      </c>
      <c r="CM26" s="2">
        <v>1</v>
      </c>
      <c r="CN26" s="2">
        <v>1</v>
      </c>
      <c r="CO26" s="2">
        <f t="shared" si="69"/>
        <v>5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0</v>
      </c>
      <c r="CV26" s="2">
        <f t="shared" ref="CV26:CV32" si="95">SUM(CW26:DB26)</f>
        <v>4</v>
      </c>
      <c r="CW26" s="2">
        <v>1</v>
      </c>
      <c r="CX26" s="2">
        <v>1</v>
      </c>
      <c r="CY26" s="2">
        <v>1</v>
      </c>
      <c r="CZ26" s="2">
        <v>1</v>
      </c>
      <c r="DA26" s="2">
        <v>0</v>
      </c>
      <c r="DB26" s="2">
        <v>0</v>
      </c>
      <c r="DC26" s="2">
        <f t="shared" si="70"/>
        <v>3</v>
      </c>
      <c r="DD26" s="2">
        <v>1</v>
      </c>
      <c r="DE26" s="2">
        <v>1</v>
      </c>
      <c r="DF26" s="2">
        <v>1</v>
      </c>
      <c r="DG26" s="2">
        <f t="shared" ref="DG26:DG32" si="96">SUM(DH26:DK26)</f>
        <v>4</v>
      </c>
      <c r="DH26" s="2">
        <v>1</v>
      </c>
      <c r="DI26" s="2">
        <v>1</v>
      </c>
      <c r="DJ26" s="2">
        <v>1</v>
      </c>
      <c r="DK26" s="2">
        <v>1</v>
      </c>
      <c r="DL26" s="2">
        <f t="shared" si="71"/>
        <v>5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f t="shared" si="72"/>
        <v>6</v>
      </c>
      <c r="DS26" s="2">
        <v>1</v>
      </c>
      <c r="DT26" s="2">
        <v>1</v>
      </c>
      <c r="DU26" s="2">
        <v>1</v>
      </c>
      <c r="DV26" s="2">
        <v>1</v>
      </c>
      <c r="DW26" s="2">
        <v>1</v>
      </c>
      <c r="DX26" s="2">
        <v>1</v>
      </c>
      <c r="DY26" s="2">
        <f t="shared" si="73"/>
        <v>5</v>
      </c>
      <c r="DZ26" s="2">
        <v>1</v>
      </c>
      <c r="EA26" s="2">
        <v>1</v>
      </c>
      <c r="EB26" s="2">
        <v>1</v>
      </c>
      <c r="EC26" s="2">
        <v>1</v>
      </c>
      <c r="ED26" s="2">
        <v>1</v>
      </c>
      <c r="EE26" s="2">
        <f t="shared" si="74"/>
        <v>2</v>
      </c>
      <c r="EF26" s="2">
        <v>1</v>
      </c>
      <c r="EG26" s="2">
        <v>1</v>
      </c>
      <c r="EH26" s="2">
        <v>0</v>
      </c>
      <c r="EI26" s="2">
        <f t="shared" si="75"/>
        <v>4</v>
      </c>
      <c r="EJ26" s="2">
        <v>1</v>
      </c>
      <c r="EK26" s="2">
        <v>1</v>
      </c>
      <c r="EL26" s="2">
        <v>1</v>
      </c>
      <c r="EM26" s="2">
        <v>1</v>
      </c>
      <c r="EN26" s="2">
        <f t="shared" si="76"/>
        <v>3</v>
      </c>
      <c r="EO26" s="2">
        <v>1</v>
      </c>
      <c r="EP26" s="2">
        <v>1</v>
      </c>
      <c r="EQ26" s="2">
        <v>1</v>
      </c>
      <c r="ER26" s="2">
        <f t="shared" si="77"/>
        <v>5</v>
      </c>
      <c r="ES26" s="2">
        <v>1</v>
      </c>
      <c r="ET26" s="2">
        <v>1</v>
      </c>
      <c r="EU26" s="2">
        <v>1</v>
      </c>
      <c r="EV26" s="2">
        <v>1</v>
      </c>
      <c r="EW26" s="2">
        <v>1</v>
      </c>
      <c r="EX26" s="2">
        <v>0</v>
      </c>
      <c r="EY26" s="2">
        <f t="shared" si="78"/>
        <v>5</v>
      </c>
      <c r="EZ26" s="2">
        <v>1</v>
      </c>
      <c r="FA26" s="2">
        <v>1</v>
      </c>
      <c r="FB26" s="2">
        <v>1</v>
      </c>
      <c r="FC26" s="2">
        <v>1</v>
      </c>
      <c r="FD26" s="2">
        <v>1</v>
      </c>
      <c r="FE26" s="2">
        <f t="shared" si="79"/>
        <v>3</v>
      </c>
      <c r="FF26" s="2">
        <v>1</v>
      </c>
      <c r="FG26" s="2">
        <v>1</v>
      </c>
      <c r="FH26" s="2">
        <v>1</v>
      </c>
      <c r="FI26" s="2">
        <f t="shared" si="80"/>
        <v>3</v>
      </c>
      <c r="FJ26" s="2">
        <v>0</v>
      </c>
      <c r="FK26" s="2">
        <v>0</v>
      </c>
      <c r="FL26" s="2">
        <v>1</v>
      </c>
      <c r="FM26" s="2">
        <v>1</v>
      </c>
      <c r="FN26" s="2">
        <v>1</v>
      </c>
      <c r="FO26" s="2">
        <f t="shared" si="81"/>
        <v>2</v>
      </c>
      <c r="FP26" s="2">
        <v>1</v>
      </c>
      <c r="FQ26" s="2">
        <v>1</v>
      </c>
      <c r="FR26" s="2">
        <v>0</v>
      </c>
      <c r="FS26" s="2">
        <f t="shared" si="82"/>
        <v>5</v>
      </c>
      <c r="FT26" s="2">
        <v>1</v>
      </c>
      <c r="FU26" s="2">
        <v>1</v>
      </c>
      <c r="FV26" s="2">
        <v>1</v>
      </c>
      <c r="FW26" s="2">
        <v>1</v>
      </c>
      <c r="FX26" s="2">
        <v>1</v>
      </c>
      <c r="FY26" s="2">
        <f t="shared" si="83"/>
        <v>7</v>
      </c>
      <c r="FZ26" s="2">
        <v>0</v>
      </c>
      <c r="GA26" s="2">
        <v>1</v>
      </c>
      <c r="GB26" s="2">
        <v>1</v>
      </c>
      <c r="GC26" s="2">
        <v>1</v>
      </c>
      <c r="GD26" s="2">
        <v>0</v>
      </c>
      <c r="GE26" s="2">
        <v>1</v>
      </c>
      <c r="GF26" s="2">
        <v>1</v>
      </c>
      <c r="GG26" s="2">
        <v>1</v>
      </c>
      <c r="GH26" s="2">
        <v>1</v>
      </c>
      <c r="GI26" s="2">
        <f t="shared" si="84"/>
        <v>4</v>
      </c>
      <c r="GJ26" s="2">
        <v>1</v>
      </c>
      <c r="GK26" s="2">
        <v>1</v>
      </c>
      <c r="GL26" s="2">
        <v>1</v>
      </c>
      <c r="GM26" s="2">
        <v>1</v>
      </c>
      <c r="GN26" s="2">
        <f t="shared" si="85"/>
        <v>4</v>
      </c>
      <c r="GO26" s="2">
        <v>1</v>
      </c>
      <c r="GP26" s="2">
        <v>1</v>
      </c>
      <c r="GQ26" s="2">
        <v>1</v>
      </c>
      <c r="GR26" s="2">
        <v>1</v>
      </c>
      <c r="GS26" s="2">
        <f t="shared" si="93"/>
        <v>5</v>
      </c>
      <c r="GT26" s="2">
        <v>1</v>
      </c>
      <c r="GU26" s="2">
        <v>0</v>
      </c>
      <c r="GV26" s="2">
        <v>1</v>
      </c>
      <c r="GW26" s="2">
        <v>1</v>
      </c>
      <c r="GX26" s="2">
        <v>1</v>
      </c>
      <c r="GY26" s="2">
        <v>1</v>
      </c>
      <c r="GZ26" s="2">
        <f t="shared" si="86"/>
        <v>6</v>
      </c>
      <c r="HA26" s="2">
        <v>1</v>
      </c>
      <c r="HB26" s="2">
        <v>1</v>
      </c>
      <c r="HC26" s="2">
        <v>1</v>
      </c>
      <c r="HD26" s="2">
        <v>1</v>
      </c>
      <c r="HE26" s="2">
        <v>1</v>
      </c>
      <c r="HF26" s="2">
        <v>1</v>
      </c>
      <c r="HG26" s="2">
        <f t="shared" si="87"/>
        <v>9</v>
      </c>
      <c r="HH26" s="2">
        <v>1</v>
      </c>
      <c r="HI26" s="2">
        <v>1</v>
      </c>
      <c r="HJ26" s="2">
        <v>1</v>
      </c>
      <c r="HK26" s="2">
        <v>1</v>
      </c>
      <c r="HL26" s="2">
        <v>1</v>
      </c>
      <c r="HM26" s="2">
        <v>1</v>
      </c>
      <c r="HN26" s="2">
        <v>1</v>
      </c>
      <c r="HO26" s="2">
        <v>1</v>
      </c>
      <c r="HP26" s="2">
        <v>1</v>
      </c>
      <c r="HQ26" s="2">
        <f t="shared" si="88"/>
        <v>6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f t="shared" ref="HX26:HX32" si="97">SUM(HY26:IC26)</f>
        <v>4</v>
      </c>
      <c r="HY26" s="2">
        <v>0</v>
      </c>
      <c r="HZ26" s="2">
        <v>1</v>
      </c>
      <c r="IA26" s="2">
        <v>1</v>
      </c>
      <c r="IB26" s="2">
        <v>1</v>
      </c>
      <c r="IC26" s="2">
        <v>1</v>
      </c>
      <c r="ID26" s="2">
        <v>41</v>
      </c>
      <c r="IE26" s="2">
        <v>41</v>
      </c>
      <c r="IF26">
        <f t="shared" si="89"/>
        <v>174</v>
      </c>
      <c r="IG26">
        <f t="shared" si="90"/>
        <v>107</v>
      </c>
      <c r="IH26">
        <f t="shared" si="91"/>
        <v>67</v>
      </c>
      <c r="II26">
        <f t="shared" si="92"/>
        <v>0</v>
      </c>
      <c r="IK26">
        <f t="shared" ref="IK26:IK32" si="98">IF26/191*100</f>
        <v>91.099476439790578</v>
      </c>
      <c r="IL26">
        <f t="shared" ref="IL26:IL32" si="99">IG26/122*100</f>
        <v>87.704918032786878</v>
      </c>
      <c r="IM26">
        <f t="shared" ref="IM26:IM32" si="100">IH26/69*100</f>
        <v>97.101449275362313</v>
      </c>
      <c r="IO26">
        <f>SUM(HQ26,HX26,HG26,GZ26,GS26,GN26,GI26,FY26,FS26,FO26,FI26,FE26,EY26,ER26,EN26,EI26,EE26,DY26,DR26,DL26,DG26,DC26,CV26,CO26,CJ26,CE26,BZ26,BT26)</f>
        <v>126</v>
      </c>
      <c r="IP26">
        <f>SUM(BU26,BW26,BY26,CB26,CC26,CF26,CH26,CI26,CK26,CL26,CN26,CP26,CQ26,CS26,CU26,CW26,CX26,CZ26,DB26,DD26,DE26,DH26,DJ26,DM26,DO26,DQ26,DS26,DU26,DV26,DX26,DZ26,EB26,ED26,EF26,EH26,EJ26,EK26,EM26,EO26,EQ26,ES26,ET26,EV26,EX26,EZ26,FB26,FD26,FF26,FH26,FJ26,FK26,FM26,FP26,FR26,FT26,FU26,FW26,FZ26,GB26,GD26,GE26,GG26,GJ26,GK26,GM26,GO26,GQ26,GT26,GU26,GW26,GY26,HA26,HC26,HD26,HF26,HI26,HJ26,HL26,HM26,HN26,HP26,HR26,HT26,HU26,HW26,HY26,IA26,IB26)</f>
        <v>77</v>
      </c>
      <c r="IQ26">
        <f>SUM(BV26,BX26,CA26,CD26,CG26,CM26,CR26,CT26,CY26,DA26,DF26,DI26,DK26,DN26,DP26,DT26,DW26,EA26,EC26,EG26,EL26,EP26,EU26,EW26,FA26,FC26,FG26,FL26,FN26,FQ26,FV26,FX26,GA26,GC26,GF26,GH26,GL26,GP26,GR26,GV26,GX26,HB26,HE26,HH26,HK26,HO26,HS26,HV26,HZ26,IC26)</f>
        <v>49</v>
      </c>
      <c r="IR26">
        <f>IO26/138*100</f>
        <v>91.304347826086953</v>
      </c>
      <c r="IS26">
        <f>IP26/88*100</f>
        <v>87.5</v>
      </c>
      <c r="IT26">
        <f>IQ26/50*100</f>
        <v>98</v>
      </c>
    </row>
    <row r="27" spans="1:255" ht="16" x14ac:dyDescent="0.2">
      <c r="A27" s="1">
        <v>113</v>
      </c>
      <c r="B27" s="8">
        <v>1</v>
      </c>
      <c r="C27" s="2">
        <v>2</v>
      </c>
      <c r="D27" s="2" t="s">
        <v>132</v>
      </c>
      <c r="E27" s="2" t="s">
        <v>132</v>
      </c>
      <c r="F27">
        <f t="shared" si="53"/>
        <v>0</v>
      </c>
      <c r="J27" s="2">
        <f t="shared" si="54"/>
        <v>0</v>
      </c>
      <c r="O27" s="2">
        <f t="shared" si="55"/>
        <v>0</v>
      </c>
      <c r="T27" s="2">
        <f t="shared" si="56"/>
        <v>0</v>
      </c>
      <c r="Y27" s="2">
        <f t="shared" si="57"/>
        <v>0</v>
      </c>
      <c r="AG27" s="2">
        <f t="shared" si="58"/>
        <v>0</v>
      </c>
      <c r="AL27" s="2">
        <f t="shared" si="59"/>
        <v>0</v>
      </c>
      <c r="AR27" s="2">
        <f t="shared" si="60"/>
        <v>0</v>
      </c>
      <c r="AX27" s="2">
        <f t="shared" si="61"/>
        <v>0</v>
      </c>
      <c r="BD27" s="2">
        <f t="shared" si="62"/>
        <v>0</v>
      </c>
      <c r="BH27" s="2">
        <f t="shared" si="63"/>
        <v>0</v>
      </c>
      <c r="BL27" s="2">
        <f t="shared" si="64"/>
        <v>0</v>
      </c>
      <c r="BP27" s="2">
        <f t="shared" si="65"/>
        <v>0</v>
      </c>
      <c r="BT27" s="2">
        <f t="shared" si="66"/>
        <v>0</v>
      </c>
      <c r="BZ27" s="2">
        <f t="shared" si="94"/>
        <v>0</v>
      </c>
      <c r="CE27" s="2">
        <f t="shared" si="67"/>
        <v>0</v>
      </c>
      <c r="CJ27" s="2">
        <f t="shared" si="68"/>
        <v>0</v>
      </c>
      <c r="CO27" s="2">
        <f t="shared" si="69"/>
        <v>0</v>
      </c>
      <c r="CV27" s="2">
        <f t="shared" si="95"/>
        <v>0</v>
      </c>
      <c r="DC27" s="2">
        <f t="shared" si="70"/>
        <v>0</v>
      </c>
      <c r="DG27" s="2">
        <f t="shared" si="96"/>
        <v>0</v>
      </c>
      <c r="DL27" s="2">
        <f t="shared" si="71"/>
        <v>0</v>
      </c>
      <c r="DR27" s="2">
        <f t="shared" si="72"/>
        <v>0</v>
      </c>
      <c r="DY27" s="2">
        <f t="shared" si="73"/>
        <v>0</v>
      </c>
      <c r="EE27" s="2">
        <f t="shared" si="74"/>
        <v>0</v>
      </c>
      <c r="EI27" s="2">
        <f t="shared" si="75"/>
        <v>0</v>
      </c>
      <c r="EN27" s="2">
        <f t="shared" si="76"/>
        <v>0</v>
      </c>
      <c r="ER27" s="2">
        <f t="shared" si="77"/>
        <v>0</v>
      </c>
      <c r="EY27" s="2">
        <f t="shared" si="78"/>
        <v>0</v>
      </c>
      <c r="FE27" s="2">
        <f t="shared" si="79"/>
        <v>0</v>
      </c>
      <c r="FI27" s="2">
        <f t="shared" si="80"/>
        <v>0</v>
      </c>
      <c r="FO27" s="2">
        <f t="shared" si="81"/>
        <v>0</v>
      </c>
      <c r="FS27" s="2">
        <f t="shared" si="82"/>
        <v>0</v>
      </c>
      <c r="FY27" s="2">
        <f t="shared" si="83"/>
        <v>0</v>
      </c>
      <c r="GI27" s="2">
        <f t="shared" si="84"/>
        <v>0</v>
      </c>
      <c r="GN27" s="2">
        <f t="shared" si="85"/>
        <v>0</v>
      </c>
      <c r="GS27" s="2">
        <f t="shared" si="93"/>
        <v>0</v>
      </c>
      <c r="GZ27" s="2">
        <f t="shared" si="86"/>
        <v>0</v>
      </c>
      <c r="HG27" s="2">
        <f t="shared" si="87"/>
        <v>0</v>
      </c>
      <c r="HQ27" s="2">
        <f t="shared" si="88"/>
        <v>0</v>
      </c>
      <c r="HX27" s="2">
        <f t="shared" si="97"/>
        <v>0</v>
      </c>
      <c r="IF27">
        <f t="shared" si="89"/>
        <v>0</v>
      </c>
      <c r="IG27">
        <f t="shared" si="90"/>
        <v>0</v>
      </c>
      <c r="IH27">
        <f t="shared" si="91"/>
        <v>0</v>
      </c>
      <c r="II27">
        <f t="shared" si="92"/>
        <v>0</v>
      </c>
      <c r="IK27">
        <f t="shared" si="98"/>
        <v>0</v>
      </c>
      <c r="IL27">
        <f t="shared" si="99"/>
        <v>0</v>
      </c>
      <c r="IM27">
        <f t="shared" si="100"/>
        <v>0</v>
      </c>
      <c r="IU27" t="s">
        <v>149</v>
      </c>
    </row>
    <row r="28" spans="1:255" ht="16" x14ac:dyDescent="0.2">
      <c r="A28">
        <v>114</v>
      </c>
      <c r="B28" s="34">
        <v>1</v>
      </c>
      <c r="C28" s="2">
        <v>1</v>
      </c>
      <c r="D28" s="2" t="s">
        <v>132</v>
      </c>
      <c r="E28" s="2" t="s">
        <v>132</v>
      </c>
      <c r="F28">
        <f t="shared" si="53"/>
        <v>3</v>
      </c>
      <c r="G28" s="2">
        <v>1</v>
      </c>
      <c r="H28" s="2">
        <v>1</v>
      </c>
      <c r="I28" s="2">
        <v>1</v>
      </c>
      <c r="J28" s="2">
        <f t="shared" si="54"/>
        <v>4</v>
      </c>
      <c r="K28" s="2">
        <v>1</v>
      </c>
      <c r="L28" s="2">
        <v>1</v>
      </c>
      <c r="M28" s="2">
        <v>1</v>
      </c>
      <c r="N28" s="2">
        <v>1</v>
      </c>
      <c r="O28" s="2">
        <f t="shared" si="55"/>
        <v>4</v>
      </c>
      <c r="P28" s="2">
        <v>1</v>
      </c>
      <c r="Q28" s="2">
        <v>1</v>
      </c>
      <c r="R28" s="2">
        <v>1</v>
      </c>
      <c r="S28" s="2">
        <v>1</v>
      </c>
      <c r="T28" s="2">
        <f t="shared" si="56"/>
        <v>4</v>
      </c>
      <c r="U28" s="2">
        <v>1</v>
      </c>
      <c r="V28" s="2">
        <v>1</v>
      </c>
      <c r="W28" s="2">
        <v>1</v>
      </c>
      <c r="X28" s="2">
        <v>1</v>
      </c>
      <c r="Y28" s="2">
        <f t="shared" si="57"/>
        <v>7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f t="shared" si="58"/>
        <v>4</v>
      </c>
      <c r="AH28" s="2">
        <v>1</v>
      </c>
      <c r="AI28" s="2">
        <v>1</v>
      </c>
      <c r="AJ28" s="2">
        <v>1</v>
      </c>
      <c r="AK28" s="2">
        <v>1</v>
      </c>
      <c r="AL28" s="2">
        <f t="shared" si="59"/>
        <v>5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f t="shared" si="60"/>
        <v>5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f t="shared" si="61"/>
        <v>5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f t="shared" si="62"/>
        <v>3</v>
      </c>
      <c r="BE28" s="2">
        <v>1</v>
      </c>
      <c r="BF28" s="2">
        <v>1</v>
      </c>
      <c r="BG28" s="2">
        <v>1</v>
      </c>
      <c r="BH28" s="2">
        <f t="shared" si="63"/>
        <v>3</v>
      </c>
      <c r="BI28" s="2">
        <v>1</v>
      </c>
      <c r="BJ28" s="2">
        <v>1</v>
      </c>
      <c r="BK28" s="2">
        <v>1</v>
      </c>
      <c r="BL28" s="2">
        <f t="shared" si="64"/>
        <v>3</v>
      </c>
      <c r="BM28" s="2">
        <v>1</v>
      </c>
      <c r="BN28" s="2">
        <v>1</v>
      </c>
      <c r="BO28" s="2">
        <v>1</v>
      </c>
      <c r="BP28" s="2">
        <f t="shared" si="65"/>
        <v>3</v>
      </c>
      <c r="BQ28" s="2">
        <v>1</v>
      </c>
      <c r="BR28" s="2">
        <v>1</v>
      </c>
      <c r="BS28" s="2">
        <v>1</v>
      </c>
      <c r="BT28" s="2">
        <f t="shared" si="66"/>
        <v>5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f t="shared" si="94"/>
        <v>4</v>
      </c>
      <c r="CA28" s="2">
        <v>1</v>
      </c>
      <c r="CB28" s="2">
        <v>1</v>
      </c>
      <c r="CC28" s="2">
        <v>1</v>
      </c>
      <c r="CD28" s="2">
        <v>1</v>
      </c>
      <c r="CE28" s="2">
        <f t="shared" si="67"/>
        <v>4</v>
      </c>
      <c r="CF28" s="2">
        <v>1</v>
      </c>
      <c r="CG28" s="2">
        <v>1</v>
      </c>
      <c r="CH28" s="2">
        <v>1</v>
      </c>
      <c r="CI28" s="2">
        <v>1</v>
      </c>
      <c r="CJ28" s="2">
        <f t="shared" si="68"/>
        <v>4</v>
      </c>
      <c r="CK28" s="2">
        <v>1</v>
      </c>
      <c r="CL28" s="2">
        <v>1</v>
      </c>
      <c r="CM28" s="2">
        <v>1</v>
      </c>
      <c r="CN28" s="2">
        <v>1</v>
      </c>
      <c r="CO28" s="2">
        <f t="shared" si="69"/>
        <v>6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f t="shared" si="95"/>
        <v>6</v>
      </c>
      <c r="CW28" s="2">
        <v>1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f t="shared" si="70"/>
        <v>3</v>
      </c>
      <c r="DD28" s="2">
        <v>1</v>
      </c>
      <c r="DE28" s="2">
        <v>1</v>
      </c>
      <c r="DF28" s="2">
        <v>1</v>
      </c>
      <c r="DG28" s="2">
        <f t="shared" si="96"/>
        <v>4</v>
      </c>
      <c r="DH28" s="2">
        <v>1</v>
      </c>
      <c r="DI28" s="2">
        <v>1</v>
      </c>
      <c r="DJ28" s="2">
        <v>1</v>
      </c>
      <c r="DK28" s="2">
        <v>1</v>
      </c>
      <c r="DL28" s="2">
        <f t="shared" si="71"/>
        <v>5</v>
      </c>
      <c r="DM28" s="2">
        <v>1</v>
      </c>
      <c r="DN28" s="2">
        <v>1</v>
      </c>
      <c r="DO28" s="2">
        <v>1</v>
      </c>
      <c r="DP28" s="2">
        <v>1</v>
      </c>
      <c r="DQ28" s="2">
        <v>1</v>
      </c>
      <c r="DR28" s="2">
        <f t="shared" si="72"/>
        <v>6</v>
      </c>
      <c r="DS28" s="2">
        <v>1</v>
      </c>
      <c r="DT28" s="2">
        <v>1</v>
      </c>
      <c r="DU28" s="2">
        <v>1</v>
      </c>
      <c r="DV28" s="2">
        <v>1</v>
      </c>
      <c r="DW28" s="2">
        <v>1</v>
      </c>
      <c r="DX28" s="2">
        <v>1</v>
      </c>
      <c r="DY28" s="2">
        <f t="shared" si="73"/>
        <v>5</v>
      </c>
      <c r="DZ28" s="2">
        <v>1</v>
      </c>
      <c r="EA28" s="2">
        <v>1</v>
      </c>
      <c r="EB28" s="2">
        <v>1</v>
      </c>
      <c r="EC28" s="2">
        <v>1</v>
      </c>
      <c r="ED28" s="2">
        <v>1</v>
      </c>
      <c r="EE28" s="2">
        <f t="shared" si="74"/>
        <v>3</v>
      </c>
      <c r="EF28" s="2">
        <v>1</v>
      </c>
      <c r="EG28" s="2">
        <v>1</v>
      </c>
      <c r="EH28" s="2">
        <v>1</v>
      </c>
      <c r="EI28" s="2">
        <f t="shared" si="75"/>
        <v>4</v>
      </c>
      <c r="EJ28" s="2">
        <v>1</v>
      </c>
      <c r="EK28" s="2">
        <v>1</v>
      </c>
      <c r="EL28" s="2">
        <v>1</v>
      </c>
      <c r="EM28" s="2">
        <v>1</v>
      </c>
      <c r="EN28" s="2">
        <f t="shared" si="76"/>
        <v>3</v>
      </c>
      <c r="EO28" s="2">
        <v>1</v>
      </c>
      <c r="EP28" s="2">
        <v>1</v>
      </c>
      <c r="EQ28" s="2">
        <v>1</v>
      </c>
      <c r="ER28" s="2">
        <f t="shared" si="77"/>
        <v>6</v>
      </c>
      <c r="ES28" s="2">
        <v>1</v>
      </c>
      <c r="ET28" s="2">
        <v>1</v>
      </c>
      <c r="EU28" s="2">
        <v>1</v>
      </c>
      <c r="EV28" s="2">
        <v>1</v>
      </c>
      <c r="EW28" s="2">
        <v>1</v>
      </c>
      <c r="EX28" s="2">
        <v>1</v>
      </c>
      <c r="EY28" s="2">
        <f t="shared" si="78"/>
        <v>5</v>
      </c>
      <c r="EZ28" s="2">
        <v>1</v>
      </c>
      <c r="FA28" s="2">
        <v>1</v>
      </c>
      <c r="FB28" s="2">
        <v>1</v>
      </c>
      <c r="FC28" s="2">
        <v>1</v>
      </c>
      <c r="FD28" s="2">
        <v>1</v>
      </c>
      <c r="FE28" s="2">
        <f t="shared" si="79"/>
        <v>3</v>
      </c>
      <c r="FF28" s="2">
        <v>1</v>
      </c>
      <c r="FG28" s="2">
        <v>1</v>
      </c>
      <c r="FH28" s="2">
        <v>1</v>
      </c>
      <c r="FI28" s="2">
        <f t="shared" si="80"/>
        <v>5</v>
      </c>
      <c r="FJ28" s="2">
        <v>1</v>
      </c>
      <c r="FK28" s="2">
        <v>1</v>
      </c>
      <c r="FL28" s="2">
        <v>1</v>
      </c>
      <c r="FM28" s="2">
        <v>1</v>
      </c>
      <c r="FN28" s="2">
        <v>1</v>
      </c>
      <c r="FO28" s="2">
        <f t="shared" si="81"/>
        <v>3</v>
      </c>
      <c r="FP28" s="2">
        <v>1</v>
      </c>
      <c r="FQ28" s="2">
        <v>1</v>
      </c>
      <c r="FR28" s="2">
        <v>1</v>
      </c>
      <c r="FS28" s="2">
        <f t="shared" si="82"/>
        <v>5</v>
      </c>
      <c r="FT28" s="2">
        <v>1</v>
      </c>
      <c r="FU28" s="2">
        <v>1</v>
      </c>
      <c r="FV28" s="2">
        <v>1</v>
      </c>
      <c r="FW28" s="2">
        <v>1</v>
      </c>
      <c r="FX28" s="2">
        <v>1</v>
      </c>
      <c r="FY28" s="2">
        <f t="shared" si="83"/>
        <v>9</v>
      </c>
      <c r="FZ28" s="2">
        <v>1</v>
      </c>
      <c r="GA28" s="2">
        <v>1</v>
      </c>
      <c r="GB28" s="2">
        <v>1</v>
      </c>
      <c r="GC28" s="2">
        <v>1</v>
      </c>
      <c r="GD28" s="2">
        <v>1</v>
      </c>
      <c r="GE28" s="2">
        <v>1</v>
      </c>
      <c r="GF28" s="2">
        <v>1</v>
      </c>
      <c r="GG28" s="2">
        <v>1</v>
      </c>
      <c r="GH28" s="2">
        <v>1</v>
      </c>
      <c r="GI28" s="2">
        <f t="shared" si="84"/>
        <v>4</v>
      </c>
      <c r="GJ28" s="2">
        <v>1</v>
      </c>
      <c r="GK28" s="2">
        <v>1</v>
      </c>
      <c r="GL28" s="2">
        <v>1</v>
      </c>
      <c r="GM28" s="2">
        <v>1</v>
      </c>
      <c r="GN28" s="2">
        <f t="shared" si="85"/>
        <v>4</v>
      </c>
      <c r="GO28" s="2">
        <v>1</v>
      </c>
      <c r="GP28" s="2">
        <v>1</v>
      </c>
      <c r="GQ28" s="2">
        <v>1</v>
      </c>
      <c r="GR28" s="2">
        <v>1</v>
      </c>
      <c r="GS28" s="2">
        <f t="shared" si="93"/>
        <v>6</v>
      </c>
      <c r="GT28" s="2">
        <v>1</v>
      </c>
      <c r="GU28" s="2">
        <v>1</v>
      </c>
      <c r="GV28" s="2">
        <v>1</v>
      </c>
      <c r="GW28" s="2">
        <v>1</v>
      </c>
      <c r="GX28" s="2">
        <v>1</v>
      </c>
      <c r="GY28" s="2">
        <v>1</v>
      </c>
      <c r="GZ28" s="2">
        <f t="shared" si="86"/>
        <v>5</v>
      </c>
      <c r="HA28" s="2">
        <v>1</v>
      </c>
      <c r="HB28" s="2">
        <v>1</v>
      </c>
      <c r="HC28" s="2">
        <v>1</v>
      </c>
      <c r="HD28" s="2">
        <v>1</v>
      </c>
      <c r="HE28" s="2">
        <v>1</v>
      </c>
      <c r="HF28" s="2">
        <v>0</v>
      </c>
      <c r="HG28" s="2">
        <f t="shared" si="87"/>
        <v>9</v>
      </c>
      <c r="HH28" s="2">
        <v>1</v>
      </c>
      <c r="HI28" s="2">
        <v>1</v>
      </c>
      <c r="HJ28" s="2">
        <v>1</v>
      </c>
      <c r="HK28" s="2">
        <v>1</v>
      </c>
      <c r="HL28" s="2">
        <v>1</v>
      </c>
      <c r="HM28" s="2">
        <v>1</v>
      </c>
      <c r="HN28" s="2">
        <v>1</v>
      </c>
      <c r="HO28" s="2">
        <v>1</v>
      </c>
      <c r="HP28" s="2">
        <v>1</v>
      </c>
      <c r="HQ28" s="2">
        <f t="shared" si="88"/>
        <v>6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f t="shared" si="97"/>
        <v>5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41</v>
      </c>
      <c r="IE28" s="2">
        <v>41</v>
      </c>
      <c r="IF28">
        <f t="shared" si="89"/>
        <v>190</v>
      </c>
      <c r="IG28">
        <f t="shared" si="90"/>
        <v>121</v>
      </c>
      <c r="IH28">
        <f t="shared" si="91"/>
        <v>69</v>
      </c>
      <c r="II28">
        <f t="shared" si="92"/>
        <v>0</v>
      </c>
      <c r="IK28">
        <f t="shared" si="98"/>
        <v>99.476439790575924</v>
      </c>
      <c r="IL28">
        <f t="shared" si="99"/>
        <v>99.180327868852459</v>
      </c>
      <c r="IM28">
        <f t="shared" si="100"/>
        <v>100</v>
      </c>
      <c r="IO28">
        <f>SUM(HQ28,HX28,HG28,GZ28,GS28,GN28,GI28,FY28,FS28,FO28,FI28,FE28,EY28,ER28,EN28,EI28,EE28,DY28,DR28,DL28,DG28,DC28,CV28,CO28,CJ28,CE28,BZ28,BT28)</f>
        <v>137</v>
      </c>
      <c r="IP28">
        <f>SUM(BU28,BW28,BY28,CB28,CC28,CF28,CH28,CI28,CK28,CL28,CN28,CP28,CQ28,CS28,CU28,CW28,CX28,CZ28,DB28,DD28,DE28,DH28,DJ28,DM28,DO28,DQ28,DS28,DU28,DV28,DX28,DZ28,EB28,ED28,EF28,EH28,EJ28,EK28,EM28,EO28,EQ28,ES28,ET28,EV28,EX28,EZ28,FB28,FD28,FF28,FH28,FJ28,FK28,FM28,FP28,FR28,FT28,FU28,FW28,FZ28,GB28,GD28,GE28,GG28,GJ28,GK28,GM28,GO28,GQ28,GT28,GU28,GW28,GY28,HA28,HC28,HD28,HF28,HI28,HJ28,HL28,HM28,HN28,HP28,HR28,HT28,HU28,HW28,HY28,IA28,IB28)</f>
        <v>87</v>
      </c>
      <c r="IQ28">
        <f>SUM(BV28,BX28,CA28,CD28,CG28,CM28,CR28,CT28,CY28,DA28,DF28,DI28,DK28,DN28,DP28,DT28,DW28,EA28,EC28,EG28,EL28,EP28,EU28,EW28,FA28,FC28,FG28,FL28,FN28,FQ28,FV28,FX28,GA28,GC28,GF28,GH28,GL28,GP28,GR28,GV28,GX28,HB28,HE28,HH28,HK28,HO28,HS28,HV28,HZ28,IC28)</f>
        <v>50</v>
      </c>
      <c r="IR28">
        <f>IO28/138*100</f>
        <v>99.275362318840578</v>
      </c>
      <c r="IS28">
        <f>IP28/88*100</f>
        <v>98.86363636363636</v>
      </c>
      <c r="IT28">
        <f>IQ28/50*100</f>
        <v>100</v>
      </c>
    </row>
    <row r="29" spans="1:255" ht="16" x14ac:dyDescent="0.2">
      <c r="A29" s="1">
        <v>114</v>
      </c>
      <c r="B29" s="8">
        <v>1</v>
      </c>
      <c r="C29" s="2">
        <v>2</v>
      </c>
      <c r="D29" s="2" t="s">
        <v>132</v>
      </c>
      <c r="E29" s="2" t="s">
        <v>132</v>
      </c>
      <c r="F29">
        <f t="shared" si="53"/>
        <v>0</v>
      </c>
      <c r="J29" s="2">
        <f t="shared" si="54"/>
        <v>0</v>
      </c>
      <c r="O29" s="2">
        <f t="shared" si="55"/>
        <v>0</v>
      </c>
      <c r="T29" s="2">
        <f t="shared" si="56"/>
        <v>0</v>
      </c>
      <c r="Y29" s="2">
        <f t="shared" si="57"/>
        <v>0</v>
      </c>
      <c r="AG29" s="2">
        <f t="shared" si="58"/>
        <v>0</v>
      </c>
      <c r="AL29" s="2">
        <f t="shared" si="59"/>
        <v>0</v>
      </c>
      <c r="AR29" s="2">
        <f t="shared" si="60"/>
        <v>0</v>
      </c>
      <c r="AX29" s="2">
        <f t="shared" si="61"/>
        <v>0</v>
      </c>
      <c r="BD29" s="2">
        <f t="shared" si="62"/>
        <v>0</v>
      </c>
      <c r="BH29" s="2">
        <f t="shared" si="63"/>
        <v>0</v>
      </c>
      <c r="BL29" s="2">
        <f t="shared" si="64"/>
        <v>0</v>
      </c>
      <c r="BP29" s="2">
        <f t="shared" si="65"/>
        <v>0</v>
      </c>
      <c r="BT29" s="2">
        <f t="shared" si="66"/>
        <v>0</v>
      </c>
      <c r="BZ29" s="2">
        <f t="shared" si="94"/>
        <v>0</v>
      </c>
      <c r="CE29" s="2">
        <f t="shared" si="67"/>
        <v>0</v>
      </c>
      <c r="CJ29" s="2">
        <f t="shared" si="68"/>
        <v>0</v>
      </c>
      <c r="CO29" s="2">
        <f t="shared" si="69"/>
        <v>0</v>
      </c>
      <c r="CV29" s="2">
        <f t="shared" si="95"/>
        <v>0</v>
      </c>
      <c r="DC29" s="2">
        <f t="shared" si="70"/>
        <v>0</v>
      </c>
      <c r="DG29" s="2">
        <f t="shared" si="96"/>
        <v>0</v>
      </c>
      <c r="DL29" s="2">
        <f t="shared" si="71"/>
        <v>0</v>
      </c>
      <c r="DR29" s="2">
        <f t="shared" si="72"/>
        <v>0</v>
      </c>
      <c r="DY29" s="2">
        <f t="shared" si="73"/>
        <v>0</v>
      </c>
      <c r="EE29" t="s">
        <v>118</v>
      </c>
      <c r="EI29" s="2">
        <f t="shared" si="75"/>
        <v>0</v>
      </c>
      <c r="EN29" s="2">
        <f t="shared" si="76"/>
        <v>0</v>
      </c>
      <c r="ER29" s="2">
        <f t="shared" si="77"/>
        <v>0</v>
      </c>
      <c r="EY29" s="2">
        <f t="shared" si="78"/>
        <v>0</v>
      </c>
      <c r="FE29" s="2">
        <f t="shared" si="79"/>
        <v>0</v>
      </c>
      <c r="FI29" s="2">
        <f t="shared" si="80"/>
        <v>0</v>
      </c>
      <c r="FO29" s="2">
        <f t="shared" si="81"/>
        <v>0</v>
      </c>
      <c r="FS29" s="2">
        <f t="shared" si="82"/>
        <v>0</v>
      </c>
      <c r="FY29" s="2">
        <f t="shared" si="83"/>
        <v>0</v>
      </c>
      <c r="GI29" s="2">
        <f t="shared" si="84"/>
        <v>0</v>
      </c>
      <c r="GN29" s="2">
        <f t="shared" si="85"/>
        <v>0</v>
      </c>
      <c r="GS29" s="2">
        <f t="shared" si="93"/>
        <v>0</v>
      </c>
      <c r="GZ29" s="2">
        <f t="shared" si="86"/>
        <v>0</v>
      </c>
      <c r="HG29" s="2">
        <f t="shared" si="87"/>
        <v>0</v>
      </c>
      <c r="HQ29" s="2">
        <f t="shared" si="88"/>
        <v>0</v>
      </c>
      <c r="HX29" s="2">
        <f t="shared" si="97"/>
        <v>0</v>
      </c>
      <c r="IF29">
        <f t="shared" si="89"/>
        <v>0</v>
      </c>
      <c r="IG29">
        <f t="shared" si="90"/>
        <v>0</v>
      </c>
      <c r="IH29">
        <f t="shared" si="91"/>
        <v>0</v>
      </c>
      <c r="II29">
        <f t="shared" si="92"/>
        <v>1</v>
      </c>
      <c r="IK29">
        <f t="shared" si="98"/>
        <v>0</v>
      </c>
      <c r="IL29">
        <f t="shared" si="99"/>
        <v>0</v>
      </c>
      <c r="IM29">
        <f t="shared" si="100"/>
        <v>0</v>
      </c>
      <c r="IU29" t="s">
        <v>150</v>
      </c>
    </row>
    <row r="30" spans="1:255" ht="16" x14ac:dyDescent="0.2">
      <c r="A30">
        <v>115</v>
      </c>
      <c r="B30" s="34">
        <v>1</v>
      </c>
      <c r="C30" s="2">
        <v>1</v>
      </c>
      <c r="D30" s="2" t="s">
        <v>132</v>
      </c>
      <c r="E30" s="2" t="s">
        <v>132</v>
      </c>
      <c r="F30">
        <f t="shared" si="53"/>
        <v>1</v>
      </c>
      <c r="G30" s="2">
        <v>0</v>
      </c>
      <c r="H30" s="2">
        <v>1</v>
      </c>
      <c r="I30" s="2">
        <v>0</v>
      </c>
      <c r="J30" s="2">
        <f t="shared" si="54"/>
        <v>3</v>
      </c>
      <c r="K30" s="2">
        <v>1</v>
      </c>
      <c r="L30" s="2">
        <v>1</v>
      </c>
      <c r="M30" s="2">
        <v>0</v>
      </c>
      <c r="N30" s="2">
        <v>1</v>
      </c>
      <c r="O30" s="2">
        <f t="shared" si="55"/>
        <v>4</v>
      </c>
      <c r="P30" s="2">
        <v>1</v>
      </c>
      <c r="Q30" s="2">
        <v>1</v>
      </c>
      <c r="R30" s="2">
        <v>1</v>
      </c>
      <c r="S30" s="2">
        <v>1</v>
      </c>
      <c r="T30" s="2">
        <f t="shared" si="56"/>
        <v>4</v>
      </c>
      <c r="U30" s="2">
        <v>1</v>
      </c>
      <c r="V30" s="2">
        <v>1</v>
      </c>
      <c r="W30" s="2">
        <v>1</v>
      </c>
      <c r="X30" s="2">
        <v>1</v>
      </c>
      <c r="Y30" s="2">
        <f t="shared" si="57"/>
        <v>7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f t="shared" si="58"/>
        <v>4</v>
      </c>
      <c r="AH30" s="2">
        <v>1</v>
      </c>
      <c r="AI30" s="2">
        <v>1</v>
      </c>
      <c r="AJ30" s="2">
        <v>1</v>
      </c>
      <c r="AK30" s="2">
        <v>1</v>
      </c>
      <c r="AL30" s="2">
        <f t="shared" si="59"/>
        <v>4</v>
      </c>
      <c r="AM30" s="2">
        <v>1</v>
      </c>
      <c r="AN30" s="2">
        <v>1</v>
      </c>
      <c r="AO30" s="2">
        <v>1</v>
      </c>
      <c r="AP30" s="2">
        <v>1</v>
      </c>
      <c r="AQ30" s="2">
        <v>0</v>
      </c>
      <c r="AR30" s="2">
        <f t="shared" si="60"/>
        <v>5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f t="shared" si="61"/>
        <v>5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f t="shared" si="62"/>
        <v>3</v>
      </c>
      <c r="BE30" s="2">
        <v>1</v>
      </c>
      <c r="BF30" s="2">
        <v>1</v>
      </c>
      <c r="BG30" s="2">
        <v>1</v>
      </c>
      <c r="BH30" s="2">
        <f t="shared" si="63"/>
        <v>3</v>
      </c>
      <c r="BI30" s="2">
        <v>1</v>
      </c>
      <c r="BJ30" s="2">
        <v>1</v>
      </c>
      <c r="BK30" s="2">
        <v>1</v>
      </c>
      <c r="BL30" s="2">
        <f t="shared" si="64"/>
        <v>2</v>
      </c>
      <c r="BM30" s="2">
        <v>0</v>
      </c>
      <c r="BN30" s="2">
        <v>1</v>
      </c>
      <c r="BO30" s="2">
        <v>1</v>
      </c>
      <c r="BP30" s="2">
        <f t="shared" si="65"/>
        <v>3</v>
      </c>
      <c r="BQ30" s="2">
        <v>1</v>
      </c>
      <c r="BR30" s="2">
        <v>1</v>
      </c>
      <c r="BS30" s="2">
        <v>1</v>
      </c>
      <c r="BT30" s="2">
        <f t="shared" si="66"/>
        <v>5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f t="shared" si="94"/>
        <v>4</v>
      </c>
      <c r="CA30" s="2">
        <v>1</v>
      </c>
      <c r="CB30" s="2">
        <v>1</v>
      </c>
      <c r="CC30" s="2">
        <v>1</v>
      </c>
      <c r="CD30" s="2">
        <v>1</v>
      </c>
      <c r="CE30" s="2">
        <f t="shared" si="67"/>
        <v>3</v>
      </c>
      <c r="CF30" s="2">
        <v>1</v>
      </c>
      <c r="CG30" s="2">
        <v>1</v>
      </c>
      <c r="CH30" s="2">
        <v>0</v>
      </c>
      <c r="CI30" s="2">
        <v>1</v>
      </c>
      <c r="CJ30" s="2">
        <f t="shared" si="68"/>
        <v>4</v>
      </c>
      <c r="CK30" s="2">
        <v>1</v>
      </c>
      <c r="CL30" s="2">
        <v>1</v>
      </c>
      <c r="CM30" s="2">
        <v>1</v>
      </c>
      <c r="CN30" s="2">
        <v>1</v>
      </c>
      <c r="CO30" s="2">
        <f t="shared" si="69"/>
        <v>5</v>
      </c>
      <c r="CP30" s="2">
        <v>1</v>
      </c>
      <c r="CQ30" s="2">
        <v>0</v>
      </c>
      <c r="CR30" s="2">
        <v>1</v>
      </c>
      <c r="CS30" s="2">
        <v>1</v>
      </c>
      <c r="CT30" s="2">
        <v>1</v>
      </c>
      <c r="CU30" s="2">
        <v>1</v>
      </c>
      <c r="CV30" s="2">
        <f t="shared" si="95"/>
        <v>5</v>
      </c>
      <c r="CW30" s="2">
        <v>0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f t="shared" si="70"/>
        <v>3</v>
      </c>
      <c r="DD30" s="2">
        <v>1</v>
      </c>
      <c r="DE30" s="2">
        <v>1</v>
      </c>
      <c r="DF30" s="2">
        <v>1</v>
      </c>
      <c r="DG30" s="2">
        <f t="shared" si="96"/>
        <v>4</v>
      </c>
      <c r="DH30" s="2">
        <v>1</v>
      </c>
      <c r="DI30" s="2">
        <v>1</v>
      </c>
      <c r="DJ30" s="2">
        <v>1</v>
      </c>
      <c r="DK30" s="2">
        <v>1</v>
      </c>
      <c r="DL30" s="2">
        <f t="shared" si="71"/>
        <v>5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f t="shared" si="72"/>
        <v>6</v>
      </c>
      <c r="DS30" s="2">
        <v>1</v>
      </c>
      <c r="DT30" s="2">
        <v>1</v>
      </c>
      <c r="DU30" s="2">
        <v>1</v>
      </c>
      <c r="DV30" s="2">
        <v>1</v>
      </c>
      <c r="DW30" s="2">
        <v>1</v>
      </c>
      <c r="DX30" s="2">
        <v>1</v>
      </c>
      <c r="DY30" s="2">
        <f t="shared" si="73"/>
        <v>4</v>
      </c>
      <c r="DZ30" s="2">
        <v>0</v>
      </c>
      <c r="EA30" s="2">
        <v>1</v>
      </c>
      <c r="EB30" s="2">
        <v>1</v>
      </c>
      <c r="EC30" s="2">
        <v>1</v>
      </c>
      <c r="ED30" s="2">
        <v>1</v>
      </c>
      <c r="EE30" s="2">
        <f>SUM(EF30:EH30)</f>
        <v>3</v>
      </c>
      <c r="EF30" s="2">
        <v>1</v>
      </c>
      <c r="EG30" s="2">
        <v>1</v>
      </c>
      <c r="EH30" s="2">
        <v>1</v>
      </c>
      <c r="EI30" s="2">
        <f t="shared" si="75"/>
        <v>4</v>
      </c>
      <c r="EJ30" s="2">
        <v>1</v>
      </c>
      <c r="EK30" s="2">
        <v>1</v>
      </c>
      <c r="EL30" s="2">
        <v>1</v>
      </c>
      <c r="EM30" s="2">
        <v>1</v>
      </c>
      <c r="EN30" s="2">
        <f t="shared" si="76"/>
        <v>3</v>
      </c>
      <c r="EO30" s="2">
        <v>1</v>
      </c>
      <c r="EP30" s="2">
        <v>1</v>
      </c>
      <c r="EQ30" s="2">
        <v>1</v>
      </c>
      <c r="ER30" s="2">
        <f t="shared" si="77"/>
        <v>5</v>
      </c>
      <c r="ES30" s="2">
        <v>0</v>
      </c>
      <c r="ET30" s="2">
        <v>1</v>
      </c>
      <c r="EU30" s="2">
        <v>1</v>
      </c>
      <c r="EV30" s="2">
        <v>1</v>
      </c>
      <c r="EW30" s="2">
        <v>1</v>
      </c>
      <c r="EX30" s="2">
        <v>1</v>
      </c>
      <c r="EY30" s="2">
        <f t="shared" si="78"/>
        <v>4</v>
      </c>
      <c r="EZ30" s="2">
        <v>1</v>
      </c>
      <c r="FA30" s="2">
        <v>1</v>
      </c>
      <c r="FB30" s="2">
        <v>1</v>
      </c>
      <c r="FC30" s="2">
        <v>1</v>
      </c>
      <c r="FD30" s="2">
        <v>0</v>
      </c>
      <c r="FE30" s="2">
        <f t="shared" si="79"/>
        <v>3</v>
      </c>
      <c r="FF30" s="2">
        <v>1</v>
      </c>
      <c r="FG30" s="2">
        <v>1</v>
      </c>
      <c r="FH30" s="2">
        <v>1</v>
      </c>
      <c r="FI30" s="2">
        <f t="shared" si="80"/>
        <v>3</v>
      </c>
      <c r="FJ30" s="2">
        <v>0</v>
      </c>
      <c r="FK30" s="2">
        <v>0</v>
      </c>
      <c r="FL30" s="2">
        <v>1</v>
      </c>
      <c r="FM30" s="2">
        <v>1</v>
      </c>
      <c r="FN30" s="2">
        <v>1</v>
      </c>
      <c r="FO30" s="2">
        <f t="shared" si="81"/>
        <v>3</v>
      </c>
      <c r="FP30" s="2">
        <v>1</v>
      </c>
      <c r="FQ30" s="2">
        <v>1</v>
      </c>
      <c r="FR30" s="2">
        <v>1</v>
      </c>
      <c r="FS30" s="2">
        <f t="shared" si="82"/>
        <v>4</v>
      </c>
      <c r="FT30" s="2">
        <v>1</v>
      </c>
      <c r="FU30" s="2">
        <v>0</v>
      </c>
      <c r="FV30" s="2">
        <v>1</v>
      </c>
      <c r="FW30" s="2">
        <v>1</v>
      </c>
      <c r="FX30" s="2">
        <v>1</v>
      </c>
      <c r="FY30" s="2">
        <f t="shared" si="83"/>
        <v>4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1</v>
      </c>
      <c r="GF30" s="2">
        <v>1</v>
      </c>
      <c r="GG30" s="2">
        <v>1</v>
      </c>
      <c r="GH30" s="2">
        <v>1</v>
      </c>
      <c r="GI30" s="2">
        <f t="shared" si="84"/>
        <v>4</v>
      </c>
      <c r="GJ30" s="2">
        <v>1</v>
      </c>
      <c r="GK30" s="2">
        <v>1</v>
      </c>
      <c r="GL30" s="2">
        <v>1</v>
      </c>
      <c r="GM30" s="2">
        <v>1</v>
      </c>
      <c r="GN30" s="2">
        <f t="shared" si="85"/>
        <v>4</v>
      </c>
      <c r="GO30" s="2">
        <v>1</v>
      </c>
      <c r="GP30" s="2">
        <v>1</v>
      </c>
      <c r="GQ30" s="2">
        <v>1</v>
      </c>
      <c r="GR30" s="2">
        <v>1</v>
      </c>
      <c r="GS30" s="2">
        <f t="shared" si="93"/>
        <v>4</v>
      </c>
      <c r="GT30" s="2">
        <v>0</v>
      </c>
      <c r="GU30" s="2">
        <v>1</v>
      </c>
      <c r="GV30" s="2">
        <v>1</v>
      </c>
      <c r="GW30" s="2">
        <v>1</v>
      </c>
      <c r="GX30" s="2">
        <v>1</v>
      </c>
      <c r="GY30" s="2">
        <v>0</v>
      </c>
      <c r="GZ30" s="2">
        <f t="shared" si="86"/>
        <v>4</v>
      </c>
      <c r="HA30" s="2">
        <v>0</v>
      </c>
      <c r="HB30" s="2">
        <v>1</v>
      </c>
      <c r="HC30" s="2">
        <v>1</v>
      </c>
      <c r="HD30" s="2">
        <v>0</v>
      </c>
      <c r="HE30" s="2">
        <v>1</v>
      </c>
      <c r="HF30" s="2">
        <v>1</v>
      </c>
      <c r="HG30" s="2">
        <f t="shared" si="87"/>
        <v>4</v>
      </c>
      <c r="HH30" s="2">
        <v>0</v>
      </c>
      <c r="HI30" s="2">
        <v>0</v>
      </c>
      <c r="HJ30" s="2">
        <v>0</v>
      </c>
      <c r="HK30" s="2">
        <v>0</v>
      </c>
      <c r="HL30" s="2">
        <v>1</v>
      </c>
      <c r="HM30" s="2">
        <v>1</v>
      </c>
      <c r="HN30" s="2">
        <v>0</v>
      </c>
      <c r="HO30" s="2">
        <v>1</v>
      </c>
      <c r="HP30" s="2">
        <v>1</v>
      </c>
      <c r="HQ30" s="2">
        <f t="shared" si="88"/>
        <v>5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>
        <v>0</v>
      </c>
      <c r="HX30" s="2">
        <f t="shared" si="97"/>
        <v>3</v>
      </c>
      <c r="HY30" s="2">
        <v>0</v>
      </c>
      <c r="HZ30" s="2">
        <v>1</v>
      </c>
      <c r="IA30" s="2">
        <v>1</v>
      </c>
      <c r="IB30" s="2">
        <v>0</v>
      </c>
      <c r="IC30" s="2">
        <v>1</v>
      </c>
      <c r="ID30" s="2">
        <v>41</v>
      </c>
      <c r="IE30" s="2">
        <v>41</v>
      </c>
      <c r="IF30">
        <f t="shared" si="89"/>
        <v>160</v>
      </c>
      <c r="IG30">
        <f t="shared" si="90"/>
        <v>96</v>
      </c>
      <c r="IH30">
        <f t="shared" si="91"/>
        <v>64</v>
      </c>
      <c r="II30">
        <f t="shared" si="92"/>
        <v>0</v>
      </c>
      <c r="IK30">
        <f t="shared" si="98"/>
        <v>83.769633507853399</v>
      </c>
      <c r="IL30">
        <f t="shared" si="99"/>
        <v>78.688524590163937</v>
      </c>
      <c r="IM30">
        <f t="shared" si="100"/>
        <v>92.753623188405797</v>
      </c>
      <c r="IO30">
        <f>SUM(HQ30,HX30,HG30,GZ30,GS30,GN30,GI30,FY30,FS30,FO30,FI30,FE30,EY30,ER30,EN30,EI30,EE30,DY30,DR30,DL30,DG30,DC30,CV30,CO30,CJ30,CE30,BZ30,BT30)</f>
        <v>112</v>
      </c>
      <c r="IP30">
        <f>SUM(BU30,BW30,BY30,CB30,CC30,CF30,CH30,CI30,CK30,CL30,CN30,CP30,CQ30,CS30,CU30,CW30,CX30,CZ30,DB30,DD30,DE30,DH30,DJ30,DM30,DO30,DQ30,DS30,DU30,DV30,DX30,DZ30,EB30,ED30,EF30,EH30,EJ30,EK30,EM30,EO30,EQ30,ES30,ET30,EV30,EX30,EZ30,FB30,FD30,FF30,FH30,FJ30,FK30,FM30,FP30,FR30,FT30,FU30,FW30,FZ30,GB30,GD30,GE30,GG30,GJ30,GK30,GM30,GO30,GQ30,GT30,GU30,GW30,GY30,HA30,HC30,HD30,HF30,HI30,HJ30,HL30,HM30,HN30,HP30,HR30,HT30,HU30,HW30,HY30,IA30,IB30)</f>
        <v>66</v>
      </c>
      <c r="IQ30">
        <f>SUM(BV30,BX30,CA30,CD30,CG30,CM30,CR30,CT30,CY30,DA30,DF30,DI30,DK30,DN30,DP30,DT30,DW30,EA30,EC30,EG30,EL30,EP30,EU30,EW30,FA30,FC30,FG30,FL30,FN30,FQ30,FV30,FX30,GA30,GC30,GF30,GH30,GL30,GP30,GR30,GV30,GX30,HB30,HE30,HH30,HK30,HO30,HS30,HV30,HZ30,IC30)</f>
        <v>46</v>
      </c>
      <c r="IR30">
        <f>IO30/138*100</f>
        <v>81.159420289855078</v>
      </c>
      <c r="IS30">
        <f>IP30/88*100</f>
        <v>75</v>
      </c>
      <c r="IT30">
        <f>IQ30/50*100</f>
        <v>92</v>
      </c>
    </row>
    <row r="31" spans="1:255" ht="16" x14ac:dyDescent="0.2">
      <c r="A31" s="1">
        <v>115</v>
      </c>
      <c r="B31" s="8">
        <v>1</v>
      </c>
      <c r="C31" s="2">
        <v>2</v>
      </c>
      <c r="D31" s="2" t="s">
        <v>132</v>
      </c>
      <c r="E31" s="2" t="s">
        <v>132</v>
      </c>
      <c r="F31">
        <f t="shared" si="53"/>
        <v>0</v>
      </c>
      <c r="J31" s="2">
        <f t="shared" si="54"/>
        <v>0</v>
      </c>
      <c r="O31" s="2">
        <f t="shared" si="55"/>
        <v>0</v>
      </c>
      <c r="T31" s="2">
        <f t="shared" si="56"/>
        <v>0</v>
      </c>
      <c r="Y31" s="2">
        <f t="shared" si="57"/>
        <v>0</v>
      </c>
      <c r="AG31" s="2">
        <f t="shared" si="58"/>
        <v>0</v>
      </c>
      <c r="AL31" s="2">
        <f t="shared" si="59"/>
        <v>0</v>
      </c>
      <c r="AR31" s="2">
        <f t="shared" si="60"/>
        <v>0</v>
      </c>
      <c r="AX31" s="2">
        <f t="shared" si="61"/>
        <v>0</v>
      </c>
      <c r="BD31" s="2">
        <f t="shared" si="62"/>
        <v>0</v>
      </c>
      <c r="BH31" s="2">
        <f t="shared" si="63"/>
        <v>0</v>
      </c>
      <c r="BL31" s="2">
        <f t="shared" si="64"/>
        <v>0</v>
      </c>
      <c r="BP31" s="2">
        <f t="shared" si="65"/>
        <v>0</v>
      </c>
      <c r="BT31" s="2">
        <f t="shared" si="66"/>
        <v>0</v>
      </c>
      <c r="BZ31" s="2">
        <f t="shared" si="94"/>
        <v>0</v>
      </c>
      <c r="CE31" s="2">
        <f t="shared" si="67"/>
        <v>0</v>
      </c>
      <c r="CJ31" s="2">
        <f t="shared" si="68"/>
        <v>0</v>
      </c>
      <c r="CO31" s="2">
        <f t="shared" si="69"/>
        <v>0</v>
      </c>
      <c r="CV31" s="2">
        <f t="shared" si="95"/>
        <v>0</v>
      </c>
      <c r="DC31" s="2">
        <f t="shared" si="70"/>
        <v>0</v>
      </c>
      <c r="DG31" s="2">
        <f t="shared" si="96"/>
        <v>0</v>
      </c>
      <c r="DL31" s="2">
        <f t="shared" si="71"/>
        <v>0</v>
      </c>
      <c r="DR31" s="2">
        <f t="shared" si="72"/>
        <v>0</v>
      </c>
      <c r="DY31" s="2">
        <f t="shared" si="73"/>
        <v>0</v>
      </c>
      <c r="EE31" s="2">
        <f>SUM(EF31:EH31)</f>
        <v>0</v>
      </c>
      <c r="EI31" s="2">
        <f t="shared" si="75"/>
        <v>0</v>
      </c>
      <c r="EN31" s="2">
        <f t="shared" si="76"/>
        <v>0</v>
      </c>
      <c r="ER31" s="2">
        <f t="shared" si="77"/>
        <v>0</v>
      </c>
      <c r="EY31" s="2">
        <f t="shared" si="78"/>
        <v>0</v>
      </c>
      <c r="FE31" s="2">
        <f t="shared" si="79"/>
        <v>0</v>
      </c>
      <c r="FI31" s="2">
        <f t="shared" si="80"/>
        <v>0</v>
      </c>
      <c r="FO31" s="2">
        <f t="shared" si="81"/>
        <v>0</v>
      </c>
      <c r="FS31" s="2">
        <f t="shared" si="82"/>
        <v>0</v>
      </c>
      <c r="FY31" s="2">
        <f t="shared" si="83"/>
        <v>0</v>
      </c>
      <c r="GI31" s="2">
        <f t="shared" si="84"/>
        <v>0</v>
      </c>
      <c r="GN31" s="2">
        <f t="shared" si="85"/>
        <v>0</v>
      </c>
      <c r="GS31" s="2">
        <f t="shared" si="93"/>
        <v>0</v>
      </c>
      <c r="GZ31" s="2">
        <f t="shared" si="86"/>
        <v>0</v>
      </c>
      <c r="HG31" s="2">
        <f t="shared" si="87"/>
        <v>0</v>
      </c>
      <c r="HQ31" s="2">
        <f t="shared" si="88"/>
        <v>0</v>
      </c>
      <c r="HX31" s="2">
        <f t="shared" si="97"/>
        <v>0</v>
      </c>
      <c r="IF31">
        <f t="shared" si="89"/>
        <v>0</v>
      </c>
      <c r="IG31">
        <f t="shared" si="90"/>
        <v>0</v>
      </c>
      <c r="IH31">
        <f t="shared" si="91"/>
        <v>0</v>
      </c>
      <c r="II31">
        <f t="shared" si="92"/>
        <v>0</v>
      </c>
      <c r="IK31">
        <f t="shared" si="98"/>
        <v>0</v>
      </c>
      <c r="IL31">
        <f t="shared" si="99"/>
        <v>0</v>
      </c>
      <c r="IM31">
        <f t="shared" si="100"/>
        <v>0</v>
      </c>
      <c r="IU31" t="s">
        <v>151</v>
      </c>
    </row>
    <row r="32" spans="1:255" ht="16" x14ac:dyDescent="0.2">
      <c r="A32" s="1">
        <v>116</v>
      </c>
      <c r="B32" s="8">
        <v>1</v>
      </c>
      <c r="C32" s="2">
        <v>2</v>
      </c>
      <c r="D32" s="2" t="s">
        <v>132</v>
      </c>
      <c r="E32" s="2" t="s">
        <v>132</v>
      </c>
      <c r="F32">
        <f t="shared" si="53"/>
        <v>0</v>
      </c>
      <c r="J32" s="2">
        <f t="shared" si="54"/>
        <v>0</v>
      </c>
      <c r="O32" s="2">
        <f t="shared" si="55"/>
        <v>0</v>
      </c>
      <c r="T32" s="2">
        <f t="shared" si="56"/>
        <v>0</v>
      </c>
      <c r="Y32" s="2">
        <f t="shared" si="57"/>
        <v>0</v>
      </c>
      <c r="AG32" s="2">
        <f t="shared" si="58"/>
        <v>0</v>
      </c>
      <c r="AL32" s="2">
        <f t="shared" si="59"/>
        <v>0</v>
      </c>
      <c r="AR32" s="2">
        <f t="shared" si="60"/>
        <v>0</v>
      </c>
      <c r="AX32" s="2">
        <f t="shared" si="61"/>
        <v>0</v>
      </c>
      <c r="BD32" s="2">
        <f t="shared" si="62"/>
        <v>0</v>
      </c>
      <c r="BH32" s="2">
        <f t="shared" si="63"/>
        <v>0</v>
      </c>
      <c r="BL32" s="2">
        <f t="shared" si="64"/>
        <v>0</v>
      </c>
      <c r="BP32" s="2">
        <f t="shared" si="65"/>
        <v>0</v>
      </c>
      <c r="BT32" s="2">
        <f t="shared" si="66"/>
        <v>0</v>
      </c>
      <c r="BZ32" s="2">
        <f t="shared" si="94"/>
        <v>0</v>
      </c>
      <c r="CE32" s="2">
        <f t="shared" si="67"/>
        <v>0</v>
      </c>
      <c r="CJ32" s="2">
        <f t="shared" si="68"/>
        <v>0</v>
      </c>
      <c r="CO32" s="2">
        <f t="shared" si="69"/>
        <v>0</v>
      </c>
      <c r="CV32" s="2">
        <f t="shared" si="95"/>
        <v>0</v>
      </c>
      <c r="DC32" s="2">
        <f t="shared" si="70"/>
        <v>0</v>
      </c>
      <c r="DG32" s="2">
        <f t="shared" si="96"/>
        <v>0</v>
      </c>
      <c r="DL32" s="2">
        <f t="shared" si="71"/>
        <v>0</v>
      </c>
      <c r="DR32" s="2">
        <f t="shared" si="72"/>
        <v>0</v>
      </c>
      <c r="DY32" s="2">
        <f t="shared" si="73"/>
        <v>0</v>
      </c>
      <c r="EE32" s="2">
        <f>SUM(EF32:EH32)</f>
        <v>0</v>
      </c>
      <c r="EI32" s="2">
        <f t="shared" si="75"/>
        <v>0</v>
      </c>
      <c r="EN32" s="2">
        <f t="shared" si="76"/>
        <v>0</v>
      </c>
      <c r="ER32" s="2">
        <f t="shared" si="77"/>
        <v>0</v>
      </c>
      <c r="EY32" s="2">
        <f t="shared" si="78"/>
        <v>0</v>
      </c>
      <c r="FE32" s="2">
        <f t="shared" si="79"/>
        <v>0</v>
      </c>
      <c r="FI32" s="2">
        <f t="shared" si="80"/>
        <v>0</v>
      </c>
      <c r="FO32" s="2">
        <f t="shared" si="81"/>
        <v>0</v>
      </c>
      <c r="FS32" s="2">
        <f t="shared" si="82"/>
        <v>0</v>
      </c>
      <c r="FY32" s="2">
        <f t="shared" si="83"/>
        <v>0</v>
      </c>
      <c r="GI32" s="2">
        <f t="shared" si="84"/>
        <v>0</v>
      </c>
      <c r="GN32" s="2">
        <f t="shared" si="85"/>
        <v>0</v>
      </c>
      <c r="GS32" s="2">
        <f t="shared" si="93"/>
        <v>0</v>
      </c>
      <c r="GZ32" s="2">
        <f t="shared" si="86"/>
        <v>0</v>
      </c>
      <c r="HG32" s="2">
        <f t="shared" si="87"/>
        <v>0</v>
      </c>
      <c r="HQ32" s="2">
        <f t="shared" si="88"/>
        <v>0</v>
      </c>
      <c r="HX32" s="2">
        <f t="shared" si="97"/>
        <v>0</v>
      </c>
      <c r="IF32">
        <f t="shared" si="89"/>
        <v>0</v>
      </c>
      <c r="IG32">
        <f t="shared" si="90"/>
        <v>0</v>
      </c>
      <c r="IH32">
        <f t="shared" si="91"/>
        <v>0</v>
      </c>
      <c r="II32">
        <f t="shared" si="92"/>
        <v>0</v>
      </c>
      <c r="IK32">
        <f t="shared" si="98"/>
        <v>0</v>
      </c>
      <c r="IL32">
        <f t="shared" si="99"/>
        <v>0</v>
      </c>
      <c r="IM32">
        <f t="shared" si="100"/>
        <v>0</v>
      </c>
      <c r="IU32" t="s">
        <v>148</v>
      </c>
    </row>
    <row r="33" spans="1:255" ht="16" x14ac:dyDescent="0.2">
      <c r="A33">
        <v>116</v>
      </c>
      <c r="B33" s="34">
        <v>1</v>
      </c>
      <c r="C33" s="2">
        <v>1</v>
      </c>
      <c r="D33" s="2" t="s">
        <v>132</v>
      </c>
      <c r="E33" s="2" t="s">
        <v>132</v>
      </c>
      <c r="F33">
        <f t="shared" si="53"/>
        <v>3</v>
      </c>
      <c r="G33">
        <v>1</v>
      </c>
      <c r="H33">
        <v>1</v>
      </c>
      <c r="I33">
        <v>1</v>
      </c>
      <c r="J33" s="2">
        <f t="shared" si="54"/>
        <v>2</v>
      </c>
      <c r="K33">
        <v>0</v>
      </c>
      <c r="L33">
        <v>1</v>
      </c>
      <c r="M33">
        <v>0</v>
      </c>
      <c r="N33">
        <v>1</v>
      </c>
      <c r="O33" s="2">
        <f t="shared" si="55"/>
        <v>4</v>
      </c>
      <c r="P33">
        <v>1</v>
      </c>
      <c r="Q33">
        <v>1</v>
      </c>
      <c r="R33">
        <v>1</v>
      </c>
      <c r="S33">
        <v>1</v>
      </c>
      <c r="T33" s="2">
        <f t="shared" si="56"/>
        <v>0</v>
      </c>
      <c r="U33">
        <v>0</v>
      </c>
      <c r="V33">
        <v>0</v>
      </c>
      <c r="W33">
        <v>0</v>
      </c>
      <c r="X33">
        <v>0</v>
      </c>
      <c r="Y33" s="2" t="s">
        <v>118</v>
      </c>
      <c r="Z33" s="2" t="s">
        <v>118</v>
      </c>
      <c r="AA33" s="2" t="s">
        <v>118</v>
      </c>
      <c r="AB33" s="2" t="s">
        <v>118</v>
      </c>
      <c r="AC33" s="2" t="s">
        <v>118</v>
      </c>
      <c r="AD33" s="2" t="s">
        <v>118</v>
      </c>
      <c r="AE33" s="2" t="s">
        <v>118</v>
      </c>
      <c r="AF33" s="2" t="s">
        <v>118</v>
      </c>
      <c r="AG33" s="2">
        <f t="shared" si="58"/>
        <v>0</v>
      </c>
      <c r="AH33">
        <v>0</v>
      </c>
      <c r="AI33">
        <v>0</v>
      </c>
      <c r="AJ33">
        <v>0</v>
      </c>
      <c r="AK33">
        <v>0</v>
      </c>
      <c r="AL33" s="2">
        <f t="shared" si="59"/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s="2">
        <f t="shared" si="60"/>
        <v>1</v>
      </c>
      <c r="AS33">
        <v>0</v>
      </c>
      <c r="AT33">
        <v>1</v>
      </c>
      <c r="AU33">
        <v>0</v>
      </c>
      <c r="AV33">
        <v>0</v>
      </c>
      <c r="AW33">
        <v>0</v>
      </c>
      <c r="AX33" s="2">
        <f t="shared" si="61"/>
        <v>3</v>
      </c>
      <c r="AY33">
        <v>0</v>
      </c>
      <c r="AZ33">
        <v>1</v>
      </c>
      <c r="BA33">
        <v>0</v>
      </c>
      <c r="BB33">
        <v>1</v>
      </c>
      <c r="BC33">
        <v>1</v>
      </c>
      <c r="BD33" s="2">
        <f t="shared" si="62"/>
        <v>0</v>
      </c>
      <c r="BE33">
        <v>0</v>
      </c>
      <c r="BF33">
        <v>0</v>
      </c>
      <c r="BG33">
        <v>0</v>
      </c>
      <c r="BH33" s="2">
        <f t="shared" si="63"/>
        <v>2</v>
      </c>
      <c r="BI33">
        <v>1</v>
      </c>
      <c r="BJ33">
        <v>1</v>
      </c>
      <c r="BK33">
        <v>0</v>
      </c>
      <c r="BL33" s="2">
        <f t="shared" si="64"/>
        <v>1</v>
      </c>
      <c r="BM33">
        <v>0</v>
      </c>
      <c r="BN33">
        <v>1</v>
      </c>
      <c r="BO33">
        <v>0</v>
      </c>
      <c r="BP33" s="2">
        <f t="shared" si="65"/>
        <v>2</v>
      </c>
      <c r="BQ33">
        <v>1</v>
      </c>
      <c r="BR33">
        <v>1</v>
      </c>
      <c r="BS33">
        <v>0</v>
      </c>
      <c r="BT33" s="2" t="s">
        <v>134</v>
      </c>
      <c r="BU33" t="s">
        <v>134</v>
      </c>
      <c r="BV33" s="2" t="s">
        <v>134</v>
      </c>
      <c r="BW33" s="2" t="s">
        <v>134</v>
      </c>
      <c r="BX33" t="s">
        <v>134</v>
      </c>
      <c r="BY33" s="2" t="s">
        <v>134</v>
      </c>
      <c r="BZ33" s="2" t="s">
        <v>134</v>
      </c>
      <c r="CA33" t="s">
        <v>134</v>
      </c>
      <c r="CB33" s="2" t="s">
        <v>134</v>
      </c>
      <c r="CC33" s="2" t="s">
        <v>134</v>
      </c>
      <c r="CD33" t="s">
        <v>134</v>
      </c>
      <c r="CE33" s="2" t="s">
        <v>134</v>
      </c>
      <c r="CF33" s="2" t="s">
        <v>134</v>
      </c>
      <c r="CG33" t="s">
        <v>134</v>
      </c>
      <c r="CH33" s="2" t="s">
        <v>134</v>
      </c>
      <c r="CI33" s="2" t="s">
        <v>134</v>
      </c>
      <c r="CJ33" t="s">
        <v>134</v>
      </c>
      <c r="CK33" s="2" t="s">
        <v>134</v>
      </c>
      <c r="CL33" s="2" t="s">
        <v>134</v>
      </c>
      <c r="CM33" t="s">
        <v>134</v>
      </c>
      <c r="CN33" s="2" t="s">
        <v>134</v>
      </c>
      <c r="CO33" s="2" t="s">
        <v>134</v>
      </c>
      <c r="CP33" t="s">
        <v>134</v>
      </c>
      <c r="CQ33" s="2" t="s">
        <v>134</v>
      </c>
      <c r="CR33" s="2" t="s">
        <v>134</v>
      </c>
      <c r="CS33" t="s">
        <v>134</v>
      </c>
      <c r="CT33" s="2" t="s">
        <v>134</v>
      </c>
      <c r="CU33" s="2" t="s">
        <v>134</v>
      </c>
      <c r="CV33" t="s">
        <v>134</v>
      </c>
      <c r="CW33" s="2" t="s">
        <v>134</v>
      </c>
      <c r="CX33" s="2" t="s">
        <v>134</v>
      </c>
      <c r="CY33" t="s">
        <v>134</v>
      </c>
      <c r="CZ33" s="2" t="s">
        <v>134</v>
      </c>
      <c r="DA33" s="2" t="s">
        <v>134</v>
      </c>
      <c r="DB33" t="s">
        <v>134</v>
      </c>
      <c r="DC33" s="2" t="s">
        <v>134</v>
      </c>
      <c r="DD33" s="2" t="s">
        <v>134</v>
      </c>
      <c r="DE33" t="s">
        <v>134</v>
      </c>
      <c r="DF33" s="2" t="s">
        <v>134</v>
      </c>
      <c r="DG33" s="2" t="s">
        <v>134</v>
      </c>
      <c r="DH33" t="s">
        <v>134</v>
      </c>
      <c r="DI33" s="2" t="s">
        <v>134</v>
      </c>
      <c r="DJ33" s="2" t="s">
        <v>134</v>
      </c>
      <c r="DK33" t="s">
        <v>134</v>
      </c>
      <c r="DL33" s="2" t="s">
        <v>134</v>
      </c>
      <c r="DM33" s="2" t="s">
        <v>134</v>
      </c>
      <c r="DN33" t="s">
        <v>134</v>
      </c>
      <c r="DO33" s="2" t="s">
        <v>134</v>
      </c>
      <c r="DP33" s="2" t="s">
        <v>134</v>
      </c>
      <c r="DQ33" t="s">
        <v>134</v>
      </c>
      <c r="DR33" s="2" t="s">
        <v>134</v>
      </c>
      <c r="DS33" s="2" t="s">
        <v>134</v>
      </c>
      <c r="DT33" t="s">
        <v>134</v>
      </c>
      <c r="DU33" s="2" t="s">
        <v>134</v>
      </c>
      <c r="DV33" s="2" t="s">
        <v>134</v>
      </c>
      <c r="DW33" t="s">
        <v>134</v>
      </c>
      <c r="DX33" s="2" t="s">
        <v>134</v>
      </c>
      <c r="DY33" s="2" t="s">
        <v>134</v>
      </c>
      <c r="DZ33" t="s">
        <v>134</v>
      </c>
      <c r="EA33" s="2" t="s">
        <v>134</v>
      </c>
      <c r="EB33" s="2" t="s">
        <v>134</v>
      </c>
      <c r="EC33" t="s">
        <v>134</v>
      </c>
      <c r="ED33" s="2" t="s">
        <v>134</v>
      </c>
      <c r="EE33" s="2" t="s">
        <v>134</v>
      </c>
      <c r="EF33" t="s">
        <v>134</v>
      </c>
      <c r="EG33" s="2" t="s">
        <v>134</v>
      </c>
      <c r="EH33" s="2" t="s">
        <v>134</v>
      </c>
      <c r="EI33" t="s">
        <v>134</v>
      </c>
      <c r="EJ33" s="2" t="s">
        <v>134</v>
      </c>
      <c r="EK33" s="2" t="s">
        <v>134</v>
      </c>
      <c r="EL33" t="s">
        <v>134</v>
      </c>
      <c r="EM33" s="2" t="s">
        <v>134</v>
      </c>
      <c r="EN33" s="2" t="s">
        <v>134</v>
      </c>
      <c r="EO33" t="s">
        <v>134</v>
      </c>
      <c r="EP33" s="2" t="s">
        <v>134</v>
      </c>
      <c r="EQ33" s="2" t="s">
        <v>134</v>
      </c>
      <c r="ER33" t="s">
        <v>134</v>
      </c>
      <c r="ES33" s="2" t="s">
        <v>134</v>
      </c>
      <c r="ET33" s="2" t="s">
        <v>134</v>
      </c>
      <c r="EU33" t="s">
        <v>134</v>
      </c>
      <c r="EV33" s="2" t="s">
        <v>134</v>
      </c>
      <c r="EW33" s="2" t="s">
        <v>134</v>
      </c>
      <c r="EX33" t="s">
        <v>134</v>
      </c>
      <c r="EY33" s="2" t="s">
        <v>134</v>
      </c>
      <c r="EZ33" s="2" t="s">
        <v>134</v>
      </c>
      <c r="FA33" t="s">
        <v>134</v>
      </c>
      <c r="FB33" s="2" t="s">
        <v>134</v>
      </c>
      <c r="FC33" s="2" t="s">
        <v>134</v>
      </c>
      <c r="FD33" t="s">
        <v>134</v>
      </c>
      <c r="FE33" s="2" t="s">
        <v>134</v>
      </c>
      <c r="FF33" s="2" t="s">
        <v>134</v>
      </c>
      <c r="FG33" t="s">
        <v>134</v>
      </c>
      <c r="FH33" s="2" t="s">
        <v>134</v>
      </c>
      <c r="FI33" s="2" t="s">
        <v>134</v>
      </c>
      <c r="FJ33" t="s">
        <v>134</v>
      </c>
      <c r="FK33" s="2" t="s">
        <v>134</v>
      </c>
      <c r="FL33" s="2" t="s">
        <v>134</v>
      </c>
      <c r="FM33" t="s">
        <v>134</v>
      </c>
      <c r="FN33" s="2" t="s">
        <v>134</v>
      </c>
      <c r="FO33" s="2" t="s">
        <v>134</v>
      </c>
      <c r="FP33" t="s">
        <v>134</v>
      </c>
      <c r="FQ33" s="2" t="s">
        <v>134</v>
      </c>
      <c r="FR33" s="2" t="s">
        <v>134</v>
      </c>
      <c r="FS33" t="s">
        <v>134</v>
      </c>
      <c r="FT33" s="2" t="s">
        <v>134</v>
      </c>
      <c r="FU33" s="2" t="s">
        <v>134</v>
      </c>
      <c r="FV33" t="s">
        <v>134</v>
      </c>
      <c r="FW33" s="2" t="s">
        <v>134</v>
      </c>
      <c r="FX33" s="2" t="s">
        <v>134</v>
      </c>
      <c r="FY33" t="s">
        <v>134</v>
      </c>
      <c r="FZ33" s="2" t="s">
        <v>134</v>
      </c>
      <c r="GA33" s="2" t="s">
        <v>134</v>
      </c>
      <c r="GB33" t="s">
        <v>134</v>
      </c>
      <c r="GC33" s="2" t="s">
        <v>134</v>
      </c>
      <c r="GD33" s="2" t="s">
        <v>134</v>
      </c>
      <c r="GE33" t="s">
        <v>134</v>
      </c>
      <c r="GF33" s="2" t="s">
        <v>134</v>
      </c>
      <c r="GG33" s="2" t="s">
        <v>134</v>
      </c>
      <c r="GH33" t="s">
        <v>134</v>
      </c>
      <c r="GI33" s="2" t="s">
        <v>134</v>
      </c>
      <c r="GJ33" s="2" t="s">
        <v>134</v>
      </c>
      <c r="GK33" t="s">
        <v>134</v>
      </c>
      <c r="GL33" s="2" t="s">
        <v>134</v>
      </c>
      <c r="GM33" s="2" t="s">
        <v>134</v>
      </c>
      <c r="GN33" t="s">
        <v>134</v>
      </c>
      <c r="GO33" s="2" t="s">
        <v>134</v>
      </c>
      <c r="GP33" s="2" t="s">
        <v>134</v>
      </c>
      <c r="GQ33" t="s">
        <v>134</v>
      </c>
      <c r="GR33" s="2" t="s">
        <v>134</v>
      </c>
      <c r="GS33" s="2" t="s">
        <v>134</v>
      </c>
      <c r="GT33" t="s">
        <v>134</v>
      </c>
      <c r="GU33" s="2" t="s">
        <v>134</v>
      </c>
      <c r="GV33" s="2" t="s">
        <v>134</v>
      </c>
      <c r="GW33" t="s">
        <v>134</v>
      </c>
      <c r="GX33" s="2" t="s">
        <v>134</v>
      </c>
      <c r="GY33" s="2" t="s">
        <v>134</v>
      </c>
      <c r="GZ33" t="s">
        <v>134</v>
      </c>
      <c r="HA33" s="2" t="s">
        <v>134</v>
      </c>
      <c r="HB33" s="2" t="s">
        <v>134</v>
      </c>
      <c r="HC33" t="s">
        <v>134</v>
      </c>
      <c r="HD33" s="2" t="s">
        <v>134</v>
      </c>
      <c r="HE33" s="2" t="s">
        <v>134</v>
      </c>
      <c r="HF33" t="s">
        <v>134</v>
      </c>
      <c r="HG33" s="2" t="s">
        <v>134</v>
      </c>
      <c r="HH33" s="2" t="s">
        <v>134</v>
      </c>
      <c r="HI33" t="s">
        <v>134</v>
      </c>
      <c r="HJ33" s="2" t="s">
        <v>134</v>
      </c>
      <c r="HK33" s="2" t="s">
        <v>134</v>
      </c>
      <c r="HL33" t="s">
        <v>134</v>
      </c>
      <c r="HM33" s="2" t="s">
        <v>134</v>
      </c>
      <c r="HN33" s="2" t="s">
        <v>134</v>
      </c>
      <c r="HO33" t="s">
        <v>134</v>
      </c>
      <c r="HP33" s="2" t="s">
        <v>134</v>
      </c>
      <c r="HQ33" s="2" t="s">
        <v>134</v>
      </c>
      <c r="HR33" t="s">
        <v>134</v>
      </c>
      <c r="HS33" s="2" t="s">
        <v>134</v>
      </c>
      <c r="HT33" s="2" t="s">
        <v>134</v>
      </c>
      <c r="HU33" t="s">
        <v>134</v>
      </c>
      <c r="HV33" s="2" t="s">
        <v>134</v>
      </c>
      <c r="HW33" s="2" t="s">
        <v>134</v>
      </c>
      <c r="HX33" t="s">
        <v>134</v>
      </c>
      <c r="HY33" s="2" t="s">
        <v>134</v>
      </c>
      <c r="HZ33" s="2" t="s">
        <v>134</v>
      </c>
      <c r="IA33" t="s">
        <v>134</v>
      </c>
      <c r="IB33" s="2" t="s">
        <v>134</v>
      </c>
      <c r="IC33" s="2" t="s">
        <v>134</v>
      </c>
      <c r="ID33" s="2">
        <v>12</v>
      </c>
      <c r="IE33" s="2">
        <v>12</v>
      </c>
      <c r="IF33">
        <f t="shared" si="89"/>
        <v>18</v>
      </c>
      <c r="IG33">
        <f t="shared" si="90"/>
        <v>7</v>
      </c>
      <c r="IH33">
        <f t="shared" si="91"/>
        <v>11</v>
      </c>
      <c r="II33">
        <f t="shared" si="92"/>
        <v>8</v>
      </c>
      <c r="IJ33" t="s">
        <v>152</v>
      </c>
      <c r="IK33">
        <f>IF33/46*100</f>
        <v>39.130434782608695</v>
      </c>
      <c r="IL33">
        <f>IG33/29*100</f>
        <v>24.137931034482758</v>
      </c>
      <c r="IM33">
        <f>IH33/17*100</f>
        <v>64.705882352941174</v>
      </c>
      <c r="IN33" t="s">
        <v>153</v>
      </c>
      <c r="IO33" t="s">
        <v>134</v>
      </c>
      <c r="IP33" t="s">
        <v>134</v>
      </c>
      <c r="IQ33" t="s">
        <v>134</v>
      </c>
      <c r="IR33" t="s">
        <v>134</v>
      </c>
      <c r="IS33" t="s">
        <v>134</v>
      </c>
      <c r="IT33" t="s">
        <v>134</v>
      </c>
      <c r="IU33" t="s">
        <v>134</v>
      </c>
    </row>
    <row r="34" spans="1:255" ht="16" x14ac:dyDescent="0.2">
      <c r="A34" s="1">
        <v>117</v>
      </c>
      <c r="B34" s="8">
        <v>1</v>
      </c>
      <c r="C34" s="2">
        <v>2</v>
      </c>
      <c r="D34" s="2" t="s">
        <v>132</v>
      </c>
      <c r="E34" s="2" t="s">
        <v>132</v>
      </c>
      <c r="F34">
        <f t="shared" si="53"/>
        <v>0</v>
      </c>
      <c r="J34" s="2">
        <f t="shared" si="54"/>
        <v>0</v>
      </c>
      <c r="O34" s="2">
        <f t="shared" si="55"/>
        <v>0</v>
      </c>
      <c r="T34" s="2">
        <f t="shared" si="56"/>
        <v>0</v>
      </c>
      <c r="Y34" s="2">
        <f t="shared" ref="Y34:Y72" si="101">SUM(Z34:AF34)</f>
        <v>0</v>
      </c>
      <c r="AG34" s="2">
        <f t="shared" si="58"/>
        <v>0</v>
      </c>
      <c r="AL34" s="2">
        <f t="shared" si="59"/>
        <v>0</v>
      </c>
      <c r="AR34" s="2">
        <f t="shared" si="60"/>
        <v>0</v>
      </c>
      <c r="AX34" s="2">
        <f t="shared" si="61"/>
        <v>0</v>
      </c>
      <c r="BD34" s="2">
        <f t="shared" si="62"/>
        <v>0</v>
      </c>
      <c r="BH34" s="2">
        <f t="shared" si="63"/>
        <v>0</v>
      </c>
      <c r="BL34" s="2">
        <f t="shared" si="64"/>
        <v>0</v>
      </c>
      <c r="BP34" s="2">
        <f t="shared" si="65"/>
        <v>0</v>
      </c>
      <c r="BT34" s="2">
        <f t="shared" ref="BT34:BT48" si="102">SUM(BU34:BY34)</f>
        <v>0</v>
      </c>
      <c r="BZ34" s="2">
        <f>SUM(CA34:CD34)</f>
        <v>0</v>
      </c>
      <c r="CE34" s="2">
        <f t="shared" ref="CE34:CE56" si="103">SUM(CF34:CI34)</f>
        <v>0</v>
      </c>
      <c r="CJ34" s="2">
        <f t="shared" ref="CJ34:CJ61" si="104">SUM(CK34:CN34)</f>
        <v>0</v>
      </c>
      <c r="CO34" s="2">
        <f t="shared" ref="CO34:CO61" si="105">SUM(CP34:CU34)</f>
        <v>0</v>
      </c>
      <c r="CV34" s="2">
        <f t="shared" ref="CV34:CV61" si="106">SUM(CW34:DB34)</f>
        <v>0</v>
      </c>
      <c r="DC34" s="2">
        <f t="shared" ref="DC34:DC61" si="107">SUM(DD34:DF34)</f>
        <v>0</v>
      </c>
      <c r="DG34" s="2">
        <f t="shared" ref="DG34:DG48" si="108">SUM(DH34:DK34)</f>
        <v>0</v>
      </c>
      <c r="DL34" s="2">
        <f t="shared" ref="DL34:DL61" si="109">SUM(DM34:DQ34)</f>
        <v>0</v>
      </c>
      <c r="DR34" s="2">
        <f t="shared" ref="DR34:DR61" si="110">SUM(DS34:DX34)</f>
        <v>0</v>
      </c>
      <c r="DY34" s="2">
        <f t="shared" ref="DY34:DY61" si="111">SUM(DZ34:ED34)</f>
        <v>0</v>
      </c>
      <c r="EE34" s="2">
        <f t="shared" ref="EE34:EE61" si="112">SUM(EF34:EH34)</f>
        <v>0</v>
      </c>
      <c r="EI34" s="2">
        <f t="shared" ref="EI34:EI61" si="113">SUM(EJ34:EM34)</f>
        <v>0</v>
      </c>
      <c r="EN34" s="2">
        <f>SUM(EO34:EQ34)</f>
        <v>0</v>
      </c>
      <c r="ER34" s="2">
        <f t="shared" ref="ER34:ER61" si="114">SUM(ES34:EX34)</f>
        <v>0</v>
      </c>
      <c r="EY34" s="2">
        <f t="shared" ref="EY34:EY61" si="115">SUM(EZ34:FD34)</f>
        <v>0</v>
      </c>
      <c r="FE34" s="2">
        <f t="shared" ref="FE34:FE61" si="116">SUM(FF34:FH34)</f>
        <v>0</v>
      </c>
      <c r="FI34" s="2">
        <f t="shared" ref="FI34:FI61" si="117">SUM(FJ34:FN34)</f>
        <v>0</v>
      </c>
      <c r="FO34" s="2">
        <f t="shared" ref="FO34:FO48" si="118">SUM(FP34:FR34)</f>
        <v>0</v>
      </c>
      <c r="FS34" s="2">
        <f t="shared" ref="FS34:FS61" si="119">SUM(FT34:FX34)</f>
        <v>0</v>
      </c>
      <c r="FY34" s="2">
        <f t="shared" ref="FY34:FY61" si="120">SUM(FZ34:GH34)</f>
        <v>0</v>
      </c>
      <c r="GI34" s="2">
        <f t="shared" ref="GI34:GI61" si="121">SUM(GJ34:GM34)</f>
        <v>0</v>
      </c>
      <c r="GN34" s="2">
        <f>SUM(GO34:GR34)</f>
        <v>0</v>
      </c>
      <c r="GS34" s="2">
        <f>SUM(GT34:GY34)</f>
        <v>0</v>
      </c>
      <c r="GZ34" s="2">
        <f>SUM(HA34:HF34)</f>
        <v>0</v>
      </c>
      <c r="HG34" s="2">
        <f>SUM(HH34:HP34)</f>
        <v>0</v>
      </c>
      <c r="HQ34" s="2">
        <f>SUM(HR34:HW34)</f>
        <v>0</v>
      </c>
      <c r="HX34" s="2">
        <f>SUM(HY34:IC34)</f>
        <v>0</v>
      </c>
      <c r="IF34">
        <f t="shared" si="89"/>
        <v>0</v>
      </c>
      <c r="IG34">
        <f t="shared" si="90"/>
        <v>0</v>
      </c>
      <c r="IH34">
        <f t="shared" si="91"/>
        <v>0</v>
      </c>
      <c r="II34">
        <f t="shared" si="92"/>
        <v>0</v>
      </c>
      <c r="IK34">
        <f>IF34/191*100</f>
        <v>0</v>
      </c>
      <c r="IL34">
        <f>IG34/122*100</f>
        <v>0</v>
      </c>
      <c r="IM34">
        <f>IH34/69*100</f>
        <v>0</v>
      </c>
    </row>
    <row r="35" spans="1:255" ht="16" x14ac:dyDescent="0.2">
      <c r="A35">
        <v>117</v>
      </c>
      <c r="B35" s="34">
        <v>1</v>
      </c>
      <c r="C35" s="2">
        <v>1</v>
      </c>
      <c r="D35" s="2" t="s">
        <v>132</v>
      </c>
      <c r="E35" s="2" t="s">
        <v>132</v>
      </c>
      <c r="F35">
        <f t="shared" si="53"/>
        <v>3</v>
      </c>
      <c r="G35">
        <v>1</v>
      </c>
      <c r="H35">
        <v>1</v>
      </c>
      <c r="I35">
        <v>1</v>
      </c>
      <c r="J35" s="2">
        <f t="shared" si="54"/>
        <v>3</v>
      </c>
      <c r="K35">
        <v>1</v>
      </c>
      <c r="L35">
        <v>1</v>
      </c>
      <c r="M35">
        <v>0</v>
      </c>
      <c r="N35">
        <v>1</v>
      </c>
      <c r="O35" s="2">
        <f t="shared" si="55"/>
        <v>4</v>
      </c>
      <c r="P35">
        <v>1</v>
      </c>
      <c r="Q35">
        <v>1</v>
      </c>
      <c r="R35">
        <v>1</v>
      </c>
      <c r="S35">
        <v>1</v>
      </c>
      <c r="T35" s="2">
        <f t="shared" si="56"/>
        <v>2</v>
      </c>
      <c r="U35">
        <v>0</v>
      </c>
      <c r="V35">
        <v>0</v>
      </c>
      <c r="W35">
        <v>1</v>
      </c>
      <c r="X35">
        <v>1</v>
      </c>
      <c r="Y35" s="2">
        <f t="shared" si="101"/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s="2">
        <f t="shared" si="58"/>
        <v>2</v>
      </c>
      <c r="AH35">
        <v>1</v>
      </c>
      <c r="AI35">
        <v>0</v>
      </c>
      <c r="AJ35">
        <v>1</v>
      </c>
      <c r="AK35">
        <v>0</v>
      </c>
      <c r="AL35" s="2">
        <f t="shared" si="59"/>
        <v>4</v>
      </c>
      <c r="AM35">
        <v>1</v>
      </c>
      <c r="AN35">
        <v>1</v>
      </c>
      <c r="AO35">
        <v>1</v>
      </c>
      <c r="AP35">
        <v>0</v>
      </c>
      <c r="AQ35">
        <v>1</v>
      </c>
      <c r="AR35" s="2">
        <f t="shared" si="60"/>
        <v>2</v>
      </c>
      <c r="AS35">
        <v>1</v>
      </c>
      <c r="AT35">
        <v>1</v>
      </c>
      <c r="AU35">
        <v>0</v>
      </c>
      <c r="AV35">
        <v>0</v>
      </c>
      <c r="AW35">
        <v>0</v>
      </c>
      <c r="AX35" s="2">
        <f t="shared" si="61"/>
        <v>2</v>
      </c>
      <c r="AY35">
        <v>1</v>
      </c>
      <c r="AZ35">
        <v>1</v>
      </c>
      <c r="BA35">
        <v>0</v>
      </c>
      <c r="BB35">
        <v>0</v>
      </c>
      <c r="BC35">
        <v>0</v>
      </c>
      <c r="BD35" s="2">
        <f t="shared" si="62"/>
        <v>3</v>
      </c>
      <c r="BE35">
        <v>1</v>
      </c>
      <c r="BF35">
        <v>1</v>
      </c>
      <c r="BG35">
        <v>1</v>
      </c>
      <c r="BH35" s="2">
        <f t="shared" si="63"/>
        <v>2</v>
      </c>
      <c r="BI35">
        <v>1</v>
      </c>
      <c r="BJ35">
        <v>1</v>
      </c>
      <c r="BK35">
        <v>0</v>
      </c>
      <c r="BL35" s="2">
        <f t="shared" si="64"/>
        <v>2</v>
      </c>
      <c r="BM35">
        <v>1</v>
      </c>
      <c r="BN35">
        <v>1</v>
      </c>
      <c r="BO35">
        <v>0</v>
      </c>
      <c r="BP35" s="2">
        <f t="shared" si="65"/>
        <v>2</v>
      </c>
      <c r="BQ35">
        <v>1</v>
      </c>
      <c r="BR35">
        <v>1</v>
      </c>
      <c r="BS35">
        <v>0</v>
      </c>
      <c r="BT35" s="2">
        <f t="shared" si="102"/>
        <v>2</v>
      </c>
      <c r="BU35">
        <v>1</v>
      </c>
      <c r="BV35">
        <v>1</v>
      </c>
      <c r="BW35">
        <v>0</v>
      </c>
      <c r="BX35">
        <v>0</v>
      </c>
      <c r="BY35">
        <v>0</v>
      </c>
      <c r="BZ35" s="2">
        <f>SUM(CA35:CD35)</f>
        <v>3</v>
      </c>
      <c r="CA35">
        <v>1</v>
      </c>
      <c r="CB35">
        <v>1</v>
      </c>
      <c r="CC35">
        <v>0</v>
      </c>
      <c r="CD35">
        <v>1</v>
      </c>
      <c r="CE35" s="2">
        <f t="shared" si="103"/>
        <v>2</v>
      </c>
      <c r="CF35">
        <v>1</v>
      </c>
      <c r="CG35">
        <v>1</v>
      </c>
      <c r="CH35">
        <v>0</v>
      </c>
      <c r="CI35">
        <v>0</v>
      </c>
      <c r="CJ35" s="2">
        <f t="shared" si="104"/>
        <v>3</v>
      </c>
      <c r="CK35">
        <v>1</v>
      </c>
      <c r="CL35">
        <v>1</v>
      </c>
      <c r="CM35">
        <v>1</v>
      </c>
      <c r="CN35">
        <v>0</v>
      </c>
      <c r="CO35" s="2">
        <f t="shared" si="105"/>
        <v>4</v>
      </c>
      <c r="CP35">
        <v>0</v>
      </c>
      <c r="CQ35">
        <v>1</v>
      </c>
      <c r="CR35">
        <v>1</v>
      </c>
      <c r="CS35">
        <v>1</v>
      </c>
      <c r="CT35">
        <v>1</v>
      </c>
      <c r="CU35">
        <v>0</v>
      </c>
      <c r="CV35" s="2">
        <f t="shared" si="106"/>
        <v>2</v>
      </c>
      <c r="CW35">
        <v>1</v>
      </c>
      <c r="CX35">
        <v>0</v>
      </c>
      <c r="CY35">
        <v>1</v>
      </c>
      <c r="CZ35">
        <v>0</v>
      </c>
      <c r="DA35">
        <v>0</v>
      </c>
      <c r="DB35">
        <v>0</v>
      </c>
      <c r="DC35" s="2">
        <f t="shared" si="107"/>
        <v>2</v>
      </c>
      <c r="DD35">
        <v>0</v>
      </c>
      <c r="DE35">
        <v>1</v>
      </c>
      <c r="DF35">
        <v>1</v>
      </c>
      <c r="DG35" s="2">
        <f t="shared" si="108"/>
        <v>3</v>
      </c>
      <c r="DH35">
        <v>1</v>
      </c>
      <c r="DI35">
        <v>0</v>
      </c>
      <c r="DJ35">
        <v>1</v>
      </c>
      <c r="DK35">
        <v>1</v>
      </c>
      <c r="DL35" s="2">
        <f t="shared" si="109"/>
        <v>3</v>
      </c>
      <c r="DM35">
        <v>1</v>
      </c>
      <c r="DN35">
        <v>1</v>
      </c>
      <c r="DO35">
        <v>1</v>
      </c>
      <c r="DP35">
        <v>0</v>
      </c>
      <c r="DQ35">
        <v>0</v>
      </c>
      <c r="DR35" s="2">
        <f t="shared" si="110"/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 s="2">
        <f t="shared" si="111"/>
        <v>3</v>
      </c>
      <c r="DZ35">
        <v>1</v>
      </c>
      <c r="EA35">
        <v>1</v>
      </c>
      <c r="EB35">
        <v>0</v>
      </c>
      <c r="EC35">
        <v>1</v>
      </c>
      <c r="ED35">
        <v>0</v>
      </c>
      <c r="EE35" s="2">
        <f t="shared" si="112"/>
        <v>1</v>
      </c>
      <c r="EF35">
        <v>1</v>
      </c>
      <c r="EG35">
        <v>0</v>
      </c>
      <c r="EH35">
        <v>0</v>
      </c>
      <c r="EI35" s="2">
        <f t="shared" si="113"/>
        <v>0</v>
      </c>
      <c r="EJ35">
        <v>0</v>
      </c>
      <c r="EK35">
        <v>0</v>
      </c>
      <c r="EL35">
        <v>0</v>
      </c>
      <c r="EM35">
        <v>0</v>
      </c>
      <c r="EN35" s="2" t="s">
        <v>118</v>
      </c>
      <c r="EO35" t="s">
        <v>118</v>
      </c>
      <c r="EP35" s="2" t="s">
        <v>118</v>
      </c>
      <c r="EQ35" t="s">
        <v>118</v>
      </c>
      <c r="ER35" s="2">
        <f t="shared" si="114"/>
        <v>6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 s="2">
        <f t="shared" si="115"/>
        <v>2</v>
      </c>
      <c r="EZ35">
        <v>1</v>
      </c>
      <c r="FA35">
        <v>1</v>
      </c>
      <c r="FB35">
        <v>0</v>
      </c>
      <c r="FC35">
        <v>0</v>
      </c>
      <c r="FD35">
        <v>0</v>
      </c>
      <c r="FE35" s="2">
        <f t="shared" si="116"/>
        <v>2</v>
      </c>
      <c r="FF35">
        <v>1</v>
      </c>
      <c r="FG35">
        <v>1</v>
      </c>
      <c r="FH35">
        <v>0</v>
      </c>
      <c r="FI35" s="2">
        <f t="shared" si="117"/>
        <v>3</v>
      </c>
      <c r="FJ35">
        <v>0</v>
      </c>
      <c r="FK35">
        <v>0</v>
      </c>
      <c r="FL35">
        <v>1</v>
      </c>
      <c r="FM35">
        <v>1</v>
      </c>
      <c r="FN35">
        <v>1</v>
      </c>
      <c r="FO35" s="2">
        <f t="shared" si="118"/>
        <v>3</v>
      </c>
      <c r="FP35">
        <v>1</v>
      </c>
      <c r="FQ35">
        <v>1</v>
      </c>
      <c r="FR35">
        <v>1</v>
      </c>
      <c r="FS35" s="2">
        <f t="shared" si="119"/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 s="2">
        <f t="shared" si="120"/>
        <v>2</v>
      </c>
      <c r="FZ35">
        <v>0</v>
      </c>
      <c r="GA35">
        <v>1</v>
      </c>
      <c r="GB35">
        <v>1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 s="2">
        <f t="shared" si="121"/>
        <v>1</v>
      </c>
      <c r="GJ35">
        <v>1</v>
      </c>
      <c r="GK35">
        <v>0</v>
      </c>
      <c r="GL35">
        <v>0</v>
      </c>
      <c r="GM35">
        <v>0</v>
      </c>
      <c r="GN35" s="2">
        <f>SUM(GO35:GR35)</f>
        <v>4</v>
      </c>
      <c r="GO35">
        <v>1</v>
      </c>
      <c r="GP35">
        <v>1</v>
      </c>
      <c r="GQ35">
        <v>1</v>
      </c>
      <c r="GR35">
        <v>1</v>
      </c>
      <c r="GS35" s="2">
        <f>SUM(GT35:GY35)</f>
        <v>6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 s="2" t="s">
        <v>118</v>
      </c>
      <c r="HA35" s="2" t="s">
        <v>118</v>
      </c>
      <c r="HB35" s="2" t="s">
        <v>118</v>
      </c>
      <c r="HC35" s="2" t="s">
        <v>118</v>
      </c>
      <c r="HD35" s="2" t="s">
        <v>118</v>
      </c>
      <c r="HE35" s="2" t="s">
        <v>118</v>
      </c>
      <c r="HF35" s="2" t="s">
        <v>118</v>
      </c>
      <c r="HG35" s="2">
        <f>SUM(HH35:HP35)</f>
        <v>2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1</v>
      </c>
      <c r="HO35">
        <v>1</v>
      </c>
      <c r="HP35">
        <v>0</v>
      </c>
      <c r="HQ35" s="2">
        <f>SUM(HR35:HW35)</f>
        <v>1</v>
      </c>
      <c r="HR35">
        <v>0</v>
      </c>
      <c r="HS35">
        <v>1</v>
      </c>
      <c r="HT35">
        <v>0</v>
      </c>
      <c r="HU35">
        <v>0</v>
      </c>
      <c r="HV35">
        <v>0</v>
      </c>
      <c r="HW35">
        <v>0</v>
      </c>
      <c r="HX35" s="2" t="s">
        <v>118</v>
      </c>
      <c r="HY35" s="2" t="s">
        <v>118</v>
      </c>
      <c r="HZ35" s="2" t="s">
        <v>118</v>
      </c>
      <c r="IA35" s="2" t="s">
        <v>118</v>
      </c>
      <c r="IB35" s="2" t="s">
        <v>118</v>
      </c>
      <c r="IC35" s="2" t="s">
        <v>118</v>
      </c>
      <c r="ID35" s="2">
        <v>38</v>
      </c>
      <c r="IE35" s="2">
        <v>38</v>
      </c>
      <c r="IF35">
        <f t="shared" si="89"/>
        <v>91</v>
      </c>
      <c r="IG35">
        <f t="shared" si="90"/>
        <v>49</v>
      </c>
      <c r="IH35">
        <f t="shared" si="91"/>
        <v>42</v>
      </c>
      <c r="II35">
        <f t="shared" si="92"/>
        <v>17</v>
      </c>
      <c r="IK35">
        <f>IF35/177*100</f>
        <v>51.41242937853108</v>
      </c>
      <c r="IL35">
        <f>IG35/113*100</f>
        <v>43.362831858407077</v>
      </c>
      <c r="IM35">
        <f>IH35/64*100</f>
        <v>65.625</v>
      </c>
      <c r="IN35" t="s">
        <v>154</v>
      </c>
      <c r="IO35">
        <f>SUM(HQ35,HX35,HG35,GZ35,GS35,GN35,GI35,FY35,FS35,FO35,FI35,FE35,EY35,ER35,EN35,EI35,EE35,DY35,DR35,DL35,DG35,DC35,CV35,CO35,CJ35,CE35,BZ35,BT35)</f>
        <v>60</v>
      </c>
      <c r="IP35">
        <f>SUM(BU35,BW35,BY35,CB35,CC35,CF35,CH35,CI35,CK35,CL35,CN35,CP35,CQ35,CS35,CU35,CW35,CX35,CZ35,DB35,DD35,DE35,DH35,DJ35,DM35,DO35,DQ35,DS35,DU35,DV35,DX35,DZ35,EB35,ED35,EF35,EH35,EJ35,EK35,EM35,EO35,EQ35,ES35,ET35,EV35,EX35,EZ35,FB35,FD35,FF35,FH35,FJ35,FK35,FM35,FP35,FR35,FT35,FU35,FW35,FZ35,GB35,GD35,GE35,GG35,GJ35,GK35,GM35,GO35,GQ35,GT35,GU35,GW35,GY35,HA35,HC35,HD35,HF35,HI35,HJ35,HL35,HM35,HN35,HP35,HR35,HT35,HU35,HW35,HY35,IA35,IB35)</f>
        <v>33</v>
      </c>
      <c r="IQ35">
        <f>SUM(BV35,BX35,CA35,CD35,CG35,CM35,CR35,CT35,CY35,DA35,DF35,DI35,DK35,DN35,DP35,DT35,DW35,EA35,EC35,EG35,EL35,EP35,EU35,EW35,FA35,FC35,FG35,FL35,FN35,FQ35,FV35,FX35,GA35,GC35,GF35,GH35,GL35,GP35,GR35,GV35,GX35,HB35,HE35,HH35,HK35,HO35,HS35,HV35,HZ35,IC35)</f>
        <v>27</v>
      </c>
      <c r="IR35">
        <f>IO35/124*100</f>
        <v>48.387096774193552</v>
      </c>
      <c r="IS35">
        <f>IP35/79*100</f>
        <v>41.77215189873418</v>
      </c>
      <c r="IT35">
        <f>IQ35/45*100</f>
        <v>60</v>
      </c>
      <c r="IU35" t="s">
        <v>154</v>
      </c>
    </row>
    <row r="36" spans="1:255" ht="16" x14ac:dyDescent="0.2">
      <c r="A36">
        <v>118</v>
      </c>
      <c r="B36" s="34">
        <v>1</v>
      </c>
      <c r="C36" s="2">
        <v>1</v>
      </c>
      <c r="D36" s="2" t="s">
        <v>132</v>
      </c>
      <c r="E36" s="2" t="s">
        <v>132</v>
      </c>
      <c r="F36">
        <f t="shared" si="53"/>
        <v>3</v>
      </c>
      <c r="G36" s="2">
        <v>1</v>
      </c>
      <c r="H36" s="2">
        <v>1</v>
      </c>
      <c r="I36" s="2">
        <v>1</v>
      </c>
      <c r="J36" s="2">
        <f t="shared" si="54"/>
        <v>4</v>
      </c>
      <c r="K36" s="2">
        <v>1</v>
      </c>
      <c r="L36" s="2">
        <v>1</v>
      </c>
      <c r="M36" s="2">
        <v>1</v>
      </c>
      <c r="N36" s="2">
        <v>1</v>
      </c>
      <c r="O36" s="2">
        <f t="shared" si="55"/>
        <v>4</v>
      </c>
      <c r="P36" s="2">
        <v>1</v>
      </c>
      <c r="Q36" s="2">
        <v>1</v>
      </c>
      <c r="R36" s="2">
        <v>1</v>
      </c>
      <c r="S36" s="2">
        <v>1</v>
      </c>
      <c r="T36" s="2">
        <f t="shared" si="56"/>
        <v>4</v>
      </c>
      <c r="U36" s="2">
        <v>1</v>
      </c>
      <c r="V36" s="2">
        <v>1</v>
      </c>
      <c r="W36" s="2">
        <v>1</v>
      </c>
      <c r="X36" s="2">
        <v>1</v>
      </c>
      <c r="Y36" s="2">
        <f t="shared" si="101"/>
        <v>6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0</v>
      </c>
      <c r="AG36" s="2">
        <f t="shared" si="58"/>
        <v>4</v>
      </c>
      <c r="AH36" s="2">
        <v>1</v>
      </c>
      <c r="AI36" s="2">
        <v>1</v>
      </c>
      <c r="AJ36" s="2">
        <v>1</v>
      </c>
      <c r="AK36" s="2">
        <v>1</v>
      </c>
      <c r="AL36" s="2">
        <f t="shared" si="59"/>
        <v>5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f t="shared" si="60"/>
        <v>5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f t="shared" si="61"/>
        <v>5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f t="shared" si="62"/>
        <v>3</v>
      </c>
      <c r="BE36" s="2">
        <v>1</v>
      </c>
      <c r="BF36" s="2">
        <v>1</v>
      </c>
      <c r="BG36" s="2">
        <v>1</v>
      </c>
      <c r="BH36" s="2">
        <f t="shared" si="63"/>
        <v>3</v>
      </c>
      <c r="BI36" s="2">
        <v>1</v>
      </c>
      <c r="BJ36" s="2">
        <v>1</v>
      </c>
      <c r="BK36" s="2">
        <v>1</v>
      </c>
      <c r="BL36" s="2">
        <f t="shared" si="64"/>
        <v>3</v>
      </c>
      <c r="BM36" s="2">
        <v>1</v>
      </c>
      <c r="BN36" s="2">
        <v>1</v>
      </c>
      <c r="BO36" s="2">
        <v>1</v>
      </c>
      <c r="BP36" s="2">
        <f t="shared" si="65"/>
        <v>3</v>
      </c>
      <c r="BQ36" s="2">
        <v>1</v>
      </c>
      <c r="BR36" s="2">
        <v>1</v>
      </c>
      <c r="BS36" s="2">
        <v>1</v>
      </c>
      <c r="BT36" s="2">
        <f t="shared" si="102"/>
        <v>5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f>SUM(CA36:CD36)</f>
        <v>3</v>
      </c>
      <c r="CA36" s="2">
        <v>0</v>
      </c>
      <c r="CB36" s="2">
        <v>1</v>
      </c>
      <c r="CC36" s="2">
        <v>1</v>
      </c>
      <c r="CD36" s="2">
        <v>1</v>
      </c>
      <c r="CE36" s="2">
        <f t="shared" si="103"/>
        <v>3</v>
      </c>
      <c r="CF36" s="2">
        <v>1</v>
      </c>
      <c r="CG36" s="2">
        <v>1</v>
      </c>
      <c r="CH36" s="2">
        <v>1</v>
      </c>
      <c r="CI36" s="2">
        <v>0</v>
      </c>
      <c r="CJ36" s="2">
        <f t="shared" si="104"/>
        <v>4</v>
      </c>
      <c r="CK36" s="2">
        <v>1</v>
      </c>
      <c r="CL36" s="2">
        <v>1</v>
      </c>
      <c r="CM36" s="2">
        <v>1</v>
      </c>
      <c r="CN36" s="2">
        <v>1</v>
      </c>
      <c r="CO36" s="2">
        <f t="shared" si="105"/>
        <v>6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f t="shared" si="106"/>
        <v>6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f t="shared" si="107"/>
        <v>3</v>
      </c>
      <c r="DD36" s="2">
        <v>1</v>
      </c>
      <c r="DE36" s="2">
        <v>1</v>
      </c>
      <c r="DF36" s="2">
        <v>1</v>
      </c>
      <c r="DG36" s="2">
        <f t="shared" si="108"/>
        <v>4</v>
      </c>
      <c r="DH36" s="2">
        <v>1</v>
      </c>
      <c r="DI36" s="2">
        <v>1</v>
      </c>
      <c r="DJ36" s="2">
        <v>1</v>
      </c>
      <c r="DK36" s="2">
        <v>1</v>
      </c>
      <c r="DL36" s="2">
        <f t="shared" si="109"/>
        <v>5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f t="shared" si="110"/>
        <v>6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f t="shared" si="111"/>
        <v>5</v>
      </c>
      <c r="DZ36" s="2">
        <v>1</v>
      </c>
      <c r="EA36" s="2">
        <v>1</v>
      </c>
      <c r="EB36" s="2">
        <v>1</v>
      </c>
      <c r="EC36" s="2">
        <v>1</v>
      </c>
      <c r="ED36" s="2">
        <v>1</v>
      </c>
      <c r="EE36" s="2">
        <f t="shared" si="112"/>
        <v>3</v>
      </c>
      <c r="EF36" s="2">
        <v>1</v>
      </c>
      <c r="EG36" s="2">
        <v>1</v>
      </c>
      <c r="EH36" s="2">
        <v>1</v>
      </c>
      <c r="EI36" s="2">
        <f t="shared" si="113"/>
        <v>4</v>
      </c>
      <c r="EJ36" s="2">
        <v>1</v>
      </c>
      <c r="EK36" s="2">
        <v>1</v>
      </c>
      <c r="EL36" s="2">
        <v>1</v>
      </c>
      <c r="EM36" s="2">
        <v>1</v>
      </c>
      <c r="EN36" s="2">
        <f t="shared" ref="EN36:EN48" si="122">SUM(EO36:EQ36)</f>
        <v>3</v>
      </c>
      <c r="EO36" s="2">
        <v>1</v>
      </c>
      <c r="EP36" s="2">
        <v>1</v>
      </c>
      <c r="EQ36" s="2">
        <v>1</v>
      </c>
      <c r="ER36" s="2">
        <f t="shared" si="114"/>
        <v>6</v>
      </c>
      <c r="ES36" s="2">
        <v>1</v>
      </c>
      <c r="ET36" s="2">
        <v>1</v>
      </c>
      <c r="EU36" s="2">
        <v>1</v>
      </c>
      <c r="EV36" s="2">
        <v>1</v>
      </c>
      <c r="EW36" s="2">
        <v>1</v>
      </c>
      <c r="EX36" s="2">
        <v>1</v>
      </c>
      <c r="EY36" s="2">
        <f t="shared" si="115"/>
        <v>5</v>
      </c>
      <c r="EZ36" s="2">
        <v>1</v>
      </c>
      <c r="FA36" s="2">
        <v>1</v>
      </c>
      <c r="FB36" s="2">
        <v>1</v>
      </c>
      <c r="FC36" s="2">
        <v>1</v>
      </c>
      <c r="FD36" s="2">
        <v>1</v>
      </c>
      <c r="FE36" s="2">
        <f t="shared" si="116"/>
        <v>3</v>
      </c>
      <c r="FF36" s="2">
        <v>1</v>
      </c>
      <c r="FG36" s="2">
        <v>1</v>
      </c>
      <c r="FH36" s="2">
        <v>1</v>
      </c>
      <c r="FI36" s="2">
        <f t="shared" si="117"/>
        <v>5</v>
      </c>
      <c r="FJ36" s="2">
        <v>1</v>
      </c>
      <c r="FK36" s="2">
        <v>1</v>
      </c>
      <c r="FL36" s="2">
        <v>1</v>
      </c>
      <c r="FM36" s="2">
        <v>1</v>
      </c>
      <c r="FN36" s="2">
        <v>1</v>
      </c>
      <c r="FO36" s="2">
        <f t="shared" si="118"/>
        <v>3</v>
      </c>
      <c r="FP36" s="2">
        <v>1</v>
      </c>
      <c r="FQ36" s="2">
        <v>1</v>
      </c>
      <c r="FR36" s="2">
        <v>1</v>
      </c>
      <c r="FS36" s="2">
        <f t="shared" si="119"/>
        <v>5</v>
      </c>
      <c r="FT36" s="2">
        <v>1</v>
      </c>
      <c r="FU36" s="2">
        <v>1</v>
      </c>
      <c r="FV36" s="2">
        <v>1</v>
      </c>
      <c r="FW36" s="2">
        <v>1</v>
      </c>
      <c r="FX36" s="2">
        <v>1</v>
      </c>
      <c r="FY36" s="2">
        <f t="shared" si="120"/>
        <v>4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1</v>
      </c>
      <c r="GF36" s="2">
        <v>1</v>
      </c>
      <c r="GG36" s="2">
        <v>1</v>
      </c>
      <c r="GH36" s="2">
        <v>1</v>
      </c>
      <c r="GI36" s="2">
        <f t="shared" si="121"/>
        <v>4</v>
      </c>
      <c r="GJ36" s="2">
        <v>1</v>
      </c>
      <c r="GK36" s="2">
        <v>1</v>
      </c>
      <c r="GL36" s="2">
        <v>1</v>
      </c>
      <c r="GM36" s="2">
        <v>1</v>
      </c>
      <c r="GN36" s="2">
        <f>SUM(GO36:GR36)</f>
        <v>4</v>
      </c>
      <c r="GO36" s="2">
        <v>1</v>
      </c>
      <c r="GP36" s="2">
        <v>1</v>
      </c>
      <c r="GQ36" s="2">
        <v>1</v>
      </c>
      <c r="GR36" s="2">
        <v>1</v>
      </c>
      <c r="GS36" s="2">
        <f>SUM(GT36:GY36)</f>
        <v>6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>
        <v>1</v>
      </c>
      <c r="GZ36" s="2">
        <f>SUM(HA36:HF36)</f>
        <v>6</v>
      </c>
      <c r="HA36" s="2">
        <v>1</v>
      </c>
      <c r="HB36" s="2">
        <v>1</v>
      </c>
      <c r="HC36" s="2">
        <v>1</v>
      </c>
      <c r="HD36" s="2">
        <v>1</v>
      </c>
      <c r="HE36" s="2">
        <v>1</v>
      </c>
      <c r="HF36" s="2">
        <v>1</v>
      </c>
      <c r="HG36" s="2">
        <f>SUM(HH36:HP36)</f>
        <v>4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1</v>
      </c>
      <c r="HN36" s="2">
        <v>1</v>
      </c>
      <c r="HO36" s="2">
        <v>1</v>
      </c>
      <c r="HP36" s="2">
        <v>1</v>
      </c>
      <c r="HQ36" s="2">
        <f>SUM(HR36:HW36)</f>
        <v>6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f t="shared" ref="HX36:HX48" si="123">SUM(HY36:IC36)</f>
        <v>5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>
        <v>41</v>
      </c>
      <c r="IE36" s="2">
        <v>41</v>
      </c>
      <c r="IF36">
        <f t="shared" si="89"/>
        <v>178</v>
      </c>
      <c r="IG36">
        <f t="shared" si="90"/>
        <v>114</v>
      </c>
      <c r="IH36">
        <f t="shared" si="91"/>
        <v>64</v>
      </c>
      <c r="II36">
        <f t="shared" si="92"/>
        <v>0</v>
      </c>
      <c r="IK36">
        <f t="shared" ref="IK36:IK48" si="124">IF36/191*100</f>
        <v>93.193717277486911</v>
      </c>
      <c r="IL36">
        <f t="shared" ref="IL36:IL48" si="125">IG36/122*100</f>
        <v>93.442622950819683</v>
      </c>
      <c r="IM36">
        <f t="shared" ref="IM36:IM48" si="126">IH36/69*100</f>
        <v>92.753623188405797</v>
      </c>
      <c r="IO36">
        <f>SUM(HQ36,HX36,HG36,GZ36,GS36,GN36,GI36,FY36,FS36,FO36,FI36,FE36,EY36,ER36,EN36,EI36,EE36,DY36,DR36,DL36,DG36,DC36,CV36,CO36,CJ36,CE36,BZ36,BT36)</f>
        <v>126</v>
      </c>
      <c r="IP36">
        <f>SUM(BU36,BW36,BY36,CB36,CC36,CF36,CH36,CI36,CK36,CL36,CN36,CP36,CQ36,CS36,CU36,CW36,CX36,CZ36,DB36,DD36,DE36,DH36,DJ36,DM36,DO36,DQ36,DS36,DU36,DV36,DX36,DZ36,EB36,ED36,EF36,EH36,EJ36,EK36,EM36,EO36,EQ36,ES36,ET36,EV36,EX36,EZ36,FB36,FD36,FF36,FH36,FJ36,FK36,FM36,FP36,FR36,FT36,FU36,FW36,FZ36,GB36,GD36,GE36,GG36,GJ36,GK36,GM36,GO36,GQ36,GT36,GU36,GW36,GY36,HA36,HC36,HD36,HF36,HI36,HJ36,HL36,HM36,HN36,HP36,HR36,HT36,HU36,HW36,HY36,IA36,IB36)</f>
        <v>81</v>
      </c>
      <c r="IQ36">
        <f>SUM(BV36,BX36,CA36,CD36,CG36,CM36,CR36,CT36,CY36,DA36,DF36,DI36,DK36,DN36,DP36,DT36,DW36,EA36,EC36,EG36,EL36,EP36,EU36,EW36,FA36,FC36,FG36,FL36,FN36,FQ36,FV36,FX36,GA36,GC36,GF36,GH36,GL36,GP36,GR36,GV36,GX36,HB36,HE36,HH36,HK36,HO36,HS36,HV36,HZ36,IC36)</f>
        <v>45</v>
      </c>
      <c r="IR36">
        <f>IO36/138*100</f>
        <v>91.304347826086953</v>
      </c>
      <c r="IS36">
        <f>IP36/88*100</f>
        <v>92.045454545454547</v>
      </c>
      <c r="IT36">
        <f>IQ36/50*100</f>
        <v>90</v>
      </c>
    </row>
    <row r="37" spans="1:255" ht="16" x14ac:dyDescent="0.2">
      <c r="A37" s="1">
        <v>118</v>
      </c>
      <c r="B37" s="8">
        <v>1</v>
      </c>
      <c r="C37" s="2">
        <v>2</v>
      </c>
      <c r="D37" t="s">
        <v>118</v>
      </c>
      <c r="E37" s="2" t="s">
        <v>132</v>
      </c>
      <c r="F37">
        <f t="shared" si="53"/>
        <v>0</v>
      </c>
      <c r="G37" t="s">
        <v>137</v>
      </c>
      <c r="H37" t="s">
        <v>137</v>
      </c>
      <c r="I37" t="s">
        <v>137</v>
      </c>
      <c r="J37" s="2">
        <f t="shared" si="54"/>
        <v>0</v>
      </c>
      <c r="K37" t="s">
        <v>137</v>
      </c>
      <c r="L37" t="s">
        <v>137</v>
      </c>
      <c r="M37" t="s">
        <v>137</v>
      </c>
      <c r="N37" t="s">
        <v>137</v>
      </c>
      <c r="O37" s="2">
        <f t="shared" si="55"/>
        <v>0</v>
      </c>
      <c r="P37" t="s">
        <v>137</v>
      </c>
      <c r="Q37" t="s">
        <v>137</v>
      </c>
      <c r="R37" t="s">
        <v>137</v>
      </c>
      <c r="S37" t="s">
        <v>137</v>
      </c>
      <c r="T37" s="2">
        <f t="shared" si="56"/>
        <v>0</v>
      </c>
      <c r="U37" t="s">
        <v>137</v>
      </c>
      <c r="V37" t="s">
        <v>137</v>
      </c>
      <c r="W37" t="s">
        <v>137</v>
      </c>
      <c r="X37" t="s">
        <v>137</v>
      </c>
      <c r="Y37" s="2">
        <f t="shared" si="101"/>
        <v>0</v>
      </c>
      <c r="Z37" t="s">
        <v>137</v>
      </c>
      <c r="AA37" t="s">
        <v>137</v>
      </c>
      <c r="AB37" t="s">
        <v>137</v>
      </c>
      <c r="AC37" t="s">
        <v>137</v>
      </c>
      <c r="AD37" t="s">
        <v>137</v>
      </c>
      <c r="AE37" t="s">
        <v>137</v>
      </c>
      <c r="AF37" t="s">
        <v>137</v>
      </c>
      <c r="AG37" s="2">
        <f t="shared" si="58"/>
        <v>0</v>
      </c>
      <c r="AH37" t="s">
        <v>137</v>
      </c>
      <c r="AI37" t="s">
        <v>137</v>
      </c>
      <c r="AJ37" t="s">
        <v>137</v>
      </c>
      <c r="AK37" t="s">
        <v>137</v>
      </c>
      <c r="AL37" s="2">
        <f t="shared" si="59"/>
        <v>0</v>
      </c>
      <c r="AM37" t="s">
        <v>137</v>
      </c>
      <c r="AN37" t="s">
        <v>137</v>
      </c>
      <c r="AO37" t="s">
        <v>137</v>
      </c>
      <c r="AP37" t="s">
        <v>137</v>
      </c>
      <c r="AQ37" t="s">
        <v>137</v>
      </c>
      <c r="AR37" s="2">
        <f t="shared" si="60"/>
        <v>0</v>
      </c>
      <c r="AS37" t="s">
        <v>137</v>
      </c>
      <c r="AT37" t="s">
        <v>137</v>
      </c>
      <c r="AU37" t="s">
        <v>137</v>
      </c>
      <c r="AV37" t="s">
        <v>137</v>
      </c>
      <c r="AW37" t="s">
        <v>137</v>
      </c>
      <c r="AX37" s="2">
        <f t="shared" si="61"/>
        <v>0</v>
      </c>
      <c r="AY37" t="s">
        <v>137</v>
      </c>
      <c r="AZ37" t="s">
        <v>137</v>
      </c>
      <c r="BA37" t="s">
        <v>137</v>
      </c>
      <c r="BB37" t="s">
        <v>137</v>
      </c>
      <c r="BC37" t="s">
        <v>137</v>
      </c>
      <c r="BD37" s="2">
        <f t="shared" si="62"/>
        <v>0</v>
      </c>
      <c r="BE37" t="s">
        <v>137</v>
      </c>
      <c r="BF37" t="s">
        <v>137</v>
      </c>
      <c r="BG37" t="s">
        <v>137</v>
      </c>
      <c r="BH37" s="2">
        <f t="shared" si="63"/>
        <v>0</v>
      </c>
      <c r="BI37" t="s">
        <v>137</v>
      </c>
      <c r="BJ37" t="s">
        <v>137</v>
      </c>
      <c r="BK37" t="s">
        <v>137</v>
      </c>
      <c r="BL37" s="2">
        <f t="shared" si="64"/>
        <v>0</v>
      </c>
      <c r="BM37" t="s">
        <v>137</v>
      </c>
      <c r="BN37" t="s">
        <v>137</v>
      </c>
      <c r="BO37" t="s">
        <v>137</v>
      </c>
      <c r="BP37" s="2">
        <f t="shared" si="65"/>
        <v>0</v>
      </c>
      <c r="BQ37" t="s">
        <v>137</v>
      </c>
      <c r="BR37" t="s">
        <v>137</v>
      </c>
      <c r="BS37" t="s">
        <v>137</v>
      </c>
      <c r="BT37" s="2">
        <f t="shared" si="102"/>
        <v>0</v>
      </c>
      <c r="BU37" t="s">
        <v>137</v>
      </c>
      <c r="BV37" t="s">
        <v>137</v>
      </c>
      <c r="BW37" t="s">
        <v>137</v>
      </c>
      <c r="BX37" t="s">
        <v>137</v>
      </c>
      <c r="BY37" t="s">
        <v>137</v>
      </c>
      <c r="BZ37" s="2">
        <v>0</v>
      </c>
      <c r="CA37" t="s">
        <v>137</v>
      </c>
      <c r="CB37" t="s">
        <v>137</v>
      </c>
      <c r="CC37" t="s">
        <v>137</v>
      </c>
      <c r="CD37" t="s">
        <v>137</v>
      </c>
      <c r="CE37" s="2">
        <f t="shared" si="103"/>
        <v>0</v>
      </c>
      <c r="CF37" t="s">
        <v>137</v>
      </c>
      <c r="CG37" t="s">
        <v>137</v>
      </c>
      <c r="CH37" t="s">
        <v>137</v>
      </c>
      <c r="CI37" t="s">
        <v>137</v>
      </c>
      <c r="CJ37" s="2">
        <f t="shared" si="104"/>
        <v>0</v>
      </c>
      <c r="CK37" t="s">
        <v>137</v>
      </c>
      <c r="CL37" t="s">
        <v>137</v>
      </c>
      <c r="CM37" t="s">
        <v>137</v>
      </c>
      <c r="CN37" t="s">
        <v>137</v>
      </c>
      <c r="CO37" s="2">
        <f t="shared" si="105"/>
        <v>0</v>
      </c>
      <c r="CP37" t="s">
        <v>137</v>
      </c>
      <c r="CQ37" t="s">
        <v>137</v>
      </c>
      <c r="CR37" t="s">
        <v>137</v>
      </c>
      <c r="CS37" t="s">
        <v>137</v>
      </c>
      <c r="CT37" t="s">
        <v>137</v>
      </c>
      <c r="CU37" t="s">
        <v>137</v>
      </c>
      <c r="CV37" s="2">
        <f t="shared" si="106"/>
        <v>0</v>
      </c>
      <c r="CW37" t="s">
        <v>137</v>
      </c>
      <c r="CX37" t="s">
        <v>137</v>
      </c>
      <c r="CY37" t="s">
        <v>137</v>
      </c>
      <c r="CZ37" t="s">
        <v>137</v>
      </c>
      <c r="DA37" t="s">
        <v>137</v>
      </c>
      <c r="DB37" t="s">
        <v>137</v>
      </c>
      <c r="DC37" s="2">
        <f t="shared" si="107"/>
        <v>0</v>
      </c>
      <c r="DD37" t="s">
        <v>137</v>
      </c>
      <c r="DE37" t="s">
        <v>137</v>
      </c>
      <c r="DF37" t="s">
        <v>137</v>
      </c>
      <c r="DG37" s="2">
        <f t="shared" si="108"/>
        <v>0</v>
      </c>
      <c r="DH37" t="s">
        <v>137</v>
      </c>
      <c r="DI37" t="s">
        <v>137</v>
      </c>
      <c r="DJ37" t="s">
        <v>137</v>
      </c>
      <c r="DK37" t="s">
        <v>137</v>
      </c>
      <c r="DL37" s="2">
        <f t="shared" si="109"/>
        <v>0</v>
      </c>
      <c r="DM37" t="s">
        <v>137</v>
      </c>
      <c r="DN37" t="s">
        <v>137</v>
      </c>
      <c r="DO37" t="s">
        <v>137</v>
      </c>
      <c r="DP37" t="s">
        <v>137</v>
      </c>
      <c r="DQ37" t="s">
        <v>137</v>
      </c>
      <c r="DR37" s="2">
        <f t="shared" si="110"/>
        <v>0</v>
      </c>
      <c r="DS37" t="s">
        <v>137</v>
      </c>
      <c r="DT37" t="s">
        <v>137</v>
      </c>
      <c r="DU37" t="s">
        <v>137</v>
      </c>
      <c r="DV37" t="s">
        <v>137</v>
      </c>
      <c r="DW37" t="s">
        <v>137</v>
      </c>
      <c r="DX37" t="s">
        <v>137</v>
      </c>
      <c r="DY37" s="2">
        <f t="shared" si="111"/>
        <v>0</v>
      </c>
      <c r="DZ37" t="s">
        <v>137</v>
      </c>
      <c r="EA37" t="s">
        <v>137</v>
      </c>
      <c r="EB37" t="s">
        <v>137</v>
      </c>
      <c r="EC37" t="s">
        <v>137</v>
      </c>
      <c r="ED37" t="s">
        <v>137</v>
      </c>
      <c r="EE37" s="2">
        <f t="shared" si="112"/>
        <v>0</v>
      </c>
      <c r="EF37" t="s">
        <v>137</v>
      </c>
      <c r="EG37" t="s">
        <v>137</v>
      </c>
      <c r="EH37" t="s">
        <v>137</v>
      </c>
      <c r="EI37" s="2">
        <f t="shared" si="113"/>
        <v>0</v>
      </c>
      <c r="EJ37" t="s">
        <v>137</v>
      </c>
      <c r="EK37" t="s">
        <v>137</v>
      </c>
      <c r="EL37" t="s">
        <v>137</v>
      </c>
      <c r="EM37" t="s">
        <v>137</v>
      </c>
      <c r="EN37" s="2">
        <f t="shared" si="122"/>
        <v>0</v>
      </c>
      <c r="EO37" t="s">
        <v>137</v>
      </c>
      <c r="EP37" t="s">
        <v>137</v>
      </c>
      <c r="EQ37" t="s">
        <v>137</v>
      </c>
      <c r="ER37" s="2">
        <f t="shared" si="114"/>
        <v>0</v>
      </c>
      <c r="ES37" t="s">
        <v>137</v>
      </c>
      <c r="ET37" t="s">
        <v>137</v>
      </c>
      <c r="EU37" t="s">
        <v>137</v>
      </c>
      <c r="EV37" t="s">
        <v>137</v>
      </c>
      <c r="EW37" t="s">
        <v>137</v>
      </c>
      <c r="EX37" t="s">
        <v>137</v>
      </c>
      <c r="EY37" s="2">
        <f t="shared" si="115"/>
        <v>0</v>
      </c>
      <c r="EZ37" t="s">
        <v>137</v>
      </c>
      <c r="FA37" t="s">
        <v>137</v>
      </c>
      <c r="FB37" t="s">
        <v>137</v>
      </c>
      <c r="FC37" t="s">
        <v>137</v>
      </c>
      <c r="FD37" t="s">
        <v>137</v>
      </c>
      <c r="FE37" s="2">
        <f t="shared" si="116"/>
        <v>0</v>
      </c>
      <c r="FF37" t="s">
        <v>137</v>
      </c>
      <c r="FG37" t="s">
        <v>137</v>
      </c>
      <c r="FH37" t="s">
        <v>137</v>
      </c>
      <c r="FI37" s="2">
        <f t="shared" si="117"/>
        <v>0</v>
      </c>
      <c r="FJ37" t="s">
        <v>137</v>
      </c>
      <c r="FK37" t="s">
        <v>137</v>
      </c>
      <c r="FL37" t="s">
        <v>137</v>
      </c>
      <c r="FM37" t="s">
        <v>137</v>
      </c>
      <c r="FN37" t="s">
        <v>137</v>
      </c>
      <c r="FO37" s="2">
        <f t="shared" si="118"/>
        <v>0</v>
      </c>
      <c r="FP37" t="s">
        <v>137</v>
      </c>
      <c r="FQ37" t="s">
        <v>137</v>
      </c>
      <c r="FR37" t="s">
        <v>137</v>
      </c>
      <c r="FS37" s="2">
        <f t="shared" si="119"/>
        <v>0</v>
      </c>
      <c r="FT37" t="s">
        <v>137</v>
      </c>
      <c r="FU37" t="s">
        <v>137</v>
      </c>
      <c r="FV37" t="s">
        <v>137</v>
      </c>
      <c r="FW37" t="s">
        <v>137</v>
      </c>
      <c r="FX37" t="s">
        <v>137</v>
      </c>
      <c r="FY37" s="2">
        <f t="shared" si="120"/>
        <v>0</v>
      </c>
      <c r="FZ37" t="s">
        <v>137</v>
      </c>
      <c r="GA37" t="s">
        <v>137</v>
      </c>
      <c r="GB37" t="s">
        <v>137</v>
      </c>
      <c r="GC37" t="s">
        <v>137</v>
      </c>
      <c r="GD37" t="s">
        <v>137</v>
      </c>
      <c r="GE37" t="s">
        <v>137</v>
      </c>
      <c r="GF37" t="s">
        <v>137</v>
      </c>
      <c r="GG37" t="s">
        <v>137</v>
      </c>
      <c r="GH37" t="s">
        <v>137</v>
      </c>
      <c r="GI37" s="2">
        <f t="shared" si="121"/>
        <v>0</v>
      </c>
      <c r="GJ37" t="s">
        <v>137</v>
      </c>
      <c r="GK37" t="s">
        <v>137</v>
      </c>
      <c r="GL37" t="s">
        <v>137</v>
      </c>
      <c r="GM37" t="s">
        <v>137</v>
      </c>
      <c r="GN37" t="s">
        <v>137</v>
      </c>
      <c r="GO37" t="s">
        <v>137</v>
      </c>
      <c r="GP37" t="s">
        <v>137</v>
      </c>
      <c r="GQ37" t="s">
        <v>137</v>
      </c>
      <c r="GR37" t="s">
        <v>137</v>
      </c>
      <c r="GS37" t="s">
        <v>137</v>
      </c>
      <c r="GT37" t="s">
        <v>137</v>
      </c>
      <c r="GU37" t="s">
        <v>137</v>
      </c>
      <c r="GV37" t="s">
        <v>137</v>
      </c>
      <c r="GW37" t="s">
        <v>137</v>
      </c>
      <c r="GX37" t="s">
        <v>137</v>
      </c>
      <c r="GY37" t="s">
        <v>137</v>
      </c>
      <c r="GZ37" t="s">
        <v>137</v>
      </c>
      <c r="HA37" t="s">
        <v>137</v>
      </c>
      <c r="HB37" t="s">
        <v>137</v>
      </c>
      <c r="HC37" t="s">
        <v>137</v>
      </c>
      <c r="HD37" t="s">
        <v>137</v>
      </c>
      <c r="HE37" t="s">
        <v>137</v>
      </c>
      <c r="HF37" t="s">
        <v>137</v>
      </c>
      <c r="HG37" t="s">
        <v>137</v>
      </c>
      <c r="HH37" t="s">
        <v>137</v>
      </c>
      <c r="HI37" t="s">
        <v>137</v>
      </c>
      <c r="HJ37" t="s">
        <v>137</v>
      </c>
      <c r="HK37" t="s">
        <v>137</v>
      </c>
      <c r="HL37" t="s">
        <v>137</v>
      </c>
      <c r="HM37" t="s">
        <v>137</v>
      </c>
      <c r="HN37" t="s">
        <v>137</v>
      </c>
      <c r="HO37" t="s">
        <v>137</v>
      </c>
      <c r="HP37" t="s">
        <v>137</v>
      </c>
      <c r="HQ37" t="s">
        <v>137</v>
      </c>
      <c r="HR37" t="s">
        <v>137</v>
      </c>
      <c r="HS37" t="s">
        <v>137</v>
      </c>
      <c r="HT37" t="s">
        <v>137</v>
      </c>
      <c r="HU37" t="s">
        <v>137</v>
      </c>
      <c r="HV37" t="s">
        <v>137</v>
      </c>
      <c r="HW37" t="s">
        <v>137</v>
      </c>
      <c r="HX37" s="2">
        <f t="shared" si="123"/>
        <v>0</v>
      </c>
      <c r="HY37" t="s">
        <v>137</v>
      </c>
      <c r="HZ37" t="s">
        <v>137</v>
      </c>
      <c r="IA37" t="s">
        <v>137</v>
      </c>
      <c r="IB37" t="s">
        <v>137</v>
      </c>
      <c r="IC37" t="s">
        <v>137</v>
      </c>
      <c r="ID37" t="s">
        <v>137</v>
      </c>
      <c r="IE37" t="s">
        <v>137</v>
      </c>
      <c r="IF37">
        <f t="shared" si="89"/>
        <v>0</v>
      </c>
      <c r="IG37">
        <f t="shared" si="90"/>
        <v>0</v>
      </c>
      <c r="IH37">
        <f t="shared" si="91"/>
        <v>0</v>
      </c>
      <c r="II37">
        <f t="shared" si="92"/>
        <v>0</v>
      </c>
      <c r="IK37">
        <f t="shared" si="124"/>
        <v>0</v>
      </c>
      <c r="IL37">
        <f t="shared" si="125"/>
        <v>0</v>
      </c>
      <c r="IM37">
        <f t="shared" si="126"/>
        <v>0</v>
      </c>
    </row>
    <row r="38" spans="1:255" ht="16" x14ac:dyDescent="0.2">
      <c r="A38">
        <v>119</v>
      </c>
      <c r="B38" s="34">
        <v>1</v>
      </c>
      <c r="C38" s="2">
        <v>1</v>
      </c>
      <c r="D38" s="2" t="s">
        <v>132</v>
      </c>
      <c r="E38" s="2" t="s">
        <v>132</v>
      </c>
      <c r="F38">
        <f t="shared" si="53"/>
        <v>1</v>
      </c>
      <c r="G38">
        <v>0</v>
      </c>
      <c r="H38">
        <v>1</v>
      </c>
      <c r="I38">
        <v>0</v>
      </c>
      <c r="J38" s="2">
        <f t="shared" si="54"/>
        <v>3</v>
      </c>
      <c r="K38">
        <v>1</v>
      </c>
      <c r="L38">
        <v>1</v>
      </c>
      <c r="M38">
        <v>0</v>
      </c>
      <c r="N38">
        <v>1</v>
      </c>
      <c r="O38" s="2">
        <f t="shared" si="55"/>
        <v>2</v>
      </c>
      <c r="P38">
        <v>0</v>
      </c>
      <c r="Q38">
        <v>0</v>
      </c>
      <c r="R38">
        <v>1</v>
      </c>
      <c r="S38">
        <v>1</v>
      </c>
      <c r="T38" s="2">
        <f t="shared" si="56"/>
        <v>2</v>
      </c>
      <c r="U38">
        <v>0</v>
      </c>
      <c r="V38">
        <v>1</v>
      </c>
      <c r="W38">
        <v>1</v>
      </c>
      <c r="X38">
        <v>0</v>
      </c>
      <c r="Y38" s="2">
        <f t="shared" si="101"/>
        <v>2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 s="2">
        <f t="shared" si="58"/>
        <v>4</v>
      </c>
      <c r="AH38">
        <v>1</v>
      </c>
      <c r="AI38">
        <v>1</v>
      </c>
      <c r="AJ38">
        <v>1</v>
      </c>
      <c r="AK38">
        <v>1</v>
      </c>
      <c r="AL38" s="2">
        <f t="shared" si="59"/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 s="2">
        <f t="shared" si="60"/>
        <v>2</v>
      </c>
      <c r="AS38">
        <v>0</v>
      </c>
      <c r="AT38">
        <v>0</v>
      </c>
      <c r="AU38">
        <v>1</v>
      </c>
      <c r="AV38">
        <v>1</v>
      </c>
      <c r="AW38">
        <v>0</v>
      </c>
      <c r="AX38" s="2">
        <f t="shared" si="61"/>
        <v>1</v>
      </c>
      <c r="AY38">
        <v>0</v>
      </c>
      <c r="AZ38">
        <v>0</v>
      </c>
      <c r="BA38">
        <v>0</v>
      </c>
      <c r="BB38">
        <v>0</v>
      </c>
      <c r="BC38">
        <v>1</v>
      </c>
      <c r="BD38" s="2">
        <f t="shared" si="62"/>
        <v>2</v>
      </c>
      <c r="BE38">
        <v>0</v>
      </c>
      <c r="BF38">
        <v>1</v>
      </c>
      <c r="BG38">
        <v>1</v>
      </c>
      <c r="BH38" s="2">
        <f t="shared" si="63"/>
        <v>2</v>
      </c>
      <c r="BI38">
        <v>0</v>
      </c>
      <c r="BJ38">
        <v>1</v>
      </c>
      <c r="BK38">
        <v>1</v>
      </c>
      <c r="BL38" s="2">
        <f t="shared" si="64"/>
        <v>3</v>
      </c>
      <c r="BM38">
        <v>1</v>
      </c>
      <c r="BN38">
        <v>1</v>
      </c>
      <c r="BO38">
        <v>1</v>
      </c>
      <c r="BP38" s="2">
        <f t="shared" si="65"/>
        <v>2</v>
      </c>
      <c r="BQ38">
        <v>0</v>
      </c>
      <c r="BR38">
        <v>1</v>
      </c>
      <c r="BS38">
        <v>1</v>
      </c>
      <c r="BT38" s="2">
        <f t="shared" si="102"/>
        <v>2</v>
      </c>
      <c r="BU38">
        <v>0</v>
      </c>
      <c r="BV38">
        <v>0</v>
      </c>
      <c r="BW38">
        <v>1</v>
      </c>
      <c r="BX38">
        <v>1</v>
      </c>
      <c r="BY38">
        <v>0</v>
      </c>
      <c r="BZ38" s="2">
        <f>SUM(CA38:CD38)</f>
        <v>1</v>
      </c>
      <c r="CA38">
        <v>1</v>
      </c>
      <c r="CB38">
        <v>0</v>
      </c>
      <c r="CC38">
        <v>0</v>
      </c>
      <c r="CD38">
        <v>0</v>
      </c>
      <c r="CE38" s="2">
        <f t="shared" si="103"/>
        <v>0</v>
      </c>
      <c r="CF38">
        <v>0</v>
      </c>
      <c r="CG38">
        <v>0</v>
      </c>
      <c r="CH38">
        <v>0</v>
      </c>
      <c r="CI38">
        <v>0</v>
      </c>
      <c r="CJ38" s="2">
        <f t="shared" si="104"/>
        <v>4</v>
      </c>
      <c r="CK38">
        <v>1</v>
      </c>
      <c r="CL38">
        <v>1</v>
      </c>
      <c r="CM38">
        <v>1</v>
      </c>
      <c r="CN38">
        <v>1</v>
      </c>
      <c r="CO38" s="2">
        <f t="shared" si="105"/>
        <v>2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1</v>
      </c>
      <c r="CV38" s="2">
        <f t="shared" si="106"/>
        <v>5</v>
      </c>
      <c r="CW38">
        <v>0</v>
      </c>
      <c r="CX38">
        <v>1</v>
      </c>
      <c r="CY38">
        <v>1</v>
      </c>
      <c r="CZ38">
        <v>1</v>
      </c>
      <c r="DA38">
        <v>1</v>
      </c>
      <c r="DB38">
        <v>1</v>
      </c>
      <c r="DC38" s="2">
        <f t="shared" si="107"/>
        <v>0</v>
      </c>
      <c r="DD38">
        <v>0</v>
      </c>
      <c r="DE38">
        <v>0</v>
      </c>
      <c r="DF38">
        <v>0</v>
      </c>
      <c r="DG38" s="2">
        <f t="shared" si="108"/>
        <v>2</v>
      </c>
      <c r="DH38">
        <v>1</v>
      </c>
      <c r="DI38">
        <v>0</v>
      </c>
      <c r="DJ38">
        <v>0</v>
      </c>
      <c r="DK38">
        <v>1</v>
      </c>
      <c r="DL38" s="2">
        <f t="shared" si="109"/>
        <v>1</v>
      </c>
      <c r="DM38">
        <v>1</v>
      </c>
      <c r="DN38">
        <v>0</v>
      </c>
      <c r="DO38">
        <v>0</v>
      </c>
      <c r="DP38">
        <v>0</v>
      </c>
      <c r="DQ38">
        <v>0</v>
      </c>
      <c r="DR38" s="2">
        <f t="shared" si="110"/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 s="2">
        <f t="shared" si="111"/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s="2">
        <f t="shared" si="112"/>
        <v>2</v>
      </c>
      <c r="EF38">
        <v>1</v>
      </c>
      <c r="EG38">
        <v>1</v>
      </c>
      <c r="EH38">
        <v>0</v>
      </c>
      <c r="EI38" s="2">
        <f t="shared" si="113"/>
        <v>1</v>
      </c>
      <c r="EJ38">
        <v>0</v>
      </c>
      <c r="EK38">
        <v>1</v>
      </c>
      <c r="EL38">
        <v>0</v>
      </c>
      <c r="EM38">
        <v>0</v>
      </c>
      <c r="EN38" s="2">
        <f t="shared" si="122"/>
        <v>2</v>
      </c>
      <c r="EO38">
        <v>1</v>
      </c>
      <c r="EP38">
        <v>1</v>
      </c>
      <c r="EQ38">
        <v>0</v>
      </c>
      <c r="ER38" s="2">
        <f t="shared" si="114"/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 s="2">
        <f t="shared" si="115"/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 s="2">
        <f t="shared" si="116"/>
        <v>2</v>
      </c>
      <c r="FF38">
        <v>1</v>
      </c>
      <c r="FG38">
        <v>1</v>
      </c>
      <c r="FH38">
        <v>0</v>
      </c>
      <c r="FI38" s="2">
        <f t="shared" si="117"/>
        <v>2</v>
      </c>
      <c r="FJ38">
        <v>0</v>
      </c>
      <c r="FK38">
        <v>0</v>
      </c>
      <c r="FL38">
        <v>0</v>
      </c>
      <c r="FM38">
        <v>1</v>
      </c>
      <c r="FN38">
        <v>1</v>
      </c>
      <c r="FO38" s="2">
        <f t="shared" si="118"/>
        <v>2</v>
      </c>
      <c r="FP38">
        <v>1</v>
      </c>
      <c r="FQ38">
        <v>1</v>
      </c>
      <c r="FR38">
        <v>0</v>
      </c>
      <c r="FS38" s="2">
        <f t="shared" si="119"/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 s="2">
        <f t="shared" si="120"/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 s="2">
        <f t="shared" si="121"/>
        <v>2</v>
      </c>
      <c r="GJ38">
        <v>1</v>
      </c>
      <c r="GK38">
        <v>0</v>
      </c>
      <c r="GL38">
        <v>1</v>
      </c>
      <c r="GM38">
        <v>0</v>
      </c>
      <c r="GN38" s="2">
        <f>SUM(GO38:GR38)</f>
        <v>0</v>
      </c>
      <c r="GO38">
        <v>0</v>
      </c>
      <c r="GP38">
        <v>0</v>
      </c>
      <c r="GQ38">
        <v>0</v>
      </c>
      <c r="GR38">
        <v>0</v>
      </c>
      <c r="GS38" s="2">
        <f>SUM(GT38:GY38)</f>
        <v>2</v>
      </c>
      <c r="GT38">
        <v>0</v>
      </c>
      <c r="GU38">
        <v>0</v>
      </c>
      <c r="GV38">
        <v>0</v>
      </c>
      <c r="GW38">
        <v>1</v>
      </c>
      <c r="GX38">
        <v>1</v>
      </c>
      <c r="GY38">
        <v>0</v>
      </c>
      <c r="GZ38" s="2">
        <f>SUM(HA38:HF38)</f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 s="2">
        <f>SUM(HH38:HP38)</f>
        <v>1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1</v>
      </c>
      <c r="HQ38" s="2">
        <f>SUM(HR38:HW38)</f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 s="2">
        <f t="shared" si="123"/>
        <v>1</v>
      </c>
      <c r="HY38">
        <v>0</v>
      </c>
      <c r="HZ38">
        <v>0</v>
      </c>
      <c r="IA38">
        <v>0</v>
      </c>
      <c r="IB38">
        <v>0</v>
      </c>
      <c r="IC38">
        <v>1</v>
      </c>
      <c r="ID38">
        <v>41</v>
      </c>
      <c r="IE38">
        <v>41</v>
      </c>
      <c r="IF38">
        <f t="shared" si="89"/>
        <v>60</v>
      </c>
      <c r="IG38">
        <f t="shared" si="90"/>
        <v>32</v>
      </c>
      <c r="IH38">
        <f t="shared" si="91"/>
        <v>28</v>
      </c>
      <c r="II38">
        <f t="shared" si="92"/>
        <v>0</v>
      </c>
      <c r="IK38">
        <f t="shared" si="124"/>
        <v>31.413612565445025</v>
      </c>
      <c r="IL38">
        <f t="shared" si="125"/>
        <v>26.229508196721312</v>
      </c>
      <c r="IM38">
        <f t="shared" si="126"/>
        <v>40.579710144927539</v>
      </c>
      <c r="IO38">
        <f>SUM(HQ38,HX38,HG38,GZ38,GS38,GN38,GI38,FY38,FS38,FO38,FI38,FE38,EY38,ER38,EN38,EI38,EE38,DY38,DR38,DL38,DG38,DC38,CV38,CO38,CJ38,CE38,BZ38,BT38)</f>
        <v>34</v>
      </c>
      <c r="IP38">
        <f>SUM(BU38,BW38,BY38,CB38,CC38,CF38,CH38,CI38,CK38,CL38,CN38,CP38,CQ38,CS38,CU38,CW38,CX38,CZ38,DB38,DD38,DE38,DH38,DJ38,DM38,DO38,DQ38,DS38,DU38,DV38,DX38,DZ38,EB38,ED38,EF38,EH38,EJ38,EK38,EM38,EO38,EQ38,ES38,ET38,EV38,EX38,EZ38,FB38,FD38,FF38,FH38,FJ38,FK38,FM38,FP38,FR38,FT38,FU38,FW38,FZ38,GB38,GD38,GE38,GG38,GJ38,GK38,GM38,GO38,GQ38,GT38,GU38,GW38,GY38,HA38,HC38,HD38,HF38,HI38,HJ38,HL38,HM38,HN38,HP38,HR38,HT38,HU38,HW38,HY38,IA38,IB38)</f>
        <v>19</v>
      </c>
      <c r="IQ38">
        <f>SUM(BV38,BX38,CA38,CD38,CG38,CM38,CR38,CT38,CY38,DA38,DF38,DI38,DK38,DN38,DP38,DT38,DW38,EA38,EC38,EG38,EL38,EP38,EU38,EW38,FA38,FC38,FG38,FL38,FN38,FQ38,FV38,FX38,GA38,GC38,GF38,GH38,GL38,GP38,GR38,GV38,GX38,HB38,HE38,HH38,HK38,HO38,HS38,HV38,HZ38,IC38)</f>
        <v>15</v>
      </c>
      <c r="IR38">
        <f>IO38/138*100</f>
        <v>24.637681159420293</v>
      </c>
      <c r="IS38">
        <f>IP38/88*100</f>
        <v>21.59090909090909</v>
      </c>
      <c r="IT38">
        <f>IQ38/50*100</f>
        <v>30</v>
      </c>
    </row>
    <row r="39" spans="1:255" ht="16" x14ac:dyDescent="0.2">
      <c r="A39" s="1">
        <v>119</v>
      </c>
      <c r="B39" s="8">
        <v>1</v>
      </c>
      <c r="C39" s="2">
        <v>2</v>
      </c>
      <c r="D39" s="2" t="s">
        <v>132</v>
      </c>
      <c r="E39" s="2" t="s">
        <v>132</v>
      </c>
      <c r="F39">
        <f t="shared" si="53"/>
        <v>0</v>
      </c>
      <c r="J39" s="2">
        <f t="shared" si="54"/>
        <v>0</v>
      </c>
      <c r="O39" s="2">
        <f t="shared" si="55"/>
        <v>0</v>
      </c>
      <c r="T39" s="2">
        <f t="shared" si="56"/>
        <v>0</v>
      </c>
      <c r="Y39" s="2">
        <f t="shared" si="101"/>
        <v>0</v>
      </c>
      <c r="AG39" s="2">
        <f t="shared" si="58"/>
        <v>0</v>
      </c>
      <c r="AL39" s="2">
        <f t="shared" si="59"/>
        <v>0</v>
      </c>
      <c r="AR39" s="2">
        <f t="shared" si="60"/>
        <v>0</v>
      </c>
      <c r="AX39" s="2">
        <f t="shared" si="61"/>
        <v>0</v>
      </c>
      <c r="BD39" s="2">
        <f t="shared" si="62"/>
        <v>0</v>
      </c>
      <c r="BH39" s="2">
        <f t="shared" si="63"/>
        <v>0</v>
      </c>
      <c r="BL39" s="2">
        <f t="shared" si="64"/>
        <v>0</v>
      </c>
      <c r="BP39" s="2">
        <f t="shared" si="65"/>
        <v>0</v>
      </c>
      <c r="BT39" s="2">
        <f t="shared" si="102"/>
        <v>0</v>
      </c>
      <c r="BZ39" s="2">
        <f>SUM(CA39:CD39)</f>
        <v>0</v>
      </c>
      <c r="CE39" s="2">
        <f t="shared" si="103"/>
        <v>0</v>
      </c>
      <c r="CJ39" s="2">
        <f t="shared" si="104"/>
        <v>0</v>
      </c>
      <c r="CO39" s="2">
        <f t="shared" si="105"/>
        <v>0</v>
      </c>
      <c r="CV39" s="2">
        <f t="shared" si="106"/>
        <v>0</v>
      </c>
      <c r="DC39" s="2">
        <f t="shared" si="107"/>
        <v>0</v>
      </c>
      <c r="DG39" s="2">
        <f t="shared" si="108"/>
        <v>0</v>
      </c>
      <c r="DL39" s="2">
        <f t="shared" si="109"/>
        <v>0</v>
      </c>
      <c r="DR39" s="2">
        <f t="shared" si="110"/>
        <v>0</v>
      </c>
      <c r="DY39" s="2">
        <f t="shared" si="111"/>
        <v>0</v>
      </c>
      <c r="EE39" s="2">
        <f t="shared" si="112"/>
        <v>0</v>
      </c>
      <c r="EI39" s="2">
        <f t="shared" si="113"/>
        <v>0</v>
      </c>
      <c r="EN39" s="2">
        <f t="shared" si="122"/>
        <v>0</v>
      </c>
      <c r="ER39" s="2">
        <f t="shared" si="114"/>
        <v>0</v>
      </c>
      <c r="EY39" s="2">
        <f t="shared" si="115"/>
        <v>0</v>
      </c>
      <c r="FE39" s="2">
        <f t="shared" si="116"/>
        <v>0</v>
      </c>
      <c r="FI39" s="2">
        <f t="shared" si="117"/>
        <v>0</v>
      </c>
      <c r="FO39" s="2">
        <f t="shared" si="118"/>
        <v>0</v>
      </c>
      <c r="FS39" s="2">
        <f t="shared" si="119"/>
        <v>0</v>
      </c>
      <c r="FY39" s="2">
        <f t="shared" si="120"/>
        <v>0</v>
      </c>
      <c r="GI39" s="2">
        <f t="shared" si="121"/>
        <v>0</v>
      </c>
      <c r="GN39" s="2">
        <f>SUM(GO39:GR39)</f>
        <v>0</v>
      </c>
      <c r="GS39" s="2">
        <f>SUM(GT39:GY39)</f>
        <v>0</v>
      </c>
      <c r="GZ39" s="2">
        <f>SUM(HA39:HF39)</f>
        <v>0</v>
      </c>
      <c r="HG39" s="2">
        <f>SUM(HH39:HP39)</f>
        <v>0</v>
      </c>
      <c r="HQ39" s="2">
        <f>SUM(HR39:HW39)</f>
        <v>0</v>
      </c>
      <c r="HX39" s="2">
        <f t="shared" si="123"/>
        <v>0</v>
      </c>
      <c r="IF39">
        <f t="shared" si="89"/>
        <v>0</v>
      </c>
      <c r="IG39">
        <f t="shared" si="90"/>
        <v>0</v>
      </c>
      <c r="IH39">
        <f t="shared" si="91"/>
        <v>0</v>
      </c>
      <c r="II39">
        <f t="shared" si="92"/>
        <v>0</v>
      </c>
      <c r="IK39">
        <f t="shared" si="124"/>
        <v>0</v>
      </c>
      <c r="IL39">
        <f t="shared" si="125"/>
        <v>0</v>
      </c>
      <c r="IM39">
        <f t="shared" si="126"/>
        <v>0</v>
      </c>
    </row>
    <row r="40" spans="1:255" ht="16" x14ac:dyDescent="0.2">
      <c r="A40">
        <v>120</v>
      </c>
      <c r="B40" s="34">
        <v>1</v>
      </c>
      <c r="C40" s="2">
        <v>1</v>
      </c>
      <c r="D40" s="2" t="s">
        <v>131</v>
      </c>
      <c r="E40" s="2" t="s">
        <v>132</v>
      </c>
      <c r="F40">
        <f t="shared" si="53"/>
        <v>0</v>
      </c>
      <c r="G40">
        <v>0</v>
      </c>
      <c r="H40">
        <v>0</v>
      </c>
      <c r="I40">
        <v>0</v>
      </c>
      <c r="J40" s="2">
        <f t="shared" si="54"/>
        <v>0</v>
      </c>
      <c r="K40">
        <v>0</v>
      </c>
      <c r="L40">
        <v>0</v>
      </c>
      <c r="M40">
        <v>0</v>
      </c>
      <c r="N40">
        <v>0</v>
      </c>
      <c r="O40" s="2">
        <f t="shared" si="55"/>
        <v>0</v>
      </c>
      <c r="P40">
        <v>0</v>
      </c>
      <c r="Q40">
        <v>0</v>
      </c>
      <c r="R40">
        <v>0</v>
      </c>
      <c r="S40">
        <v>0</v>
      </c>
      <c r="T40" s="2">
        <f t="shared" si="56"/>
        <v>0</v>
      </c>
      <c r="U40">
        <v>0</v>
      </c>
      <c r="V40">
        <v>0</v>
      </c>
      <c r="W40">
        <v>0</v>
      </c>
      <c r="X40">
        <v>0</v>
      </c>
      <c r="Y40" s="2">
        <f t="shared" si="101"/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2">
        <f t="shared" si="58"/>
        <v>0</v>
      </c>
      <c r="AH40">
        <v>0</v>
      </c>
      <c r="AI40">
        <v>0</v>
      </c>
      <c r="AJ40">
        <v>0</v>
      </c>
      <c r="AK40">
        <v>0</v>
      </c>
      <c r="AL40" s="2">
        <f t="shared" si="59"/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 s="2">
        <f t="shared" si="60"/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2">
        <f t="shared" si="61"/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 s="2">
        <f t="shared" si="62"/>
        <v>0</v>
      </c>
      <c r="BE40">
        <v>0</v>
      </c>
      <c r="BF40">
        <v>0</v>
      </c>
      <c r="BG40">
        <v>0</v>
      </c>
      <c r="BH40" s="2">
        <f t="shared" si="63"/>
        <v>0</v>
      </c>
      <c r="BI40">
        <v>0</v>
      </c>
      <c r="BJ40">
        <v>0</v>
      </c>
      <c r="BK40">
        <v>0</v>
      </c>
      <c r="BL40" s="2">
        <f t="shared" si="64"/>
        <v>0</v>
      </c>
      <c r="BM40">
        <v>0</v>
      </c>
      <c r="BN40">
        <v>0</v>
      </c>
      <c r="BO40">
        <v>0</v>
      </c>
      <c r="BP40" s="2">
        <f t="shared" si="65"/>
        <v>0</v>
      </c>
      <c r="BQ40">
        <v>0</v>
      </c>
      <c r="BR40">
        <v>0</v>
      </c>
      <c r="BS40">
        <v>0</v>
      </c>
      <c r="BT40" s="2">
        <f t="shared" si="102"/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 s="2">
        <f>SUM(CA40:CD40)</f>
        <v>0</v>
      </c>
      <c r="CA40">
        <v>0</v>
      </c>
      <c r="CB40">
        <v>0</v>
      </c>
      <c r="CC40">
        <v>0</v>
      </c>
      <c r="CD40">
        <v>0</v>
      </c>
      <c r="CE40" s="2">
        <f t="shared" si="103"/>
        <v>0</v>
      </c>
      <c r="CF40">
        <v>0</v>
      </c>
      <c r="CG40">
        <v>0</v>
      </c>
      <c r="CH40">
        <v>0</v>
      </c>
      <c r="CI40">
        <v>0</v>
      </c>
      <c r="CJ40" s="2">
        <f t="shared" si="104"/>
        <v>0</v>
      </c>
      <c r="CK40">
        <v>0</v>
      </c>
      <c r="CL40">
        <v>0</v>
      </c>
      <c r="CM40">
        <v>0</v>
      </c>
      <c r="CN40">
        <v>0</v>
      </c>
      <c r="CO40" s="2">
        <f t="shared" si="105"/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 s="2">
        <f t="shared" si="106"/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 s="2">
        <f t="shared" si="107"/>
        <v>0</v>
      </c>
      <c r="DD40">
        <v>0</v>
      </c>
      <c r="DE40">
        <v>0</v>
      </c>
      <c r="DF40">
        <v>0</v>
      </c>
      <c r="DG40" s="2">
        <f t="shared" si="108"/>
        <v>0</v>
      </c>
      <c r="DH40">
        <v>0</v>
      </c>
      <c r="DI40">
        <v>0</v>
      </c>
      <c r="DJ40">
        <v>0</v>
      </c>
      <c r="DK40">
        <v>0</v>
      </c>
      <c r="DL40" s="2">
        <f t="shared" si="109"/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 s="2">
        <f t="shared" si="110"/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 s="2">
        <f t="shared" si="111"/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s="2">
        <f t="shared" si="112"/>
        <v>0</v>
      </c>
      <c r="EF40">
        <v>0</v>
      </c>
      <c r="EG40">
        <v>0</v>
      </c>
      <c r="EH40">
        <v>0</v>
      </c>
      <c r="EI40" s="2">
        <f t="shared" si="113"/>
        <v>0</v>
      </c>
      <c r="EJ40">
        <v>0</v>
      </c>
      <c r="EK40">
        <v>0</v>
      </c>
      <c r="EL40">
        <v>0</v>
      </c>
      <c r="EM40">
        <v>0</v>
      </c>
      <c r="EN40" s="2">
        <f t="shared" si="122"/>
        <v>0</v>
      </c>
      <c r="EO40">
        <v>0</v>
      </c>
      <c r="EP40">
        <v>0</v>
      </c>
      <c r="EQ40">
        <v>0</v>
      </c>
      <c r="ER40" s="2">
        <f t="shared" si="114"/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 s="2">
        <f t="shared" si="115"/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 s="2">
        <f t="shared" si="116"/>
        <v>0</v>
      </c>
      <c r="FF40">
        <v>0</v>
      </c>
      <c r="FG40">
        <v>0</v>
      </c>
      <c r="FH40">
        <v>0</v>
      </c>
      <c r="FI40" s="2">
        <f t="shared" si="117"/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 s="2">
        <f t="shared" si="118"/>
        <v>0</v>
      </c>
      <c r="FP40">
        <v>0</v>
      </c>
      <c r="FQ40">
        <v>0</v>
      </c>
      <c r="FR40">
        <v>0</v>
      </c>
      <c r="FS40" s="2">
        <f t="shared" si="119"/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 s="2">
        <f t="shared" si="120"/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 s="2">
        <f t="shared" si="121"/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 s="2">
        <f t="shared" si="123"/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f t="shared" si="89"/>
        <v>0</v>
      </c>
      <c r="IG40">
        <f t="shared" si="90"/>
        <v>0</v>
      </c>
      <c r="IH40">
        <f t="shared" si="91"/>
        <v>0</v>
      </c>
      <c r="II40">
        <f t="shared" si="92"/>
        <v>0</v>
      </c>
      <c r="IJ40" t="s">
        <v>133</v>
      </c>
      <c r="IK40">
        <f t="shared" si="124"/>
        <v>0</v>
      </c>
      <c r="IL40">
        <f t="shared" si="125"/>
        <v>0</v>
      </c>
      <c r="IM40">
        <f t="shared" si="126"/>
        <v>0</v>
      </c>
      <c r="IO40">
        <f>SUM(HQ40,HX40,HG40,GZ40,GS40,GN40,GI40,FY40,FS40,FO40,FI40,FE40,EY40,ER40,EN40,EI40,EE40,DY40,DR40,DL40,DG40,DC40,CV40,CO40,CJ40,CE40,BZ40,BT40)</f>
        <v>0</v>
      </c>
      <c r="IP40">
        <f>SUM(BU40,BW40,BY40,CB40,CC40,CF40,CH40,CI40,CK40,CL40,CN40,CP40,CQ40,CS40,CU40,CW40,CX40,CZ40,DB40,DD40,DE40,DH40,DJ40,DM40,DO40,DQ40,DS40,DU40,DV40,DX40,DZ40,EB40,ED40,EF40,EH40,EJ40,EK40,EM40,EO40,EQ40,ES40,ET40,EV40,EX40,EZ40,FB40,FD40,FF40,FH40,FJ40,FK40,FM40,FP40,FR40,FT40,FU40,FW40,FZ40,GB40,GD40,GE40,GG40,GJ40,GK40,GM40,GO40,GQ40,GT40,GU40,GW40,GY40,HA40,HC40,HD40,HF40,HI40,HJ40,HL40,HM40,HN40,HP40,HR40,HT40,HU40,HW40,HY40,IA40,IB40)</f>
        <v>0</v>
      </c>
      <c r="IQ40">
        <f>SUM(BV40,BX40,CA40,CD40,CG40,CM40,CR40,CT40,CY40,DA40,DF40,DI40,DK40,DN40,DP40,DT40,DW40,EA40,EC40,EG40,EL40,EP40,EU40,EW40,FA40,FC40,FG40,FL40,FN40,FQ40,FV40,FX40,GA40,GC40,GF40,GH40,GL40,GP40,GR40,GV40,GX40,HB40,HE40,HH40,HK40,HO40,HS40,HV40,HZ40,IC40)</f>
        <v>0</v>
      </c>
      <c r="IR40">
        <f>IO40/138*100</f>
        <v>0</v>
      </c>
      <c r="IS40">
        <f>IP40/88*100</f>
        <v>0</v>
      </c>
      <c r="IT40">
        <f>IQ40/50*100</f>
        <v>0</v>
      </c>
    </row>
    <row r="41" spans="1:255" ht="16" x14ac:dyDescent="0.2">
      <c r="A41" s="1">
        <v>120</v>
      </c>
      <c r="B41" s="8">
        <v>1</v>
      </c>
      <c r="C41" s="2">
        <v>2</v>
      </c>
      <c r="D41" s="2" t="s">
        <v>118</v>
      </c>
      <c r="E41" s="2" t="s">
        <v>132</v>
      </c>
      <c r="F41">
        <f t="shared" si="53"/>
        <v>0</v>
      </c>
      <c r="G41" t="s">
        <v>137</v>
      </c>
      <c r="H41" t="s">
        <v>137</v>
      </c>
      <c r="I41" t="s">
        <v>137</v>
      </c>
      <c r="J41" s="2">
        <f t="shared" si="54"/>
        <v>0</v>
      </c>
      <c r="K41" t="s">
        <v>137</v>
      </c>
      <c r="L41" t="s">
        <v>137</v>
      </c>
      <c r="M41" t="s">
        <v>137</v>
      </c>
      <c r="N41" t="s">
        <v>137</v>
      </c>
      <c r="O41" s="2">
        <f t="shared" si="55"/>
        <v>0</v>
      </c>
      <c r="P41" t="s">
        <v>137</v>
      </c>
      <c r="Q41" t="s">
        <v>137</v>
      </c>
      <c r="R41" t="s">
        <v>137</v>
      </c>
      <c r="S41" t="s">
        <v>137</v>
      </c>
      <c r="T41" s="2">
        <f t="shared" si="56"/>
        <v>0</v>
      </c>
      <c r="U41" t="s">
        <v>137</v>
      </c>
      <c r="V41" t="s">
        <v>137</v>
      </c>
      <c r="W41" t="s">
        <v>137</v>
      </c>
      <c r="X41" t="s">
        <v>137</v>
      </c>
      <c r="Y41" s="2">
        <f t="shared" si="101"/>
        <v>0</v>
      </c>
      <c r="Z41" t="s">
        <v>137</v>
      </c>
      <c r="AA41" t="s">
        <v>137</v>
      </c>
      <c r="AB41" t="s">
        <v>137</v>
      </c>
      <c r="AC41" t="s">
        <v>137</v>
      </c>
      <c r="AD41" t="s">
        <v>137</v>
      </c>
      <c r="AE41" t="s">
        <v>137</v>
      </c>
      <c r="AF41" t="s">
        <v>137</v>
      </c>
      <c r="AG41" s="2">
        <f t="shared" si="58"/>
        <v>0</v>
      </c>
      <c r="AH41" t="s">
        <v>137</v>
      </c>
      <c r="AI41" t="s">
        <v>137</v>
      </c>
      <c r="AJ41" t="s">
        <v>137</v>
      </c>
      <c r="AK41" t="s">
        <v>137</v>
      </c>
      <c r="AL41" s="2">
        <f t="shared" si="59"/>
        <v>0</v>
      </c>
      <c r="AM41" t="s">
        <v>137</v>
      </c>
      <c r="AN41" t="s">
        <v>137</v>
      </c>
      <c r="AO41" t="s">
        <v>137</v>
      </c>
      <c r="AP41" t="s">
        <v>137</v>
      </c>
      <c r="AQ41" t="s">
        <v>137</v>
      </c>
      <c r="AR41" s="2">
        <f t="shared" si="60"/>
        <v>0</v>
      </c>
      <c r="AS41" t="s">
        <v>137</v>
      </c>
      <c r="AT41" t="s">
        <v>137</v>
      </c>
      <c r="AU41" t="s">
        <v>137</v>
      </c>
      <c r="AV41" t="s">
        <v>137</v>
      </c>
      <c r="AW41" t="s">
        <v>137</v>
      </c>
      <c r="AX41" s="2">
        <f t="shared" si="61"/>
        <v>0</v>
      </c>
      <c r="AY41" t="s">
        <v>137</v>
      </c>
      <c r="AZ41" t="s">
        <v>137</v>
      </c>
      <c r="BA41" t="s">
        <v>137</v>
      </c>
      <c r="BB41" t="s">
        <v>137</v>
      </c>
      <c r="BC41" t="s">
        <v>137</v>
      </c>
      <c r="BD41" s="2">
        <f t="shared" si="62"/>
        <v>0</v>
      </c>
      <c r="BE41" t="s">
        <v>137</v>
      </c>
      <c r="BF41" t="s">
        <v>137</v>
      </c>
      <c r="BG41" t="s">
        <v>137</v>
      </c>
      <c r="BH41" s="2">
        <f t="shared" si="63"/>
        <v>0</v>
      </c>
      <c r="BI41" t="s">
        <v>137</v>
      </c>
      <c r="BJ41" t="s">
        <v>137</v>
      </c>
      <c r="BK41" t="s">
        <v>137</v>
      </c>
      <c r="BL41" s="2">
        <f t="shared" si="64"/>
        <v>0</v>
      </c>
      <c r="BM41" t="s">
        <v>137</v>
      </c>
      <c r="BN41" t="s">
        <v>137</v>
      </c>
      <c r="BO41" t="s">
        <v>137</v>
      </c>
      <c r="BP41" s="2">
        <f t="shared" si="65"/>
        <v>0</v>
      </c>
      <c r="BQ41" t="s">
        <v>137</v>
      </c>
      <c r="BR41" t="s">
        <v>137</v>
      </c>
      <c r="BS41" t="s">
        <v>137</v>
      </c>
      <c r="BT41" s="2">
        <f t="shared" si="102"/>
        <v>0</v>
      </c>
      <c r="BU41" t="s">
        <v>137</v>
      </c>
      <c r="BV41" t="s">
        <v>137</v>
      </c>
      <c r="BW41" t="s">
        <v>137</v>
      </c>
      <c r="BX41" t="s">
        <v>137</v>
      </c>
      <c r="BY41" t="s">
        <v>137</v>
      </c>
      <c r="BZ41" s="2">
        <v>0</v>
      </c>
      <c r="CA41" t="s">
        <v>137</v>
      </c>
      <c r="CB41" t="s">
        <v>137</v>
      </c>
      <c r="CC41" t="s">
        <v>137</v>
      </c>
      <c r="CD41" t="s">
        <v>137</v>
      </c>
      <c r="CE41" s="2">
        <f t="shared" si="103"/>
        <v>0</v>
      </c>
      <c r="CF41" t="s">
        <v>137</v>
      </c>
      <c r="CG41" t="s">
        <v>137</v>
      </c>
      <c r="CH41" t="s">
        <v>137</v>
      </c>
      <c r="CI41" t="s">
        <v>137</v>
      </c>
      <c r="CJ41" s="2">
        <f t="shared" si="104"/>
        <v>0</v>
      </c>
      <c r="CK41" t="s">
        <v>137</v>
      </c>
      <c r="CL41" t="s">
        <v>137</v>
      </c>
      <c r="CM41" t="s">
        <v>137</v>
      </c>
      <c r="CN41" t="s">
        <v>137</v>
      </c>
      <c r="CO41" s="2">
        <f t="shared" si="105"/>
        <v>0</v>
      </c>
      <c r="CP41" t="s">
        <v>137</v>
      </c>
      <c r="CQ41" t="s">
        <v>137</v>
      </c>
      <c r="CR41" t="s">
        <v>137</v>
      </c>
      <c r="CS41" t="s">
        <v>137</v>
      </c>
      <c r="CT41" t="s">
        <v>137</v>
      </c>
      <c r="CU41" t="s">
        <v>137</v>
      </c>
      <c r="CV41" s="2">
        <f t="shared" si="106"/>
        <v>0</v>
      </c>
      <c r="CW41" t="s">
        <v>137</v>
      </c>
      <c r="CX41" t="s">
        <v>137</v>
      </c>
      <c r="CY41" t="s">
        <v>137</v>
      </c>
      <c r="CZ41" t="s">
        <v>137</v>
      </c>
      <c r="DA41" t="s">
        <v>137</v>
      </c>
      <c r="DB41" t="s">
        <v>137</v>
      </c>
      <c r="DC41" s="2">
        <f t="shared" si="107"/>
        <v>0</v>
      </c>
      <c r="DD41" t="s">
        <v>137</v>
      </c>
      <c r="DE41" t="s">
        <v>137</v>
      </c>
      <c r="DF41" t="s">
        <v>137</v>
      </c>
      <c r="DG41" s="2">
        <f t="shared" si="108"/>
        <v>0</v>
      </c>
      <c r="DH41" t="s">
        <v>137</v>
      </c>
      <c r="DI41" t="s">
        <v>137</v>
      </c>
      <c r="DJ41" t="s">
        <v>137</v>
      </c>
      <c r="DK41" t="s">
        <v>137</v>
      </c>
      <c r="DL41" s="2">
        <f t="shared" si="109"/>
        <v>0</v>
      </c>
      <c r="DM41" t="s">
        <v>137</v>
      </c>
      <c r="DN41" t="s">
        <v>137</v>
      </c>
      <c r="DO41" t="s">
        <v>137</v>
      </c>
      <c r="DP41" t="s">
        <v>137</v>
      </c>
      <c r="DQ41" t="s">
        <v>137</v>
      </c>
      <c r="DR41" s="2">
        <f t="shared" si="110"/>
        <v>0</v>
      </c>
      <c r="DS41" t="s">
        <v>137</v>
      </c>
      <c r="DT41" t="s">
        <v>137</v>
      </c>
      <c r="DU41" t="s">
        <v>137</v>
      </c>
      <c r="DV41" t="s">
        <v>137</v>
      </c>
      <c r="DW41" t="s">
        <v>137</v>
      </c>
      <c r="DX41" t="s">
        <v>137</v>
      </c>
      <c r="DY41" s="2">
        <f t="shared" si="111"/>
        <v>0</v>
      </c>
      <c r="DZ41" t="s">
        <v>137</v>
      </c>
      <c r="EA41" t="s">
        <v>137</v>
      </c>
      <c r="EB41" t="s">
        <v>137</v>
      </c>
      <c r="EC41" t="s">
        <v>137</v>
      </c>
      <c r="ED41" t="s">
        <v>137</v>
      </c>
      <c r="EE41" s="2">
        <f t="shared" si="112"/>
        <v>0</v>
      </c>
      <c r="EF41" t="s">
        <v>137</v>
      </c>
      <c r="EG41" t="s">
        <v>137</v>
      </c>
      <c r="EH41" t="s">
        <v>137</v>
      </c>
      <c r="EI41" s="2">
        <f t="shared" si="113"/>
        <v>0</v>
      </c>
      <c r="EJ41" t="s">
        <v>137</v>
      </c>
      <c r="EK41" t="s">
        <v>137</v>
      </c>
      <c r="EL41" t="s">
        <v>137</v>
      </c>
      <c r="EM41" t="s">
        <v>137</v>
      </c>
      <c r="EN41" s="2">
        <f t="shared" si="122"/>
        <v>0</v>
      </c>
      <c r="EO41" t="s">
        <v>137</v>
      </c>
      <c r="EP41" t="s">
        <v>137</v>
      </c>
      <c r="EQ41" t="s">
        <v>137</v>
      </c>
      <c r="ER41" s="2">
        <f t="shared" si="114"/>
        <v>0</v>
      </c>
      <c r="ES41" t="s">
        <v>137</v>
      </c>
      <c r="ET41" t="s">
        <v>137</v>
      </c>
      <c r="EU41" t="s">
        <v>137</v>
      </c>
      <c r="EV41" t="s">
        <v>137</v>
      </c>
      <c r="EW41" t="s">
        <v>137</v>
      </c>
      <c r="EX41" t="s">
        <v>137</v>
      </c>
      <c r="EY41" s="2">
        <f t="shared" si="115"/>
        <v>0</v>
      </c>
      <c r="EZ41" t="s">
        <v>137</v>
      </c>
      <c r="FA41" t="s">
        <v>137</v>
      </c>
      <c r="FB41" t="s">
        <v>137</v>
      </c>
      <c r="FC41" t="s">
        <v>137</v>
      </c>
      <c r="FD41" t="s">
        <v>137</v>
      </c>
      <c r="FE41" s="2">
        <f t="shared" si="116"/>
        <v>0</v>
      </c>
      <c r="FF41" t="s">
        <v>137</v>
      </c>
      <c r="FG41" t="s">
        <v>137</v>
      </c>
      <c r="FH41" t="s">
        <v>137</v>
      </c>
      <c r="FI41" s="2">
        <f t="shared" si="117"/>
        <v>0</v>
      </c>
      <c r="FJ41" t="s">
        <v>137</v>
      </c>
      <c r="FK41" t="s">
        <v>137</v>
      </c>
      <c r="FL41" t="s">
        <v>137</v>
      </c>
      <c r="FM41" t="s">
        <v>137</v>
      </c>
      <c r="FN41" t="s">
        <v>137</v>
      </c>
      <c r="FO41" s="2">
        <f t="shared" si="118"/>
        <v>0</v>
      </c>
      <c r="FP41" t="s">
        <v>137</v>
      </c>
      <c r="FQ41" t="s">
        <v>137</v>
      </c>
      <c r="FR41" t="s">
        <v>137</v>
      </c>
      <c r="FS41" s="2">
        <f t="shared" si="119"/>
        <v>0</v>
      </c>
      <c r="FT41" t="s">
        <v>137</v>
      </c>
      <c r="FU41" t="s">
        <v>137</v>
      </c>
      <c r="FV41" t="s">
        <v>137</v>
      </c>
      <c r="FW41" t="s">
        <v>137</v>
      </c>
      <c r="FX41" t="s">
        <v>137</v>
      </c>
      <c r="FY41" s="2">
        <f t="shared" si="120"/>
        <v>0</v>
      </c>
      <c r="FZ41" t="s">
        <v>137</v>
      </c>
      <c r="GA41" t="s">
        <v>137</v>
      </c>
      <c r="GB41" t="s">
        <v>137</v>
      </c>
      <c r="GC41" t="s">
        <v>137</v>
      </c>
      <c r="GD41" t="s">
        <v>137</v>
      </c>
      <c r="GE41" t="s">
        <v>137</v>
      </c>
      <c r="GF41" t="s">
        <v>137</v>
      </c>
      <c r="GG41" t="s">
        <v>137</v>
      </c>
      <c r="GH41" t="s">
        <v>137</v>
      </c>
      <c r="GI41" s="2">
        <f t="shared" si="121"/>
        <v>0</v>
      </c>
      <c r="GJ41" t="s">
        <v>137</v>
      </c>
      <c r="GK41" t="s">
        <v>137</v>
      </c>
      <c r="GL41" t="s">
        <v>137</v>
      </c>
      <c r="GM41" t="s">
        <v>137</v>
      </c>
      <c r="GN41" t="s">
        <v>137</v>
      </c>
      <c r="GO41" t="s">
        <v>137</v>
      </c>
      <c r="GP41" t="s">
        <v>137</v>
      </c>
      <c r="GQ41" t="s">
        <v>137</v>
      </c>
      <c r="GR41" t="s">
        <v>137</v>
      </c>
      <c r="GS41" t="s">
        <v>137</v>
      </c>
      <c r="GT41" t="s">
        <v>137</v>
      </c>
      <c r="GU41" t="s">
        <v>137</v>
      </c>
      <c r="GV41" t="s">
        <v>137</v>
      </c>
      <c r="GW41" t="s">
        <v>137</v>
      </c>
      <c r="GX41" t="s">
        <v>137</v>
      </c>
      <c r="GY41" t="s">
        <v>137</v>
      </c>
      <c r="GZ41" t="s">
        <v>137</v>
      </c>
      <c r="HA41" t="s">
        <v>137</v>
      </c>
      <c r="HB41" t="s">
        <v>137</v>
      </c>
      <c r="HC41" t="s">
        <v>137</v>
      </c>
      <c r="HD41" t="s">
        <v>137</v>
      </c>
      <c r="HE41" t="s">
        <v>137</v>
      </c>
      <c r="HF41" t="s">
        <v>137</v>
      </c>
      <c r="HG41" t="s">
        <v>137</v>
      </c>
      <c r="HH41" t="s">
        <v>137</v>
      </c>
      <c r="HI41" t="s">
        <v>137</v>
      </c>
      <c r="HJ41" t="s">
        <v>137</v>
      </c>
      <c r="HK41" t="s">
        <v>137</v>
      </c>
      <c r="HL41" t="s">
        <v>137</v>
      </c>
      <c r="HM41" t="s">
        <v>137</v>
      </c>
      <c r="HN41" t="s">
        <v>137</v>
      </c>
      <c r="HO41" t="s">
        <v>137</v>
      </c>
      <c r="HP41" t="s">
        <v>137</v>
      </c>
      <c r="HQ41" t="s">
        <v>137</v>
      </c>
      <c r="HR41" t="s">
        <v>137</v>
      </c>
      <c r="HS41" t="s">
        <v>137</v>
      </c>
      <c r="HT41" t="s">
        <v>137</v>
      </c>
      <c r="HU41" t="s">
        <v>137</v>
      </c>
      <c r="HV41" t="s">
        <v>137</v>
      </c>
      <c r="HW41" t="s">
        <v>137</v>
      </c>
      <c r="HX41" s="2">
        <f t="shared" si="123"/>
        <v>0</v>
      </c>
      <c r="HY41" t="s">
        <v>137</v>
      </c>
      <c r="HZ41" t="s">
        <v>137</v>
      </c>
      <c r="IA41" t="s">
        <v>137</v>
      </c>
      <c r="IB41" t="s">
        <v>137</v>
      </c>
      <c r="IC41" t="s">
        <v>137</v>
      </c>
      <c r="ID41" t="s">
        <v>137</v>
      </c>
      <c r="IE41" t="s">
        <v>137</v>
      </c>
      <c r="IF41">
        <f t="shared" si="89"/>
        <v>0</v>
      </c>
      <c r="IG41">
        <f t="shared" si="90"/>
        <v>0</v>
      </c>
      <c r="IH41">
        <f t="shared" si="91"/>
        <v>0</v>
      </c>
      <c r="II41">
        <f t="shared" si="92"/>
        <v>0</v>
      </c>
      <c r="IK41">
        <f t="shared" si="124"/>
        <v>0</v>
      </c>
      <c r="IL41">
        <f t="shared" si="125"/>
        <v>0</v>
      </c>
      <c r="IM41">
        <f t="shared" si="126"/>
        <v>0</v>
      </c>
    </row>
    <row r="42" spans="1:255" ht="16" x14ac:dyDescent="0.2">
      <c r="A42">
        <v>121</v>
      </c>
      <c r="B42" s="34">
        <v>1</v>
      </c>
      <c r="C42" s="2">
        <v>1</v>
      </c>
      <c r="D42" s="2" t="s">
        <v>131</v>
      </c>
      <c r="E42" s="2" t="s">
        <v>132</v>
      </c>
      <c r="F42">
        <f t="shared" si="53"/>
        <v>0</v>
      </c>
      <c r="G42">
        <v>0</v>
      </c>
      <c r="H42">
        <v>0</v>
      </c>
      <c r="I42">
        <v>0</v>
      </c>
      <c r="J42" s="2">
        <f t="shared" si="54"/>
        <v>0</v>
      </c>
      <c r="K42">
        <v>0</v>
      </c>
      <c r="L42">
        <v>0</v>
      </c>
      <c r="M42">
        <v>0</v>
      </c>
      <c r="N42">
        <v>0</v>
      </c>
      <c r="O42" s="2">
        <f t="shared" si="55"/>
        <v>0</v>
      </c>
      <c r="P42">
        <v>0</v>
      </c>
      <c r="Q42">
        <v>0</v>
      </c>
      <c r="R42">
        <v>0</v>
      </c>
      <c r="S42">
        <v>0</v>
      </c>
      <c r="T42" s="2">
        <f t="shared" si="56"/>
        <v>0</v>
      </c>
      <c r="U42">
        <v>0</v>
      </c>
      <c r="V42">
        <v>0</v>
      </c>
      <c r="W42">
        <v>0</v>
      </c>
      <c r="X42">
        <v>0</v>
      </c>
      <c r="Y42" s="2">
        <f t="shared" si="101"/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s="2">
        <f t="shared" si="58"/>
        <v>0</v>
      </c>
      <c r="AH42">
        <v>0</v>
      </c>
      <c r="AI42">
        <v>0</v>
      </c>
      <c r="AJ42">
        <v>0</v>
      </c>
      <c r="AK42">
        <v>0</v>
      </c>
      <c r="AL42" s="2">
        <f t="shared" si="59"/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s="2">
        <f t="shared" si="60"/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2">
        <f t="shared" si="61"/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 s="2">
        <f t="shared" si="62"/>
        <v>0</v>
      </c>
      <c r="BE42">
        <v>0</v>
      </c>
      <c r="BF42">
        <v>0</v>
      </c>
      <c r="BG42">
        <v>0</v>
      </c>
      <c r="BH42" s="2">
        <f t="shared" si="63"/>
        <v>0</v>
      </c>
      <c r="BI42">
        <v>0</v>
      </c>
      <c r="BJ42">
        <v>0</v>
      </c>
      <c r="BK42">
        <v>0</v>
      </c>
      <c r="BL42" s="2">
        <f t="shared" si="64"/>
        <v>0</v>
      </c>
      <c r="BM42">
        <v>0</v>
      </c>
      <c r="BN42">
        <v>0</v>
      </c>
      <c r="BO42">
        <v>0</v>
      </c>
      <c r="BP42" s="2">
        <f t="shared" si="65"/>
        <v>0</v>
      </c>
      <c r="BQ42">
        <v>0</v>
      </c>
      <c r="BR42">
        <v>0</v>
      </c>
      <c r="BS42">
        <v>0</v>
      </c>
      <c r="BT42" s="2">
        <f t="shared" si="102"/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 s="2">
        <f>SUM(CA42:CD42)</f>
        <v>0</v>
      </c>
      <c r="CA42">
        <v>0</v>
      </c>
      <c r="CB42">
        <v>0</v>
      </c>
      <c r="CC42">
        <v>0</v>
      </c>
      <c r="CD42">
        <v>0</v>
      </c>
      <c r="CE42" s="2">
        <f t="shared" si="103"/>
        <v>0</v>
      </c>
      <c r="CF42">
        <v>0</v>
      </c>
      <c r="CG42">
        <v>0</v>
      </c>
      <c r="CH42">
        <v>0</v>
      </c>
      <c r="CI42">
        <v>0</v>
      </c>
      <c r="CJ42" s="2">
        <f t="shared" si="104"/>
        <v>0</v>
      </c>
      <c r="CK42">
        <v>0</v>
      </c>
      <c r="CL42">
        <v>0</v>
      </c>
      <c r="CM42">
        <v>0</v>
      </c>
      <c r="CN42">
        <v>0</v>
      </c>
      <c r="CO42" s="2">
        <f t="shared" si="105"/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 s="2">
        <f t="shared" si="106"/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 s="2">
        <f t="shared" si="107"/>
        <v>0</v>
      </c>
      <c r="DD42">
        <v>0</v>
      </c>
      <c r="DE42">
        <v>0</v>
      </c>
      <c r="DF42">
        <v>0</v>
      </c>
      <c r="DG42" s="2">
        <f t="shared" si="108"/>
        <v>0</v>
      </c>
      <c r="DH42">
        <v>0</v>
      </c>
      <c r="DI42">
        <v>0</v>
      </c>
      <c r="DJ42">
        <v>0</v>
      </c>
      <c r="DK42">
        <v>0</v>
      </c>
      <c r="DL42" s="2">
        <f t="shared" si="109"/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 s="2">
        <f t="shared" si="110"/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 s="2">
        <f t="shared" si="111"/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s="2">
        <f t="shared" si="112"/>
        <v>0</v>
      </c>
      <c r="EF42">
        <v>0</v>
      </c>
      <c r="EG42">
        <v>0</v>
      </c>
      <c r="EH42">
        <v>0</v>
      </c>
      <c r="EI42" s="2">
        <f t="shared" si="113"/>
        <v>0</v>
      </c>
      <c r="EJ42">
        <v>0</v>
      </c>
      <c r="EK42">
        <v>0</v>
      </c>
      <c r="EL42">
        <v>0</v>
      </c>
      <c r="EM42">
        <v>0</v>
      </c>
      <c r="EN42" s="2">
        <f t="shared" si="122"/>
        <v>0</v>
      </c>
      <c r="EO42">
        <v>0</v>
      </c>
      <c r="EP42">
        <v>0</v>
      </c>
      <c r="EQ42">
        <v>0</v>
      </c>
      <c r="ER42" s="2">
        <f t="shared" si="114"/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 s="2">
        <f t="shared" si="115"/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 s="2">
        <f t="shared" si="116"/>
        <v>0</v>
      </c>
      <c r="FF42">
        <v>0</v>
      </c>
      <c r="FG42">
        <v>0</v>
      </c>
      <c r="FH42">
        <v>0</v>
      </c>
      <c r="FI42" s="2">
        <f t="shared" si="117"/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 s="2">
        <f t="shared" si="118"/>
        <v>0</v>
      </c>
      <c r="FP42">
        <v>0</v>
      </c>
      <c r="FQ42">
        <v>0</v>
      </c>
      <c r="FR42">
        <v>0</v>
      </c>
      <c r="FS42" s="2">
        <f t="shared" si="119"/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 s="2">
        <f t="shared" si="120"/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 s="2">
        <f t="shared" si="121"/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 s="2">
        <f t="shared" si="123"/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f t="shared" si="89"/>
        <v>0</v>
      </c>
      <c r="IG42">
        <f t="shared" si="90"/>
        <v>0</v>
      </c>
      <c r="IH42">
        <f t="shared" si="91"/>
        <v>0</v>
      </c>
      <c r="II42">
        <f t="shared" si="92"/>
        <v>0</v>
      </c>
      <c r="IJ42" t="s">
        <v>133</v>
      </c>
      <c r="IK42">
        <f t="shared" si="124"/>
        <v>0</v>
      </c>
      <c r="IL42">
        <f t="shared" si="125"/>
        <v>0</v>
      </c>
      <c r="IM42">
        <f t="shared" si="126"/>
        <v>0</v>
      </c>
      <c r="IO42">
        <f>SUM(HQ42,HX42,HG42,GZ42,GS42,GN42,GI42,FY42,FS42,FO42,FI42,FE42,EY42,ER42,EN42,EI42,EE42,DY42,DR42,DL42,DG42,DC42,CV42,CO42,CJ42,CE42,BZ42,BT42)</f>
        <v>0</v>
      </c>
      <c r="IP42">
        <f>SUM(BU42,BW42,BY42,CB42,CC42,CF42,CH42,CI42,CK42,CL42,CN42,CP42,CQ42,CS42,CU42,CW42,CX42,CZ42,DB42,DD42,DE42,DH42,DJ42,DM42,DO42,DQ42,DS42,DU42,DV42,DX42,DZ42,EB42,ED42,EF42,EH42,EJ42,EK42,EM42,EO42,EQ42,ES42,ET42,EV42,EX42,EZ42,FB42,FD42,FF42,FH42,FJ42,FK42,FM42,FP42,FR42,FT42,FU42,FW42,FZ42,GB42,GD42,GE42,GG42,GJ42,GK42,GM42,GO42,GQ42,GT42,GU42,GW42,GY42,HA42,HC42,HD42,HF42,HI42,HJ42,HL42,HM42,HN42,HP42,HR42,HT42,HU42,HW42,HY42,IA42,IB42)</f>
        <v>0</v>
      </c>
      <c r="IQ42">
        <f>SUM(BV42,BX42,CA42,CD42,CG42,CM42,CR42,CT42,CY42,DA42,DF42,DI42,DK42,DN42,DP42,DT42,DW42,EA42,EC42,EG42,EL42,EP42,EU42,EW42,FA42,FC42,FG42,FL42,FN42,FQ42,FV42,FX42,GA42,GC42,GF42,GH42,GL42,GP42,GR42,GV42,GX42,HB42,HE42,HH42,HK42,HO42,HS42,HV42,HZ42,IC42)</f>
        <v>0</v>
      </c>
      <c r="IR42">
        <f>IO42/138*100</f>
        <v>0</v>
      </c>
      <c r="IS42">
        <f>IP42/88*100</f>
        <v>0</v>
      </c>
      <c r="IT42">
        <f>IQ42/50*100</f>
        <v>0</v>
      </c>
    </row>
    <row r="43" spans="1:255" ht="16" x14ac:dyDescent="0.2">
      <c r="A43" s="1">
        <v>121</v>
      </c>
      <c r="B43" s="8">
        <v>1</v>
      </c>
      <c r="C43" s="2">
        <v>2</v>
      </c>
      <c r="D43" s="2" t="s">
        <v>132</v>
      </c>
      <c r="E43" s="2" t="s">
        <v>132</v>
      </c>
      <c r="F43">
        <f t="shared" si="53"/>
        <v>0</v>
      </c>
      <c r="G43">
        <v>0</v>
      </c>
      <c r="H43">
        <v>0</v>
      </c>
      <c r="I43">
        <v>0</v>
      </c>
      <c r="J43" s="2">
        <f t="shared" si="54"/>
        <v>0</v>
      </c>
      <c r="K43">
        <v>0</v>
      </c>
      <c r="L43">
        <v>0</v>
      </c>
      <c r="M43">
        <v>0</v>
      </c>
      <c r="N43">
        <v>0</v>
      </c>
      <c r="O43" s="2">
        <f t="shared" si="55"/>
        <v>0</v>
      </c>
      <c r="P43">
        <v>0</v>
      </c>
      <c r="Q43">
        <v>0</v>
      </c>
      <c r="R43">
        <v>0</v>
      </c>
      <c r="S43">
        <v>0</v>
      </c>
      <c r="T43" s="2">
        <f t="shared" si="56"/>
        <v>0</v>
      </c>
      <c r="U43">
        <v>0</v>
      </c>
      <c r="V43">
        <v>0</v>
      </c>
      <c r="W43">
        <v>0</v>
      </c>
      <c r="X43">
        <v>0</v>
      </c>
      <c r="Y43" s="2">
        <f t="shared" si="101"/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s="2">
        <f t="shared" si="58"/>
        <v>0</v>
      </c>
      <c r="AH43">
        <v>0</v>
      </c>
      <c r="AI43">
        <v>0</v>
      </c>
      <c r="AJ43">
        <v>0</v>
      </c>
      <c r="AK43">
        <v>0</v>
      </c>
      <c r="AL43" s="2">
        <f t="shared" si="59"/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 s="2">
        <f t="shared" si="60"/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2">
        <f t="shared" si="61"/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 s="2">
        <f t="shared" si="62"/>
        <v>0</v>
      </c>
      <c r="BE43">
        <v>0</v>
      </c>
      <c r="BF43">
        <v>0</v>
      </c>
      <c r="BG43">
        <v>0</v>
      </c>
      <c r="BH43" s="2">
        <f t="shared" si="63"/>
        <v>0</v>
      </c>
      <c r="BI43">
        <v>0</v>
      </c>
      <c r="BJ43">
        <v>0</v>
      </c>
      <c r="BK43">
        <v>0</v>
      </c>
      <c r="BL43" s="2">
        <f t="shared" si="64"/>
        <v>0</v>
      </c>
      <c r="BM43">
        <v>0</v>
      </c>
      <c r="BN43">
        <v>0</v>
      </c>
      <c r="BO43">
        <v>0</v>
      </c>
      <c r="BP43" s="2">
        <f t="shared" si="65"/>
        <v>0</v>
      </c>
      <c r="BQ43">
        <v>0</v>
      </c>
      <c r="BR43">
        <v>0</v>
      </c>
      <c r="BS43">
        <v>0</v>
      </c>
      <c r="BT43" s="2">
        <f t="shared" si="102"/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 s="2">
        <v>0</v>
      </c>
      <c r="CA43">
        <v>0</v>
      </c>
      <c r="CB43">
        <v>0</v>
      </c>
      <c r="CC43">
        <v>0</v>
      </c>
      <c r="CD43">
        <v>0</v>
      </c>
      <c r="CE43" s="2">
        <f t="shared" si="103"/>
        <v>0</v>
      </c>
      <c r="CF43">
        <v>0</v>
      </c>
      <c r="CG43">
        <v>0</v>
      </c>
      <c r="CH43">
        <v>0</v>
      </c>
      <c r="CI43">
        <v>0</v>
      </c>
      <c r="CJ43" s="2">
        <f t="shared" si="104"/>
        <v>0</v>
      </c>
      <c r="CK43">
        <v>0</v>
      </c>
      <c r="CL43">
        <v>0</v>
      </c>
      <c r="CM43">
        <v>0</v>
      </c>
      <c r="CN43">
        <v>0</v>
      </c>
      <c r="CO43" s="2">
        <f t="shared" si="105"/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 s="2">
        <f t="shared" si="106"/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 s="2">
        <f t="shared" si="107"/>
        <v>0</v>
      </c>
      <c r="DD43">
        <v>0</v>
      </c>
      <c r="DE43">
        <v>0</v>
      </c>
      <c r="DF43">
        <v>0</v>
      </c>
      <c r="DG43" s="2">
        <f t="shared" si="108"/>
        <v>0</v>
      </c>
      <c r="DH43">
        <v>0</v>
      </c>
      <c r="DI43">
        <v>0</v>
      </c>
      <c r="DJ43">
        <v>0</v>
      </c>
      <c r="DK43">
        <v>0</v>
      </c>
      <c r="DL43" s="2">
        <f t="shared" si="109"/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 s="2">
        <f t="shared" si="110"/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 s="2">
        <f t="shared" si="111"/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s="2">
        <f t="shared" si="112"/>
        <v>0</v>
      </c>
      <c r="EF43">
        <v>0</v>
      </c>
      <c r="EG43">
        <v>0</v>
      </c>
      <c r="EH43">
        <v>0</v>
      </c>
      <c r="EI43" s="2">
        <f t="shared" si="113"/>
        <v>0</v>
      </c>
      <c r="EJ43">
        <v>0</v>
      </c>
      <c r="EK43">
        <v>0</v>
      </c>
      <c r="EL43">
        <v>0</v>
      </c>
      <c r="EM43">
        <v>0</v>
      </c>
      <c r="EN43" s="2">
        <f t="shared" si="122"/>
        <v>0</v>
      </c>
      <c r="EO43">
        <v>0</v>
      </c>
      <c r="EP43">
        <v>0</v>
      </c>
      <c r="EQ43">
        <v>0</v>
      </c>
      <c r="ER43" s="2">
        <f t="shared" si="114"/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 s="2">
        <f t="shared" si="115"/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 s="2">
        <f t="shared" si="116"/>
        <v>0</v>
      </c>
      <c r="FF43">
        <v>0</v>
      </c>
      <c r="FG43">
        <v>0</v>
      </c>
      <c r="FH43">
        <v>0</v>
      </c>
      <c r="FI43" s="2">
        <f t="shared" si="117"/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 s="2">
        <f t="shared" si="118"/>
        <v>0</v>
      </c>
      <c r="FP43">
        <v>0</v>
      </c>
      <c r="FQ43">
        <v>0</v>
      </c>
      <c r="FR43">
        <v>0</v>
      </c>
      <c r="FS43" s="2">
        <f t="shared" si="119"/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 s="2">
        <f t="shared" si="120"/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 s="2">
        <f t="shared" si="121"/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 s="2">
        <f t="shared" si="123"/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f t="shared" si="89"/>
        <v>0</v>
      </c>
      <c r="IG43">
        <f t="shared" si="90"/>
        <v>0</v>
      </c>
      <c r="IH43">
        <f t="shared" si="91"/>
        <v>0</v>
      </c>
      <c r="II43">
        <f t="shared" si="92"/>
        <v>0</v>
      </c>
      <c r="IJ43" t="s">
        <v>155</v>
      </c>
      <c r="IK43">
        <f t="shared" si="124"/>
        <v>0</v>
      </c>
      <c r="IL43">
        <f t="shared" si="125"/>
        <v>0</v>
      </c>
      <c r="IM43">
        <f t="shared" si="126"/>
        <v>0</v>
      </c>
    </row>
    <row r="44" spans="1:255" ht="16" x14ac:dyDescent="0.2">
      <c r="A44">
        <v>122</v>
      </c>
      <c r="B44" s="34">
        <v>1</v>
      </c>
      <c r="C44" s="2">
        <v>1</v>
      </c>
      <c r="D44" s="2" t="s">
        <v>132</v>
      </c>
      <c r="E44" s="2" t="s">
        <v>132</v>
      </c>
      <c r="F44">
        <f t="shared" si="53"/>
        <v>0</v>
      </c>
      <c r="G44">
        <v>0</v>
      </c>
      <c r="H44">
        <v>0</v>
      </c>
      <c r="I44">
        <v>0</v>
      </c>
      <c r="J44" s="2">
        <f t="shared" si="54"/>
        <v>1</v>
      </c>
      <c r="K44">
        <v>0</v>
      </c>
      <c r="L44">
        <v>0</v>
      </c>
      <c r="M44">
        <v>0</v>
      </c>
      <c r="N44">
        <v>1</v>
      </c>
      <c r="O44" s="2">
        <f t="shared" si="55"/>
        <v>0</v>
      </c>
      <c r="P44">
        <v>0</v>
      </c>
      <c r="Q44">
        <v>0</v>
      </c>
      <c r="R44">
        <v>0</v>
      </c>
      <c r="S44">
        <v>0</v>
      </c>
      <c r="T44" s="2">
        <f t="shared" si="56"/>
        <v>0</v>
      </c>
      <c r="U44">
        <v>0</v>
      </c>
      <c r="V44">
        <v>0</v>
      </c>
      <c r="W44">
        <v>0</v>
      </c>
      <c r="X44">
        <v>0</v>
      </c>
      <c r="Y44" s="2">
        <f t="shared" si="101"/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 s="2">
        <f t="shared" si="58"/>
        <v>1</v>
      </c>
      <c r="AH44">
        <v>0</v>
      </c>
      <c r="AI44">
        <v>0</v>
      </c>
      <c r="AJ44">
        <v>1</v>
      </c>
      <c r="AK44">
        <v>0</v>
      </c>
      <c r="AL44" s="2">
        <f t="shared" si="59"/>
        <v>2</v>
      </c>
      <c r="AM44">
        <v>0</v>
      </c>
      <c r="AN44">
        <v>1</v>
      </c>
      <c r="AO44">
        <v>0</v>
      </c>
      <c r="AP44">
        <v>0</v>
      </c>
      <c r="AQ44">
        <v>1</v>
      </c>
      <c r="AR44" s="2">
        <f t="shared" si="60"/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2">
        <f t="shared" si="61"/>
        <v>2</v>
      </c>
      <c r="AY44">
        <v>0</v>
      </c>
      <c r="AZ44">
        <v>1</v>
      </c>
      <c r="BA44">
        <v>0</v>
      </c>
      <c r="BB44">
        <v>0</v>
      </c>
      <c r="BC44">
        <v>1</v>
      </c>
      <c r="BD44" s="2">
        <f t="shared" si="62"/>
        <v>1</v>
      </c>
      <c r="BE44">
        <v>0</v>
      </c>
      <c r="BF44">
        <v>1</v>
      </c>
      <c r="BG44">
        <v>0</v>
      </c>
      <c r="BH44" s="2">
        <f t="shared" si="63"/>
        <v>1</v>
      </c>
      <c r="BI44">
        <v>0</v>
      </c>
      <c r="BJ44">
        <v>1</v>
      </c>
      <c r="BK44">
        <v>0</v>
      </c>
      <c r="BL44" s="2">
        <f t="shared" si="64"/>
        <v>0</v>
      </c>
      <c r="BM44">
        <v>0</v>
      </c>
      <c r="BN44">
        <v>0</v>
      </c>
      <c r="BO44">
        <v>0</v>
      </c>
      <c r="BP44" s="2">
        <f t="shared" si="65"/>
        <v>1</v>
      </c>
      <c r="BQ44">
        <v>0</v>
      </c>
      <c r="BR44">
        <v>1</v>
      </c>
      <c r="BS44">
        <v>0</v>
      </c>
      <c r="BT44" s="2">
        <f t="shared" si="102"/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 s="2">
        <f>SUM(CA44:CD44)</f>
        <v>0</v>
      </c>
      <c r="CA44">
        <v>0</v>
      </c>
      <c r="CB44">
        <v>0</v>
      </c>
      <c r="CC44">
        <v>0</v>
      </c>
      <c r="CD44">
        <v>0</v>
      </c>
      <c r="CE44" s="2">
        <f t="shared" si="103"/>
        <v>0</v>
      </c>
      <c r="CF44">
        <v>0</v>
      </c>
      <c r="CG44">
        <v>0</v>
      </c>
      <c r="CH44">
        <v>0</v>
      </c>
      <c r="CI44">
        <v>0</v>
      </c>
      <c r="CJ44" s="2">
        <f t="shared" si="104"/>
        <v>0</v>
      </c>
      <c r="CK44">
        <v>0</v>
      </c>
      <c r="CL44">
        <v>0</v>
      </c>
      <c r="CM44">
        <v>0</v>
      </c>
      <c r="CN44">
        <v>0</v>
      </c>
      <c r="CO44" s="2">
        <f t="shared" si="105"/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 s="2">
        <f t="shared" si="106"/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 s="2">
        <f t="shared" si="107"/>
        <v>1</v>
      </c>
      <c r="DD44">
        <v>0</v>
      </c>
      <c r="DE44">
        <v>0</v>
      </c>
      <c r="DF44">
        <v>1</v>
      </c>
      <c r="DG44" s="2">
        <f t="shared" si="108"/>
        <v>0</v>
      </c>
      <c r="DH44">
        <v>0</v>
      </c>
      <c r="DI44">
        <v>0</v>
      </c>
      <c r="DJ44">
        <v>0</v>
      </c>
      <c r="DK44">
        <v>0</v>
      </c>
      <c r="DL44" s="2">
        <f t="shared" si="109"/>
        <v>3</v>
      </c>
      <c r="DM44">
        <v>1</v>
      </c>
      <c r="DN44">
        <v>0</v>
      </c>
      <c r="DO44">
        <v>1</v>
      </c>
      <c r="DP44">
        <v>1</v>
      </c>
      <c r="DQ44">
        <v>0</v>
      </c>
      <c r="DR44" s="2">
        <f t="shared" si="110"/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 s="2">
        <f t="shared" si="111"/>
        <v>1</v>
      </c>
      <c r="DZ44">
        <v>1</v>
      </c>
      <c r="EA44">
        <v>0</v>
      </c>
      <c r="EB44">
        <v>0</v>
      </c>
      <c r="EC44">
        <v>0</v>
      </c>
      <c r="ED44">
        <v>0</v>
      </c>
      <c r="EE44" s="2">
        <f t="shared" si="112"/>
        <v>0</v>
      </c>
      <c r="EF44">
        <v>0</v>
      </c>
      <c r="EG44">
        <v>0</v>
      </c>
      <c r="EH44">
        <v>0</v>
      </c>
      <c r="EI44" s="2">
        <f t="shared" si="113"/>
        <v>0</v>
      </c>
      <c r="EJ44">
        <v>0</v>
      </c>
      <c r="EK44">
        <v>0</v>
      </c>
      <c r="EL44">
        <v>0</v>
      </c>
      <c r="EM44">
        <v>0</v>
      </c>
      <c r="EN44" s="2">
        <f t="shared" si="122"/>
        <v>1</v>
      </c>
      <c r="EO44">
        <v>0</v>
      </c>
      <c r="EP44">
        <v>1</v>
      </c>
      <c r="EQ44">
        <v>0</v>
      </c>
      <c r="ER44" s="2">
        <f t="shared" si="114"/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 s="2">
        <f t="shared" si="115"/>
        <v>3</v>
      </c>
      <c r="EZ44">
        <v>0</v>
      </c>
      <c r="FA44">
        <v>1</v>
      </c>
      <c r="FB44">
        <v>1</v>
      </c>
      <c r="FC44">
        <v>1</v>
      </c>
      <c r="FD44">
        <v>0</v>
      </c>
      <c r="FE44" s="2">
        <f t="shared" si="116"/>
        <v>2</v>
      </c>
      <c r="FF44">
        <v>0</v>
      </c>
      <c r="FG44">
        <v>1</v>
      </c>
      <c r="FH44">
        <v>1</v>
      </c>
      <c r="FI44" s="2">
        <f t="shared" si="117"/>
        <v>2</v>
      </c>
      <c r="FJ44">
        <v>1</v>
      </c>
      <c r="FK44">
        <v>0</v>
      </c>
      <c r="FL44">
        <v>0</v>
      </c>
      <c r="FM44">
        <v>0</v>
      </c>
      <c r="FN44">
        <v>1</v>
      </c>
      <c r="FO44" s="2">
        <f t="shared" si="118"/>
        <v>2</v>
      </c>
      <c r="FP44">
        <v>1</v>
      </c>
      <c r="FQ44">
        <v>1</v>
      </c>
      <c r="FR44">
        <v>0</v>
      </c>
      <c r="FS44" s="2">
        <f t="shared" si="119"/>
        <v>3</v>
      </c>
      <c r="FT44">
        <v>0</v>
      </c>
      <c r="FU44">
        <v>0</v>
      </c>
      <c r="FV44">
        <v>1</v>
      </c>
      <c r="FW44">
        <v>1</v>
      </c>
      <c r="FX44">
        <v>1</v>
      </c>
      <c r="FY44" s="2">
        <f t="shared" si="120"/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 s="2">
        <f t="shared" si="121"/>
        <v>2</v>
      </c>
      <c r="GJ44">
        <v>0</v>
      </c>
      <c r="GK44">
        <v>1</v>
      </c>
      <c r="GL44">
        <v>1</v>
      </c>
      <c r="GM44">
        <v>0</v>
      </c>
      <c r="GN44" s="2">
        <f>SUM(GO44:GR44)</f>
        <v>3</v>
      </c>
      <c r="GO44">
        <v>1</v>
      </c>
      <c r="GP44">
        <v>1</v>
      </c>
      <c r="GQ44">
        <v>0</v>
      </c>
      <c r="GR44">
        <v>1</v>
      </c>
      <c r="GS44" s="2">
        <f>SUM(GT44:GY44)</f>
        <v>3</v>
      </c>
      <c r="GT44">
        <v>0</v>
      </c>
      <c r="GU44">
        <v>0</v>
      </c>
      <c r="GV44">
        <v>1</v>
      </c>
      <c r="GW44">
        <v>1</v>
      </c>
      <c r="GX44">
        <v>1</v>
      </c>
      <c r="GY44">
        <v>0</v>
      </c>
      <c r="GZ44" s="2">
        <f>SUM(HA44:HF44)</f>
        <v>2</v>
      </c>
      <c r="HA44">
        <v>0</v>
      </c>
      <c r="HB44">
        <v>0</v>
      </c>
      <c r="HC44">
        <v>0</v>
      </c>
      <c r="HD44">
        <v>0</v>
      </c>
      <c r="HE44">
        <v>1</v>
      </c>
      <c r="HF44">
        <v>1</v>
      </c>
      <c r="HG44" s="2">
        <f>SUM(HH44:HP44)</f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 s="2">
        <f>SUM(HR44:HW44)</f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 s="2">
        <f t="shared" si="123"/>
        <v>2</v>
      </c>
      <c r="HY44">
        <v>0</v>
      </c>
      <c r="HZ44">
        <v>0</v>
      </c>
      <c r="IA44">
        <v>1</v>
      </c>
      <c r="IB44">
        <v>0</v>
      </c>
      <c r="IC44">
        <v>1</v>
      </c>
      <c r="ID44">
        <v>41</v>
      </c>
      <c r="IE44">
        <v>41</v>
      </c>
      <c r="IF44">
        <f t="shared" si="89"/>
        <v>39</v>
      </c>
      <c r="IG44">
        <f t="shared" si="90"/>
        <v>13</v>
      </c>
      <c r="IH44">
        <f t="shared" si="91"/>
        <v>26</v>
      </c>
      <c r="II44">
        <f t="shared" si="92"/>
        <v>0</v>
      </c>
      <c r="IK44">
        <f t="shared" si="124"/>
        <v>20.418848167539267</v>
      </c>
      <c r="IL44">
        <f t="shared" si="125"/>
        <v>10.655737704918032</v>
      </c>
      <c r="IM44">
        <f t="shared" si="126"/>
        <v>37.681159420289859</v>
      </c>
      <c r="IO44">
        <f>SUM(HQ44,HX44,HG44,GZ44,GS44,GN44,GI44,FY44,FS44,FO44,FI44,FE44,EY44,ER44,EN44,EI44,EE44,DY44,DR44,DL44,DG44,DC44,CV44,CO44,CJ44,CE44,BZ44,BT44)</f>
        <v>30</v>
      </c>
      <c r="IP44">
        <f>SUM(BU44,BW44,BY44,CB44,CC44,CF44,CH44,CI44,CK44,CL44,CN44,CP44,CQ44,CS44,CU44,CW44,CX44,CZ44,DB44,DD44,DE44,DH44,DJ44,DM44,DO44,DQ44,DS44,DU44,DV44,DX44,DZ44,EB44,ED44,EF44,EH44,EJ44,EK44,EM44,EO44,EQ44,ES44,ET44,EV44,EX44,EZ44,FB44,FD44,FF44,FH44,FJ44,FK44,FM44,FP44,FR44,FT44,FU44,FW44,FZ44,GB44,GD44,GE44,GG44,GJ44,GK44,GM44,GO44,GQ44,GT44,GU44,GW44,GY44,HA44,HC44,HD44,HF44,HI44,HJ44,HL44,HM44,HN44,HP44,HR44,HT44,HU44,HW44,HY44,IA44,IB44)</f>
        <v>13</v>
      </c>
      <c r="IQ44">
        <f>SUM(BV44,BX44,CA44,CD44,CG44,CM44,CR44,CT44,CY44,DA44,DF44,DI44,DK44,DN44,DP44,DT44,DW44,EA44,EC44,EG44,EL44,EP44,EU44,EW44,FA44,FC44,FG44,FL44,FN44,FQ44,FV44,FX44,GA44,GC44,GF44,GH44,GL44,GP44,GR44,GV44,GX44,HB44,HE44,HH44,HK44,HO44,HS44,HV44,HZ44,IC44)</f>
        <v>17</v>
      </c>
      <c r="IR44">
        <f>IO44/138*100</f>
        <v>21.739130434782609</v>
      </c>
      <c r="IS44">
        <f>IP44/88*100</f>
        <v>14.772727272727273</v>
      </c>
      <c r="IT44">
        <f>IQ44/50*100</f>
        <v>34</v>
      </c>
    </row>
    <row r="45" spans="1:255" ht="16" x14ac:dyDescent="0.2">
      <c r="A45" s="1">
        <v>122</v>
      </c>
      <c r="B45" s="8">
        <v>1</v>
      </c>
      <c r="C45" s="2">
        <v>2</v>
      </c>
      <c r="D45" t="s">
        <v>118</v>
      </c>
      <c r="E45" s="2" t="s">
        <v>132</v>
      </c>
      <c r="F45">
        <f t="shared" si="53"/>
        <v>0</v>
      </c>
      <c r="G45" t="s">
        <v>137</v>
      </c>
      <c r="H45" t="s">
        <v>137</v>
      </c>
      <c r="I45" t="s">
        <v>137</v>
      </c>
      <c r="J45" s="2">
        <f t="shared" si="54"/>
        <v>0</v>
      </c>
      <c r="K45" t="s">
        <v>137</v>
      </c>
      <c r="L45" t="s">
        <v>137</v>
      </c>
      <c r="M45" t="s">
        <v>137</v>
      </c>
      <c r="N45" t="s">
        <v>137</v>
      </c>
      <c r="O45" s="2">
        <f t="shared" si="55"/>
        <v>0</v>
      </c>
      <c r="P45" t="s">
        <v>137</v>
      </c>
      <c r="Q45" t="s">
        <v>137</v>
      </c>
      <c r="R45" t="s">
        <v>137</v>
      </c>
      <c r="S45" t="s">
        <v>137</v>
      </c>
      <c r="T45" s="2">
        <f t="shared" si="56"/>
        <v>0</v>
      </c>
      <c r="U45" t="s">
        <v>137</v>
      </c>
      <c r="V45" t="s">
        <v>137</v>
      </c>
      <c r="W45" t="s">
        <v>137</v>
      </c>
      <c r="X45" t="s">
        <v>137</v>
      </c>
      <c r="Y45" s="2">
        <f t="shared" si="101"/>
        <v>0</v>
      </c>
      <c r="Z45" t="s">
        <v>137</v>
      </c>
      <c r="AA45" t="s">
        <v>137</v>
      </c>
      <c r="AB45" t="s">
        <v>137</v>
      </c>
      <c r="AC45" t="s">
        <v>137</v>
      </c>
      <c r="AD45" t="s">
        <v>137</v>
      </c>
      <c r="AE45" t="s">
        <v>137</v>
      </c>
      <c r="AF45" t="s">
        <v>137</v>
      </c>
      <c r="AG45" s="2">
        <f t="shared" si="58"/>
        <v>0</v>
      </c>
      <c r="AH45" t="s">
        <v>137</v>
      </c>
      <c r="AI45" t="s">
        <v>137</v>
      </c>
      <c r="AJ45" t="s">
        <v>137</v>
      </c>
      <c r="AK45" t="s">
        <v>137</v>
      </c>
      <c r="AL45" s="2">
        <f t="shared" si="59"/>
        <v>0</v>
      </c>
      <c r="AM45" t="s">
        <v>137</v>
      </c>
      <c r="AN45" t="s">
        <v>137</v>
      </c>
      <c r="AO45" t="s">
        <v>137</v>
      </c>
      <c r="AP45" t="s">
        <v>137</v>
      </c>
      <c r="AQ45" t="s">
        <v>137</v>
      </c>
      <c r="AR45" s="2">
        <f t="shared" si="60"/>
        <v>0</v>
      </c>
      <c r="AS45" t="s">
        <v>137</v>
      </c>
      <c r="AT45" t="s">
        <v>137</v>
      </c>
      <c r="AU45" t="s">
        <v>137</v>
      </c>
      <c r="AV45" t="s">
        <v>137</v>
      </c>
      <c r="AW45" t="s">
        <v>137</v>
      </c>
      <c r="AX45" s="2">
        <f t="shared" si="61"/>
        <v>0</v>
      </c>
      <c r="AY45" t="s">
        <v>137</v>
      </c>
      <c r="AZ45" t="s">
        <v>137</v>
      </c>
      <c r="BA45" t="s">
        <v>137</v>
      </c>
      <c r="BB45" t="s">
        <v>137</v>
      </c>
      <c r="BC45" t="s">
        <v>137</v>
      </c>
      <c r="BD45" s="2">
        <f t="shared" si="62"/>
        <v>0</v>
      </c>
      <c r="BE45" t="s">
        <v>137</v>
      </c>
      <c r="BF45" t="s">
        <v>137</v>
      </c>
      <c r="BG45" t="s">
        <v>137</v>
      </c>
      <c r="BH45" s="2">
        <f t="shared" si="63"/>
        <v>0</v>
      </c>
      <c r="BI45" t="s">
        <v>137</v>
      </c>
      <c r="BJ45" t="s">
        <v>137</v>
      </c>
      <c r="BK45" t="s">
        <v>137</v>
      </c>
      <c r="BL45" s="2">
        <f t="shared" si="64"/>
        <v>0</v>
      </c>
      <c r="BM45" t="s">
        <v>137</v>
      </c>
      <c r="BN45" t="s">
        <v>137</v>
      </c>
      <c r="BO45" t="s">
        <v>137</v>
      </c>
      <c r="BP45" s="2">
        <f t="shared" si="65"/>
        <v>0</v>
      </c>
      <c r="BQ45" t="s">
        <v>137</v>
      </c>
      <c r="BR45" t="s">
        <v>137</v>
      </c>
      <c r="BS45" t="s">
        <v>137</v>
      </c>
      <c r="BT45" s="2">
        <f t="shared" si="102"/>
        <v>0</v>
      </c>
      <c r="BU45" t="s">
        <v>137</v>
      </c>
      <c r="BV45" t="s">
        <v>137</v>
      </c>
      <c r="BW45" t="s">
        <v>137</v>
      </c>
      <c r="BX45" t="s">
        <v>137</v>
      </c>
      <c r="BY45" t="s">
        <v>137</v>
      </c>
      <c r="BZ45" s="2">
        <v>0</v>
      </c>
      <c r="CA45" t="s">
        <v>137</v>
      </c>
      <c r="CB45" t="s">
        <v>137</v>
      </c>
      <c r="CC45" t="s">
        <v>137</v>
      </c>
      <c r="CD45" t="s">
        <v>137</v>
      </c>
      <c r="CE45" s="2">
        <f t="shared" si="103"/>
        <v>0</v>
      </c>
      <c r="CF45" t="s">
        <v>137</v>
      </c>
      <c r="CG45" t="s">
        <v>137</v>
      </c>
      <c r="CH45" t="s">
        <v>137</v>
      </c>
      <c r="CI45" t="s">
        <v>137</v>
      </c>
      <c r="CJ45" s="2">
        <f t="shared" si="104"/>
        <v>0</v>
      </c>
      <c r="CK45" t="s">
        <v>137</v>
      </c>
      <c r="CL45" t="s">
        <v>137</v>
      </c>
      <c r="CM45" t="s">
        <v>137</v>
      </c>
      <c r="CN45" t="s">
        <v>137</v>
      </c>
      <c r="CO45" s="2">
        <f t="shared" si="105"/>
        <v>0</v>
      </c>
      <c r="CP45" t="s">
        <v>137</v>
      </c>
      <c r="CQ45" t="s">
        <v>137</v>
      </c>
      <c r="CR45" t="s">
        <v>137</v>
      </c>
      <c r="CS45" t="s">
        <v>137</v>
      </c>
      <c r="CT45" t="s">
        <v>137</v>
      </c>
      <c r="CU45" t="s">
        <v>137</v>
      </c>
      <c r="CV45" s="2">
        <f t="shared" si="106"/>
        <v>0</v>
      </c>
      <c r="CW45" t="s">
        <v>137</v>
      </c>
      <c r="CX45" t="s">
        <v>137</v>
      </c>
      <c r="CY45" t="s">
        <v>137</v>
      </c>
      <c r="CZ45" t="s">
        <v>137</v>
      </c>
      <c r="DA45" t="s">
        <v>137</v>
      </c>
      <c r="DB45" t="s">
        <v>137</v>
      </c>
      <c r="DC45" s="2">
        <f t="shared" si="107"/>
        <v>0</v>
      </c>
      <c r="DD45" t="s">
        <v>137</v>
      </c>
      <c r="DE45" t="s">
        <v>137</v>
      </c>
      <c r="DF45" t="s">
        <v>137</v>
      </c>
      <c r="DG45" s="2">
        <f t="shared" si="108"/>
        <v>0</v>
      </c>
      <c r="DH45" t="s">
        <v>137</v>
      </c>
      <c r="DI45" t="s">
        <v>137</v>
      </c>
      <c r="DJ45" t="s">
        <v>137</v>
      </c>
      <c r="DK45" t="s">
        <v>137</v>
      </c>
      <c r="DL45" s="2">
        <f t="shared" si="109"/>
        <v>0</v>
      </c>
      <c r="DM45" t="s">
        <v>137</v>
      </c>
      <c r="DN45" t="s">
        <v>137</v>
      </c>
      <c r="DO45" t="s">
        <v>137</v>
      </c>
      <c r="DP45" t="s">
        <v>137</v>
      </c>
      <c r="DQ45" t="s">
        <v>137</v>
      </c>
      <c r="DR45" s="2">
        <f t="shared" si="110"/>
        <v>0</v>
      </c>
      <c r="DS45" t="s">
        <v>137</v>
      </c>
      <c r="DT45" t="s">
        <v>137</v>
      </c>
      <c r="DU45" t="s">
        <v>137</v>
      </c>
      <c r="DV45" t="s">
        <v>137</v>
      </c>
      <c r="DW45" t="s">
        <v>137</v>
      </c>
      <c r="DX45" t="s">
        <v>137</v>
      </c>
      <c r="DY45" s="2">
        <f t="shared" si="111"/>
        <v>0</v>
      </c>
      <c r="DZ45" t="s">
        <v>137</v>
      </c>
      <c r="EA45" t="s">
        <v>137</v>
      </c>
      <c r="EB45" t="s">
        <v>137</v>
      </c>
      <c r="EC45" t="s">
        <v>137</v>
      </c>
      <c r="ED45" t="s">
        <v>137</v>
      </c>
      <c r="EE45" s="2">
        <f t="shared" si="112"/>
        <v>0</v>
      </c>
      <c r="EF45" t="s">
        <v>137</v>
      </c>
      <c r="EG45" t="s">
        <v>137</v>
      </c>
      <c r="EH45" t="s">
        <v>137</v>
      </c>
      <c r="EI45" s="2">
        <f t="shared" si="113"/>
        <v>0</v>
      </c>
      <c r="EJ45" t="s">
        <v>137</v>
      </c>
      <c r="EK45" t="s">
        <v>137</v>
      </c>
      <c r="EL45" t="s">
        <v>137</v>
      </c>
      <c r="EM45" t="s">
        <v>137</v>
      </c>
      <c r="EN45" s="2">
        <f t="shared" si="122"/>
        <v>0</v>
      </c>
      <c r="EO45" t="s">
        <v>137</v>
      </c>
      <c r="EP45" t="s">
        <v>137</v>
      </c>
      <c r="EQ45" t="s">
        <v>137</v>
      </c>
      <c r="ER45" s="2">
        <f t="shared" si="114"/>
        <v>0</v>
      </c>
      <c r="ES45" t="s">
        <v>137</v>
      </c>
      <c r="ET45" t="s">
        <v>137</v>
      </c>
      <c r="EU45" t="s">
        <v>137</v>
      </c>
      <c r="EV45" t="s">
        <v>137</v>
      </c>
      <c r="EW45" t="s">
        <v>137</v>
      </c>
      <c r="EX45" t="s">
        <v>137</v>
      </c>
      <c r="EY45" s="2">
        <f t="shared" si="115"/>
        <v>0</v>
      </c>
      <c r="EZ45" t="s">
        <v>137</v>
      </c>
      <c r="FA45" t="s">
        <v>137</v>
      </c>
      <c r="FB45" t="s">
        <v>137</v>
      </c>
      <c r="FC45" t="s">
        <v>137</v>
      </c>
      <c r="FD45" t="s">
        <v>137</v>
      </c>
      <c r="FE45" s="2">
        <f t="shared" si="116"/>
        <v>0</v>
      </c>
      <c r="FF45" t="s">
        <v>137</v>
      </c>
      <c r="FG45" t="s">
        <v>137</v>
      </c>
      <c r="FH45" t="s">
        <v>137</v>
      </c>
      <c r="FI45" s="2">
        <f t="shared" si="117"/>
        <v>0</v>
      </c>
      <c r="FJ45" t="s">
        <v>137</v>
      </c>
      <c r="FK45" t="s">
        <v>137</v>
      </c>
      <c r="FL45" t="s">
        <v>137</v>
      </c>
      <c r="FM45" t="s">
        <v>137</v>
      </c>
      <c r="FN45" t="s">
        <v>137</v>
      </c>
      <c r="FO45" s="2">
        <f t="shared" si="118"/>
        <v>0</v>
      </c>
      <c r="FP45" t="s">
        <v>137</v>
      </c>
      <c r="FQ45" t="s">
        <v>137</v>
      </c>
      <c r="FR45" t="s">
        <v>137</v>
      </c>
      <c r="FS45" s="2">
        <f t="shared" si="119"/>
        <v>0</v>
      </c>
      <c r="FT45" t="s">
        <v>137</v>
      </c>
      <c r="FU45" t="s">
        <v>137</v>
      </c>
      <c r="FV45" t="s">
        <v>137</v>
      </c>
      <c r="FW45" t="s">
        <v>137</v>
      </c>
      <c r="FX45" t="s">
        <v>137</v>
      </c>
      <c r="FY45" s="2">
        <f t="shared" si="120"/>
        <v>0</v>
      </c>
      <c r="FZ45" t="s">
        <v>137</v>
      </c>
      <c r="GA45" t="s">
        <v>137</v>
      </c>
      <c r="GB45" t="s">
        <v>137</v>
      </c>
      <c r="GC45" t="s">
        <v>137</v>
      </c>
      <c r="GD45" t="s">
        <v>137</v>
      </c>
      <c r="GE45" t="s">
        <v>137</v>
      </c>
      <c r="GF45" t="s">
        <v>137</v>
      </c>
      <c r="GG45" t="s">
        <v>137</v>
      </c>
      <c r="GH45" t="s">
        <v>137</v>
      </c>
      <c r="GI45" s="2">
        <f t="shared" si="121"/>
        <v>0</v>
      </c>
      <c r="GJ45" t="s">
        <v>137</v>
      </c>
      <c r="GK45" t="s">
        <v>137</v>
      </c>
      <c r="GL45" t="s">
        <v>137</v>
      </c>
      <c r="GM45" t="s">
        <v>137</v>
      </c>
      <c r="GN45" t="s">
        <v>137</v>
      </c>
      <c r="GO45" t="s">
        <v>137</v>
      </c>
      <c r="GP45" t="s">
        <v>137</v>
      </c>
      <c r="GQ45" t="s">
        <v>137</v>
      </c>
      <c r="GR45" t="s">
        <v>137</v>
      </c>
      <c r="GS45" t="s">
        <v>137</v>
      </c>
      <c r="GT45" t="s">
        <v>137</v>
      </c>
      <c r="GU45" t="s">
        <v>137</v>
      </c>
      <c r="GV45" t="s">
        <v>137</v>
      </c>
      <c r="GW45" t="s">
        <v>137</v>
      </c>
      <c r="GX45" t="s">
        <v>137</v>
      </c>
      <c r="GY45" t="s">
        <v>137</v>
      </c>
      <c r="GZ45" t="s">
        <v>137</v>
      </c>
      <c r="HA45" t="s">
        <v>137</v>
      </c>
      <c r="HB45" t="s">
        <v>137</v>
      </c>
      <c r="HC45" t="s">
        <v>137</v>
      </c>
      <c r="HD45" t="s">
        <v>137</v>
      </c>
      <c r="HE45" t="s">
        <v>137</v>
      </c>
      <c r="HF45" t="s">
        <v>137</v>
      </c>
      <c r="HG45" t="s">
        <v>137</v>
      </c>
      <c r="HH45" t="s">
        <v>137</v>
      </c>
      <c r="HI45" t="s">
        <v>137</v>
      </c>
      <c r="HJ45" t="s">
        <v>137</v>
      </c>
      <c r="HK45" t="s">
        <v>137</v>
      </c>
      <c r="HL45" t="s">
        <v>137</v>
      </c>
      <c r="HM45" t="s">
        <v>137</v>
      </c>
      <c r="HN45" t="s">
        <v>137</v>
      </c>
      <c r="HO45" t="s">
        <v>137</v>
      </c>
      <c r="HP45" t="s">
        <v>137</v>
      </c>
      <c r="HQ45" t="s">
        <v>137</v>
      </c>
      <c r="HR45" t="s">
        <v>137</v>
      </c>
      <c r="HS45" t="s">
        <v>137</v>
      </c>
      <c r="HT45" t="s">
        <v>137</v>
      </c>
      <c r="HU45" t="s">
        <v>137</v>
      </c>
      <c r="HV45" t="s">
        <v>137</v>
      </c>
      <c r="HW45" t="s">
        <v>137</v>
      </c>
      <c r="HX45" s="2">
        <f t="shared" si="123"/>
        <v>0</v>
      </c>
      <c r="HY45" t="s">
        <v>137</v>
      </c>
      <c r="HZ45" t="s">
        <v>137</v>
      </c>
      <c r="IA45" t="s">
        <v>137</v>
      </c>
      <c r="IB45" t="s">
        <v>137</v>
      </c>
      <c r="IC45" t="s">
        <v>137</v>
      </c>
      <c r="ID45" t="s">
        <v>137</v>
      </c>
      <c r="IE45" t="s">
        <v>137</v>
      </c>
      <c r="IF45">
        <f t="shared" si="89"/>
        <v>0</v>
      </c>
      <c r="IG45">
        <f t="shared" si="90"/>
        <v>0</v>
      </c>
      <c r="IH45">
        <f t="shared" si="91"/>
        <v>0</v>
      </c>
      <c r="II45">
        <f t="shared" si="92"/>
        <v>0</v>
      </c>
      <c r="IK45">
        <f t="shared" si="124"/>
        <v>0</v>
      </c>
      <c r="IL45">
        <f t="shared" si="125"/>
        <v>0</v>
      </c>
      <c r="IM45">
        <f t="shared" si="126"/>
        <v>0</v>
      </c>
    </row>
    <row r="46" spans="1:255" ht="16" x14ac:dyDescent="0.2">
      <c r="A46">
        <v>123</v>
      </c>
      <c r="B46" s="34">
        <v>1</v>
      </c>
      <c r="C46" s="2">
        <v>1</v>
      </c>
      <c r="D46" s="2" t="s">
        <v>132</v>
      </c>
      <c r="E46" s="2" t="s">
        <v>132</v>
      </c>
      <c r="F46">
        <f t="shared" si="53"/>
        <v>3</v>
      </c>
      <c r="G46" s="2">
        <v>1</v>
      </c>
      <c r="H46" s="2">
        <v>1</v>
      </c>
      <c r="I46" s="2">
        <v>1</v>
      </c>
      <c r="J46" s="2">
        <f t="shared" si="54"/>
        <v>4</v>
      </c>
      <c r="K46" s="2">
        <v>1</v>
      </c>
      <c r="L46" s="2">
        <v>1</v>
      </c>
      <c r="M46" s="2">
        <v>1</v>
      </c>
      <c r="N46" s="2">
        <v>1</v>
      </c>
      <c r="O46" s="2">
        <f t="shared" si="55"/>
        <v>4</v>
      </c>
      <c r="P46" s="2">
        <v>1</v>
      </c>
      <c r="Q46" s="2">
        <v>1</v>
      </c>
      <c r="R46" s="2">
        <v>1</v>
      </c>
      <c r="S46" s="2">
        <v>1</v>
      </c>
      <c r="T46" s="2">
        <f t="shared" si="56"/>
        <v>4</v>
      </c>
      <c r="U46" s="2">
        <v>1</v>
      </c>
      <c r="V46" s="2">
        <v>1</v>
      </c>
      <c r="W46" s="2">
        <v>1</v>
      </c>
      <c r="X46" s="2">
        <v>1</v>
      </c>
      <c r="Y46" s="2">
        <f t="shared" si="101"/>
        <v>7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f t="shared" si="58"/>
        <v>4</v>
      </c>
      <c r="AH46" s="2">
        <v>1</v>
      </c>
      <c r="AI46" s="2">
        <v>1</v>
      </c>
      <c r="AJ46" s="2">
        <v>1</v>
      </c>
      <c r="AK46" s="2">
        <v>1</v>
      </c>
      <c r="AL46" s="2">
        <f t="shared" si="59"/>
        <v>5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f t="shared" si="60"/>
        <v>5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f t="shared" si="61"/>
        <v>5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f t="shared" si="62"/>
        <v>3</v>
      </c>
      <c r="BE46" s="2">
        <v>1</v>
      </c>
      <c r="BF46" s="2">
        <v>1</v>
      </c>
      <c r="BG46" s="2">
        <v>1</v>
      </c>
      <c r="BH46" s="2">
        <f t="shared" si="63"/>
        <v>3</v>
      </c>
      <c r="BI46" s="2">
        <v>1</v>
      </c>
      <c r="BJ46" s="2">
        <v>1</v>
      </c>
      <c r="BK46" s="2">
        <v>1</v>
      </c>
      <c r="BL46" s="2">
        <f t="shared" si="64"/>
        <v>3</v>
      </c>
      <c r="BM46" s="2">
        <v>1</v>
      </c>
      <c r="BN46" s="2">
        <v>1</v>
      </c>
      <c r="BO46" s="2">
        <v>1</v>
      </c>
      <c r="BP46" s="2">
        <f t="shared" si="65"/>
        <v>3</v>
      </c>
      <c r="BQ46" s="2">
        <v>1</v>
      </c>
      <c r="BR46" s="2">
        <v>1</v>
      </c>
      <c r="BS46" s="2">
        <v>1</v>
      </c>
      <c r="BT46" s="2">
        <f t="shared" si="102"/>
        <v>5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f t="shared" ref="BZ46:BZ60" si="127">SUM(CA46:CD46)</f>
        <v>2</v>
      </c>
      <c r="CA46" s="2">
        <v>1</v>
      </c>
      <c r="CB46" s="2">
        <v>1</v>
      </c>
      <c r="CC46" s="2">
        <v>0</v>
      </c>
      <c r="CD46" s="2">
        <v>0</v>
      </c>
      <c r="CE46" s="2">
        <f t="shared" si="103"/>
        <v>4</v>
      </c>
      <c r="CF46" s="2">
        <v>1</v>
      </c>
      <c r="CG46" s="2">
        <v>1</v>
      </c>
      <c r="CH46" s="2">
        <v>1</v>
      </c>
      <c r="CI46" s="2">
        <v>1</v>
      </c>
      <c r="CJ46" s="2">
        <f t="shared" si="104"/>
        <v>4</v>
      </c>
      <c r="CK46" s="2">
        <v>1</v>
      </c>
      <c r="CL46" s="2">
        <v>1</v>
      </c>
      <c r="CM46" s="2">
        <v>1</v>
      </c>
      <c r="CN46" s="2">
        <v>1</v>
      </c>
      <c r="CO46" s="2">
        <f t="shared" si="105"/>
        <v>6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f t="shared" si="106"/>
        <v>6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f t="shared" si="107"/>
        <v>3</v>
      </c>
      <c r="DD46" s="2">
        <v>1</v>
      </c>
      <c r="DE46" s="2">
        <v>1</v>
      </c>
      <c r="DF46" s="2">
        <v>1</v>
      </c>
      <c r="DG46" s="2">
        <f t="shared" si="108"/>
        <v>4</v>
      </c>
      <c r="DH46" s="2">
        <v>1</v>
      </c>
      <c r="DI46" s="2">
        <v>1</v>
      </c>
      <c r="DJ46" s="2">
        <v>1</v>
      </c>
      <c r="DK46" s="2">
        <v>1</v>
      </c>
      <c r="DL46" s="2">
        <f t="shared" si="109"/>
        <v>5</v>
      </c>
      <c r="DM46" s="2">
        <v>1</v>
      </c>
      <c r="DN46" s="2">
        <v>1</v>
      </c>
      <c r="DO46" s="2">
        <v>1</v>
      </c>
      <c r="DP46" s="2">
        <v>1</v>
      </c>
      <c r="DQ46" s="2">
        <v>1</v>
      </c>
      <c r="DR46" s="2">
        <f t="shared" si="110"/>
        <v>6</v>
      </c>
      <c r="DS46" s="2">
        <v>1</v>
      </c>
      <c r="DT46" s="2">
        <v>1</v>
      </c>
      <c r="DU46" s="2">
        <v>1</v>
      </c>
      <c r="DV46" s="2">
        <v>1</v>
      </c>
      <c r="DW46" s="2">
        <v>1</v>
      </c>
      <c r="DX46" s="2">
        <v>1</v>
      </c>
      <c r="DY46" s="2">
        <f t="shared" si="111"/>
        <v>5</v>
      </c>
      <c r="DZ46" s="2">
        <v>1</v>
      </c>
      <c r="EA46" s="2">
        <v>1</v>
      </c>
      <c r="EB46" s="2">
        <v>1</v>
      </c>
      <c r="EC46" s="2">
        <v>1</v>
      </c>
      <c r="ED46" s="2">
        <v>1</v>
      </c>
      <c r="EE46" s="2">
        <f t="shared" si="112"/>
        <v>3</v>
      </c>
      <c r="EF46" s="2">
        <v>1</v>
      </c>
      <c r="EG46" s="2">
        <v>1</v>
      </c>
      <c r="EH46" s="2">
        <v>1</v>
      </c>
      <c r="EI46" s="2">
        <f t="shared" si="113"/>
        <v>4</v>
      </c>
      <c r="EJ46" s="2">
        <v>1</v>
      </c>
      <c r="EK46" s="2">
        <v>1</v>
      </c>
      <c r="EL46" s="2">
        <v>1</v>
      </c>
      <c r="EM46" s="2">
        <v>1</v>
      </c>
      <c r="EN46" s="2">
        <f t="shared" si="122"/>
        <v>3</v>
      </c>
      <c r="EO46" s="2">
        <v>1</v>
      </c>
      <c r="EP46" s="2">
        <v>1</v>
      </c>
      <c r="EQ46" s="2">
        <v>1</v>
      </c>
      <c r="ER46" s="2">
        <f t="shared" si="114"/>
        <v>6</v>
      </c>
      <c r="ES46" s="2">
        <v>1</v>
      </c>
      <c r="ET46" s="2">
        <v>1</v>
      </c>
      <c r="EU46" s="2">
        <v>1</v>
      </c>
      <c r="EV46" s="2">
        <v>1</v>
      </c>
      <c r="EW46" s="2">
        <v>1</v>
      </c>
      <c r="EX46" s="2">
        <v>1</v>
      </c>
      <c r="EY46" s="2">
        <f t="shared" si="115"/>
        <v>4</v>
      </c>
      <c r="EZ46" s="2">
        <v>1</v>
      </c>
      <c r="FA46" s="2">
        <v>0</v>
      </c>
      <c r="FB46" s="2">
        <v>1</v>
      </c>
      <c r="FC46" s="2">
        <v>1</v>
      </c>
      <c r="FD46" s="2">
        <v>1</v>
      </c>
      <c r="FE46" s="2">
        <f t="shared" si="116"/>
        <v>3</v>
      </c>
      <c r="FF46" s="2">
        <v>1</v>
      </c>
      <c r="FG46" s="2">
        <v>1</v>
      </c>
      <c r="FH46" s="2">
        <v>1</v>
      </c>
      <c r="FI46" s="2">
        <f t="shared" si="117"/>
        <v>5</v>
      </c>
      <c r="FJ46" s="2">
        <v>1</v>
      </c>
      <c r="FK46" s="2">
        <v>1</v>
      </c>
      <c r="FL46" s="2">
        <v>1</v>
      </c>
      <c r="FM46" s="2">
        <v>1</v>
      </c>
      <c r="FN46" s="2">
        <v>1</v>
      </c>
      <c r="FO46" s="2">
        <f t="shared" si="118"/>
        <v>3</v>
      </c>
      <c r="FP46" s="2">
        <v>1</v>
      </c>
      <c r="FQ46" s="2">
        <v>1</v>
      </c>
      <c r="FR46" s="2">
        <v>1</v>
      </c>
      <c r="FS46" s="2">
        <f t="shared" si="119"/>
        <v>5</v>
      </c>
      <c r="FT46" s="2">
        <v>1</v>
      </c>
      <c r="FU46" s="2">
        <v>1</v>
      </c>
      <c r="FV46" s="2">
        <v>1</v>
      </c>
      <c r="FW46" s="2">
        <v>1</v>
      </c>
      <c r="FX46" s="2">
        <v>1</v>
      </c>
      <c r="FY46" s="2">
        <f t="shared" si="120"/>
        <v>9</v>
      </c>
      <c r="FZ46" s="2">
        <v>1</v>
      </c>
      <c r="GA46" s="2">
        <v>1</v>
      </c>
      <c r="GB46" s="2">
        <v>1</v>
      </c>
      <c r="GC46" s="2">
        <v>1</v>
      </c>
      <c r="GD46" s="2">
        <v>1</v>
      </c>
      <c r="GE46" s="2">
        <v>1</v>
      </c>
      <c r="GF46" s="2">
        <v>1</v>
      </c>
      <c r="GG46" s="2">
        <v>1</v>
      </c>
      <c r="GH46" s="2">
        <v>1</v>
      </c>
      <c r="GI46" s="2">
        <f t="shared" si="121"/>
        <v>4</v>
      </c>
      <c r="GJ46" s="2">
        <v>1</v>
      </c>
      <c r="GK46" s="2">
        <v>1</v>
      </c>
      <c r="GL46" s="2">
        <v>1</v>
      </c>
      <c r="GM46" s="2">
        <v>1</v>
      </c>
      <c r="GN46" s="2">
        <f t="shared" ref="GN46:GN59" si="128">SUM(GO46:GR46)</f>
        <v>4</v>
      </c>
      <c r="GO46" s="2">
        <v>1</v>
      </c>
      <c r="GP46" s="2">
        <v>1</v>
      </c>
      <c r="GQ46" s="2">
        <v>1</v>
      </c>
      <c r="GR46" s="2">
        <v>1</v>
      </c>
      <c r="GS46" s="2">
        <f t="shared" ref="GS46:GS59" si="129">SUM(GT46:GY46)</f>
        <v>6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f t="shared" ref="GZ46:GZ59" si="130">SUM(HA46:HF46)</f>
        <v>6</v>
      </c>
      <c r="HA46" s="2">
        <v>1</v>
      </c>
      <c r="HB46" s="2">
        <v>1</v>
      </c>
      <c r="HC46" s="2">
        <v>1</v>
      </c>
      <c r="HD46" s="2">
        <v>1</v>
      </c>
      <c r="HE46" s="2">
        <v>1</v>
      </c>
      <c r="HF46" s="2">
        <v>1</v>
      </c>
      <c r="HG46" s="2">
        <f t="shared" ref="HG46:HG59" si="131">SUM(HH46:HP46)</f>
        <v>9</v>
      </c>
      <c r="HH46" s="2">
        <v>1</v>
      </c>
      <c r="HI46" s="2">
        <v>1</v>
      </c>
      <c r="HJ46" s="2">
        <v>1</v>
      </c>
      <c r="HK46" s="2">
        <v>1</v>
      </c>
      <c r="HL46" s="2">
        <v>1</v>
      </c>
      <c r="HM46" s="2">
        <v>1</v>
      </c>
      <c r="HN46" s="2">
        <v>1</v>
      </c>
      <c r="HO46" s="2">
        <v>1</v>
      </c>
      <c r="HP46" s="2">
        <v>1</v>
      </c>
      <c r="HQ46" s="2">
        <f t="shared" ref="HQ46:HQ61" si="132">SUM(HR46:HW46)</f>
        <v>6</v>
      </c>
      <c r="HR46" s="2">
        <v>1</v>
      </c>
      <c r="HS46" s="2">
        <v>1</v>
      </c>
      <c r="HT46" s="2">
        <v>1</v>
      </c>
      <c r="HU46" s="2">
        <v>1</v>
      </c>
      <c r="HV46" s="2">
        <v>1</v>
      </c>
      <c r="HW46" s="2">
        <v>1</v>
      </c>
      <c r="HX46" s="2">
        <f t="shared" si="123"/>
        <v>5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41</v>
      </c>
      <c r="IE46" s="2">
        <v>41</v>
      </c>
      <c r="IF46">
        <f t="shared" si="89"/>
        <v>188</v>
      </c>
      <c r="IG46">
        <f t="shared" si="90"/>
        <v>121</v>
      </c>
      <c r="IH46">
        <f t="shared" si="91"/>
        <v>67</v>
      </c>
      <c r="II46">
        <f t="shared" si="92"/>
        <v>0</v>
      </c>
      <c r="IK46">
        <f t="shared" si="124"/>
        <v>98.429319371727757</v>
      </c>
      <c r="IL46">
        <f t="shared" si="125"/>
        <v>99.180327868852459</v>
      </c>
      <c r="IM46">
        <f t="shared" si="126"/>
        <v>97.101449275362313</v>
      </c>
      <c r="IO46">
        <f>SUM(HQ46,HX46,HG46,GZ46,GS46,GN46,GI46,FY46,FS46,FO46,FI46,FE46,EY46,ER46,EN46,EI46,EE46,DY46,DR46,DL46,DG46,DC46,CV46,CO46,CJ46,CE46,BZ46,BT46)</f>
        <v>135</v>
      </c>
      <c r="IP46">
        <f>SUM(BU46,BW46,BY46,CB46,CC46,CF46,CH46,CI46,CK46,CL46,CN46,CP46,CQ46,CS46,CU46,CW46,CX46,CZ46,DB46,DD46,DE46,DH46,DJ46,DM46,DO46,DQ46,DS46,DU46,DV46,DX46,DZ46,EB46,ED46,EF46,EH46,EJ46,EK46,EM46,EO46,EQ46,ES46,ET46,EV46,EX46,EZ46,FB46,FD46,FF46,FH46,FJ46,FK46,FM46,FP46,FR46,FT46,FU46,FW46,FZ46,GB46,GD46,GE46,GG46,GJ46,GK46,GM46,GO46,GQ46,GT46,GU46,GW46,GY46,HA46,HC46,HD46,HF46,HI46,HJ46,HL46,HM46,HN46,HP46,HR46,HT46,HU46,HW46,HY46,IA46,IB46)</f>
        <v>87</v>
      </c>
      <c r="IQ46">
        <f>SUM(BV46,BX46,CA46,CD46,CG46,CM46,CR46,CT46,CY46,DA46,DF46,DI46,DK46,DN46,DP46,DT46,DW46,EA46,EC46,EG46,EL46,EP46,EU46,EW46,FA46,FC46,FG46,FL46,FN46,FQ46,FV46,FX46,GA46,GC46,GF46,GH46,GL46,GP46,GR46,GV46,GX46,HB46,HE46,HH46,HK46,HO46,HS46,HV46,HZ46,IC46)</f>
        <v>48</v>
      </c>
      <c r="IR46">
        <f>IO46/138*100</f>
        <v>97.826086956521735</v>
      </c>
      <c r="IS46">
        <f>IP46/88*100</f>
        <v>98.86363636363636</v>
      </c>
      <c r="IT46">
        <f>IQ46/50*100</f>
        <v>96</v>
      </c>
    </row>
    <row r="47" spans="1:255" ht="16" x14ac:dyDescent="0.2">
      <c r="A47" s="1">
        <v>123</v>
      </c>
      <c r="B47" s="8">
        <v>1</v>
      </c>
      <c r="C47" s="2">
        <v>2</v>
      </c>
      <c r="D47" s="2" t="s">
        <v>132</v>
      </c>
      <c r="E47" s="2" t="s">
        <v>132</v>
      </c>
      <c r="F47">
        <f t="shared" si="53"/>
        <v>0</v>
      </c>
      <c r="J47" s="2">
        <f t="shared" si="54"/>
        <v>0</v>
      </c>
      <c r="O47" s="2">
        <f t="shared" si="55"/>
        <v>0</v>
      </c>
      <c r="T47" s="2">
        <f t="shared" si="56"/>
        <v>0</v>
      </c>
      <c r="Y47" s="2">
        <f t="shared" si="101"/>
        <v>0</v>
      </c>
      <c r="AG47" s="2">
        <f t="shared" si="58"/>
        <v>0</v>
      </c>
      <c r="AL47" s="2">
        <f t="shared" si="59"/>
        <v>0</v>
      </c>
      <c r="AR47" s="2">
        <f t="shared" si="60"/>
        <v>0</v>
      </c>
      <c r="AX47" s="2">
        <f t="shared" si="61"/>
        <v>0</v>
      </c>
      <c r="BD47" s="2">
        <f t="shared" si="62"/>
        <v>0</v>
      </c>
      <c r="BH47" s="2">
        <f t="shared" si="63"/>
        <v>0</v>
      </c>
      <c r="BL47" s="2">
        <f t="shared" si="64"/>
        <v>0</v>
      </c>
      <c r="BP47" s="2">
        <f t="shared" si="65"/>
        <v>0</v>
      </c>
      <c r="BT47" s="2">
        <f t="shared" si="102"/>
        <v>0</v>
      </c>
      <c r="BZ47" s="2">
        <f t="shared" si="127"/>
        <v>0</v>
      </c>
      <c r="CE47" s="2">
        <f t="shared" si="103"/>
        <v>0</v>
      </c>
      <c r="CJ47" s="2">
        <f t="shared" si="104"/>
        <v>0</v>
      </c>
      <c r="CO47" s="2">
        <f t="shared" si="105"/>
        <v>0</v>
      </c>
      <c r="CV47" s="2">
        <f t="shared" si="106"/>
        <v>0</v>
      </c>
      <c r="DC47" s="2">
        <f t="shared" si="107"/>
        <v>0</v>
      </c>
      <c r="DG47" s="2">
        <f t="shared" si="108"/>
        <v>0</v>
      </c>
      <c r="DL47" s="2">
        <f t="shared" si="109"/>
        <v>0</v>
      </c>
      <c r="DR47" s="2">
        <f t="shared" si="110"/>
        <v>0</v>
      </c>
      <c r="DY47" s="2">
        <f t="shared" si="111"/>
        <v>0</v>
      </c>
      <c r="EE47" s="2">
        <f t="shared" si="112"/>
        <v>0</v>
      </c>
      <c r="EI47" s="2">
        <f t="shared" si="113"/>
        <v>0</v>
      </c>
      <c r="EN47" s="2">
        <f t="shared" si="122"/>
        <v>0</v>
      </c>
      <c r="ER47" s="2">
        <f t="shared" si="114"/>
        <v>0</v>
      </c>
      <c r="EY47" s="2">
        <f t="shared" si="115"/>
        <v>0</v>
      </c>
      <c r="FE47" s="2">
        <f t="shared" si="116"/>
        <v>0</v>
      </c>
      <c r="FI47" s="2">
        <f t="shared" si="117"/>
        <v>0</v>
      </c>
      <c r="FO47" s="2">
        <f t="shared" si="118"/>
        <v>0</v>
      </c>
      <c r="FS47" s="2">
        <f t="shared" si="119"/>
        <v>0</v>
      </c>
      <c r="FY47" s="2">
        <f t="shared" si="120"/>
        <v>0</v>
      </c>
      <c r="GI47" s="2">
        <f t="shared" si="121"/>
        <v>0</v>
      </c>
      <c r="GN47" s="2">
        <f t="shared" si="128"/>
        <v>0</v>
      </c>
      <c r="GS47" s="2">
        <f t="shared" si="129"/>
        <v>0</v>
      </c>
      <c r="GZ47" s="2">
        <f t="shared" si="130"/>
        <v>0</v>
      </c>
      <c r="HG47" s="2">
        <f t="shared" si="131"/>
        <v>0</v>
      </c>
      <c r="HQ47" s="2">
        <f t="shared" si="132"/>
        <v>0</v>
      </c>
      <c r="HX47" s="2">
        <f t="shared" si="123"/>
        <v>0</v>
      </c>
      <c r="IF47">
        <f t="shared" si="89"/>
        <v>0</v>
      </c>
      <c r="IG47">
        <f t="shared" si="90"/>
        <v>0</v>
      </c>
      <c r="IH47">
        <f t="shared" si="91"/>
        <v>0</v>
      </c>
      <c r="II47">
        <f t="shared" si="92"/>
        <v>0</v>
      </c>
      <c r="IK47">
        <f t="shared" si="124"/>
        <v>0</v>
      </c>
      <c r="IL47">
        <f t="shared" si="125"/>
        <v>0</v>
      </c>
      <c r="IM47">
        <f t="shared" si="126"/>
        <v>0</v>
      </c>
    </row>
    <row r="48" spans="1:255" ht="16" x14ac:dyDescent="0.2">
      <c r="A48" s="1">
        <v>124</v>
      </c>
      <c r="B48" s="8">
        <v>1</v>
      </c>
      <c r="C48" s="2">
        <v>2</v>
      </c>
      <c r="D48" s="2" t="s">
        <v>156</v>
      </c>
      <c r="E48" s="2" t="s">
        <v>132</v>
      </c>
      <c r="F48">
        <f t="shared" si="53"/>
        <v>0</v>
      </c>
      <c r="J48" s="2">
        <f t="shared" si="54"/>
        <v>0</v>
      </c>
      <c r="O48" s="2">
        <f t="shared" si="55"/>
        <v>0</v>
      </c>
      <c r="T48" s="2">
        <f t="shared" si="56"/>
        <v>0</v>
      </c>
      <c r="Y48" s="2">
        <f t="shared" si="101"/>
        <v>0</v>
      </c>
      <c r="AG48" s="2">
        <f t="shared" si="58"/>
        <v>0</v>
      </c>
      <c r="AL48" s="2">
        <f t="shared" si="59"/>
        <v>0</v>
      </c>
      <c r="AR48" s="2">
        <f t="shared" si="60"/>
        <v>0</v>
      </c>
      <c r="AX48" s="2">
        <f t="shared" si="61"/>
        <v>0</v>
      </c>
      <c r="BD48" s="2">
        <f t="shared" si="62"/>
        <v>0</v>
      </c>
      <c r="BH48" s="2">
        <f t="shared" si="63"/>
        <v>0</v>
      </c>
      <c r="BL48" s="2">
        <f t="shared" si="64"/>
        <v>0</v>
      </c>
      <c r="BP48" s="2">
        <f t="shared" si="65"/>
        <v>0</v>
      </c>
      <c r="BT48" s="2">
        <f t="shared" si="102"/>
        <v>0</v>
      </c>
      <c r="BZ48" s="2">
        <f t="shared" si="127"/>
        <v>0</v>
      </c>
      <c r="CE48" s="2">
        <f t="shared" si="103"/>
        <v>0</v>
      </c>
      <c r="CJ48" s="2">
        <f t="shared" si="104"/>
        <v>0</v>
      </c>
      <c r="CO48" s="2">
        <f t="shared" si="105"/>
        <v>0</v>
      </c>
      <c r="CV48" s="2">
        <f t="shared" si="106"/>
        <v>0</v>
      </c>
      <c r="DC48" s="2">
        <f t="shared" si="107"/>
        <v>0</v>
      </c>
      <c r="DG48" s="2">
        <f t="shared" si="108"/>
        <v>0</v>
      </c>
      <c r="DL48" s="2">
        <f t="shared" si="109"/>
        <v>0</v>
      </c>
      <c r="DR48" s="2">
        <f t="shared" si="110"/>
        <v>0</v>
      </c>
      <c r="DY48" s="2">
        <f t="shared" si="111"/>
        <v>0</v>
      </c>
      <c r="EE48" s="2">
        <f t="shared" si="112"/>
        <v>0</v>
      </c>
      <c r="EI48" s="2">
        <f t="shared" si="113"/>
        <v>0</v>
      </c>
      <c r="EN48" s="2">
        <f t="shared" si="122"/>
        <v>0</v>
      </c>
      <c r="ER48" s="2">
        <f t="shared" si="114"/>
        <v>0</v>
      </c>
      <c r="EY48" s="2">
        <f t="shared" si="115"/>
        <v>0</v>
      </c>
      <c r="FE48" s="2">
        <f t="shared" si="116"/>
        <v>0</v>
      </c>
      <c r="FI48" s="2">
        <f t="shared" si="117"/>
        <v>0</v>
      </c>
      <c r="FO48" s="2">
        <f t="shared" si="118"/>
        <v>0</v>
      </c>
      <c r="FS48" s="2">
        <f t="shared" si="119"/>
        <v>0</v>
      </c>
      <c r="FY48" s="2">
        <f t="shared" si="120"/>
        <v>0</v>
      </c>
      <c r="GI48" s="2">
        <f t="shared" si="121"/>
        <v>0</v>
      </c>
      <c r="GN48" s="2">
        <f t="shared" si="128"/>
        <v>0</v>
      </c>
      <c r="GS48" s="2">
        <f t="shared" si="129"/>
        <v>0</v>
      </c>
      <c r="GZ48" s="2">
        <f t="shared" si="130"/>
        <v>0</v>
      </c>
      <c r="HG48" s="2">
        <f t="shared" si="131"/>
        <v>0</v>
      </c>
      <c r="HQ48" s="2">
        <f t="shared" si="132"/>
        <v>0</v>
      </c>
      <c r="HX48" s="2">
        <f t="shared" si="123"/>
        <v>0</v>
      </c>
      <c r="IF48">
        <f t="shared" si="89"/>
        <v>0</v>
      </c>
      <c r="IG48">
        <f t="shared" si="90"/>
        <v>0</v>
      </c>
      <c r="IH48">
        <f t="shared" si="91"/>
        <v>0</v>
      </c>
      <c r="II48">
        <f t="shared" si="92"/>
        <v>0</v>
      </c>
      <c r="IK48">
        <f t="shared" si="124"/>
        <v>0</v>
      </c>
      <c r="IL48">
        <f t="shared" si="125"/>
        <v>0</v>
      </c>
      <c r="IM48">
        <f t="shared" si="126"/>
        <v>0</v>
      </c>
    </row>
    <row r="49" spans="1:255" ht="16" x14ac:dyDescent="0.2">
      <c r="A49">
        <v>124</v>
      </c>
      <c r="B49" s="34">
        <v>1</v>
      </c>
      <c r="C49" s="2">
        <v>1</v>
      </c>
      <c r="D49" s="2" t="s">
        <v>132</v>
      </c>
      <c r="E49" s="2" t="s">
        <v>132</v>
      </c>
      <c r="F49">
        <f t="shared" si="53"/>
        <v>0</v>
      </c>
      <c r="G49">
        <v>0</v>
      </c>
      <c r="H49">
        <v>0</v>
      </c>
      <c r="I49">
        <v>0</v>
      </c>
      <c r="J49" s="2">
        <f t="shared" si="54"/>
        <v>3</v>
      </c>
      <c r="K49">
        <v>1</v>
      </c>
      <c r="L49">
        <v>1</v>
      </c>
      <c r="M49">
        <v>0</v>
      </c>
      <c r="N49">
        <v>1</v>
      </c>
      <c r="O49" s="2">
        <f t="shared" si="55"/>
        <v>0</v>
      </c>
      <c r="P49">
        <v>0</v>
      </c>
      <c r="Q49">
        <v>0</v>
      </c>
      <c r="R49">
        <v>0</v>
      </c>
      <c r="S49">
        <v>0</v>
      </c>
      <c r="T49" s="2">
        <f t="shared" si="56"/>
        <v>4</v>
      </c>
      <c r="U49">
        <v>1</v>
      </c>
      <c r="V49">
        <v>1</v>
      </c>
      <c r="W49">
        <v>1</v>
      </c>
      <c r="X49">
        <v>1</v>
      </c>
      <c r="Y49" s="2">
        <f t="shared" si="101"/>
        <v>5</v>
      </c>
      <c r="Z49">
        <v>1</v>
      </c>
      <c r="AA49">
        <v>0</v>
      </c>
      <c r="AB49">
        <v>1</v>
      </c>
      <c r="AC49">
        <v>1</v>
      </c>
      <c r="AD49">
        <v>1</v>
      </c>
      <c r="AE49">
        <v>1</v>
      </c>
      <c r="AF49">
        <v>0</v>
      </c>
      <c r="AG49" s="2">
        <f t="shared" si="58"/>
        <v>0</v>
      </c>
      <c r="AH49">
        <v>0</v>
      </c>
      <c r="AI49">
        <v>0</v>
      </c>
      <c r="AJ49">
        <v>0</v>
      </c>
      <c r="AK49">
        <v>0</v>
      </c>
      <c r="AL49" s="2">
        <f t="shared" si="59"/>
        <v>5</v>
      </c>
      <c r="AM49">
        <v>1</v>
      </c>
      <c r="AN49">
        <v>1</v>
      </c>
      <c r="AO49">
        <v>1</v>
      </c>
      <c r="AP49">
        <v>1</v>
      </c>
      <c r="AQ49">
        <v>1</v>
      </c>
      <c r="AR49" s="2">
        <f t="shared" si="60"/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2">
        <f t="shared" si="61"/>
        <v>5</v>
      </c>
      <c r="AY49">
        <v>1</v>
      </c>
      <c r="AZ49">
        <v>1</v>
      </c>
      <c r="BA49">
        <v>1</v>
      </c>
      <c r="BB49">
        <v>1</v>
      </c>
      <c r="BC49">
        <v>1</v>
      </c>
      <c r="BD49" s="2">
        <f t="shared" si="62"/>
        <v>3</v>
      </c>
      <c r="BE49">
        <v>1</v>
      </c>
      <c r="BF49">
        <v>1</v>
      </c>
      <c r="BG49">
        <v>1</v>
      </c>
      <c r="BH49" s="2">
        <f t="shared" si="63"/>
        <v>0</v>
      </c>
      <c r="BI49">
        <v>0</v>
      </c>
      <c r="BJ49">
        <v>0</v>
      </c>
      <c r="BK49">
        <v>0</v>
      </c>
      <c r="BL49" s="2">
        <f t="shared" si="64"/>
        <v>3</v>
      </c>
      <c r="BM49">
        <v>1</v>
      </c>
      <c r="BN49">
        <v>1</v>
      </c>
      <c r="BO49">
        <v>1</v>
      </c>
      <c r="BP49" s="2">
        <f t="shared" si="65"/>
        <v>3</v>
      </c>
      <c r="BQ49">
        <v>1</v>
      </c>
      <c r="BR49">
        <v>1</v>
      </c>
      <c r="BS49">
        <v>1</v>
      </c>
      <c r="BT49" s="2" t="s">
        <v>118</v>
      </c>
      <c r="BU49" s="2" t="s">
        <v>118</v>
      </c>
      <c r="BV49" s="2" t="s">
        <v>118</v>
      </c>
      <c r="BW49" s="2" t="s">
        <v>118</v>
      </c>
      <c r="BX49" s="2" t="s">
        <v>118</v>
      </c>
      <c r="BY49" s="2" t="s">
        <v>118</v>
      </c>
      <c r="BZ49" s="2">
        <f t="shared" si="127"/>
        <v>3</v>
      </c>
      <c r="CA49">
        <v>1</v>
      </c>
      <c r="CB49">
        <v>1</v>
      </c>
      <c r="CC49">
        <v>0</v>
      </c>
      <c r="CD49">
        <v>1</v>
      </c>
      <c r="CE49" s="2">
        <f t="shared" si="103"/>
        <v>4</v>
      </c>
      <c r="CF49">
        <v>1</v>
      </c>
      <c r="CG49">
        <v>1</v>
      </c>
      <c r="CH49">
        <v>1</v>
      </c>
      <c r="CI49">
        <v>1</v>
      </c>
      <c r="CJ49" s="2">
        <f t="shared" si="104"/>
        <v>3</v>
      </c>
      <c r="CK49">
        <v>1</v>
      </c>
      <c r="CL49">
        <v>0</v>
      </c>
      <c r="CM49">
        <v>1</v>
      </c>
      <c r="CN49">
        <v>1</v>
      </c>
      <c r="CO49" s="2" t="s">
        <v>118</v>
      </c>
      <c r="CP49" t="s">
        <v>118</v>
      </c>
      <c r="CQ49" t="s">
        <v>118</v>
      </c>
      <c r="CR49" t="s">
        <v>118</v>
      </c>
      <c r="CS49" t="s">
        <v>118</v>
      </c>
      <c r="CT49" t="s">
        <v>118</v>
      </c>
      <c r="CU49" t="s">
        <v>118</v>
      </c>
      <c r="CV49" s="2">
        <f t="shared" si="106"/>
        <v>5</v>
      </c>
      <c r="CW49">
        <v>1</v>
      </c>
      <c r="CX49">
        <v>1</v>
      </c>
      <c r="CY49">
        <v>1</v>
      </c>
      <c r="CZ49">
        <v>0</v>
      </c>
      <c r="DA49">
        <v>1</v>
      </c>
      <c r="DB49">
        <v>1</v>
      </c>
      <c r="DC49" s="2">
        <f t="shared" si="107"/>
        <v>3</v>
      </c>
      <c r="DD49">
        <v>1</v>
      </c>
      <c r="DE49">
        <v>1</v>
      </c>
      <c r="DF49">
        <v>1</v>
      </c>
      <c r="DG49" s="2" t="s">
        <v>118</v>
      </c>
      <c r="DH49" s="2" t="s">
        <v>118</v>
      </c>
      <c r="DI49" s="2" t="s">
        <v>118</v>
      </c>
      <c r="DJ49" s="2" t="s">
        <v>118</v>
      </c>
      <c r="DK49" s="2" t="s">
        <v>118</v>
      </c>
      <c r="DL49" s="2">
        <f t="shared" si="109"/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 s="2">
        <f t="shared" si="110"/>
        <v>4</v>
      </c>
      <c r="DS49">
        <v>1</v>
      </c>
      <c r="DT49">
        <v>1</v>
      </c>
      <c r="DU49">
        <v>1</v>
      </c>
      <c r="DV49">
        <v>0</v>
      </c>
      <c r="DW49">
        <v>0</v>
      </c>
      <c r="DX49">
        <v>1</v>
      </c>
      <c r="DY49" s="2">
        <f t="shared" si="111"/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s="2">
        <f t="shared" si="112"/>
        <v>2</v>
      </c>
      <c r="EF49">
        <v>1</v>
      </c>
      <c r="EG49">
        <v>1</v>
      </c>
      <c r="EH49">
        <v>0</v>
      </c>
      <c r="EI49" s="2">
        <f t="shared" si="113"/>
        <v>4</v>
      </c>
      <c r="EJ49">
        <v>1</v>
      </c>
      <c r="EK49">
        <v>1</v>
      </c>
      <c r="EL49">
        <v>1</v>
      </c>
      <c r="EM49">
        <v>1</v>
      </c>
      <c r="EN49" s="2" t="s">
        <v>118</v>
      </c>
      <c r="EO49" s="2" t="s">
        <v>118</v>
      </c>
      <c r="EP49" s="2" t="s">
        <v>118</v>
      </c>
      <c r="EQ49" s="2" t="s">
        <v>118</v>
      </c>
      <c r="ER49" s="2">
        <f t="shared" si="114"/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 s="2">
        <f t="shared" si="115"/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 s="2" t="s">
        <v>118</v>
      </c>
      <c r="FF49" t="s">
        <v>118</v>
      </c>
      <c r="FG49" t="s">
        <v>118</v>
      </c>
      <c r="FH49" t="s">
        <v>118</v>
      </c>
      <c r="FI49" s="2">
        <f t="shared" si="117"/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 s="2" t="s">
        <v>118</v>
      </c>
      <c r="FP49" s="2" t="s">
        <v>118</v>
      </c>
      <c r="FQ49" s="2" t="s">
        <v>118</v>
      </c>
      <c r="FR49" s="2" t="s">
        <v>118</v>
      </c>
      <c r="FS49" s="2">
        <f t="shared" si="119"/>
        <v>5</v>
      </c>
      <c r="FT49">
        <v>1</v>
      </c>
      <c r="FU49">
        <v>1</v>
      </c>
      <c r="FV49">
        <v>1</v>
      </c>
      <c r="FW49">
        <v>1</v>
      </c>
      <c r="FX49">
        <v>1</v>
      </c>
      <c r="FY49" s="2">
        <f t="shared" si="120"/>
        <v>4</v>
      </c>
      <c r="FZ49">
        <v>1</v>
      </c>
      <c r="GA49">
        <v>1</v>
      </c>
      <c r="GB49">
        <v>1</v>
      </c>
      <c r="GC49">
        <v>1</v>
      </c>
      <c r="GD49">
        <v>0</v>
      </c>
      <c r="GE49">
        <v>0</v>
      </c>
      <c r="GF49">
        <v>0</v>
      </c>
      <c r="GG49">
        <v>0</v>
      </c>
      <c r="GH49">
        <v>0</v>
      </c>
      <c r="GI49" s="2">
        <f t="shared" si="121"/>
        <v>0</v>
      </c>
      <c r="GJ49">
        <v>0</v>
      </c>
      <c r="GK49">
        <v>0</v>
      </c>
      <c r="GL49">
        <v>0</v>
      </c>
      <c r="GM49">
        <v>0</v>
      </c>
      <c r="GN49" s="2">
        <f t="shared" si="128"/>
        <v>4</v>
      </c>
      <c r="GO49">
        <v>1</v>
      </c>
      <c r="GP49">
        <v>1</v>
      </c>
      <c r="GQ49">
        <v>1</v>
      </c>
      <c r="GR49">
        <v>1</v>
      </c>
      <c r="GS49" s="2">
        <f t="shared" si="129"/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 s="2">
        <f t="shared" si="130"/>
        <v>3</v>
      </c>
      <c r="HA49">
        <v>1</v>
      </c>
      <c r="HB49">
        <v>1</v>
      </c>
      <c r="HC49">
        <v>1</v>
      </c>
      <c r="HD49">
        <v>0</v>
      </c>
      <c r="HE49">
        <v>0</v>
      </c>
      <c r="HF49">
        <v>0</v>
      </c>
      <c r="HG49" s="2" t="s">
        <v>118</v>
      </c>
      <c r="HH49" s="2" t="s">
        <v>118</v>
      </c>
      <c r="HI49" s="2" t="s">
        <v>118</v>
      </c>
      <c r="HJ49" s="2" t="s">
        <v>118</v>
      </c>
      <c r="HK49" s="2" t="s">
        <v>118</v>
      </c>
      <c r="HL49" s="2" t="s">
        <v>118</v>
      </c>
      <c r="HM49" s="2" t="s">
        <v>118</v>
      </c>
      <c r="HN49" s="2" t="s">
        <v>118</v>
      </c>
      <c r="HO49" s="2" t="s">
        <v>118</v>
      </c>
      <c r="HP49" s="2" t="s">
        <v>118</v>
      </c>
      <c r="HQ49" s="2">
        <f t="shared" si="132"/>
        <v>6</v>
      </c>
      <c r="HR49">
        <v>1</v>
      </c>
      <c r="HS49">
        <v>1</v>
      </c>
      <c r="HT49">
        <v>1</v>
      </c>
      <c r="HU49">
        <v>1</v>
      </c>
      <c r="HV49">
        <v>1</v>
      </c>
      <c r="HW49">
        <v>1</v>
      </c>
      <c r="HX49" s="2" t="s">
        <v>118</v>
      </c>
      <c r="HY49" s="2" t="s">
        <v>118</v>
      </c>
      <c r="HZ49" s="2" t="s">
        <v>118</v>
      </c>
      <c r="IA49" s="2" t="s">
        <v>118</v>
      </c>
      <c r="IB49" s="2" t="s">
        <v>118</v>
      </c>
      <c r="IC49" s="2" t="s">
        <v>118</v>
      </c>
      <c r="ID49">
        <v>34</v>
      </c>
      <c r="IE49">
        <v>34</v>
      </c>
      <c r="IF49">
        <f t="shared" si="89"/>
        <v>81</v>
      </c>
      <c r="IG49">
        <f t="shared" si="90"/>
        <v>51</v>
      </c>
      <c r="IH49">
        <f t="shared" si="91"/>
        <v>30</v>
      </c>
      <c r="II49">
        <f t="shared" si="92"/>
        <v>46</v>
      </c>
      <c r="IK49">
        <f>IF49/153*100</f>
        <v>52.941176470588239</v>
      </c>
      <c r="IL49">
        <f>IG49/198*100</f>
        <v>25.757575757575758</v>
      </c>
      <c r="IM49">
        <f>IH49/55*100</f>
        <v>54.54545454545454</v>
      </c>
      <c r="IN49" t="s">
        <v>157</v>
      </c>
      <c r="IO49">
        <f>SUM(HQ49,HX49,HG49,GZ49,GS49,GN49,GI49,FY49,FS49,FO49,FI49,FE49,EY49,ER49,EN49,EI49,EE49,DY49,DR49,DL49,DG49,DC49,CV49,CO49,CJ49,CE49,BZ49,BT49)</f>
        <v>50</v>
      </c>
      <c r="IP49">
        <f>SUM(BU49,BW49,BY49,CB49,CC49,CF49,CH49,CI49,CK49,CL49,CN49,CP49,CQ49,CS49,CU49,CW49,CX49,CZ49,DB49,DD49,DE49,DH49,DJ49,DM49,DO49,DQ49,DS49,DU49,DV49,DX49,DZ49,EB49,ED49,EF49,EH49,EJ49,EK49,EM49,EO49,EQ49,ES49,ET49,EV49,EX49,EZ49,FB49,FD49,FF49,FH49,FJ49,FK49,FM49,FP49,FR49,FT49,FU49,FW49,FZ49,GB49,GD49,GE49,GG49,GJ49,GK49,GM49,GO49,GQ49,GT49,GU49,GW49,GY49,HA49,HC49,HD49,HF49,HI49,HJ49,HL49,HM49,HN49,HP49,HR49,HT49,HU49,HW49,HY49,IA49,IB49)</f>
        <v>31</v>
      </c>
      <c r="IQ49">
        <f>SUM(BV49,BX49,CA49,CD49,CG49,CM49,CR49,CT49,CY49,DA49,DF49,DI49,DK49,DN49,DP49,DT49,DW49,EA49,EC49,EG49,EL49,EP49,EU49,EW49,FA49,FC49,FG49,FL49,FN49,FQ49,FV49,FX49,GA49,GC49,GF49,GH49,GL49,GP49,GR49,GV49,GX49,HB49,HE49,HH49,HK49,HO49,HS49,HV49,HZ49,IC49)</f>
        <v>19</v>
      </c>
      <c r="IR49">
        <f>IO49/100*100</f>
        <v>50</v>
      </c>
      <c r="IS49">
        <f>IP49/64*100</f>
        <v>48.4375</v>
      </c>
      <c r="IT49">
        <f>IQ49/36*100</f>
        <v>52.777777777777779</v>
      </c>
      <c r="IU49" t="s">
        <v>157</v>
      </c>
    </row>
    <row r="50" spans="1:255" ht="16" x14ac:dyDescent="0.2">
      <c r="A50" s="1">
        <v>125</v>
      </c>
      <c r="B50" s="8">
        <v>1</v>
      </c>
      <c r="C50" s="2">
        <v>2</v>
      </c>
      <c r="D50" s="2" t="s">
        <v>156</v>
      </c>
      <c r="E50" s="2" t="s">
        <v>132</v>
      </c>
      <c r="F50">
        <f t="shared" si="53"/>
        <v>0</v>
      </c>
      <c r="J50" s="2">
        <f t="shared" si="54"/>
        <v>0</v>
      </c>
      <c r="O50" s="2">
        <f t="shared" si="55"/>
        <v>0</v>
      </c>
      <c r="T50" s="2">
        <f t="shared" si="56"/>
        <v>0</v>
      </c>
      <c r="Y50" s="2">
        <f t="shared" si="101"/>
        <v>0</v>
      </c>
      <c r="AG50" s="2">
        <f t="shared" si="58"/>
        <v>0</v>
      </c>
      <c r="AL50" s="2">
        <f t="shared" si="59"/>
        <v>0</v>
      </c>
      <c r="AR50" s="2">
        <f t="shared" si="60"/>
        <v>0</v>
      </c>
      <c r="AX50" s="2">
        <f t="shared" si="61"/>
        <v>0</v>
      </c>
      <c r="BD50" s="2">
        <f t="shared" si="62"/>
        <v>0</v>
      </c>
      <c r="BH50" s="2">
        <f t="shared" si="63"/>
        <v>0</v>
      </c>
      <c r="BL50" s="2">
        <f t="shared" si="64"/>
        <v>0</v>
      </c>
      <c r="BP50" s="2">
        <f t="shared" si="65"/>
        <v>0</v>
      </c>
      <c r="BT50" s="2">
        <f t="shared" ref="BT50:BT61" si="133">SUM(BU50:BY50)</f>
        <v>0</v>
      </c>
      <c r="BZ50" s="2">
        <f t="shared" si="127"/>
        <v>0</v>
      </c>
      <c r="CE50" s="2">
        <f t="shared" si="103"/>
        <v>0</v>
      </c>
      <c r="CJ50" s="2">
        <f t="shared" si="104"/>
        <v>0</v>
      </c>
      <c r="CO50" s="2">
        <f t="shared" si="105"/>
        <v>0</v>
      </c>
      <c r="CV50" s="2">
        <f t="shared" si="106"/>
        <v>0</v>
      </c>
      <c r="DC50" s="2">
        <f t="shared" si="107"/>
        <v>0</v>
      </c>
      <c r="DG50" s="2">
        <f>SUM(DH50:DK50)</f>
        <v>0</v>
      </c>
      <c r="DL50" s="2">
        <f t="shared" si="109"/>
        <v>0</v>
      </c>
      <c r="DR50" s="2">
        <f t="shared" si="110"/>
        <v>0</v>
      </c>
      <c r="DY50" s="2">
        <f t="shared" si="111"/>
        <v>0</v>
      </c>
      <c r="EE50" s="2">
        <f t="shared" si="112"/>
        <v>0</v>
      </c>
      <c r="EI50" s="2">
        <f t="shared" si="113"/>
        <v>0</v>
      </c>
      <c r="EN50" s="2">
        <f t="shared" ref="EN50:EN56" si="134">SUM(EO50:EQ50)</f>
        <v>0</v>
      </c>
      <c r="ER50" s="2">
        <f t="shared" si="114"/>
        <v>0</v>
      </c>
      <c r="EY50" s="2">
        <f t="shared" si="115"/>
        <v>0</v>
      </c>
      <c r="FE50" s="2">
        <f t="shared" si="116"/>
        <v>0</v>
      </c>
      <c r="FI50" s="2">
        <f t="shared" si="117"/>
        <v>0</v>
      </c>
      <c r="FO50" s="2">
        <f>SUM(FP50:FR50)</f>
        <v>0</v>
      </c>
      <c r="FS50" s="2">
        <f t="shared" si="119"/>
        <v>0</v>
      </c>
      <c r="FY50" s="2">
        <f t="shared" si="120"/>
        <v>0</v>
      </c>
      <c r="GI50" s="2">
        <f t="shared" si="121"/>
        <v>0</v>
      </c>
      <c r="GN50" s="2">
        <f t="shared" si="128"/>
        <v>0</v>
      </c>
      <c r="GS50" s="2">
        <f t="shared" si="129"/>
        <v>0</v>
      </c>
      <c r="GZ50" s="2">
        <f t="shared" si="130"/>
        <v>0</v>
      </c>
      <c r="HG50" s="2">
        <f t="shared" si="131"/>
        <v>0</v>
      </c>
      <c r="HQ50" s="2">
        <f t="shared" si="132"/>
        <v>0</v>
      </c>
      <c r="HX50" s="2">
        <f t="shared" ref="HX50:HX61" si="135">SUM(HY50:IC50)</f>
        <v>0</v>
      </c>
      <c r="IF50">
        <f t="shared" si="89"/>
        <v>0</v>
      </c>
      <c r="IG50">
        <f t="shared" si="90"/>
        <v>0</v>
      </c>
      <c r="IH50">
        <f t="shared" si="91"/>
        <v>0</v>
      </c>
      <c r="II50">
        <f t="shared" si="92"/>
        <v>0</v>
      </c>
      <c r="IK50">
        <f>IF50/191*100</f>
        <v>0</v>
      </c>
      <c r="IL50">
        <f>IG50/122*100</f>
        <v>0</v>
      </c>
      <c r="IM50">
        <f>IH50/69*100</f>
        <v>0</v>
      </c>
    </row>
    <row r="51" spans="1:255" ht="16" x14ac:dyDescent="0.2">
      <c r="A51">
        <v>125</v>
      </c>
      <c r="B51" s="34">
        <v>1</v>
      </c>
      <c r="C51" s="2">
        <v>1</v>
      </c>
      <c r="D51" s="2" t="s">
        <v>132</v>
      </c>
      <c r="E51" s="2" t="s">
        <v>132</v>
      </c>
      <c r="F51">
        <f t="shared" si="53"/>
        <v>3</v>
      </c>
      <c r="G51">
        <v>1</v>
      </c>
      <c r="H51">
        <v>1</v>
      </c>
      <c r="I51">
        <v>1</v>
      </c>
      <c r="J51" s="2">
        <f t="shared" si="54"/>
        <v>1</v>
      </c>
      <c r="K51">
        <v>0</v>
      </c>
      <c r="L51">
        <v>0</v>
      </c>
      <c r="M51">
        <v>0</v>
      </c>
      <c r="N51">
        <v>1</v>
      </c>
      <c r="O51" s="2">
        <f t="shared" si="55"/>
        <v>3</v>
      </c>
      <c r="P51">
        <v>1</v>
      </c>
      <c r="Q51">
        <v>1</v>
      </c>
      <c r="R51">
        <v>0</v>
      </c>
      <c r="S51">
        <v>1</v>
      </c>
      <c r="T51" s="2">
        <f t="shared" si="56"/>
        <v>2</v>
      </c>
      <c r="U51">
        <v>0</v>
      </c>
      <c r="V51">
        <v>1</v>
      </c>
      <c r="W51">
        <v>1</v>
      </c>
      <c r="X51">
        <v>0</v>
      </c>
      <c r="Y51" s="2">
        <f t="shared" si="101"/>
        <v>3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1</v>
      </c>
      <c r="AF51">
        <v>0</v>
      </c>
      <c r="AG51" s="2">
        <f t="shared" si="58"/>
        <v>1</v>
      </c>
      <c r="AH51">
        <v>0</v>
      </c>
      <c r="AI51">
        <v>0</v>
      </c>
      <c r="AJ51">
        <v>1</v>
      </c>
      <c r="AK51">
        <v>0</v>
      </c>
      <c r="AL51" s="2">
        <f t="shared" si="59"/>
        <v>2</v>
      </c>
      <c r="AM51">
        <v>0</v>
      </c>
      <c r="AN51">
        <v>1</v>
      </c>
      <c r="AO51">
        <v>0</v>
      </c>
      <c r="AP51">
        <v>0</v>
      </c>
      <c r="AQ51">
        <v>1</v>
      </c>
      <c r="AR51" s="2">
        <f t="shared" si="60"/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s="2">
        <f t="shared" si="61"/>
        <v>1</v>
      </c>
      <c r="AY51">
        <v>0</v>
      </c>
      <c r="AZ51">
        <v>0</v>
      </c>
      <c r="BA51">
        <v>0</v>
      </c>
      <c r="BB51">
        <v>0</v>
      </c>
      <c r="BC51">
        <v>1</v>
      </c>
      <c r="BD51" s="2">
        <f t="shared" si="62"/>
        <v>2</v>
      </c>
      <c r="BE51">
        <v>0</v>
      </c>
      <c r="BF51">
        <v>1</v>
      </c>
      <c r="BG51">
        <v>1</v>
      </c>
      <c r="BH51" s="2">
        <f t="shared" si="63"/>
        <v>0</v>
      </c>
      <c r="BI51">
        <v>0</v>
      </c>
      <c r="BJ51">
        <v>0</v>
      </c>
      <c r="BK51">
        <v>0</v>
      </c>
      <c r="BL51" s="2">
        <f t="shared" si="64"/>
        <v>2</v>
      </c>
      <c r="BM51">
        <v>1</v>
      </c>
      <c r="BN51">
        <v>1</v>
      </c>
      <c r="BO51">
        <v>0</v>
      </c>
      <c r="BP51" s="2">
        <f t="shared" si="65"/>
        <v>2</v>
      </c>
      <c r="BQ51">
        <v>1</v>
      </c>
      <c r="BR51">
        <v>1</v>
      </c>
      <c r="BS51">
        <v>0</v>
      </c>
      <c r="BT51" s="2">
        <f t="shared" si="133"/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 s="2">
        <f t="shared" si="127"/>
        <v>0</v>
      </c>
      <c r="CA51">
        <v>0</v>
      </c>
      <c r="CB51">
        <v>0</v>
      </c>
      <c r="CC51">
        <v>0</v>
      </c>
      <c r="CD51">
        <v>0</v>
      </c>
      <c r="CE51" s="2">
        <f t="shared" si="103"/>
        <v>2</v>
      </c>
      <c r="CF51">
        <v>1</v>
      </c>
      <c r="CG51">
        <v>1</v>
      </c>
      <c r="CH51">
        <v>0</v>
      </c>
      <c r="CI51">
        <v>0</v>
      </c>
      <c r="CJ51" s="2">
        <f t="shared" si="104"/>
        <v>3</v>
      </c>
      <c r="CK51">
        <v>1</v>
      </c>
      <c r="CL51">
        <v>1</v>
      </c>
      <c r="CM51">
        <v>1</v>
      </c>
      <c r="CN51">
        <v>0</v>
      </c>
      <c r="CO51" s="2">
        <f t="shared" si="105"/>
        <v>3</v>
      </c>
      <c r="CP51">
        <v>0</v>
      </c>
      <c r="CQ51">
        <v>0</v>
      </c>
      <c r="CR51">
        <v>1</v>
      </c>
      <c r="CS51">
        <v>1</v>
      </c>
      <c r="CT51">
        <v>1</v>
      </c>
      <c r="CU51">
        <v>0</v>
      </c>
      <c r="CV51" s="2">
        <f t="shared" si="106"/>
        <v>3</v>
      </c>
      <c r="CW51">
        <v>1</v>
      </c>
      <c r="CX51">
        <v>0</v>
      </c>
      <c r="CY51">
        <v>0</v>
      </c>
      <c r="CZ51">
        <v>1</v>
      </c>
      <c r="DA51">
        <v>1</v>
      </c>
      <c r="DB51">
        <v>0</v>
      </c>
      <c r="DC51" s="2">
        <f t="shared" si="107"/>
        <v>1</v>
      </c>
      <c r="DD51">
        <v>0</v>
      </c>
      <c r="DE51">
        <v>0</v>
      </c>
      <c r="DF51">
        <v>1</v>
      </c>
      <c r="DG51" s="2" t="s">
        <v>118</v>
      </c>
      <c r="DH51" s="2" t="s">
        <v>118</v>
      </c>
      <c r="DI51" s="2" t="s">
        <v>118</v>
      </c>
      <c r="DJ51" s="2" t="s">
        <v>118</v>
      </c>
      <c r="DK51" s="2" t="s">
        <v>118</v>
      </c>
      <c r="DL51" s="2">
        <f t="shared" si="109"/>
        <v>3</v>
      </c>
      <c r="DM51">
        <v>1</v>
      </c>
      <c r="DN51">
        <v>1</v>
      </c>
      <c r="DO51">
        <v>1</v>
      </c>
      <c r="DP51">
        <v>0</v>
      </c>
      <c r="DQ51">
        <v>0</v>
      </c>
      <c r="DR51" s="2">
        <f t="shared" si="110"/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 s="2">
        <f t="shared" si="111"/>
        <v>2</v>
      </c>
      <c r="DZ51">
        <v>0</v>
      </c>
      <c r="EA51">
        <v>1</v>
      </c>
      <c r="EB51">
        <v>0</v>
      </c>
      <c r="EC51">
        <v>1</v>
      </c>
      <c r="ED51">
        <v>0</v>
      </c>
      <c r="EE51" s="2">
        <f t="shared" si="112"/>
        <v>1</v>
      </c>
      <c r="EF51">
        <v>0</v>
      </c>
      <c r="EG51">
        <v>1</v>
      </c>
      <c r="EH51">
        <v>0</v>
      </c>
      <c r="EI51" s="2">
        <f t="shared" si="113"/>
        <v>3</v>
      </c>
      <c r="EJ51">
        <v>1</v>
      </c>
      <c r="EK51">
        <v>1</v>
      </c>
      <c r="EL51">
        <v>1</v>
      </c>
      <c r="EM51">
        <v>0</v>
      </c>
      <c r="EN51" s="2">
        <f t="shared" si="134"/>
        <v>1</v>
      </c>
      <c r="EO51">
        <v>1</v>
      </c>
      <c r="EP51">
        <v>0</v>
      </c>
      <c r="EQ51">
        <v>0</v>
      </c>
      <c r="ER51" s="2">
        <f t="shared" si="114"/>
        <v>2</v>
      </c>
      <c r="ES51">
        <v>0</v>
      </c>
      <c r="ET51">
        <v>0</v>
      </c>
      <c r="EU51">
        <v>1</v>
      </c>
      <c r="EV51">
        <v>0</v>
      </c>
      <c r="EW51">
        <v>1</v>
      </c>
      <c r="EX51">
        <v>0</v>
      </c>
      <c r="EY51" s="2">
        <f t="shared" si="115"/>
        <v>3</v>
      </c>
      <c r="EZ51">
        <v>1</v>
      </c>
      <c r="FA51">
        <v>1</v>
      </c>
      <c r="FB51">
        <v>0</v>
      </c>
      <c r="FC51">
        <v>1</v>
      </c>
      <c r="FD51">
        <v>0</v>
      </c>
      <c r="FE51" s="2">
        <f t="shared" si="116"/>
        <v>1</v>
      </c>
      <c r="FF51">
        <v>0</v>
      </c>
      <c r="FG51">
        <v>1</v>
      </c>
      <c r="FH51">
        <v>0</v>
      </c>
      <c r="FI51" s="2">
        <f t="shared" si="117"/>
        <v>2</v>
      </c>
      <c r="FJ51">
        <v>0</v>
      </c>
      <c r="FK51">
        <v>0</v>
      </c>
      <c r="FL51">
        <v>1</v>
      </c>
      <c r="FM51">
        <v>0</v>
      </c>
      <c r="FN51">
        <v>1</v>
      </c>
      <c r="FO51" s="2" t="s">
        <v>118</v>
      </c>
      <c r="FP51" s="2" t="s">
        <v>118</v>
      </c>
      <c r="FQ51" s="2" t="s">
        <v>118</v>
      </c>
      <c r="FR51" s="2" t="s">
        <v>118</v>
      </c>
      <c r="FS51" s="2">
        <f t="shared" si="119"/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 s="2">
        <f t="shared" si="120"/>
        <v>3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1</v>
      </c>
      <c r="GF51">
        <v>1</v>
      </c>
      <c r="GG51">
        <v>0</v>
      </c>
      <c r="GH51">
        <v>1</v>
      </c>
      <c r="GI51" s="2">
        <f t="shared" si="121"/>
        <v>2</v>
      </c>
      <c r="GJ51">
        <v>0</v>
      </c>
      <c r="GK51">
        <v>1</v>
      </c>
      <c r="GL51">
        <v>1</v>
      </c>
      <c r="GM51">
        <v>0</v>
      </c>
      <c r="GN51" s="2">
        <f t="shared" si="128"/>
        <v>4</v>
      </c>
      <c r="GO51">
        <v>1</v>
      </c>
      <c r="GP51">
        <v>1</v>
      </c>
      <c r="GQ51">
        <v>1</v>
      </c>
      <c r="GR51">
        <v>1</v>
      </c>
      <c r="GS51" s="2">
        <f t="shared" si="129"/>
        <v>4</v>
      </c>
      <c r="GT51">
        <v>1</v>
      </c>
      <c r="GU51">
        <v>1</v>
      </c>
      <c r="GV51">
        <v>1</v>
      </c>
      <c r="GW51">
        <v>0</v>
      </c>
      <c r="GX51">
        <v>1</v>
      </c>
      <c r="GY51">
        <v>0</v>
      </c>
      <c r="GZ51" s="2">
        <f t="shared" si="130"/>
        <v>4</v>
      </c>
      <c r="HA51">
        <v>1</v>
      </c>
      <c r="HB51">
        <v>1</v>
      </c>
      <c r="HC51">
        <v>1</v>
      </c>
      <c r="HD51">
        <v>0</v>
      </c>
      <c r="HE51">
        <v>1</v>
      </c>
      <c r="HF51">
        <v>0</v>
      </c>
      <c r="HG51" s="2">
        <f t="shared" si="131"/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 s="2">
        <f t="shared" si="132"/>
        <v>2</v>
      </c>
      <c r="HR51">
        <v>0</v>
      </c>
      <c r="HS51">
        <v>1</v>
      </c>
      <c r="HT51">
        <v>0</v>
      </c>
      <c r="HU51">
        <v>0</v>
      </c>
      <c r="HV51">
        <v>1</v>
      </c>
      <c r="HW51">
        <v>0</v>
      </c>
      <c r="HX51" s="2">
        <f t="shared" si="135"/>
        <v>3</v>
      </c>
      <c r="HY51">
        <v>0</v>
      </c>
      <c r="HZ51">
        <v>1</v>
      </c>
      <c r="IA51">
        <v>1</v>
      </c>
      <c r="IB51">
        <v>0</v>
      </c>
      <c r="IC51">
        <v>1</v>
      </c>
      <c r="ID51">
        <v>39</v>
      </c>
      <c r="IE51">
        <v>39</v>
      </c>
      <c r="IF51">
        <f t="shared" si="89"/>
        <v>74</v>
      </c>
      <c r="IG51">
        <f t="shared" si="90"/>
        <v>29</v>
      </c>
      <c r="IH51">
        <f t="shared" si="91"/>
        <v>45</v>
      </c>
      <c r="II51">
        <f t="shared" si="92"/>
        <v>9</v>
      </c>
      <c r="IK51">
        <f>IF51/184*100</f>
        <v>40.217391304347828</v>
      </c>
      <c r="IL51">
        <f>IG51/118*100</f>
        <v>24.576271186440678</v>
      </c>
      <c r="IM51">
        <f>IH51/66*100</f>
        <v>68.181818181818173</v>
      </c>
      <c r="IN51" t="s">
        <v>158</v>
      </c>
      <c r="IO51">
        <f>SUM(HQ51,HX51,HG51,GZ51,GS51,GN51,GI51,FY51,FS51,FO51,FI51,FE51,EY51,ER51,EN51,EI51,EE51,DY51,DR51,DL51,DG51,DC51,CV51,CO51,CJ51,CE51,BZ51,BT51)</f>
        <v>52</v>
      </c>
      <c r="IP51">
        <f>SUM(BU51,BW51,BY51,CB51,CC51,CF51,CH51,CI51,CK51,CL51,CN51,CP51,CQ51,CS51,CU51,CW51,CX51,CZ51,DB51,DD51,DE51,DH51,DJ51,DM51,DO51,DQ51,DS51,DU51,DV51,DX51,DZ51,EB51,ED51,EF51,EH51,EJ51,EK51,EM51,EO51,EQ51,ES51,ET51,EV51,EX51,EZ51,FB51,FD51,FF51,FH51,FJ51,FK51,FM51,FP51,FR51,FT51,FU51,FW51,FZ51,GB51,GD51,GE51,GG51,GJ51,GK51,GM51,GO51,GQ51,GT51,GU51,GW51,GY51,HA51,HC51,HD51,HF51,HI51,HJ51,HL51,HM51,HN51,HP51,HR51,HT51,HU51,HW51,HY51,IA51,IB51)</f>
        <v>21</v>
      </c>
      <c r="IQ51">
        <f>SUM(BV51,BX51,CA51,CD51,CG51,CM51,CR51,CT51,CY51,DA51,DF51,DI51,DK51,DN51,DP51,DT51,DW51,EA51,EC51,EG51,EL51,EP51,EU51,EW51,FA51,FC51,FG51,FL51,FN51,FQ51,FV51,FX51,GA51,GC51,GF51,GH51,GL51,GP51,GR51,GV51,GX51,HB51,HE51,HH51,HK51,HO51,HS51,HV51,HZ51,IC51)</f>
        <v>31</v>
      </c>
      <c r="IR51">
        <f>IO51/131*100</f>
        <v>39.694656488549619</v>
      </c>
      <c r="IS51">
        <f>IP51/84*100</f>
        <v>25</v>
      </c>
      <c r="IT51">
        <f>IQ51/47*100</f>
        <v>65.957446808510639</v>
      </c>
      <c r="IU51" t="s">
        <v>158</v>
      </c>
    </row>
    <row r="52" spans="1:255" ht="16" x14ac:dyDescent="0.2">
      <c r="A52">
        <v>126</v>
      </c>
      <c r="B52" s="34">
        <v>1</v>
      </c>
      <c r="C52" s="2">
        <v>1</v>
      </c>
      <c r="D52" s="2" t="s">
        <v>132</v>
      </c>
      <c r="E52" s="2" t="s">
        <v>132</v>
      </c>
      <c r="F52">
        <f t="shared" si="53"/>
        <v>1</v>
      </c>
      <c r="G52">
        <v>0</v>
      </c>
      <c r="H52">
        <v>1</v>
      </c>
      <c r="I52">
        <v>0</v>
      </c>
      <c r="J52" s="2">
        <f t="shared" si="54"/>
        <v>2</v>
      </c>
      <c r="K52">
        <v>0</v>
      </c>
      <c r="L52">
        <v>1</v>
      </c>
      <c r="M52">
        <v>0</v>
      </c>
      <c r="N52">
        <v>1</v>
      </c>
      <c r="O52" s="2">
        <f t="shared" si="55"/>
        <v>2</v>
      </c>
      <c r="P52">
        <v>0</v>
      </c>
      <c r="Q52">
        <v>1</v>
      </c>
      <c r="R52">
        <v>0</v>
      </c>
      <c r="S52">
        <v>1</v>
      </c>
      <c r="T52" s="2">
        <f t="shared" si="56"/>
        <v>3</v>
      </c>
      <c r="U52">
        <v>1</v>
      </c>
      <c r="V52">
        <v>1</v>
      </c>
      <c r="W52">
        <v>1</v>
      </c>
      <c r="X52">
        <v>0</v>
      </c>
      <c r="Y52" s="2">
        <f t="shared" si="101"/>
        <v>2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1</v>
      </c>
      <c r="AF52">
        <v>0</v>
      </c>
      <c r="AG52" s="2">
        <f t="shared" si="58"/>
        <v>2</v>
      </c>
      <c r="AH52">
        <v>1</v>
      </c>
      <c r="AI52">
        <v>0</v>
      </c>
      <c r="AJ52">
        <v>1</v>
      </c>
      <c r="AK52">
        <v>0</v>
      </c>
      <c r="AL52" s="2">
        <f t="shared" si="59"/>
        <v>2</v>
      </c>
      <c r="AM52">
        <v>0</v>
      </c>
      <c r="AN52">
        <v>1</v>
      </c>
      <c r="AO52">
        <v>0</v>
      </c>
      <c r="AP52">
        <v>0</v>
      </c>
      <c r="AQ52">
        <v>1</v>
      </c>
      <c r="AR52" s="2">
        <f t="shared" si="60"/>
        <v>2</v>
      </c>
      <c r="AS52">
        <v>0</v>
      </c>
      <c r="AT52">
        <v>1</v>
      </c>
      <c r="AU52">
        <v>0</v>
      </c>
      <c r="AV52">
        <v>1</v>
      </c>
      <c r="AW52">
        <v>0</v>
      </c>
      <c r="AX52" s="2">
        <f t="shared" si="61"/>
        <v>2</v>
      </c>
      <c r="AY52">
        <v>0</v>
      </c>
      <c r="AZ52">
        <v>1</v>
      </c>
      <c r="BA52">
        <v>0</v>
      </c>
      <c r="BB52">
        <v>0</v>
      </c>
      <c r="BC52">
        <v>1</v>
      </c>
      <c r="BD52" s="2">
        <f t="shared" si="62"/>
        <v>2</v>
      </c>
      <c r="BE52">
        <v>0</v>
      </c>
      <c r="BF52">
        <v>1</v>
      </c>
      <c r="BG52">
        <v>1</v>
      </c>
      <c r="BH52" s="2">
        <f t="shared" si="63"/>
        <v>0</v>
      </c>
      <c r="BI52">
        <v>0</v>
      </c>
      <c r="BJ52">
        <v>0</v>
      </c>
      <c r="BK52">
        <v>0</v>
      </c>
      <c r="BL52" s="2">
        <f t="shared" si="64"/>
        <v>1</v>
      </c>
      <c r="BM52">
        <v>0</v>
      </c>
      <c r="BN52">
        <v>1</v>
      </c>
      <c r="BO52">
        <v>0</v>
      </c>
      <c r="BP52" s="2">
        <f t="shared" si="65"/>
        <v>1</v>
      </c>
      <c r="BQ52">
        <v>0</v>
      </c>
      <c r="BR52">
        <v>1</v>
      </c>
      <c r="BS52">
        <v>0</v>
      </c>
      <c r="BT52" s="2">
        <f t="shared" si="133"/>
        <v>5</v>
      </c>
      <c r="BU52">
        <v>1</v>
      </c>
      <c r="BV52">
        <v>1</v>
      </c>
      <c r="BW52">
        <v>1</v>
      </c>
      <c r="BX52">
        <v>1</v>
      </c>
      <c r="BY52">
        <v>1</v>
      </c>
      <c r="BZ52" s="2">
        <f t="shared" si="127"/>
        <v>3</v>
      </c>
      <c r="CA52">
        <v>1</v>
      </c>
      <c r="CB52">
        <v>1</v>
      </c>
      <c r="CC52">
        <v>0</v>
      </c>
      <c r="CD52">
        <v>1</v>
      </c>
      <c r="CE52" s="2">
        <f t="shared" si="103"/>
        <v>0</v>
      </c>
      <c r="CF52">
        <v>0</v>
      </c>
      <c r="CG52">
        <v>0</v>
      </c>
      <c r="CH52">
        <v>0</v>
      </c>
      <c r="CI52">
        <v>0</v>
      </c>
      <c r="CJ52" s="2">
        <f t="shared" si="104"/>
        <v>3</v>
      </c>
      <c r="CK52">
        <v>1</v>
      </c>
      <c r="CL52">
        <v>1</v>
      </c>
      <c r="CM52">
        <v>1</v>
      </c>
      <c r="CN52">
        <v>0</v>
      </c>
      <c r="CO52" s="2">
        <f t="shared" si="105"/>
        <v>4</v>
      </c>
      <c r="CP52">
        <v>1</v>
      </c>
      <c r="CQ52">
        <v>0</v>
      </c>
      <c r="CR52">
        <v>1</v>
      </c>
      <c r="CS52">
        <v>1</v>
      </c>
      <c r="CT52">
        <v>1</v>
      </c>
      <c r="CU52">
        <v>0</v>
      </c>
      <c r="CV52" s="2">
        <f t="shared" si="106"/>
        <v>2</v>
      </c>
      <c r="CW52">
        <v>0</v>
      </c>
      <c r="CX52">
        <v>0</v>
      </c>
      <c r="CY52">
        <v>1</v>
      </c>
      <c r="CZ52">
        <v>1</v>
      </c>
      <c r="DA52">
        <v>0</v>
      </c>
      <c r="DB52">
        <v>0</v>
      </c>
      <c r="DC52" s="2">
        <f t="shared" si="107"/>
        <v>1</v>
      </c>
      <c r="DD52">
        <v>0</v>
      </c>
      <c r="DE52">
        <v>0</v>
      </c>
      <c r="DF52">
        <v>1</v>
      </c>
      <c r="DG52" s="2">
        <f t="shared" ref="DG52:DG61" si="136">SUM(DH52:DK52)</f>
        <v>3</v>
      </c>
      <c r="DH52">
        <v>0</v>
      </c>
      <c r="DI52">
        <v>1</v>
      </c>
      <c r="DJ52">
        <v>1</v>
      </c>
      <c r="DK52">
        <v>1</v>
      </c>
      <c r="DL52" s="2">
        <f t="shared" si="109"/>
        <v>1</v>
      </c>
      <c r="DM52">
        <v>0</v>
      </c>
      <c r="DN52">
        <v>1</v>
      </c>
      <c r="DO52">
        <v>0</v>
      </c>
      <c r="DP52">
        <v>0</v>
      </c>
      <c r="DQ52">
        <v>0</v>
      </c>
      <c r="DR52" s="2">
        <f t="shared" si="110"/>
        <v>2</v>
      </c>
      <c r="DS52">
        <v>0</v>
      </c>
      <c r="DT52">
        <v>1</v>
      </c>
      <c r="DU52">
        <v>0</v>
      </c>
      <c r="DV52">
        <v>0</v>
      </c>
      <c r="DW52">
        <v>1</v>
      </c>
      <c r="DX52">
        <v>0</v>
      </c>
      <c r="DY52" s="2">
        <f t="shared" si="111"/>
        <v>2</v>
      </c>
      <c r="DZ52">
        <v>0</v>
      </c>
      <c r="EA52">
        <v>1</v>
      </c>
      <c r="EB52">
        <v>0</v>
      </c>
      <c r="EC52">
        <v>1</v>
      </c>
      <c r="ED52">
        <v>0</v>
      </c>
      <c r="EE52" s="2">
        <f t="shared" si="112"/>
        <v>2</v>
      </c>
      <c r="EF52">
        <v>1</v>
      </c>
      <c r="EG52">
        <v>1</v>
      </c>
      <c r="EH52">
        <v>0</v>
      </c>
      <c r="EI52" s="2">
        <f t="shared" si="113"/>
        <v>2</v>
      </c>
      <c r="EJ52">
        <v>0</v>
      </c>
      <c r="EK52">
        <v>1</v>
      </c>
      <c r="EL52">
        <v>1</v>
      </c>
      <c r="EM52">
        <v>0</v>
      </c>
      <c r="EN52" s="2">
        <f t="shared" si="134"/>
        <v>2</v>
      </c>
      <c r="EO52">
        <v>1</v>
      </c>
      <c r="EP52">
        <v>1</v>
      </c>
      <c r="EQ52">
        <v>0</v>
      </c>
      <c r="ER52" s="2">
        <f t="shared" si="114"/>
        <v>2</v>
      </c>
      <c r="ES52">
        <v>0</v>
      </c>
      <c r="ET52">
        <v>0</v>
      </c>
      <c r="EU52">
        <v>1</v>
      </c>
      <c r="EV52">
        <v>0</v>
      </c>
      <c r="EW52">
        <v>1</v>
      </c>
      <c r="EX52">
        <v>0</v>
      </c>
      <c r="EY52" s="2">
        <f t="shared" si="115"/>
        <v>3</v>
      </c>
      <c r="EZ52">
        <v>0</v>
      </c>
      <c r="FA52">
        <v>1</v>
      </c>
      <c r="FB52">
        <v>1</v>
      </c>
      <c r="FC52">
        <v>1</v>
      </c>
      <c r="FD52">
        <v>0</v>
      </c>
      <c r="FE52" s="2">
        <f t="shared" si="116"/>
        <v>1</v>
      </c>
      <c r="FF52">
        <v>0</v>
      </c>
      <c r="FG52">
        <v>1</v>
      </c>
      <c r="FH52">
        <v>0</v>
      </c>
      <c r="FI52" s="2">
        <f t="shared" si="117"/>
        <v>3</v>
      </c>
      <c r="FJ52">
        <v>0</v>
      </c>
      <c r="FK52">
        <v>0</v>
      </c>
      <c r="FL52">
        <v>1</v>
      </c>
      <c r="FM52">
        <v>1</v>
      </c>
      <c r="FN52">
        <v>1</v>
      </c>
      <c r="FO52" s="2">
        <f t="shared" ref="FO52:FO61" si="137">SUM(FP52:FR52)</f>
        <v>2</v>
      </c>
      <c r="FP52">
        <v>1</v>
      </c>
      <c r="FQ52">
        <v>1</v>
      </c>
      <c r="FR52">
        <v>0</v>
      </c>
      <c r="FS52" s="2">
        <f t="shared" si="119"/>
        <v>3</v>
      </c>
      <c r="FT52">
        <v>0</v>
      </c>
      <c r="FU52">
        <v>0</v>
      </c>
      <c r="FV52">
        <v>1</v>
      </c>
      <c r="FW52">
        <v>1</v>
      </c>
      <c r="FX52">
        <v>1</v>
      </c>
      <c r="FY52" s="2">
        <f t="shared" si="120"/>
        <v>2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1</v>
      </c>
      <c r="GG52">
        <v>0</v>
      </c>
      <c r="GH52">
        <v>1</v>
      </c>
      <c r="GI52" s="2">
        <f t="shared" si="121"/>
        <v>2</v>
      </c>
      <c r="GJ52">
        <v>0</v>
      </c>
      <c r="GK52">
        <v>1</v>
      </c>
      <c r="GL52">
        <v>1</v>
      </c>
      <c r="GM52">
        <v>0</v>
      </c>
      <c r="GN52" s="2">
        <f t="shared" si="128"/>
        <v>4</v>
      </c>
      <c r="GO52">
        <v>1</v>
      </c>
      <c r="GP52">
        <v>1</v>
      </c>
      <c r="GQ52">
        <v>1</v>
      </c>
      <c r="GR52">
        <v>1</v>
      </c>
      <c r="GS52" s="2">
        <f t="shared" si="129"/>
        <v>2</v>
      </c>
      <c r="GT52">
        <v>0</v>
      </c>
      <c r="GU52">
        <v>0</v>
      </c>
      <c r="GV52">
        <v>1</v>
      </c>
      <c r="GW52">
        <v>0</v>
      </c>
      <c r="GX52">
        <v>1</v>
      </c>
      <c r="GY52">
        <v>0</v>
      </c>
      <c r="GZ52" s="2">
        <f t="shared" si="130"/>
        <v>4</v>
      </c>
      <c r="HA52">
        <v>0</v>
      </c>
      <c r="HB52">
        <v>1</v>
      </c>
      <c r="HC52">
        <v>1</v>
      </c>
      <c r="HD52">
        <v>0</v>
      </c>
      <c r="HE52">
        <v>1</v>
      </c>
      <c r="HF52">
        <v>1</v>
      </c>
      <c r="HG52" s="2">
        <f t="shared" si="131"/>
        <v>6</v>
      </c>
      <c r="HH52">
        <v>1</v>
      </c>
      <c r="HI52">
        <v>0</v>
      </c>
      <c r="HJ52">
        <v>1</v>
      </c>
      <c r="HK52">
        <v>1</v>
      </c>
      <c r="HL52">
        <v>1</v>
      </c>
      <c r="HM52">
        <v>0</v>
      </c>
      <c r="HN52">
        <v>0</v>
      </c>
      <c r="HO52">
        <v>1</v>
      </c>
      <c r="HP52">
        <v>1</v>
      </c>
      <c r="HQ52" s="2">
        <f t="shared" si="132"/>
        <v>4</v>
      </c>
      <c r="HR52">
        <v>0</v>
      </c>
      <c r="HS52">
        <v>1</v>
      </c>
      <c r="HT52">
        <v>1</v>
      </c>
      <c r="HU52">
        <v>1</v>
      </c>
      <c r="HV52">
        <v>1</v>
      </c>
      <c r="HW52">
        <v>0</v>
      </c>
      <c r="HX52" s="2">
        <f t="shared" si="135"/>
        <v>2</v>
      </c>
      <c r="HY52">
        <v>0</v>
      </c>
      <c r="HZ52">
        <v>1</v>
      </c>
      <c r="IA52">
        <v>0</v>
      </c>
      <c r="IB52">
        <v>0</v>
      </c>
      <c r="IC52">
        <v>1</v>
      </c>
      <c r="ID52">
        <v>41</v>
      </c>
      <c r="IE52">
        <v>41</v>
      </c>
      <c r="IF52">
        <f t="shared" si="89"/>
        <v>94</v>
      </c>
      <c r="IG52">
        <f t="shared" si="90"/>
        <v>32</v>
      </c>
      <c r="IH52">
        <f t="shared" si="91"/>
        <v>62</v>
      </c>
      <c r="II52">
        <f t="shared" si="92"/>
        <v>0</v>
      </c>
      <c r="IK52">
        <f>IF52/191*100</f>
        <v>49.214659685863879</v>
      </c>
      <c r="IL52">
        <f>IG52/122*100</f>
        <v>26.229508196721312</v>
      </c>
      <c r="IM52">
        <f>IH52/69*100</f>
        <v>89.85507246376811</v>
      </c>
      <c r="IO52">
        <f>SUM(HQ52,HX52,HG52,GZ52,GS52,GN52,GI52,FY52,FS52,FO52,FI52,FE52,EY52,ER52,EN52,EI52,EE52,DY52,DR52,DL52,DG52,DC52,CV52,CO52,CJ52,CE52,BZ52,BT52)</f>
        <v>72</v>
      </c>
      <c r="IP52">
        <f>SUM(BU52,BW52,BY52,CB52,CC52,CF52,CH52,CI52,CK52,CL52,CN52,CP52,CQ52,CS52,CU52,CW52,CX52,CZ52,DB52,DD52,DE52,DH52,DJ52,DM52,DO52,DQ52,DS52,DU52,DV52,DX52,DZ52,EB52,ED52,EF52,EH52,EJ52,EK52,EM52,EO52,EQ52,ES52,ET52,EV52,EX52,EZ52,FB52,FD52,FF52,FH52,FJ52,FK52,FM52,FP52,FR52,FT52,FU52,FW52,FZ52,GB52,GD52,GE52,GG52,GJ52,GK52,GM52,GO52,GQ52,GT52,GU52,GW52,GY52,HA52,HC52,HD52,HF52,HI52,HJ52,HL52,HM52,HN52,HP52,HR52,HT52,HU52,HW52,HY52,IA52,IB52)</f>
        <v>27</v>
      </c>
      <c r="IQ52">
        <f>SUM(BV52,BX52,CA52,CD52,CG52,CM52,CR52,CT52,CY52,DA52,DF52,DI52,DK52,DN52,DP52,DT52,DW52,EA52,EC52,EG52,EL52,EP52,EU52,EW52,FA52,FC52,FG52,FL52,FN52,FQ52,FV52,FX52,GA52,GC52,GF52,GH52,GL52,GP52,GR52,GV52,GX52,HB52,HE52,HH52,HK52,HO52,HS52,HV52,HZ52,IC52)</f>
        <v>45</v>
      </c>
      <c r="IR52">
        <f>IO52/138*100</f>
        <v>52.173913043478258</v>
      </c>
      <c r="IS52">
        <f>IP52/88*100</f>
        <v>30.681818181818183</v>
      </c>
      <c r="IT52">
        <f>IQ52/50*100</f>
        <v>90</v>
      </c>
    </row>
    <row r="53" spans="1:255" ht="16" x14ac:dyDescent="0.2">
      <c r="A53" s="1">
        <v>126</v>
      </c>
      <c r="B53" s="8">
        <v>1</v>
      </c>
      <c r="C53" s="2">
        <v>2</v>
      </c>
      <c r="D53" s="2" t="s">
        <v>156</v>
      </c>
      <c r="E53" s="2" t="s">
        <v>132</v>
      </c>
      <c r="F53">
        <f t="shared" si="53"/>
        <v>0</v>
      </c>
      <c r="J53" s="2">
        <f t="shared" si="54"/>
        <v>0</v>
      </c>
      <c r="O53" s="2">
        <f t="shared" si="55"/>
        <v>0</v>
      </c>
      <c r="T53" s="2">
        <f t="shared" si="56"/>
        <v>0</v>
      </c>
      <c r="Y53" s="2">
        <f t="shared" si="101"/>
        <v>0</v>
      </c>
      <c r="AG53" s="2">
        <f t="shared" si="58"/>
        <v>0</v>
      </c>
      <c r="AL53" s="2">
        <f t="shared" si="59"/>
        <v>0</v>
      </c>
      <c r="AR53" s="2">
        <f t="shared" si="60"/>
        <v>0</v>
      </c>
      <c r="AX53" s="2">
        <f t="shared" si="61"/>
        <v>0</v>
      </c>
      <c r="BD53" s="2">
        <f t="shared" si="62"/>
        <v>0</v>
      </c>
      <c r="BH53" s="2">
        <f t="shared" si="63"/>
        <v>0</v>
      </c>
      <c r="BL53" s="2">
        <f t="shared" si="64"/>
        <v>0</v>
      </c>
      <c r="BP53" s="2">
        <f t="shared" si="65"/>
        <v>0</v>
      </c>
      <c r="BT53" s="2">
        <f t="shared" si="133"/>
        <v>0</v>
      </c>
      <c r="BZ53" s="2">
        <f t="shared" si="127"/>
        <v>0</v>
      </c>
      <c r="CE53" s="2">
        <f t="shared" si="103"/>
        <v>0</v>
      </c>
      <c r="CJ53" s="2">
        <f t="shared" si="104"/>
        <v>0</v>
      </c>
      <c r="CO53" s="2">
        <f t="shared" si="105"/>
        <v>0</v>
      </c>
      <c r="CV53" s="2">
        <f t="shared" si="106"/>
        <v>0</v>
      </c>
      <c r="DC53" s="2">
        <f t="shared" si="107"/>
        <v>0</v>
      </c>
      <c r="DG53" s="2">
        <f t="shared" si="136"/>
        <v>0</v>
      </c>
      <c r="DL53" s="2">
        <f t="shared" si="109"/>
        <v>0</v>
      </c>
      <c r="DR53" s="2">
        <f t="shared" si="110"/>
        <v>0</v>
      </c>
      <c r="DY53" s="2">
        <f t="shared" si="111"/>
        <v>0</v>
      </c>
      <c r="EE53" s="2">
        <f t="shared" si="112"/>
        <v>0</v>
      </c>
      <c r="EI53" s="2">
        <f t="shared" si="113"/>
        <v>0</v>
      </c>
      <c r="EN53" s="2">
        <f t="shared" si="134"/>
        <v>0</v>
      </c>
      <c r="ER53" s="2">
        <f t="shared" si="114"/>
        <v>0</v>
      </c>
      <c r="EY53" s="2">
        <f t="shared" si="115"/>
        <v>0</v>
      </c>
      <c r="FE53" s="2">
        <f t="shared" si="116"/>
        <v>0</v>
      </c>
      <c r="FI53" s="2">
        <f t="shared" si="117"/>
        <v>0</v>
      </c>
      <c r="FO53" s="2">
        <f t="shared" si="137"/>
        <v>0</v>
      </c>
      <c r="FS53" s="2">
        <f t="shared" si="119"/>
        <v>0</v>
      </c>
      <c r="FY53" s="2">
        <f t="shared" si="120"/>
        <v>0</v>
      </c>
      <c r="GI53" s="2">
        <f t="shared" si="121"/>
        <v>0</v>
      </c>
      <c r="GN53" s="2">
        <f t="shared" si="128"/>
        <v>0</v>
      </c>
      <c r="GS53" s="2">
        <f t="shared" si="129"/>
        <v>0</v>
      </c>
      <c r="GZ53" s="2">
        <f t="shared" si="130"/>
        <v>0</v>
      </c>
      <c r="HG53" s="2">
        <f t="shared" si="131"/>
        <v>0</v>
      </c>
      <c r="HQ53" s="2">
        <f t="shared" si="132"/>
        <v>0</v>
      </c>
      <c r="HX53" s="2">
        <f t="shared" si="135"/>
        <v>0</v>
      </c>
      <c r="IF53">
        <f t="shared" si="89"/>
        <v>0</v>
      </c>
      <c r="IG53">
        <f t="shared" si="90"/>
        <v>0</v>
      </c>
      <c r="IH53">
        <f t="shared" si="91"/>
        <v>0</v>
      </c>
      <c r="II53">
        <f t="shared" si="92"/>
        <v>0</v>
      </c>
      <c r="IK53">
        <f>IF53/191*100</f>
        <v>0</v>
      </c>
      <c r="IL53">
        <f>IG53/122*100</f>
        <v>0</v>
      </c>
      <c r="IM53">
        <f>IH53/69*100</f>
        <v>0</v>
      </c>
    </row>
    <row r="54" spans="1:255" ht="16" x14ac:dyDescent="0.2">
      <c r="A54">
        <v>127</v>
      </c>
      <c r="B54" s="34">
        <v>1</v>
      </c>
      <c r="C54" s="2">
        <v>1</v>
      </c>
      <c r="D54" s="2" t="s">
        <v>132</v>
      </c>
      <c r="E54" s="2" t="s">
        <v>132</v>
      </c>
      <c r="F54">
        <f t="shared" si="53"/>
        <v>3</v>
      </c>
      <c r="G54" s="2">
        <v>1</v>
      </c>
      <c r="H54" s="2">
        <v>1</v>
      </c>
      <c r="I54" s="2">
        <v>1</v>
      </c>
      <c r="J54" s="2">
        <f t="shared" si="54"/>
        <v>4</v>
      </c>
      <c r="K54" s="2">
        <v>1</v>
      </c>
      <c r="L54" s="2">
        <v>1</v>
      </c>
      <c r="M54" s="2">
        <v>1</v>
      </c>
      <c r="N54" s="2">
        <v>1</v>
      </c>
      <c r="O54" s="2">
        <f t="shared" si="55"/>
        <v>4</v>
      </c>
      <c r="P54" s="2">
        <v>1</v>
      </c>
      <c r="Q54" s="2">
        <v>1</v>
      </c>
      <c r="R54" s="2">
        <v>1</v>
      </c>
      <c r="S54" s="2">
        <v>1</v>
      </c>
      <c r="T54" s="2">
        <f t="shared" si="56"/>
        <v>4</v>
      </c>
      <c r="U54" s="2">
        <v>1</v>
      </c>
      <c r="V54" s="2">
        <v>1</v>
      </c>
      <c r="W54" s="2">
        <v>1</v>
      </c>
      <c r="X54" s="2">
        <v>1</v>
      </c>
      <c r="Y54" s="2">
        <f t="shared" si="101"/>
        <v>7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f t="shared" si="58"/>
        <v>4</v>
      </c>
      <c r="AH54" s="2">
        <v>1</v>
      </c>
      <c r="AI54" s="2">
        <v>1</v>
      </c>
      <c r="AJ54" s="2">
        <v>1</v>
      </c>
      <c r="AK54" s="2">
        <v>1</v>
      </c>
      <c r="AL54" s="2">
        <f t="shared" si="59"/>
        <v>5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f t="shared" si="60"/>
        <v>5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f t="shared" si="61"/>
        <v>5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f t="shared" si="62"/>
        <v>3</v>
      </c>
      <c r="BE54" s="2">
        <v>1</v>
      </c>
      <c r="BF54" s="2">
        <v>1</v>
      </c>
      <c r="BG54" s="2">
        <v>1</v>
      </c>
      <c r="BH54" s="2">
        <f t="shared" si="63"/>
        <v>3</v>
      </c>
      <c r="BI54" s="2">
        <v>1</v>
      </c>
      <c r="BJ54" s="2">
        <v>1</v>
      </c>
      <c r="BK54" s="2">
        <v>1</v>
      </c>
      <c r="BL54" s="2">
        <f t="shared" si="64"/>
        <v>3</v>
      </c>
      <c r="BM54" s="2">
        <v>1</v>
      </c>
      <c r="BN54" s="2">
        <v>1</v>
      </c>
      <c r="BO54" s="2">
        <v>1</v>
      </c>
      <c r="BP54" s="2">
        <f t="shared" si="65"/>
        <v>3</v>
      </c>
      <c r="BQ54" s="2">
        <v>1</v>
      </c>
      <c r="BR54" s="2">
        <v>1</v>
      </c>
      <c r="BS54" s="2">
        <v>1</v>
      </c>
      <c r="BT54" s="2">
        <f t="shared" si="133"/>
        <v>4</v>
      </c>
      <c r="BU54" s="2">
        <v>0</v>
      </c>
      <c r="BV54" s="2">
        <v>1</v>
      </c>
      <c r="BW54" s="2">
        <v>1</v>
      </c>
      <c r="BX54" s="2">
        <v>1</v>
      </c>
      <c r="BY54" s="2">
        <v>1</v>
      </c>
      <c r="BZ54" s="2">
        <f t="shared" si="127"/>
        <v>4</v>
      </c>
      <c r="CA54" s="2">
        <v>1</v>
      </c>
      <c r="CB54" s="2">
        <v>1</v>
      </c>
      <c r="CC54" s="2">
        <v>1</v>
      </c>
      <c r="CD54" s="2">
        <v>1</v>
      </c>
      <c r="CE54" s="2">
        <f t="shared" si="103"/>
        <v>4</v>
      </c>
      <c r="CF54" s="2">
        <v>1</v>
      </c>
      <c r="CG54" s="2">
        <v>1</v>
      </c>
      <c r="CH54" s="2">
        <v>1</v>
      </c>
      <c r="CI54" s="2">
        <v>1</v>
      </c>
      <c r="CJ54" s="2">
        <f t="shared" si="104"/>
        <v>4</v>
      </c>
      <c r="CK54" s="2">
        <v>1</v>
      </c>
      <c r="CL54" s="2">
        <v>1</v>
      </c>
      <c r="CM54" s="2">
        <v>1</v>
      </c>
      <c r="CN54" s="2">
        <v>1</v>
      </c>
      <c r="CO54" s="2">
        <f t="shared" si="105"/>
        <v>5</v>
      </c>
      <c r="CP54" s="2">
        <v>1</v>
      </c>
      <c r="CQ54" s="2">
        <v>0</v>
      </c>
      <c r="CR54" s="2">
        <v>1</v>
      </c>
      <c r="CS54" s="2">
        <v>1</v>
      </c>
      <c r="CT54" s="2">
        <v>1</v>
      </c>
      <c r="CU54" s="2">
        <v>1</v>
      </c>
      <c r="CV54" s="2">
        <f t="shared" si="106"/>
        <v>6</v>
      </c>
      <c r="CW54" s="2">
        <v>1</v>
      </c>
      <c r="CX54" s="2">
        <v>1</v>
      </c>
      <c r="CY54" s="2">
        <v>1</v>
      </c>
      <c r="CZ54" s="2">
        <v>1</v>
      </c>
      <c r="DA54" s="2">
        <v>1</v>
      </c>
      <c r="DB54" s="2">
        <v>1</v>
      </c>
      <c r="DC54" s="2">
        <f t="shared" si="107"/>
        <v>3</v>
      </c>
      <c r="DD54" s="2">
        <v>1</v>
      </c>
      <c r="DE54" s="2">
        <v>1</v>
      </c>
      <c r="DF54" s="2">
        <v>1</v>
      </c>
      <c r="DG54" s="2">
        <f t="shared" si="136"/>
        <v>4</v>
      </c>
      <c r="DH54" s="2">
        <v>1</v>
      </c>
      <c r="DI54" s="2">
        <v>1</v>
      </c>
      <c r="DJ54" s="2">
        <v>1</v>
      </c>
      <c r="DK54" s="2">
        <v>1</v>
      </c>
      <c r="DL54" s="2">
        <f t="shared" si="109"/>
        <v>5</v>
      </c>
      <c r="DM54" s="2">
        <v>1</v>
      </c>
      <c r="DN54" s="2">
        <v>1</v>
      </c>
      <c r="DO54" s="2">
        <v>1</v>
      </c>
      <c r="DP54" s="2">
        <v>1</v>
      </c>
      <c r="DQ54" s="2">
        <v>1</v>
      </c>
      <c r="DR54" s="2">
        <f t="shared" si="110"/>
        <v>6</v>
      </c>
      <c r="DS54" s="2">
        <v>1</v>
      </c>
      <c r="DT54" s="2">
        <v>1</v>
      </c>
      <c r="DU54" s="2">
        <v>1</v>
      </c>
      <c r="DV54" s="2">
        <v>1</v>
      </c>
      <c r="DW54" s="2">
        <v>1</v>
      </c>
      <c r="DX54" s="2">
        <v>1</v>
      </c>
      <c r="DY54" s="2">
        <f t="shared" si="111"/>
        <v>5</v>
      </c>
      <c r="DZ54" s="2">
        <v>1</v>
      </c>
      <c r="EA54" s="2">
        <v>1</v>
      </c>
      <c r="EB54" s="2">
        <v>1</v>
      </c>
      <c r="EC54" s="2">
        <v>1</v>
      </c>
      <c r="ED54" s="2">
        <v>1</v>
      </c>
      <c r="EE54" s="2">
        <f t="shared" si="112"/>
        <v>3</v>
      </c>
      <c r="EF54" s="2">
        <v>1</v>
      </c>
      <c r="EG54" s="2">
        <v>1</v>
      </c>
      <c r="EH54" s="2">
        <v>1</v>
      </c>
      <c r="EI54" s="2">
        <f t="shared" si="113"/>
        <v>4</v>
      </c>
      <c r="EJ54" s="2">
        <v>1</v>
      </c>
      <c r="EK54" s="2">
        <v>1</v>
      </c>
      <c r="EL54" s="2">
        <v>1</v>
      </c>
      <c r="EM54" s="2">
        <v>1</v>
      </c>
      <c r="EN54" s="2">
        <f t="shared" si="134"/>
        <v>3</v>
      </c>
      <c r="EO54" s="2">
        <v>1</v>
      </c>
      <c r="EP54" s="2">
        <v>1</v>
      </c>
      <c r="EQ54" s="2">
        <v>1</v>
      </c>
      <c r="ER54" s="2">
        <f t="shared" si="114"/>
        <v>6</v>
      </c>
      <c r="ES54" s="2">
        <v>1</v>
      </c>
      <c r="ET54" s="2">
        <v>1</v>
      </c>
      <c r="EU54" s="2">
        <v>1</v>
      </c>
      <c r="EV54" s="2">
        <v>1</v>
      </c>
      <c r="EW54" s="2">
        <v>1</v>
      </c>
      <c r="EX54" s="2">
        <v>1</v>
      </c>
      <c r="EY54" s="2">
        <f t="shared" si="115"/>
        <v>4</v>
      </c>
      <c r="EZ54" s="2">
        <v>1</v>
      </c>
      <c r="FA54" s="2">
        <v>1</v>
      </c>
      <c r="FB54" s="2">
        <v>1</v>
      </c>
      <c r="FC54" s="2">
        <v>0</v>
      </c>
      <c r="FD54" s="2">
        <v>1</v>
      </c>
      <c r="FE54" s="2">
        <f t="shared" si="116"/>
        <v>3</v>
      </c>
      <c r="FF54" s="2">
        <v>1</v>
      </c>
      <c r="FG54" s="2">
        <v>1</v>
      </c>
      <c r="FH54" s="2">
        <v>1</v>
      </c>
      <c r="FI54" s="2">
        <f t="shared" si="117"/>
        <v>5</v>
      </c>
      <c r="FJ54" s="2">
        <v>1</v>
      </c>
      <c r="FK54" s="2">
        <v>1</v>
      </c>
      <c r="FL54" s="2">
        <v>1</v>
      </c>
      <c r="FM54" s="2">
        <v>1</v>
      </c>
      <c r="FN54" s="2">
        <v>1</v>
      </c>
      <c r="FO54" s="2">
        <f t="shared" si="137"/>
        <v>3</v>
      </c>
      <c r="FP54" s="2">
        <v>1</v>
      </c>
      <c r="FQ54" s="2">
        <v>1</v>
      </c>
      <c r="FR54" s="2">
        <v>1</v>
      </c>
      <c r="FS54" s="2">
        <f t="shared" si="119"/>
        <v>5</v>
      </c>
      <c r="FT54" s="2">
        <v>1</v>
      </c>
      <c r="FU54" s="2">
        <v>1</v>
      </c>
      <c r="FV54" s="2">
        <v>1</v>
      </c>
      <c r="FW54" s="2">
        <v>1</v>
      </c>
      <c r="FX54" s="2">
        <v>1</v>
      </c>
      <c r="FY54" s="2">
        <f t="shared" si="120"/>
        <v>8</v>
      </c>
      <c r="FZ54" s="2">
        <v>1</v>
      </c>
      <c r="GA54" s="2">
        <v>1</v>
      </c>
      <c r="GB54" s="2">
        <v>1</v>
      </c>
      <c r="GC54" s="2">
        <v>1</v>
      </c>
      <c r="GD54" s="2">
        <v>0</v>
      </c>
      <c r="GE54" s="2">
        <v>1</v>
      </c>
      <c r="GF54" s="2">
        <v>1</v>
      </c>
      <c r="GG54" s="2">
        <v>1</v>
      </c>
      <c r="GH54" s="2">
        <v>1</v>
      </c>
      <c r="GI54" s="2">
        <f t="shared" si="121"/>
        <v>4</v>
      </c>
      <c r="GJ54" s="2">
        <v>1</v>
      </c>
      <c r="GK54" s="2">
        <v>1</v>
      </c>
      <c r="GL54" s="2">
        <v>1</v>
      </c>
      <c r="GM54" s="2">
        <v>1</v>
      </c>
      <c r="GN54" s="2">
        <f t="shared" si="128"/>
        <v>4</v>
      </c>
      <c r="GO54" s="2">
        <v>1</v>
      </c>
      <c r="GP54" s="2">
        <v>1</v>
      </c>
      <c r="GQ54" s="2">
        <v>1</v>
      </c>
      <c r="GR54" s="2">
        <v>1</v>
      </c>
      <c r="GS54" s="2">
        <f t="shared" si="129"/>
        <v>5</v>
      </c>
      <c r="GT54" s="2">
        <v>1</v>
      </c>
      <c r="GU54" s="2">
        <v>0</v>
      </c>
      <c r="GV54" s="2">
        <v>1</v>
      </c>
      <c r="GW54" s="2">
        <v>1</v>
      </c>
      <c r="GX54" s="2">
        <v>1</v>
      </c>
      <c r="GY54" s="2">
        <v>1</v>
      </c>
      <c r="GZ54" s="2">
        <f t="shared" si="130"/>
        <v>6</v>
      </c>
      <c r="HA54" s="2">
        <v>1</v>
      </c>
      <c r="HB54" s="2">
        <v>1</v>
      </c>
      <c r="HC54" s="2">
        <v>1</v>
      </c>
      <c r="HD54" s="2">
        <v>1</v>
      </c>
      <c r="HE54" s="2">
        <v>1</v>
      </c>
      <c r="HF54" s="2">
        <v>1</v>
      </c>
      <c r="HG54" s="2">
        <f t="shared" si="131"/>
        <v>9</v>
      </c>
      <c r="HH54" s="2">
        <v>1</v>
      </c>
      <c r="HI54" s="2">
        <v>1</v>
      </c>
      <c r="HJ54" s="2">
        <v>1</v>
      </c>
      <c r="HK54" s="2">
        <v>1</v>
      </c>
      <c r="HL54" s="2">
        <v>1</v>
      </c>
      <c r="HM54" s="2">
        <v>1</v>
      </c>
      <c r="HN54" s="2">
        <v>1</v>
      </c>
      <c r="HO54" s="2">
        <v>1</v>
      </c>
      <c r="HP54" s="2">
        <v>1</v>
      </c>
      <c r="HQ54" s="2">
        <f t="shared" si="132"/>
        <v>6</v>
      </c>
      <c r="HR54" s="2">
        <v>1</v>
      </c>
      <c r="HS54" s="2">
        <v>1</v>
      </c>
      <c r="HT54" s="2">
        <v>1</v>
      </c>
      <c r="HU54" s="2">
        <v>1</v>
      </c>
      <c r="HV54" s="2">
        <v>1</v>
      </c>
      <c r="HW54" s="2">
        <v>1</v>
      </c>
      <c r="HX54" s="2">
        <f t="shared" si="135"/>
        <v>5</v>
      </c>
      <c r="HY54" s="2">
        <v>1</v>
      </c>
      <c r="HZ54" s="2">
        <v>1</v>
      </c>
      <c r="IA54" s="2">
        <v>1</v>
      </c>
      <c r="IB54" s="2">
        <v>1</v>
      </c>
      <c r="IC54" s="2">
        <v>1</v>
      </c>
      <c r="ID54" s="2">
        <v>41</v>
      </c>
      <c r="IE54" s="2">
        <v>41</v>
      </c>
      <c r="IF54">
        <f t="shared" si="89"/>
        <v>186</v>
      </c>
      <c r="IG54">
        <f t="shared" si="90"/>
        <v>118</v>
      </c>
      <c r="IH54">
        <f t="shared" si="91"/>
        <v>68</v>
      </c>
      <c r="II54">
        <f t="shared" si="92"/>
        <v>0</v>
      </c>
      <c r="IK54">
        <f>IF54/191*100</f>
        <v>97.382198952879577</v>
      </c>
      <c r="IL54">
        <f>IG54/122*100</f>
        <v>96.721311475409834</v>
      </c>
      <c r="IM54">
        <f>IH54/69*100</f>
        <v>98.550724637681171</v>
      </c>
      <c r="IO54">
        <f>SUM(HQ54,HX54,HG54,GZ54,GS54,GN54,GI54,FY54,FS54,FO54,FI54,FE54,EY54,ER54,EN54,EI54,EE54,DY54,DR54,DL54,DG54,DC54,CV54,CO54,CJ54,CE54,BZ54,BT54)</f>
        <v>133</v>
      </c>
      <c r="IP54">
        <f>SUM(BU54,BW54,BY54,CB54,CC54,CF54,CH54,CI54,CK54,CL54,CN54,CP54,CQ54,CS54,CU54,CW54,CX54,CZ54,DB54,DD54,DE54,DH54,DJ54,DM54,DO54,DQ54,DS54,DU54,DV54,DX54,DZ54,EB54,ED54,EF54,EH54,EJ54,EK54,EM54,EO54,EQ54,ES54,ET54,EV54,EX54,EZ54,FB54,FD54,FF54,FH54,FJ54,FK54,FM54,FP54,FR54,FT54,FU54,FW54,FZ54,GB54,GD54,GE54,GG54,GJ54,GK54,GM54,GO54,GQ54,GT54,GU54,GW54,GY54,HA54,HC54,HD54,HF54,HI54,HJ54,HL54,HM54,HN54,HP54,HR54,HT54,HU54,HW54,HY54,IA54,IB54)</f>
        <v>84</v>
      </c>
      <c r="IQ54">
        <f>SUM(BV54,BX54,CA54,CD54,CG54,CM54,CR54,CT54,CY54,DA54,DF54,DI54,DK54,DN54,DP54,DT54,DW54,EA54,EC54,EG54,EL54,EP54,EU54,EW54,FA54,FC54,FG54,FL54,FN54,FQ54,FV54,FX54,GA54,GC54,GF54,GH54,GL54,GP54,GR54,GV54,GX54,HB54,HE54,HH54,HK54,HO54,HS54,HV54,HZ54,IC54)</f>
        <v>49</v>
      </c>
      <c r="IR54">
        <f>IO54/138*100</f>
        <v>96.376811594202891</v>
      </c>
      <c r="IS54">
        <f>IP54/88*100</f>
        <v>95.454545454545453</v>
      </c>
      <c r="IT54">
        <f>IQ54/50*100</f>
        <v>98</v>
      </c>
    </row>
    <row r="55" spans="1:255" ht="16" x14ac:dyDescent="0.2">
      <c r="A55" s="1">
        <v>127</v>
      </c>
      <c r="B55" s="8">
        <v>1</v>
      </c>
      <c r="C55" s="2">
        <v>2</v>
      </c>
      <c r="D55" s="2" t="s">
        <v>156</v>
      </c>
      <c r="E55" s="2" t="s">
        <v>132</v>
      </c>
      <c r="F55">
        <f t="shared" si="53"/>
        <v>0</v>
      </c>
      <c r="J55" s="2">
        <f t="shared" si="54"/>
        <v>0</v>
      </c>
      <c r="O55" s="2">
        <f t="shared" si="55"/>
        <v>0</v>
      </c>
      <c r="T55" s="2">
        <f t="shared" si="56"/>
        <v>0</v>
      </c>
      <c r="Y55" s="2">
        <f t="shared" si="101"/>
        <v>0</v>
      </c>
      <c r="AG55" s="2">
        <f t="shared" si="58"/>
        <v>0</v>
      </c>
      <c r="AL55" s="2">
        <f t="shared" si="59"/>
        <v>0</v>
      </c>
      <c r="AR55" s="2">
        <f t="shared" si="60"/>
        <v>0</v>
      </c>
      <c r="AX55" s="2">
        <f t="shared" si="61"/>
        <v>0</v>
      </c>
      <c r="BD55" s="2">
        <f t="shared" si="62"/>
        <v>0</v>
      </c>
      <c r="BH55" s="2">
        <f t="shared" si="63"/>
        <v>0</v>
      </c>
      <c r="BL55" s="2">
        <f t="shared" si="64"/>
        <v>0</v>
      </c>
      <c r="BP55" s="2">
        <f t="shared" si="65"/>
        <v>0</v>
      </c>
      <c r="BT55" s="2">
        <f t="shared" si="133"/>
        <v>0</v>
      </c>
      <c r="BZ55" s="2">
        <f t="shared" si="127"/>
        <v>0</v>
      </c>
      <c r="CE55" s="2">
        <f t="shared" si="103"/>
        <v>0</v>
      </c>
      <c r="CJ55" s="2">
        <f t="shared" si="104"/>
        <v>0</v>
      </c>
      <c r="CO55" s="2">
        <f t="shared" si="105"/>
        <v>0</v>
      </c>
      <c r="CV55" s="2">
        <f t="shared" si="106"/>
        <v>0</v>
      </c>
      <c r="DC55" s="2">
        <f t="shared" si="107"/>
        <v>0</v>
      </c>
      <c r="DG55" s="2">
        <f t="shared" si="136"/>
        <v>0</v>
      </c>
      <c r="DL55" s="2">
        <f t="shared" si="109"/>
        <v>0</v>
      </c>
      <c r="DR55" s="2">
        <f t="shared" si="110"/>
        <v>0</v>
      </c>
      <c r="DY55" s="2">
        <f t="shared" si="111"/>
        <v>0</v>
      </c>
      <c r="EE55" s="2">
        <f t="shared" si="112"/>
        <v>0</v>
      </c>
      <c r="EI55" s="2">
        <f t="shared" si="113"/>
        <v>0</v>
      </c>
      <c r="EN55" s="2">
        <f t="shared" si="134"/>
        <v>0</v>
      </c>
      <c r="ER55" s="2">
        <f t="shared" si="114"/>
        <v>0</v>
      </c>
      <c r="EY55" s="2">
        <f t="shared" si="115"/>
        <v>0</v>
      </c>
      <c r="FE55" s="2">
        <f t="shared" si="116"/>
        <v>0</v>
      </c>
      <c r="FI55" s="2">
        <f t="shared" si="117"/>
        <v>0</v>
      </c>
      <c r="FO55" s="2">
        <f t="shared" si="137"/>
        <v>0</v>
      </c>
      <c r="FS55" s="2">
        <f t="shared" si="119"/>
        <v>0</v>
      </c>
      <c r="FY55" s="2">
        <f t="shared" si="120"/>
        <v>0</v>
      </c>
      <c r="GI55" s="2">
        <f t="shared" si="121"/>
        <v>0</v>
      </c>
      <c r="GN55" s="2">
        <f t="shared" si="128"/>
        <v>0</v>
      </c>
      <c r="GS55" s="2">
        <f t="shared" si="129"/>
        <v>0</v>
      </c>
      <c r="GZ55" s="2">
        <f t="shared" si="130"/>
        <v>0</v>
      </c>
      <c r="HG55" s="2">
        <f t="shared" si="131"/>
        <v>0</v>
      </c>
      <c r="HQ55" s="2">
        <f t="shared" si="132"/>
        <v>0</v>
      </c>
      <c r="HX55" s="2">
        <f t="shared" si="135"/>
        <v>0</v>
      </c>
      <c r="IF55">
        <f t="shared" si="89"/>
        <v>0</v>
      </c>
      <c r="IG55">
        <f t="shared" si="90"/>
        <v>0</v>
      </c>
      <c r="IH55">
        <f t="shared" si="91"/>
        <v>0</v>
      </c>
      <c r="II55">
        <f t="shared" si="92"/>
        <v>0</v>
      </c>
      <c r="IK55">
        <f>IF55/191*100</f>
        <v>0</v>
      </c>
      <c r="IL55">
        <f>IG55/122*100</f>
        <v>0</v>
      </c>
      <c r="IM55">
        <f>IH55/69*100</f>
        <v>0</v>
      </c>
    </row>
    <row r="56" spans="1:255" ht="16" x14ac:dyDescent="0.2">
      <c r="A56" s="1">
        <v>128</v>
      </c>
      <c r="B56" s="8">
        <v>1</v>
      </c>
      <c r="C56" s="2">
        <v>2</v>
      </c>
      <c r="D56" s="2" t="s">
        <v>159</v>
      </c>
      <c r="E56" s="2" t="s">
        <v>132</v>
      </c>
      <c r="F56">
        <f t="shared" si="53"/>
        <v>0</v>
      </c>
      <c r="J56" s="2">
        <f t="shared" si="54"/>
        <v>0</v>
      </c>
      <c r="O56" s="2">
        <f t="shared" si="55"/>
        <v>0</v>
      </c>
      <c r="T56" s="2">
        <f t="shared" si="56"/>
        <v>0</v>
      </c>
      <c r="Y56" s="2">
        <f t="shared" si="101"/>
        <v>0</v>
      </c>
      <c r="AG56" s="2">
        <f t="shared" si="58"/>
        <v>0</v>
      </c>
      <c r="AL56" s="2">
        <f t="shared" si="59"/>
        <v>0</v>
      </c>
      <c r="AR56" s="2">
        <f t="shared" si="60"/>
        <v>0</v>
      </c>
      <c r="AX56" s="2">
        <f t="shared" si="61"/>
        <v>0</v>
      </c>
      <c r="BD56" s="2">
        <f t="shared" si="62"/>
        <v>0</v>
      </c>
      <c r="BH56" s="2">
        <f t="shared" si="63"/>
        <v>0</v>
      </c>
      <c r="BL56" s="2">
        <f t="shared" si="64"/>
        <v>0</v>
      </c>
      <c r="BP56" s="2">
        <f t="shared" si="65"/>
        <v>0</v>
      </c>
      <c r="BT56" s="2">
        <f t="shared" si="133"/>
        <v>0</v>
      </c>
      <c r="BZ56" s="2">
        <f t="shared" si="127"/>
        <v>0</v>
      </c>
      <c r="CE56" s="2">
        <f t="shared" si="103"/>
        <v>0</v>
      </c>
      <c r="CJ56" s="2">
        <f t="shared" si="104"/>
        <v>0</v>
      </c>
      <c r="CO56" s="2">
        <f t="shared" si="105"/>
        <v>0</v>
      </c>
      <c r="CV56" s="2">
        <f t="shared" si="106"/>
        <v>0</v>
      </c>
      <c r="DC56" s="2">
        <f t="shared" si="107"/>
        <v>0</v>
      </c>
      <c r="DG56" s="2">
        <f t="shared" si="136"/>
        <v>0</v>
      </c>
      <c r="DL56" s="2">
        <f t="shared" si="109"/>
        <v>0</v>
      </c>
      <c r="DR56" s="2">
        <f t="shared" si="110"/>
        <v>0</v>
      </c>
      <c r="DY56" s="2">
        <f t="shared" si="111"/>
        <v>0</v>
      </c>
      <c r="EE56" s="2">
        <f t="shared" si="112"/>
        <v>0</v>
      </c>
      <c r="EI56" s="2">
        <f t="shared" si="113"/>
        <v>0</v>
      </c>
      <c r="EN56" s="2">
        <f t="shared" si="134"/>
        <v>0</v>
      </c>
      <c r="ER56" s="2">
        <f t="shared" si="114"/>
        <v>0</v>
      </c>
      <c r="EY56" s="2">
        <f t="shared" si="115"/>
        <v>0</v>
      </c>
      <c r="FE56" s="2">
        <f t="shared" si="116"/>
        <v>0</v>
      </c>
      <c r="FI56" s="2">
        <f t="shared" si="117"/>
        <v>0</v>
      </c>
      <c r="FO56" s="2">
        <f t="shared" si="137"/>
        <v>0</v>
      </c>
      <c r="FS56" s="2">
        <f t="shared" si="119"/>
        <v>0</v>
      </c>
      <c r="FY56" s="2">
        <f t="shared" si="120"/>
        <v>0</v>
      </c>
      <c r="GI56" s="2">
        <f t="shared" si="121"/>
        <v>0</v>
      </c>
      <c r="GN56" s="2">
        <f t="shared" si="128"/>
        <v>0</v>
      </c>
      <c r="GS56" s="2">
        <f t="shared" si="129"/>
        <v>0</v>
      </c>
      <c r="GZ56" s="2">
        <f t="shared" si="130"/>
        <v>0</v>
      </c>
      <c r="HG56" s="2">
        <f t="shared" si="131"/>
        <v>0</v>
      </c>
      <c r="HQ56" s="2">
        <f t="shared" si="132"/>
        <v>0</v>
      </c>
      <c r="HX56" s="2">
        <f t="shared" si="135"/>
        <v>0</v>
      </c>
      <c r="IF56">
        <f t="shared" si="89"/>
        <v>0</v>
      </c>
      <c r="IG56">
        <f t="shared" si="90"/>
        <v>0</v>
      </c>
      <c r="IH56">
        <f t="shared" si="91"/>
        <v>0</v>
      </c>
      <c r="II56">
        <f t="shared" si="92"/>
        <v>0</v>
      </c>
      <c r="IK56">
        <f>IF56/191*100</f>
        <v>0</v>
      </c>
      <c r="IL56">
        <f>IG56/122*100</f>
        <v>0</v>
      </c>
      <c r="IM56">
        <f>IH56/69*100</f>
        <v>0</v>
      </c>
    </row>
    <row r="57" spans="1:255" ht="16" x14ac:dyDescent="0.2">
      <c r="A57">
        <v>128</v>
      </c>
      <c r="B57" s="34">
        <v>1</v>
      </c>
      <c r="C57" s="2">
        <v>1</v>
      </c>
      <c r="D57" s="2" t="s">
        <v>132</v>
      </c>
      <c r="E57" s="2" t="s">
        <v>132</v>
      </c>
      <c r="F57">
        <f t="shared" si="53"/>
        <v>2</v>
      </c>
      <c r="G57">
        <v>0</v>
      </c>
      <c r="H57">
        <v>1</v>
      </c>
      <c r="I57">
        <v>1</v>
      </c>
      <c r="J57" s="2">
        <f t="shared" si="54"/>
        <v>2</v>
      </c>
      <c r="K57">
        <v>0</v>
      </c>
      <c r="L57">
        <v>1</v>
      </c>
      <c r="M57">
        <v>0</v>
      </c>
      <c r="N57">
        <v>1</v>
      </c>
      <c r="O57" s="2">
        <f t="shared" si="55"/>
        <v>4</v>
      </c>
      <c r="P57">
        <v>1</v>
      </c>
      <c r="Q57">
        <v>1</v>
      </c>
      <c r="R57">
        <v>1</v>
      </c>
      <c r="S57">
        <v>1</v>
      </c>
      <c r="T57" s="2">
        <f t="shared" si="56"/>
        <v>3</v>
      </c>
      <c r="U57">
        <v>0</v>
      </c>
      <c r="V57">
        <v>1</v>
      </c>
      <c r="W57">
        <v>1</v>
      </c>
      <c r="X57">
        <v>1</v>
      </c>
      <c r="Y57" s="2">
        <f t="shared" si="101"/>
        <v>7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 s="2">
        <f t="shared" si="58"/>
        <v>4</v>
      </c>
      <c r="AH57">
        <v>1</v>
      </c>
      <c r="AI57">
        <v>1</v>
      </c>
      <c r="AJ57">
        <v>1</v>
      </c>
      <c r="AK57">
        <v>1</v>
      </c>
      <c r="AL57" s="2">
        <f t="shared" si="59"/>
        <v>4</v>
      </c>
      <c r="AM57">
        <v>0</v>
      </c>
      <c r="AN57">
        <v>1</v>
      </c>
      <c r="AO57">
        <v>1</v>
      </c>
      <c r="AP57">
        <v>1</v>
      </c>
      <c r="AQ57">
        <v>1</v>
      </c>
      <c r="AR57" s="2">
        <f t="shared" si="60"/>
        <v>5</v>
      </c>
      <c r="AS57">
        <v>1</v>
      </c>
      <c r="AT57">
        <v>1</v>
      </c>
      <c r="AU57">
        <v>1</v>
      </c>
      <c r="AV57">
        <v>1</v>
      </c>
      <c r="AW57">
        <v>1</v>
      </c>
      <c r="AX57" s="2">
        <f t="shared" si="61"/>
        <v>5</v>
      </c>
      <c r="AY57">
        <v>1</v>
      </c>
      <c r="AZ57">
        <v>1</v>
      </c>
      <c r="BA57">
        <v>1</v>
      </c>
      <c r="BB57">
        <v>1</v>
      </c>
      <c r="BC57">
        <v>1</v>
      </c>
      <c r="BD57" s="2">
        <f t="shared" si="62"/>
        <v>3</v>
      </c>
      <c r="BE57">
        <v>1</v>
      </c>
      <c r="BF57">
        <v>1</v>
      </c>
      <c r="BG57">
        <v>1</v>
      </c>
      <c r="BH57" s="2">
        <f t="shared" si="63"/>
        <v>3</v>
      </c>
      <c r="BI57">
        <v>1</v>
      </c>
      <c r="BJ57">
        <v>1</v>
      </c>
      <c r="BK57">
        <v>1</v>
      </c>
      <c r="BL57" s="2">
        <f t="shared" si="64"/>
        <v>2</v>
      </c>
      <c r="BM57">
        <v>1</v>
      </c>
      <c r="BN57">
        <v>1</v>
      </c>
      <c r="BO57">
        <v>0</v>
      </c>
      <c r="BP57" s="2">
        <f t="shared" si="65"/>
        <v>1</v>
      </c>
      <c r="BQ57">
        <v>0</v>
      </c>
      <c r="BR57">
        <v>1</v>
      </c>
      <c r="BS57">
        <v>0</v>
      </c>
      <c r="BT57" s="2">
        <f t="shared" si="133"/>
        <v>5</v>
      </c>
      <c r="BU57" s="2">
        <v>1</v>
      </c>
      <c r="BV57" s="2">
        <v>1</v>
      </c>
      <c r="BW57" s="2">
        <v>1</v>
      </c>
      <c r="BX57" s="2">
        <v>1</v>
      </c>
      <c r="BY57" s="2">
        <v>1</v>
      </c>
      <c r="BZ57" s="2">
        <f t="shared" si="127"/>
        <v>4</v>
      </c>
      <c r="CA57" s="2">
        <v>1</v>
      </c>
      <c r="CB57" s="2">
        <v>1</v>
      </c>
      <c r="CC57" s="2">
        <v>1</v>
      </c>
      <c r="CD57" s="2">
        <v>1</v>
      </c>
      <c r="CE57" s="2" t="s">
        <v>118</v>
      </c>
      <c r="CF57" s="2" t="s">
        <v>118</v>
      </c>
      <c r="CG57" s="2" t="s">
        <v>118</v>
      </c>
      <c r="CH57" s="2" t="s">
        <v>118</v>
      </c>
      <c r="CI57" s="2" t="s">
        <v>118</v>
      </c>
      <c r="CJ57" s="2">
        <f t="shared" si="104"/>
        <v>4</v>
      </c>
      <c r="CK57" s="2">
        <v>1</v>
      </c>
      <c r="CL57" s="2">
        <v>1</v>
      </c>
      <c r="CM57" s="2">
        <v>1</v>
      </c>
      <c r="CN57" s="2">
        <v>1</v>
      </c>
      <c r="CO57" s="2">
        <f t="shared" si="105"/>
        <v>4</v>
      </c>
      <c r="CP57" s="2">
        <v>0</v>
      </c>
      <c r="CQ57" s="2">
        <v>0</v>
      </c>
      <c r="CR57" s="2">
        <v>1</v>
      </c>
      <c r="CS57" s="2">
        <v>1</v>
      </c>
      <c r="CT57" s="2">
        <v>1</v>
      </c>
      <c r="CU57" s="2">
        <v>1</v>
      </c>
      <c r="CV57" s="2">
        <f t="shared" si="106"/>
        <v>5</v>
      </c>
      <c r="CW57" s="2">
        <v>0</v>
      </c>
      <c r="CX57" s="2">
        <v>1</v>
      </c>
      <c r="CY57" s="2">
        <v>1</v>
      </c>
      <c r="CZ57" s="2">
        <v>1</v>
      </c>
      <c r="DA57" s="2">
        <v>1</v>
      </c>
      <c r="DB57" s="2">
        <v>1</v>
      </c>
      <c r="DC57" s="2">
        <f t="shared" si="107"/>
        <v>1</v>
      </c>
      <c r="DD57" s="2">
        <v>0</v>
      </c>
      <c r="DE57" s="2">
        <v>0</v>
      </c>
      <c r="DF57" s="2">
        <v>1</v>
      </c>
      <c r="DG57" s="2">
        <f t="shared" si="136"/>
        <v>4</v>
      </c>
      <c r="DH57" s="2">
        <v>1</v>
      </c>
      <c r="DI57" s="2">
        <v>1</v>
      </c>
      <c r="DJ57" s="2">
        <v>1</v>
      </c>
      <c r="DK57" s="2">
        <v>1</v>
      </c>
      <c r="DL57" s="2">
        <f t="shared" si="109"/>
        <v>5</v>
      </c>
      <c r="DM57" s="2">
        <v>1</v>
      </c>
      <c r="DN57" s="2">
        <v>1</v>
      </c>
      <c r="DO57" s="2">
        <v>1</v>
      </c>
      <c r="DP57" s="2">
        <v>1</v>
      </c>
      <c r="DQ57" s="2">
        <v>1</v>
      </c>
      <c r="DR57" s="2">
        <f t="shared" si="110"/>
        <v>3</v>
      </c>
      <c r="DS57" s="2">
        <v>1</v>
      </c>
      <c r="DT57" s="2">
        <v>1</v>
      </c>
      <c r="DU57" s="2">
        <v>1</v>
      </c>
      <c r="DV57" s="2">
        <v>0</v>
      </c>
      <c r="DW57" s="2">
        <v>0</v>
      </c>
      <c r="DX57" s="2">
        <v>0</v>
      </c>
      <c r="DY57" s="2">
        <f t="shared" si="111"/>
        <v>5</v>
      </c>
      <c r="DZ57" s="2">
        <v>1</v>
      </c>
      <c r="EA57" s="2">
        <v>1</v>
      </c>
      <c r="EB57" s="2">
        <v>1</v>
      </c>
      <c r="EC57" s="2">
        <v>1</v>
      </c>
      <c r="ED57" s="2">
        <v>1</v>
      </c>
      <c r="EE57" s="2">
        <f t="shared" si="112"/>
        <v>3</v>
      </c>
      <c r="EF57" s="2">
        <v>1</v>
      </c>
      <c r="EG57" s="2">
        <v>1</v>
      </c>
      <c r="EH57" s="2">
        <v>1</v>
      </c>
      <c r="EI57" s="2">
        <f t="shared" si="113"/>
        <v>3</v>
      </c>
      <c r="EJ57" s="2">
        <v>0</v>
      </c>
      <c r="EK57" s="2">
        <v>1</v>
      </c>
      <c r="EL57" s="2">
        <v>1</v>
      </c>
      <c r="EM57" s="2">
        <v>1</v>
      </c>
      <c r="EN57" s="2" t="s">
        <v>118</v>
      </c>
      <c r="EO57" s="2" t="s">
        <v>118</v>
      </c>
      <c r="EP57" s="2" t="s">
        <v>118</v>
      </c>
      <c r="EQ57" s="2" t="s">
        <v>118</v>
      </c>
      <c r="ER57" s="2">
        <f t="shared" si="114"/>
        <v>5</v>
      </c>
      <c r="ES57" s="2">
        <v>0</v>
      </c>
      <c r="ET57" s="2">
        <v>1</v>
      </c>
      <c r="EU57" s="2">
        <v>1</v>
      </c>
      <c r="EV57" s="2">
        <v>1</v>
      </c>
      <c r="EW57" s="2">
        <v>1</v>
      </c>
      <c r="EX57" s="2">
        <v>1</v>
      </c>
      <c r="EY57" s="2">
        <f t="shared" si="115"/>
        <v>3</v>
      </c>
      <c r="EZ57" s="2">
        <v>1</v>
      </c>
      <c r="FA57" s="2">
        <v>0</v>
      </c>
      <c r="FB57" s="2">
        <v>0</v>
      </c>
      <c r="FC57" s="2">
        <v>1</v>
      </c>
      <c r="FD57" s="2">
        <v>1</v>
      </c>
      <c r="FE57" s="2">
        <f t="shared" si="116"/>
        <v>3</v>
      </c>
      <c r="FF57" s="2">
        <v>1</v>
      </c>
      <c r="FG57" s="2">
        <v>1</v>
      </c>
      <c r="FH57" s="2">
        <v>1</v>
      </c>
      <c r="FI57" s="2">
        <f t="shared" si="117"/>
        <v>5</v>
      </c>
      <c r="FJ57" s="2">
        <v>1</v>
      </c>
      <c r="FK57" s="2">
        <v>1</v>
      </c>
      <c r="FL57" s="2">
        <v>1</v>
      </c>
      <c r="FM57" s="2">
        <v>1</v>
      </c>
      <c r="FN57" s="2">
        <v>1</v>
      </c>
      <c r="FO57" s="2">
        <f t="shared" si="137"/>
        <v>3</v>
      </c>
      <c r="FP57" s="2">
        <v>1</v>
      </c>
      <c r="FQ57" s="2">
        <v>1</v>
      </c>
      <c r="FR57" s="2">
        <v>1</v>
      </c>
      <c r="FS57" s="2">
        <f t="shared" si="119"/>
        <v>4</v>
      </c>
      <c r="FT57" s="2">
        <v>0</v>
      </c>
      <c r="FU57" s="2">
        <v>1</v>
      </c>
      <c r="FV57" s="2">
        <v>1</v>
      </c>
      <c r="FW57" s="2">
        <v>1</v>
      </c>
      <c r="FX57" s="2">
        <v>1</v>
      </c>
      <c r="FY57" s="2">
        <f t="shared" si="120"/>
        <v>9</v>
      </c>
      <c r="FZ57" s="2">
        <v>1</v>
      </c>
      <c r="GA57" s="2">
        <v>1</v>
      </c>
      <c r="GB57" s="2">
        <v>1</v>
      </c>
      <c r="GC57" s="2">
        <v>1</v>
      </c>
      <c r="GD57" s="2">
        <v>1</v>
      </c>
      <c r="GE57" s="2">
        <v>1</v>
      </c>
      <c r="GF57" s="2">
        <v>1</v>
      </c>
      <c r="GG57" s="2">
        <v>1</v>
      </c>
      <c r="GH57" s="2">
        <v>1</v>
      </c>
      <c r="GI57" s="2">
        <f t="shared" si="121"/>
        <v>4</v>
      </c>
      <c r="GJ57" s="2">
        <v>1</v>
      </c>
      <c r="GK57" s="2">
        <v>1</v>
      </c>
      <c r="GL57" s="2">
        <v>1</v>
      </c>
      <c r="GM57" s="2">
        <v>1</v>
      </c>
      <c r="GN57" s="2">
        <f t="shared" si="128"/>
        <v>4</v>
      </c>
      <c r="GO57" s="2">
        <v>1</v>
      </c>
      <c r="GP57" s="2">
        <v>1</v>
      </c>
      <c r="GQ57" s="2">
        <v>1</v>
      </c>
      <c r="GR57" s="2">
        <v>1</v>
      </c>
      <c r="GS57" s="2">
        <f t="shared" si="129"/>
        <v>4</v>
      </c>
      <c r="GT57" s="2">
        <v>0</v>
      </c>
      <c r="GU57" s="2">
        <v>0</v>
      </c>
      <c r="GV57" s="2">
        <v>1</v>
      </c>
      <c r="GW57" s="2">
        <v>1</v>
      </c>
      <c r="GX57" s="2">
        <v>1</v>
      </c>
      <c r="GY57" s="2">
        <v>1</v>
      </c>
      <c r="GZ57" s="2">
        <f t="shared" si="130"/>
        <v>4</v>
      </c>
      <c r="HA57" s="2">
        <v>0</v>
      </c>
      <c r="HB57" s="2">
        <v>1</v>
      </c>
      <c r="HC57" s="2">
        <v>1</v>
      </c>
      <c r="HD57" s="2">
        <v>0</v>
      </c>
      <c r="HE57" s="2">
        <v>1</v>
      </c>
      <c r="HF57" s="2">
        <v>1</v>
      </c>
      <c r="HG57" s="2">
        <f t="shared" si="131"/>
        <v>4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1</v>
      </c>
      <c r="HN57" s="2">
        <v>1</v>
      </c>
      <c r="HO57" s="2">
        <v>1</v>
      </c>
      <c r="HP57" s="2">
        <v>1</v>
      </c>
      <c r="HQ57" s="2">
        <f t="shared" si="132"/>
        <v>5</v>
      </c>
      <c r="HR57" s="2">
        <v>0</v>
      </c>
      <c r="HS57" s="2">
        <v>1</v>
      </c>
      <c r="HT57" s="2">
        <v>1</v>
      </c>
      <c r="HU57" s="2">
        <v>1</v>
      </c>
      <c r="HV57" s="2">
        <v>1</v>
      </c>
      <c r="HW57" s="2">
        <v>1</v>
      </c>
      <c r="HX57" s="2">
        <f t="shared" si="135"/>
        <v>4</v>
      </c>
      <c r="HY57" s="2">
        <v>0</v>
      </c>
      <c r="HZ57" s="2">
        <v>1</v>
      </c>
      <c r="IA57" s="2">
        <v>1</v>
      </c>
      <c r="IB57" s="2">
        <v>1</v>
      </c>
      <c r="IC57" s="2">
        <v>1</v>
      </c>
      <c r="ID57" s="2">
        <v>38</v>
      </c>
      <c r="IE57" s="2">
        <v>38</v>
      </c>
      <c r="IF57">
        <f t="shared" si="89"/>
        <v>152</v>
      </c>
      <c r="IG57">
        <f t="shared" si="90"/>
        <v>89</v>
      </c>
      <c r="IH57">
        <f t="shared" si="91"/>
        <v>63</v>
      </c>
      <c r="II57">
        <f t="shared" si="92"/>
        <v>9</v>
      </c>
      <c r="IK57">
        <f>IF57/184*100</f>
        <v>82.608695652173907</v>
      </c>
      <c r="IL57">
        <f>IG57/117*100</f>
        <v>76.068376068376068</v>
      </c>
      <c r="IM57">
        <f>IH57/67*100</f>
        <v>94.029850746268664</v>
      </c>
      <c r="IN57" t="s">
        <v>150</v>
      </c>
      <c r="IO57">
        <f>SUM(HQ57,HX57,HG57,GZ57,GS57,GN57,GI57,FY57,FS57,FO57,FI57,FE57,EY57,ER57,EN57,EI57,EE57,DY57,DR57,DL57,DG57,DC57,CV57,CO57,CJ57,CE57,BZ57,BT57)</f>
        <v>107</v>
      </c>
      <c r="IP57">
        <f>SUM(BU57,BW57,BY57,CB57,CC57,CF57,CH57,CI57,CK57,CL57,CN57,CP57,CQ57,CS57,CU57,CW57,CX57,CZ57,DB57,DD57,DE57,DH57,DJ57,DM57,DO57,DQ57,DS57,DU57,DV57,DX57,DZ57,EB57,ED57,EF57,EH57,EJ57,EK57,EM57,EO57,EQ57,ES57,ET57,EV57,EX57,EZ57,FB57,FD57,FF57,FH57,FJ57,FK57,FM57,FP57,FR57,FT57,FU57,FW57,FZ57,GB57,GD57,GE57,GG57,GJ57,GK57,GM57,GO57,GQ57,GT57,GU57,GW57,GY57,HA57,HC57,HD57,HF57,HI57,HJ57,HL57,HM57,HN57,HP57,HR57,HT57,HU57,HW57,HY57,IA57,IB57)</f>
        <v>63</v>
      </c>
      <c r="IQ57">
        <f>SUM(BV57,BX57,CA57,CD57,CG57,CM57,CR57,CT57,CY57,DA57,DF57,DI57,DK57,DN57,DP57,DT57,DW57,EA57,EC57,EG57,EL57,EP57,EU57,EW57,FA57,FC57,FG57,FL57,FN57,FQ57,FV57,FX57,GA57,GC57,GF57,GH57,GL57,GP57,GR57,GV57,GX57,HB57,HE57,HH57,HK57,HO57,HS57,HV57,HZ57,IC57)</f>
        <v>44</v>
      </c>
      <c r="IR57">
        <f>IO57/131*100</f>
        <v>81.679389312977108</v>
      </c>
      <c r="IS57">
        <f>IP57/83*100</f>
        <v>75.903614457831324</v>
      </c>
      <c r="IT57">
        <f>IQ57/48*100</f>
        <v>91.666666666666657</v>
      </c>
      <c r="IU57" t="s">
        <v>150</v>
      </c>
    </row>
    <row r="58" spans="1:255" ht="16" x14ac:dyDescent="0.2">
      <c r="A58">
        <v>129</v>
      </c>
      <c r="B58" s="34">
        <v>1</v>
      </c>
      <c r="C58" s="2">
        <v>1</v>
      </c>
      <c r="D58" s="2" t="s">
        <v>132</v>
      </c>
      <c r="E58" s="2" t="s">
        <v>132</v>
      </c>
      <c r="F58">
        <f t="shared" si="53"/>
        <v>3</v>
      </c>
      <c r="G58" s="2">
        <v>1</v>
      </c>
      <c r="H58" s="2">
        <v>1</v>
      </c>
      <c r="I58" s="2">
        <v>1</v>
      </c>
      <c r="J58" s="2">
        <f t="shared" si="54"/>
        <v>3</v>
      </c>
      <c r="K58" s="2">
        <v>1</v>
      </c>
      <c r="L58" s="2">
        <v>1</v>
      </c>
      <c r="M58" s="2">
        <v>0</v>
      </c>
      <c r="N58" s="2">
        <v>1</v>
      </c>
      <c r="O58" s="2">
        <f t="shared" si="55"/>
        <v>2</v>
      </c>
      <c r="P58" s="2">
        <v>0</v>
      </c>
      <c r="Q58" s="2">
        <v>0</v>
      </c>
      <c r="R58" s="2">
        <v>1</v>
      </c>
      <c r="S58" s="2">
        <v>1</v>
      </c>
      <c r="T58" s="2">
        <f t="shared" si="56"/>
        <v>3</v>
      </c>
      <c r="U58" s="2">
        <v>1</v>
      </c>
      <c r="V58" s="2">
        <v>1</v>
      </c>
      <c r="W58" s="2">
        <v>1</v>
      </c>
      <c r="X58" s="2">
        <v>0</v>
      </c>
      <c r="Y58" s="2">
        <f t="shared" si="101"/>
        <v>6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0</v>
      </c>
      <c r="AG58" s="2">
        <f t="shared" si="58"/>
        <v>3</v>
      </c>
      <c r="AH58" s="2">
        <v>1</v>
      </c>
      <c r="AI58" s="2">
        <v>0</v>
      </c>
      <c r="AJ58" s="2">
        <v>1</v>
      </c>
      <c r="AK58" s="2">
        <v>1</v>
      </c>
      <c r="AL58" s="2">
        <f t="shared" si="59"/>
        <v>5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f t="shared" si="60"/>
        <v>4</v>
      </c>
      <c r="AS58" s="2">
        <v>1</v>
      </c>
      <c r="AT58" s="2">
        <v>1</v>
      </c>
      <c r="AU58" s="2">
        <v>1</v>
      </c>
      <c r="AV58" s="2">
        <v>1</v>
      </c>
      <c r="AW58" s="2">
        <v>0</v>
      </c>
      <c r="AX58" s="2">
        <f t="shared" si="61"/>
        <v>5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f t="shared" si="62"/>
        <v>2</v>
      </c>
      <c r="BE58" s="2">
        <v>1</v>
      </c>
      <c r="BF58" s="2">
        <v>1</v>
      </c>
      <c r="BG58" s="2">
        <v>0</v>
      </c>
      <c r="BH58" s="2">
        <f t="shared" si="63"/>
        <v>3</v>
      </c>
      <c r="BI58" s="2">
        <v>1</v>
      </c>
      <c r="BJ58" s="2">
        <v>1</v>
      </c>
      <c r="BK58" s="2">
        <v>1</v>
      </c>
      <c r="BL58" s="2">
        <f t="shared" si="64"/>
        <v>2</v>
      </c>
      <c r="BM58" s="2">
        <v>1</v>
      </c>
      <c r="BN58" s="2">
        <v>1</v>
      </c>
      <c r="BO58" s="2">
        <v>0</v>
      </c>
      <c r="BP58" s="2">
        <f t="shared" si="65"/>
        <v>2</v>
      </c>
      <c r="BQ58" s="2">
        <v>1</v>
      </c>
      <c r="BR58" s="2">
        <v>1</v>
      </c>
      <c r="BS58">
        <v>0</v>
      </c>
      <c r="BT58" s="2">
        <f t="shared" si="133"/>
        <v>4</v>
      </c>
      <c r="BU58" s="2">
        <v>1</v>
      </c>
      <c r="BV58" s="2">
        <v>1</v>
      </c>
      <c r="BW58" s="2">
        <v>1</v>
      </c>
      <c r="BX58" s="2">
        <v>1</v>
      </c>
      <c r="BY58" s="2">
        <v>0</v>
      </c>
      <c r="BZ58" s="2">
        <f t="shared" si="127"/>
        <v>3</v>
      </c>
      <c r="CA58" s="2">
        <v>1</v>
      </c>
      <c r="CB58" s="2">
        <v>1</v>
      </c>
      <c r="CC58" s="2">
        <v>0</v>
      </c>
      <c r="CD58" s="2">
        <v>1</v>
      </c>
      <c r="CE58" s="2">
        <f>SUM(CF58:CI58)</f>
        <v>2</v>
      </c>
      <c r="CF58" s="2">
        <v>1</v>
      </c>
      <c r="CG58" s="2">
        <v>1</v>
      </c>
      <c r="CH58" s="2">
        <v>0</v>
      </c>
      <c r="CI58" s="2">
        <v>0</v>
      </c>
      <c r="CJ58" s="2">
        <f t="shared" si="104"/>
        <v>3</v>
      </c>
      <c r="CK58" s="2">
        <v>1</v>
      </c>
      <c r="CL58" s="2">
        <v>0</v>
      </c>
      <c r="CM58" s="2">
        <v>1</v>
      </c>
      <c r="CN58" s="2">
        <v>1</v>
      </c>
      <c r="CO58" s="2">
        <f t="shared" si="105"/>
        <v>3</v>
      </c>
      <c r="CP58" s="2">
        <v>0</v>
      </c>
      <c r="CQ58" s="2">
        <v>0</v>
      </c>
      <c r="CR58" s="2">
        <v>1</v>
      </c>
      <c r="CS58" s="2">
        <v>1</v>
      </c>
      <c r="CT58" s="2">
        <v>1</v>
      </c>
      <c r="CU58" s="2">
        <v>0</v>
      </c>
      <c r="CV58" s="2">
        <f t="shared" si="106"/>
        <v>6</v>
      </c>
      <c r="CW58" s="2">
        <v>1</v>
      </c>
      <c r="CX58" s="2">
        <v>1</v>
      </c>
      <c r="CY58" s="2">
        <v>1</v>
      </c>
      <c r="CZ58" s="2">
        <v>1</v>
      </c>
      <c r="DA58" s="2">
        <v>1</v>
      </c>
      <c r="DB58" s="2">
        <v>1</v>
      </c>
      <c r="DC58" s="2">
        <f t="shared" si="107"/>
        <v>2</v>
      </c>
      <c r="DD58" s="2">
        <v>0</v>
      </c>
      <c r="DE58" s="2">
        <v>1</v>
      </c>
      <c r="DF58" s="2">
        <v>1</v>
      </c>
      <c r="DG58" s="2">
        <f t="shared" si="136"/>
        <v>4</v>
      </c>
      <c r="DH58" s="2">
        <v>1</v>
      </c>
      <c r="DI58" s="2">
        <v>1</v>
      </c>
      <c r="DJ58" s="2">
        <v>1</v>
      </c>
      <c r="DK58" s="2">
        <v>1</v>
      </c>
      <c r="DL58" s="2">
        <f t="shared" si="109"/>
        <v>4</v>
      </c>
      <c r="DM58" s="2">
        <v>1</v>
      </c>
      <c r="DN58" s="2">
        <v>1</v>
      </c>
      <c r="DO58" s="2">
        <v>1</v>
      </c>
      <c r="DP58" s="2">
        <v>1</v>
      </c>
      <c r="DQ58" s="2">
        <v>0</v>
      </c>
      <c r="DR58" s="2">
        <f t="shared" si="110"/>
        <v>5</v>
      </c>
      <c r="DS58" s="2">
        <v>1</v>
      </c>
      <c r="DT58" s="2">
        <v>1</v>
      </c>
      <c r="DU58" s="2">
        <v>1</v>
      </c>
      <c r="DV58" s="2">
        <v>1</v>
      </c>
      <c r="DW58" s="2">
        <v>1</v>
      </c>
      <c r="DX58" s="2">
        <v>0</v>
      </c>
      <c r="DY58" s="2">
        <f t="shared" si="111"/>
        <v>2</v>
      </c>
      <c r="DZ58" s="2">
        <v>1</v>
      </c>
      <c r="EA58" s="2">
        <v>1</v>
      </c>
      <c r="EB58" s="2">
        <v>0</v>
      </c>
      <c r="EC58" s="2">
        <v>0</v>
      </c>
      <c r="ED58" s="2">
        <v>0</v>
      </c>
      <c r="EE58" s="2">
        <f t="shared" si="112"/>
        <v>0</v>
      </c>
      <c r="EF58" s="2">
        <v>0</v>
      </c>
      <c r="EG58" s="2">
        <v>0</v>
      </c>
      <c r="EH58" s="2">
        <v>0</v>
      </c>
      <c r="EI58" s="2">
        <f t="shared" si="113"/>
        <v>3</v>
      </c>
      <c r="EJ58" s="2">
        <v>1</v>
      </c>
      <c r="EK58" s="2">
        <v>1</v>
      </c>
      <c r="EL58" s="2">
        <v>1</v>
      </c>
      <c r="EM58" s="2">
        <v>0</v>
      </c>
      <c r="EN58" s="2">
        <f>SUM(EO58:EQ58)</f>
        <v>2</v>
      </c>
      <c r="EO58" s="2">
        <v>1</v>
      </c>
      <c r="EP58" s="2">
        <v>1</v>
      </c>
      <c r="EQ58" s="2">
        <v>0</v>
      </c>
      <c r="ER58" s="2">
        <f t="shared" si="114"/>
        <v>4</v>
      </c>
      <c r="ES58" s="2">
        <v>1</v>
      </c>
      <c r="ET58" s="2">
        <v>0</v>
      </c>
      <c r="EU58" s="2">
        <v>1</v>
      </c>
      <c r="EV58" s="2">
        <v>1</v>
      </c>
      <c r="EW58" s="2">
        <v>1</v>
      </c>
      <c r="EX58" s="2">
        <v>0</v>
      </c>
      <c r="EY58" s="2">
        <f t="shared" si="115"/>
        <v>4</v>
      </c>
      <c r="EZ58" s="2">
        <v>1</v>
      </c>
      <c r="FA58" s="2">
        <v>1</v>
      </c>
      <c r="FB58" s="2">
        <v>1</v>
      </c>
      <c r="FC58" s="2">
        <v>1</v>
      </c>
      <c r="FD58" s="2">
        <v>0</v>
      </c>
      <c r="FE58" s="2">
        <f t="shared" si="116"/>
        <v>3</v>
      </c>
      <c r="FF58" s="2">
        <v>1</v>
      </c>
      <c r="FG58" s="2">
        <v>1</v>
      </c>
      <c r="FH58" s="2">
        <v>1</v>
      </c>
      <c r="FI58" s="2">
        <f t="shared" si="117"/>
        <v>5</v>
      </c>
      <c r="FJ58" s="2">
        <v>1</v>
      </c>
      <c r="FK58" s="2">
        <v>1</v>
      </c>
      <c r="FL58" s="2">
        <v>1</v>
      </c>
      <c r="FM58" s="2">
        <v>1</v>
      </c>
      <c r="FN58" s="2">
        <v>1</v>
      </c>
      <c r="FO58" s="2">
        <f t="shared" si="137"/>
        <v>2</v>
      </c>
      <c r="FP58" s="2">
        <v>1</v>
      </c>
      <c r="FQ58" s="2">
        <v>1</v>
      </c>
      <c r="FR58" s="2">
        <v>0</v>
      </c>
      <c r="FS58" s="2">
        <f t="shared" si="119"/>
        <v>4</v>
      </c>
      <c r="FT58" s="2">
        <v>0</v>
      </c>
      <c r="FU58" s="2">
        <v>1</v>
      </c>
      <c r="FV58" s="2">
        <v>1</v>
      </c>
      <c r="FW58" s="2">
        <v>1</v>
      </c>
      <c r="FX58" s="2">
        <v>1</v>
      </c>
      <c r="FY58" s="2">
        <f t="shared" si="120"/>
        <v>9</v>
      </c>
      <c r="FZ58" s="2">
        <v>1</v>
      </c>
      <c r="GA58" s="2">
        <v>1</v>
      </c>
      <c r="GB58" s="2">
        <v>1</v>
      </c>
      <c r="GC58" s="2">
        <v>1</v>
      </c>
      <c r="GD58" s="2">
        <v>1</v>
      </c>
      <c r="GE58" s="2">
        <v>1</v>
      </c>
      <c r="GF58" s="2">
        <v>1</v>
      </c>
      <c r="GG58" s="2">
        <v>1</v>
      </c>
      <c r="GH58" s="2">
        <v>1</v>
      </c>
      <c r="GI58" s="2">
        <f t="shared" si="121"/>
        <v>3</v>
      </c>
      <c r="GJ58" s="2">
        <v>1</v>
      </c>
      <c r="GK58" s="2">
        <v>1</v>
      </c>
      <c r="GL58" s="2">
        <v>1</v>
      </c>
      <c r="GM58" s="2">
        <v>0</v>
      </c>
      <c r="GN58" s="2">
        <f t="shared" si="128"/>
        <v>4</v>
      </c>
      <c r="GO58" s="2">
        <v>1</v>
      </c>
      <c r="GP58" s="2">
        <v>1</v>
      </c>
      <c r="GQ58" s="2">
        <v>1</v>
      </c>
      <c r="GR58" s="2">
        <v>1</v>
      </c>
      <c r="GS58" s="2">
        <f t="shared" si="129"/>
        <v>6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>
        <f t="shared" si="130"/>
        <v>5</v>
      </c>
      <c r="HA58" s="2">
        <v>1</v>
      </c>
      <c r="HB58" s="2">
        <v>1</v>
      </c>
      <c r="HC58" s="2">
        <v>1</v>
      </c>
      <c r="HD58" s="2">
        <v>0</v>
      </c>
      <c r="HE58" s="2">
        <v>1</v>
      </c>
      <c r="HF58" s="2">
        <v>1</v>
      </c>
      <c r="HG58" s="2">
        <f t="shared" si="131"/>
        <v>2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1</v>
      </c>
      <c r="HN58" s="2">
        <v>0</v>
      </c>
      <c r="HO58" s="2">
        <v>1</v>
      </c>
      <c r="HP58" s="2">
        <v>0</v>
      </c>
      <c r="HQ58" s="2">
        <f t="shared" si="132"/>
        <v>4</v>
      </c>
      <c r="HR58" s="2">
        <v>0</v>
      </c>
      <c r="HS58" s="2">
        <v>1</v>
      </c>
      <c r="HT58" s="2">
        <v>1</v>
      </c>
      <c r="HU58" s="2">
        <v>1</v>
      </c>
      <c r="HV58" s="2">
        <v>1</v>
      </c>
      <c r="HW58" s="2">
        <v>0</v>
      </c>
      <c r="HX58" s="2">
        <f t="shared" si="135"/>
        <v>4</v>
      </c>
      <c r="HY58" s="2">
        <v>1</v>
      </c>
      <c r="HZ58" s="2">
        <v>1</v>
      </c>
      <c r="IA58" s="2">
        <v>0</v>
      </c>
      <c r="IB58" s="2">
        <v>1</v>
      </c>
      <c r="IC58" s="2">
        <v>1</v>
      </c>
      <c r="ID58" s="2">
        <v>41</v>
      </c>
      <c r="IE58" s="2">
        <v>41</v>
      </c>
      <c r="IF58">
        <f t="shared" si="89"/>
        <v>145</v>
      </c>
      <c r="IG58">
        <f t="shared" si="90"/>
        <v>81</v>
      </c>
      <c r="IH58">
        <f t="shared" si="91"/>
        <v>64</v>
      </c>
      <c r="II58">
        <f t="shared" si="92"/>
        <v>0</v>
      </c>
      <c r="IK58">
        <f>IF58/191*100</f>
        <v>75.916230366492144</v>
      </c>
      <c r="IL58">
        <f>IG58/122*100</f>
        <v>66.393442622950815</v>
      </c>
      <c r="IM58">
        <f>IH58/69*100</f>
        <v>92.753623188405797</v>
      </c>
      <c r="IO58">
        <f>SUM(HQ58,HX58,HG58,GZ58,GS58,GN58,GI58,FY58,FS58,FO58,FI58,FE58,EY58,ER58,EN58,EI58,EE58,DY58,DR58,DL58,DG58,DC58,CV58,CO58,CJ58,CE58,BZ58,BT58)</f>
        <v>102</v>
      </c>
      <c r="IP58">
        <f>SUM(BU58,BW58,BY58,CB58,CC58,CF58,CH58,CI58,CK58,CL58,CN58,CP58,CQ58,CS58,CU58,CW58,CX58,CZ58,DB58,DD58,DE58,DH58,DJ58,DM58,DO58,DQ58,DS58,DU58,DV58,DX58,DZ58,EB58,ED58,EF58,EH58,EJ58,EK58,EM58,EO58,EQ58,ES58,ET58,EV58,EX58,EZ58,FB58,FD58,FF58,FH58,FJ58,FK58,FM58,FP58,FR58,FT58,FU58,FW58,FZ58,GB58,GD58,GE58,GG58,GJ58,GK58,GM58,GO58,GQ58,GT58,GU58,GW58,GY58,HA58,HC58,HD58,HF58,HI58,HJ58,HL58,HM58,HN58,HP58,HR58,HT58,HU58,HW58,HY58,IA58,IB58)</f>
        <v>56</v>
      </c>
      <c r="IQ58">
        <f>SUM(BV58,BX58,CA58,CD58,CG58,CM58,CR58,CT58,CY58,DA58,DF58,DI58,DK58,DN58,DP58,DT58,DW58,EA58,EC58,EG58,EL58,EP58,EU58,EW58,FA58,FC58,FG58,FL58,FN58,FQ58,FV58,FX58,GA58,GC58,GF58,GH58,GL58,GP58,GR58,GV58,GX58,HB58,HE58,HH58,HK58,HO58,HS58,HV58,HZ58,IC58)</f>
        <v>46</v>
      </c>
      <c r="IR58">
        <f>IO58/138*100</f>
        <v>73.91304347826086</v>
      </c>
      <c r="IS58">
        <f>IP58/88*100</f>
        <v>63.636363636363633</v>
      </c>
      <c r="IT58">
        <f>IQ58/50*100</f>
        <v>92</v>
      </c>
    </row>
    <row r="59" spans="1:255" ht="16" x14ac:dyDescent="0.2">
      <c r="A59" s="1">
        <v>129</v>
      </c>
      <c r="B59" s="8">
        <v>1</v>
      </c>
      <c r="C59" s="2">
        <v>2</v>
      </c>
      <c r="D59" s="2" t="s">
        <v>132</v>
      </c>
      <c r="E59" s="2" t="s">
        <v>132</v>
      </c>
      <c r="F59">
        <f t="shared" si="53"/>
        <v>0</v>
      </c>
      <c r="J59" s="2">
        <f t="shared" si="54"/>
        <v>0</v>
      </c>
      <c r="O59" s="2">
        <f t="shared" si="55"/>
        <v>0</v>
      </c>
      <c r="T59" s="2">
        <f t="shared" si="56"/>
        <v>0</v>
      </c>
      <c r="Y59" s="2">
        <f t="shared" si="101"/>
        <v>0</v>
      </c>
      <c r="AG59" s="2">
        <f t="shared" si="58"/>
        <v>0</v>
      </c>
      <c r="AL59" s="2">
        <f t="shared" si="59"/>
        <v>0</v>
      </c>
      <c r="AR59" s="2">
        <f t="shared" si="60"/>
        <v>0</v>
      </c>
      <c r="AX59" s="2">
        <f t="shared" si="61"/>
        <v>0</v>
      </c>
      <c r="BD59" s="2">
        <f t="shared" si="62"/>
        <v>0</v>
      </c>
      <c r="BH59" s="2">
        <f t="shared" si="63"/>
        <v>0</v>
      </c>
      <c r="BL59" s="2">
        <f t="shared" si="64"/>
        <v>0</v>
      </c>
      <c r="BP59" s="2">
        <f t="shared" si="65"/>
        <v>0</v>
      </c>
      <c r="BT59" s="2">
        <f t="shared" si="133"/>
        <v>0</v>
      </c>
      <c r="BZ59" s="2">
        <f t="shared" si="127"/>
        <v>0</v>
      </c>
      <c r="CE59" s="2">
        <f>SUM(CF59:CI59)</f>
        <v>0</v>
      </c>
      <c r="CJ59" s="2">
        <f t="shared" si="104"/>
        <v>0</v>
      </c>
      <c r="CO59" s="2">
        <f t="shared" si="105"/>
        <v>0</v>
      </c>
      <c r="CV59" s="2">
        <f t="shared" si="106"/>
        <v>0</v>
      </c>
      <c r="DC59" s="2">
        <f t="shared" si="107"/>
        <v>0</v>
      </c>
      <c r="DG59" s="2">
        <f t="shared" si="136"/>
        <v>0</v>
      </c>
      <c r="DL59" s="2">
        <f t="shared" si="109"/>
        <v>0</v>
      </c>
      <c r="DR59" s="2">
        <f t="shared" si="110"/>
        <v>0</v>
      </c>
      <c r="DY59" s="2">
        <f t="shared" si="111"/>
        <v>0</v>
      </c>
      <c r="EE59" s="2">
        <f t="shared" si="112"/>
        <v>0</v>
      </c>
      <c r="EI59" s="2">
        <f t="shared" si="113"/>
        <v>0</v>
      </c>
      <c r="EN59" s="2">
        <f>SUM(EO59:EQ59)</f>
        <v>0</v>
      </c>
      <c r="ER59" s="2">
        <f t="shared" si="114"/>
        <v>0</v>
      </c>
      <c r="EY59" s="2">
        <f t="shared" si="115"/>
        <v>0</v>
      </c>
      <c r="FE59" s="2">
        <f t="shared" si="116"/>
        <v>0</v>
      </c>
      <c r="FI59" s="2">
        <f t="shared" si="117"/>
        <v>0</v>
      </c>
      <c r="FO59" s="2">
        <f t="shared" si="137"/>
        <v>0</v>
      </c>
      <c r="FS59" s="2">
        <f t="shared" si="119"/>
        <v>0</v>
      </c>
      <c r="FY59" s="2">
        <f t="shared" si="120"/>
        <v>0</v>
      </c>
      <c r="GI59" s="2">
        <f t="shared" si="121"/>
        <v>0</v>
      </c>
      <c r="GN59" s="2">
        <f t="shared" si="128"/>
        <v>0</v>
      </c>
      <c r="GS59" s="2">
        <f t="shared" si="129"/>
        <v>0</v>
      </c>
      <c r="GZ59" s="2">
        <f t="shared" si="130"/>
        <v>0</v>
      </c>
      <c r="HG59" s="2">
        <f t="shared" si="131"/>
        <v>0</v>
      </c>
      <c r="HQ59" s="2">
        <f t="shared" si="132"/>
        <v>0</v>
      </c>
      <c r="HX59" s="2">
        <f t="shared" si="135"/>
        <v>0</v>
      </c>
      <c r="IF59">
        <f t="shared" si="89"/>
        <v>0</v>
      </c>
      <c r="IG59">
        <f t="shared" si="90"/>
        <v>0</v>
      </c>
      <c r="IH59">
        <f t="shared" si="91"/>
        <v>0</v>
      </c>
      <c r="II59">
        <f t="shared" si="92"/>
        <v>0</v>
      </c>
      <c r="IK59">
        <f>IF59/191*100</f>
        <v>0</v>
      </c>
      <c r="IL59">
        <f>IG59/122*100</f>
        <v>0</v>
      </c>
      <c r="IM59">
        <f>IH59/69*100</f>
        <v>0</v>
      </c>
    </row>
    <row r="60" spans="1:255" ht="16" x14ac:dyDescent="0.2">
      <c r="A60">
        <v>130</v>
      </c>
      <c r="B60" s="34">
        <v>1</v>
      </c>
      <c r="C60" s="2">
        <v>1</v>
      </c>
      <c r="D60" s="2" t="s">
        <v>132</v>
      </c>
      <c r="E60" s="2" t="s">
        <v>132</v>
      </c>
      <c r="F60">
        <f t="shared" si="53"/>
        <v>0</v>
      </c>
      <c r="G60">
        <v>0</v>
      </c>
      <c r="H60">
        <v>0</v>
      </c>
      <c r="I60">
        <f>SUM(J60:L60)</f>
        <v>0</v>
      </c>
      <c r="J60" s="2">
        <f t="shared" si="54"/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2">
        <f t="shared" si="56"/>
        <v>0</v>
      </c>
      <c r="U60">
        <f>SUM(V60:X60)</f>
        <v>0</v>
      </c>
      <c r="V60">
        <v>0</v>
      </c>
      <c r="W60">
        <v>0</v>
      </c>
      <c r="X60">
        <f>SUM(Y60:AA60)</f>
        <v>0</v>
      </c>
      <c r="Y60" s="2">
        <f t="shared" si="101"/>
        <v>0</v>
      </c>
      <c r="Z60">
        <v>0</v>
      </c>
      <c r="AA60">
        <f>SUM(AB60:AD60)</f>
        <v>0</v>
      </c>
      <c r="AB60">
        <v>0</v>
      </c>
      <c r="AC60">
        <v>0</v>
      </c>
      <c r="AD60">
        <f>SUM(AE60:AG60)</f>
        <v>0</v>
      </c>
      <c r="AE60">
        <v>0</v>
      </c>
      <c r="AF60">
        <v>0</v>
      </c>
      <c r="AG60" s="2">
        <f t="shared" si="58"/>
        <v>0</v>
      </c>
      <c r="AH60">
        <v>0</v>
      </c>
      <c r="AI60">
        <v>0</v>
      </c>
      <c r="AJ60">
        <f>SUM(AK60:AM60)</f>
        <v>0</v>
      </c>
      <c r="AK60">
        <v>0</v>
      </c>
      <c r="AL60" s="2">
        <f t="shared" si="59"/>
        <v>0</v>
      </c>
      <c r="AM60">
        <f>SUM(AN60:AP60)</f>
        <v>0</v>
      </c>
      <c r="AN60">
        <v>0</v>
      </c>
      <c r="AO60">
        <v>0</v>
      </c>
      <c r="AP60">
        <f>SUM(AQ60:AS60)</f>
        <v>0</v>
      </c>
      <c r="AQ60">
        <v>0</v>
      </c>
      <c r="AR60" s="2">
        <f t="shared" si="60"/>
        <v>0</v>
      </c>
      <c r="AS60">
        <f>SUM(AT60:AV60)</f>
        <v>0</v>
      </c>
      <c r="AT60">
        <v>0</v>
      </c>
      <c r="AU60">
        <v>0</v>
      </c>
      <c r="AV60">
        <f>SUM(AW60:AY60)</f>
        <v>0</v>
      </c>
      <c r="AW60">
        <v>0</v>
      </c>
      <c r="AX60" s="2">
        <f t="shared" si="61"/>
        <v>0</v>
      </c>
      <c r="AY60">
        <f>SUM(AZ60:BB60)</f>
        <v>0</v>
      </c>
      <c r="AZ60">
        <v>0</v>
      </c>
      <c r="BA60">
        <v>0</v>
      </c>
      <c r="BB60">
        <f>SUM(BC60:BE60)</f>
        <v>0</v>
      </c>
      <c r="BC60">
        <v>0</v>
      </c>
      <c r="BD60" s="2">
        <f t="shared" si="62"/>
        <v>0</v>
      </c>
      <c r="BE60">
        <f>SUM(BF60:BH60)</f>
        <v>0</v>
      </c>
      <c r="BF60">
        <v>0</v>
      </c>
      <c r="BG60">
        <v>0</v>
      </c>
      <c r="BH60" s="2">
        <f t="shared" si="63"/>
        <v>0</v>
      </c>
      <c r="BI60">
        <v>0</v>
      </c>
      <c r="BJ60">
        <v>0</v>
      </c>
      <c r="BK60">
        <f>SUM(BL60:BN60)</f>
        <v>0</v>
      </c>
      <c r="BL60" s="2">
        <f t="shared" si="64"/>
        <v>0</v>
      </c>
      <c r="BM60">
        <v>0</v>
      </c>
      <c r="BN60">
        <f>SUM(BO60:BQ60)</f>
        <v>0</v>
      </c>
      <c r="BO60">
        <v>0</v>
      </c>
      <c r="BP60" s="2">
        <f t="shared" si="65"/>
        <v>0</v>
      </c>
      <c r="BQ60">
        <f>SUM(BR60:BT60)</f>
        <v>0</v>
      </c>
      <c r="BR60">
        <v>0</v>
      </c>
      <c r="BS60">
        <v>0</v>
      </c>
      <c r="BT60" s="2">
        <f t="shared" si="133"/>
        <v>0</v>
      </c>
      <c r="BU60">
        <v>0</v>
      </c>
      <c r="BV60">
        <v>0</v>
      </c>
      <c r="BW60">
        <f>SUM(BX60:BZ60)</f>
        <v>0</v>
      </c>
      <c r="BX60">
        <v>0</v>
      </c>
      <c r="BY60">
        <v>0</v>
      </c>
      <c r="BZ60" s="2">
        <f t="shared" si="127"/>
        <v>0</v>
      </c>
      <c r="CA60">
        <v>0</v>
      </c>
      <c r="CB60">
        <v>0</v>
      </c>
      <c r="CC60">
        <f>SUM(CD60:CF60)</f>
        <v>0</v>
      </c>
      <c r="CD60">
        <v>0</v>
      </c>
      <c r="CE60" s="2">
        <f>SUM(CF60:CI60)</f>
        <v>0</v>
      </c>
      <c r="CF60">
        <f>SUM(CG60:CI60)</f>
        <v>0</v>
      </c>
      <c r="CG60">
        <v>0</v>
      </c>
      <c r="CH60">
        <v>0</v>
      </c>
      <c r="CI60">
        <f>SUM(CJ60:CL60)</f>
        <v>0</v>
      </c>
      <c r="CJ60" s="2">
        <f t="shared" si="104"/>
        <v>0</v>
      </c>
      <c r="CK60">
        <v>0</v>
      </c>
      <c r="CL60">
        <f>SUM(CM60:CO60)</f>
        <v>0</v>
      </c>
      <c r="CM60">
        <v>0</v>
      </c>
      <c r="CN60">
        <v>0</v>
      </c>
      <c r="CO60" s="2">
        <f t="shared" si="105"/>
        <v>0</v>
      </c>
      <c r="CP60">
        <v>0</v>
      </c>
      <c r="CQ60">
        <v>0</v>
      </c>
      <c r="CR60">
        <f>SUM(CS60:CU60)</f>
        <v>0</v>
      </c>
      <c r="CS60">
        <v>0</v>
      </c>
      <c r="CT60">
        <v>0</v>
      </c>
      <c r="CU60">
        <f>SUM(CV60:CX60)</f>
        <v>0</v>
      </c>
      <c r="CV60" s="2">
        <f t="shared" si="106"/>
        <v>0</v>
      </c>
      <c r="CW60">
        <v>0</v>
      </c>
      <c r="CX60">
        <f>SUM(CY60:DA60)</f>
        <v>0</v>
      </c>
      <c r="CY60">
        <v>0</v>
      </c>
      <c r="CZ60">
        <v>0</v>
      </c>
      <c r="DA60">
        <f>SUM(DB60:DD60)</f>
        <v>0</v>
      </c>
      <c r="DB60">
        <v>0</v>
      </c>
      <c r="DC60" s="2">
        <f t="shared" si="107"/>
        <v>0</v>
      </c>
      <c r="DD60">
        <f>SUM(DE60:DG60)</f>
        <v>0</v>
      </c>
      <c r="DE60">
        <v>0</v>
      </c>
      <c r="DF60">
        <v>0</v>
      </c>
      <c r="DG60" s="2">
        <f t="shared" si="136"/>
        <v>0</v>
      </c>
      <c r="DH60">
        <v>0</v>
      </c>
      <c r="DI60">
        <v>0</v>
      </c>
      <c r="DJ60">
        <f>SUM(DK60:DM60)</f>
        <v>0</v>
      </c>
      <c r="DK60">
        <v>0</v>
      </c>
      <c r="DL60" s="2">
        <f t="shared" si="109"/>
        <v>0</v>
      </c>
      <c r="DM60">
        <f>SUM(DN60:DP60)</f>
        <v>0</v>
      </c>
      <c r="DN60">
        <v>0</v>
      </c>
      <c r="DO60">
        <v>0</v>
      </c>
      <c r="DP60">
        <f>SUM(DQ60:DS60)</f>
        <v>0</v>
      </c>
      <c r="DQ60">
        <v>0</v>
      </c>
      <c r="DR60" s="2">
        <f t="shared" si="110"/>
        <v>0</v>
      </c>
      <c r="DS60">
        <f>SUM(DT60:DV60)</f>
        <v>0</v>
      </c>
      <c r="DT60">
        <v>0</v>
      </c>
      <c r="DU60">
        <v>0</v>
      </c>
      <c r="DV60">
        <f>SUM(DW60:DY60)</f>
        <v>0</v>
      </c>
      <c r="DW60">
        <v>0</v>
      </c>
      <c r="DX60">
        <v>0</v>
      </c>
      <c r="DY60" s="2">
        <f t="shared" si="111"/>
        <v>0</v>
      </c>
      <c r="DZ60">
        <v>0</v>
      </c>
      <c r="EA60">
        <v>0</v>
      </c>
      <c r="EB60">
        <f>SUM(EC60:EE60)</f>
        <v>0</v>
      </c>
      <c r="EC60">
        <v>0</v>
      </c>
      <c r="ED60">
        <v>0</v>
      </c>
      <c r="EE60" s="2">
        <f t="shared" si="112"/>
        <v>0</v>
      </c>
      <c r="EF60">
        <v>0</v>
      </c>
      <c r="EG60">
        <v>0</v>
      </c>
      <c r="EH60">
        <f>SUM(EI60:EK60)</f>
        <v>0</v>
      </c>
      <c r="EI60" s="2">
        <f t="shared" si="113"/>
        <v>0</v>
      </c>
      <c r="EJ60">
        <v>0</v>
      </c>
      <c r="EK60">
        <f>SUM(EL60:EN60)</f>
        <v>0</v>
      </c>
      <c r="EL60">
        <v>0</v>
      </c>
      <c r="EM60">
        <v>0</v>
      </c>
      <c r="EN60" s="2">
        <f>SUM(EO60:EQ60)</f>
        <v>0</v>
      </c>
      <c r="EO60">
        <v>0</v>
      </c>
      <c r="EP60">
        <v>0</v>
      </c>
      <c r="EQ60">
        <f>SUM(ER60:ET60)</f>
        <v>0</v>
      </c>
      <c r="ER60" s="2">
        <f t="shared" si="114"/>
        <v>0</v>
      </c>
      <c r="ES60">
        <v>0</v>
      </c>
      <c r="ET60">
        <f>SUM(EU60:EW60)</f>
        <v>0</v>
      </c>
      <c r="EU60">
        <v>0</v>
      </c>
      <c r="EV60">
        <v>0</v>
      </c>
      <c r="EW60">
        <f>SUM(EX60:EZ60)</f>
        <v>0</v>
      </c>
      <c r="EX60">
        <v>0</v>
      </c>
      <c r="EY60" s="2">
        <f t="shared" si="115"/>
        <v>0</v>
      </c>
      <c r="EZ60">
        <f>SUM(FA60:FC60)</f>
        <v>0</v>
      </c>
      <c r="FA60">
        <v>0</v>
      </c>
      <c r="FB60">
        <v>0</v>
      </c>
      <c r="FC60">
        <f>SUM(FD60:FF60)</f>
        <v>0</v>
      </c>
      <c r="FD60">
        <v>0</v>
      </c>
      <c r="FE60" s="2">
        <f t="shared" si="116"/>
        <v>0</v>
      </c>
      <c r="FF60">
        <f>SUM(FG60:FI60)</f>
        <v>0</v>
      </c>
      <c r="FG60">
        <v>0</v>
      </c>
      <c r="FH60">
        <v>0</v>
      </c>
      <c r="FI60" s="2">
        <f t="shared" si="117"/>
        <v>0</v>
      </c>
      <c r="FJ60">
        <v>0</v>
      </c>
      <c r="FK60">
        <v>0</v>
      </c>
      <c r="FL60">
        <f>SUM(FM60:FO60)</f>
        <v>0</v>
      </c>
      <c r="FM60">
        <v>0</v>
      </c>
      <c r="FN60">
        <v>0</v>
      </c>
      <c r="FO60" s="2">
        <f t="shared" si="137"/>
        <v>0</v>
      </c>
      <c r="FP60">
        <v>0</v>
      </c>
      <c r="FQ60">
        <v>0</v>
      </c>
      <c r="FR60">
        <f>SUM(FS60:FU60)</f>
        <v>0</v>
      </c>
      <c r="FS60" s="2">
        <f t="shared" si="119"/>
        <v>0</v>
      </c>
      <c r="FT60">
        <v>0</v>
      </c>
      <c r="FU60">
        <f>SUM(FV60:FX60)</f>
        <v>0</v>
      </c>
      <c r="FV60">
        <v>0</v>
      </c>
      <c r="FW60">
        <v>0</v>
      </c>
      <c r="FX60">
        <f>SUM(FY60:GA60)</f>
        <v>0</v>
      </c>
      <c r="FY60" s="2">
        <f t="shared" si="120"/>
        <v>0</v>
      </c>
      <c r="FZ60">
        <v>0</v>
      </c>
      <c r="GA60">
        <f>SUM(GB60:GD60)</f>
        <v>0</v>
      </c>
      <c r="GB60">
        <v>0</v>
      </c>
      <c r="GC60">
        <v>0</v>
      </c>
      <c r="GD60">
        <f>SUM(GE60:GG60)</f>
        <v>0</v>
      </c>
      <c r="GE60">
        <v>0</v>
      </c>
      <c r="GF60">
        <v>0</v>
      </c>
      <c r="GG60">
        <f>SUM(GH60:GJ60)</f>
        <v>0</v>
      </c>
      <c r="GH60">
        <v>0</v>
      </c>
      <c r="GI60" s="2">
        <f t="shared" si="121"/>
        <v>0</v>
      </c>
      <c r="GJ60">
        <f>SUM(GK60:GM60)</f>
        <v>0</v>
      </c>
      <c r="GK60">
        <v>0</v>
      </c>
      <c r="GL60">
        <v>0</v>
      </c>
      <c r="GM60">
        <f>SUM(GN60:GP60)</f>
        <v>0</v>
      </c>
      <c r="GN60">
        <v>0</v>
      </c>
      <c r="GO60">
        <v>0</v>
      </c>
      <c r="GP60">
        <f>SUM(GQ60:GS60)</f>
        <v>0</v>
      </c>
      <c r="GQ60">
        <v>0</v>
      </c>
      <c r="GR60">
        <v>0</v>
      </c>
      <c r="GS60">
        <f>SUM(GT60:GV60)</f>
        <v>0</v>
      </c>
      <c r="GT60">
        <v>0</v>
      </c>
      <c r="GU60">
        <v>0</v>
      </c>
      <c r="GV60">
        <f>SUM(GW60:GY60)</f>
        <v>0</v>
      </c>
      <c r="GW60">
        <v>0</v>
      </c>
      <c r="GX60">
        <v>0</v>
      </c>
      <c r="GY60">
        <f>SUM(GZ60:HB60)</f>
        <v>0</v>
      </c>
      <c r="GZ60">
        <v>0</v>
      </c>
      <c r="HA60">
        <v>0</v>
      </c>
      <c r="HB60">
        <f>SUM(HC60:HE60)</f>
        <v>0</v>
      </c>
      <c r="HC60">
        <v>0</v>
      </c>
      <c r="HD60">
        <v>0</v>
      </c>
      <c r="HE60">
        <f>SUM(HF60:HH60)</f>
        <v>0</v>
      </c>
      <c r="HF60">
        <v>0</v>
      </c>
      <c r="HG60">
        <v>0</v>
      </c>
      <c r="HH60">
        <f>SUM(HI60:HK60)</f>
        <v>0</v>
      </c>
      <c r="HI60">
        <v>0</v>
      </c>
      <c r="HJ60">
        <v>0</v>
      </c>
      <c r="HK60">
        <f>SUM(HL60:HN60)</f>
        <v>0</v>
      </c>
      <c r="HL60">
        <v>0</v>
      </c>
      <c r="HM60">
        <v>0</v>
      </c>
      <c r="HN60">
        <f>SUM(HO60:HQ60)</f>
        <v>0</v>
      </c>
      <c r="HO60">
        <v>0</v>
      </c>
      <c r="HP60">
        <v>0</v>
      </c>
      <c r="HQ60" s="2">
        <f t="shared" si="132"/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f>SUM(HX60:HZ60)</f>
        <v>0</v>
      </c>
      <c r="HX60" s="2">
        <f t="shared" si="135"/>
        <v>0</v>
      </c>
      <c r="HY60">
        <v>0</v>
      </c>
      <c r="HZ60">
        <v>0</v>
      </c>
      <c r="IA60">
        <v>0</v>
      </c>
      <c r="IB60">
        <v>0</v>
      </c>
      <c r="IC60" s="2">
        <v>0</v>
      </c>
      <c r="ID60">
        <v>0</v>
      </c>
      <c r="IE60">
        <v>0</v>
      </c>
      <c r="IF60">
        <f t="shared" si="89"/>
        <v>0</v>
      </c>
      <c r="IG60">
        <f t="shared" si="90"/>
        <v>0</v>
      </c>
      <c r="IH60">
        <f t="shared" si="91"/>
        <v>0</v>
      </c>
      <c r="II60">
        <f t="shared" si="92"/>
        <v>0</v>
      </c>
      <c r="IJ60" t="s">
        <v>133</v>
      </c>
      <c r="IK60">
        <f>IF60/191*100</f>
        <v>0</v>
      </c>
      <c r="IL60">
        <f>IG60/122*100</f>
        <v>0</v>
      </c>
      <c r="IM60">
        <f>IH60/69*100</f>
        <v>0</v>
      </c>
      <c r="IO60">
        <f>SUM(HQ60,HX60,HG60,GZ60,GS60,GN60,GI60,FY60,FS60,FO60,FI60,FE60,EY60,ER60,EN60,EI60,EE60,DY60,DR60,DL60,DG60,DC60,CV60,CO60,CJ60,CE60,BZ60,BT60)</f>
        <v>0</v>
      </c>
      <c r="IP60">
        <f>SUM(BU60,BW60,BY60,CB60,CC60,CF60,CH60,CI60,CK60,CL60,CN60,CP60,CQ60,CS60,CU60,CW60,CX60,CZ60,DB60,DD60,DE60,DH60,DJ60,DM60,DO60,DQ60,DS60,DU60,DV60,DX60,DZ60,EB60,ED60,EF60,EH60,EJ60,EK60,EM60,EO60,EQ60,ES60,ET60,EV60,EX60,EZ60,FB60,FD60,FF60,FH60,FJ60,FK60,FM60,FP60,FR60,FT60,FU60,FW60,FZ60,GB60,GD60,GE60,GG60,GJ60,GK60,GM60,GO60,GQ60,GT60,GU60,GW60,GY60,HA60,HC60,HD60,HF60,HI60,HJ60,HL60,HM60,HN60,HP60,HR60,HT60,HU60,HW60,HY60,IA60,IB60)</f>
        <v>0</v>
      </c>
      <c r="IQ60">
        <f>SUM(BV60,BX60,CA60,CD60,CG60,CM60,CR60,CT60,CY60,DA60,DF60,DI60,DK60,DN60,DP60,DT60,DW60,EA60,EC60,EG60,EL60,EP60,EU60,EW60,FA60,FC60,FG60,FL60,FN60,FQ60,FV60,FX60,GA60,GC60,GF60,GH60,GL60,GP60,GR60,GV60,GX60,HB60,HE60,HH60,HK60,HO60,HS60,HV60,HZ60,IC60)</f>
        <v>0</v>
      </c>
      <c r="IR60">
        <f>IO60/138*100</f>
        <v>0</v>
      </c>
      <c r="IS60">
        <f>IP60/88*100</f>
        <v>0</v>
      </c>
      <c r="IT60">
        <f>IQ60/50*100</f>
        <v>0</v>
      </c>
    </row>
    <row r="61" spans="1:255" ht="16" x14ac:dyDescent="0.2">
      <c r="A61" s="1">
        <v>130</v>
      </c>
      <c r="B61" s="8">
        <v>1</v>
      </c>
      <c r="C61" s="2">
        <v>2</v>
      </c>
      <c r="D61" s="2" t="s">
        <v>132</v>
      </c>
      <c r="E61" s="2" t="s">
        <v>132</v>
      </c>
      <c r="F61">
        <f t="shared" si="53"/>
        <v>0</v>
      </c>
      <c r="G61" t="s">
        <v>160</v>
      </c>
      <c r="H61" t="s">
        <v>160</v>
      </c>
      <c r="I61" t="s">
        <v>160</v>
      </c>
      <c r="J61" s="2">
        <f t="shared" si="54"/>
        <v>0</v>
      </c>
      <c r="K61" t="s">
        <v>160</v>
      </c>
      <c r="L61" t="s">
        <v>160</v>
      </c>
      <c r="M61" t="s">
        <v>160</v>
      </c>
      <c r="N61" t="s">
        <v>160</v>
      </c>
      <c r="O61" s="2">
        <f t="shared" ref="O61:O72" si="138">SUM(P61:S61)</f>
        <v>0</v>
      </c>
      <c r="P61" t="s">
        <v>160</v>
      </c>
      <c r="Q61" t="s">
        <v>160</v>
      </c>
      <c r="R61" t="s">
        <v>160</v>
      </c>
      <c r="S61" t="s">
        <v>160</v>
      </c>
      <c r="T61" s="2">
        <f t="shared" si="56"/>
        <v>0</v>
      </c>
      <c r="U61" t="s">
        <v>160</v>
      </c>
      <c r="V61" t="s">
        <v>160</v>
      </c>
      <c r="W61" t="s">
        <v>160</v>
      </c>
      <c r="X61" t="s">
        <v>160</v>
      </c>
      <c r="Y61" s="2">
        <f t="shared" si="101"/>
        <v>0</v>
      </c>
      <c r="Z61" t="s">
        <v>160</v>
      </c>
      <c r="AA61" t="s">
        <v>160</v>
      </c>
      <c r="AB61" t="s">
        <v>160</v>
      </c>
      <c r="AC61" t="s">
        <v>160</v>
      </c>
      <c r="AD61" t="s">
        <v>160</v>
      </c>
      <c r="AE61" t="s">
        <v>160</v>
      </c>
      <c r="AF61" t="s">
        <v>160</v>
      </c>
      <c r="AG61" s="2">
        <f t="shared" si="58"/>
        <v>0</v>
      </c>
      <c r="AH61" t="s">
        <v>160</v>
      </c>
      <c r="AI61" t="s">
        <v>160</v>
      </c>
      <c r="AJ61" t="s">
        <v>160</v>
      </c>
      <c r="AK61" t="s">
        <v>160</v>
      </c>
      <c r="AL61" s="2">
        <f t="shared" si="59"/>
        <v>0</v>
      </c>
      <c r="AM61" t="s">
        <v>160</v>
      </c>
      <c r="AN61" t="s">
        <v>160</v>
      </c>
      <c r="AO61" t="s">
        <v>160</v>
      </c>
      <c r="AP61" t="s">
        <v>160</v>
      </c>
      <c r="AQ61" t="s">
        <v>160</v>
      </c>
      <c r="AR61" s="2">
        <f t="shared" si="60"/>
        <v>0</v>
      </c>
      <c r="AS61" t="s">
        <v>160</v>
      </c>
      <c r="AT61" t="s">
        <v>160</v>
      </c>
      <c r="AU61" t="s">
        <v>160</v>
      </c>
      <c r="AV61" t="s">
        <v>160</v>
      </c>
      <c r="AW61" t="s">
        <v>160</v>
      </c>
      <c r="AX61" s="2">
        <f t="shared" si="61"/>
        <v>0</v>
      </c>
      <c r="AY61" t="s">
        <v>160</v>
      </c>
      <c r="AZ61" t="s">
        <v>160</v>
      </c>
      <c r="BA61" t="s">
        <v>160</v>
      </c>
      <c r="BB61" t="s">
        <v>160</v>
      </c>
      <c r="BC61" t="s">
        <v>160</v>
      </c>
      <c r="BD61" s="2">
        <f t="shared" si="62"/>
        <v>0</v>
      </c>
      <c r="BE61" t="s">
        <v>160</v>
      </c>
      <c r="BF61" t="s">
        <v>160</v>
      </c>
      <c r="BG61" t="s">
        <v>160</v>
      </c>
      <c r="BH61" s="2">
        <f t="shared" si="63"/>
        <v>0</v>
      </c>
      <c r="BI61" t="s">
        <v>160</v>
      </c>
      <c r="BJ61" t="s">
        <v>160</v>
      </c>
      <c r="BK61" t="s">
        <v>160</v>
      </c>
      <c r="BL61" s="2">
        <f t="shared" si="64"/>
        <v>0</v>
      </c>
      <c r="BM61" t="s">
        <v>160</v>
      </c>
      <c r="BN61" t="s">
        <v>160</v>
      </c>
      <c r="BO61" t="s">
        <v>160</v>
      </c>
      <c r="BP61" s="2">
        <f t="shared" si="65"/>
        <v>0</v>
      </c>
      <c r="BQ61" t="s">
        <v>160</v>
      </c>
      <c r="BR61" t="s">
        <v>160</v>
      </c>
      <c r="BS61" t="s">
        <v>160</v>
      </c>
      <c r="BT61" s="2">
        <f t="shared" si="133"/>
        <v>0</v>
      </c>
      <c r="BU61" t="s">
        <v>160</v>
      </c>
      <c r="BV61" t="s">
        <v>160</v>
      </c>
      <c r="BW61" t="s">
        <v>160</v>
      </c>
      <c r="BX61" t="s">
        <v>160</v>
      </c>
      <c r="BY61" t="s">
        <v>160</v>
      </c>
      <c r="BZ61" s="2">
        <v>0</v>
      </c>
      <c r="CA61" t="s">
        <v>160</v>
      </c>
      <c r="CB61" t="s">
        <v>160</v>
      </c>
      <c r="CC61" t="s">
        <v>160</v>
      </c>
      <c r="CD61" t="s">
        <v>160</v>
      </c>
      <c r="CE61" s="2">
        <f>SUM(CF61:CI61)</f>
        <v>0</v>
      </c>
      <c r="CF61" t="s">
        <v>160</v>
      </c>
      <c r="CG61" t="s">
        <v>160</v>
      </c>
      <c r="CH61" t="s">
        <v>160</v>
      </c>
      <c r="CI61" t="s">
        <v>160</v>
      </c>
      <c r="CJ61" s="2">
        <f t="shared" si="104"/>
        <v>0</v>
      </c>
      <c r="CK61" t="s">
        <v>160</v>
      </c>
      <c r="CL61" t="s">
        <v>160</v>
      </c>
      <c r="CM61" t="s">
        <v>160</v>
      </c>
      <c r="CN61" t="s">
        <v>160</v>
      </c>
      <c r="CO61" s="2">
        <f t="shared" si="105"/>
        <v>0</v>
      </c>
      <c r="CP61" t="s">
        <v>160</v>
      </c>
      <c r="CQ61" t="s">
        <v>160</v>
      </c>
      <c r="CR61" t="s">
        <v>160</v>
      </c>
      <c r="CS61" t="s">
        <v>160</v>
      </c>
      <c r="CT61" t="s">
        <v>160</v>
      </c>
      <c r="CU61" t="s">
        <v>160</v>
      </c>
      <c r="CV61" s="2">
        <f t="shared" si="106"/>
        <v>0</v>
      </c>
      <c r="CW61" t="s">
        <v>160</v>
      </c>
      <c r="CX61" t="s">
        <v>160</v>
      </c>
      <c r="CY61" t="s">
        <v>160</v>
      </c>
      <c r="CZ61" t="s">
        <v>160</v>
      </c>
      <c r="DA61" t="s">
        <v>160</v>
      </c>
      <c r="DB61" t="s">
        <v>160</v>
      </c>
      <c r="DC61" s="2">
        <f t="shared" si="107"/>
        <v>0</v>
      </c>
      <c r="DD61" t="s">
        <v>160</v>
      </c>
      <c r="DE61" t="s">
        <v>160</v>
      </c>
      <c r="DF61" t="s">
        <v>160</v>
      </c>
      <c r="DG61" s="2">
        <f t="shared" si="136"/>
        <v>0</v>
      </c>
      <c r="DH61" t="s">
        <v>160</v>
      </c>
      <c r="DI61" t="s">
        <v>160</v>
      </c>
      <c r="DJ61" t="s">
        <v>160</v>
      </c>
      <c r="DK61" t="s">
        <v>160</v>
      </c>
      <c r="DL61" s="2">
        <f t="shared" si="109"/>
        <v>0</v>
      </c>
      <c r="DM61" t="s">
        <v>160</v>
      </c>
      <c r="DN61" t="s">
        <v>160</v>
      </c>
      <c r="DO61" t="s">
        <v>160</v>
      </c>
      <c r="DP61" t="s">
        <v>160</v>
      </c>
      <c r="DQ61" t="s">
        <v>160</v>
      </c>
      <c r="DR61" s="2">
        <f t="shared" si="110"/>
        <v>0</v>
      </c>
      <c r="DS61" t="s">
        <v>160</v>
      </c>
      <c r="DT61" t="s">
        <v>160</v>
      </c>
      <c r="DU61" t="s">
        <v>160</v>
      </c>
      <c r="DV61" t="s">
        <v>160</v>
      </c>
      <c r="DW61" t="s">
        <v>160</v>
      </c>
      <c r="DX61" t="s">
        <v>160</v>
      </c>
      <c r="DY61" s="2">
        <f t="shared" si="111"/>
        <v>0</v>
      </c>
      <c r="DZ61" t="s">
        <v>160</v>
      </c>
      <c r="EA61" t="s">
        <v>160</v>
      </c>
      <c r="EB61" t="s">
        <v>160</v>
      </c>
      <c r="EC61" t="s">
        <v>160</v>
      </c>
      <c r="ED61" t="s">
        <v>160</v>
      </c>
      <c r="EE61" s="2">
        <f t="shared" si="112"/>
        <v>0</v>
      </c>
      <c r="EF61" t="s">
        <v>160</v>
      </c>
      <c r="EG61" t="s">
        <v>160</v>
      </c>
      <c r="EH61" t="s">
        <v>160</v>
      </c>
      <c r="EI61" s="2">
        <f t="shared" si="113"/>
        <v>0</v>
      </c>
      <c r="EJ61" t="s">
        <v>160</v>
      </c>
      <c r="EK61" t="s">
        <v>160</v>
      </c>
      <c r="EL61" t="s">
        <v>160</v>
      </c>
      <c r="EM61" t="s">
        <v>160</v>
      </c>
      <c r="EN61" s="2">
        <f>SUM(EO61:EQ61)</f>
        <v>0</v>
      </c>
      <c r="EO61" t="s">
        <v>160</v>
      </c>
      <c r="EP61" t="s">
        <v>160</v>
      </c>
      <c r="EQ61" t="s">
        <v>160</v>
      </c>
      <c r="ER61" s="2">
        <f t="shared" si="114"/>
        <v>0</v>
      </c>
      <c r="ES61" t="s">
        <v>160</v>
      </c>
      <c r="ET61" t="s">
        <v>160</v>
      </c>
      <c r="EU61" t="s">
        <v>160</v>
      </c>
      <c r="EV61" t="s">
        <v>160</v>
      </c>
      <c r="EW61" t="s">
        <v>160</v>
      </c>
      <c r="EX61" t="s">
        <v>160</v>
      </c>
      <c r="EY61" s="2">
        <f t="shared" si="115"/>
        <v>0</v>
      </c>
      <c r="EZ61" t="s">
        <v>160</v>
      </c>
      <c r="FA61" t="s">
        <v>160</v>
      </c>
      <c r="FB61" t="s">
        <v>160</v>
      </c>
      <c r="FC61" t="s">
        <v>160</v>
      </c>
      <c r="FD61" t="s">
        <v>160</v>
      </c>
      <c r="FE61" s="2">
        <f t="shared" si="116"/>
        <v>0</v>
      </c>
      <c r="FF61" t="s">
        <v>160</v>
      </c>
      <c r="FG61" t="s">
        <v>160</v>
      </c>
      <c r="FH61" t="s">
        <v>160</v>
      </c>
      <c r="FI61" s="2">
        <f t="shared" si="117"/>
        <v>0</v>
      </c>
      <c r="FJ61" t="s">
        <v>160</v>
      </c>
      <c r="FK61" t="s">
        <v>160</v>
      </c>
      <c r="FL61" t="s">
        <v>160</v>
      </c>
      <c r="FM61" t="s">
        <v>160</v>
      </c>
      <c r="FN61" t="s">
        <v>160</v>
      </c>
      <c r="FO61" s="2">
        <f t="shared" si="137"/>
        <v>0</v>
      </c>
      <c r="FP61" t="s">
        <v>160</v>
      </c>
      <c r="FQ61" t="s">
        <v>160</v>
      </c>
      <c r="FR61" t="s">
        <v>160</v>
      </c>
      <c r="FS61" s="2">
        <f t="shared" si="119"/>
        <v>0</v>
      </c>
      <c r="FT61" t="s">
        <v>160</v>
      </c>
      <c r="FU61" t="s">
        <v>160</v>
      </c>
      <c r="FV61" t="s">
        <v>160</v>
      </c>
      <c r="FW61" t="s">
        <v>160</v>
      </c>
      <c r="FX61" t="s">
        <v>160</v>
      </c>
      <c r="FY61" s="2">
        <f t="shared" si="120"/>
        <v>0</v>
      </c>
      <c r="FZ61" t="s">
        <v>160</v>
      </c>
      <c r="GA61" t="s">
        <v>160</v>
      </c>
      <c r="GB61" t="s">
        <v>160</v>
      </c>
      <c r="GC61" t="s">
        <v>160</v>
      </c>
      <c r="GD61" t="s">
        <v>160</v>
      </c>
      <c r="GE61" t="s">
        <v>160</v>
      </c>
      <c r="GF61" t="s">
        <v>160</v>
      </c>
      <c r="GG61" t="s">
        <v>160</v>
      </c>
      <c r="GH61" t="s">
        <v>160</v>
      </c>
      <c r="GI61" s="2">
        <f t="shared" si="121"/>
        <v>0</v>
      </c>
      <c r="GJ61" t="s">
        <v>160</v>
      </c>
      <c r="GK61" t="s">
        <v>160</v>
      </c>
      <c r="GL61" t="s">
        <v>160</v>
      </c>
      <c r="GM61" t="s">
        <v>160</v>
      </c>
      <c r="GN61" s="2">
        <f>SUM(GO61:GR61)</f>
        <v>0</v>
      </c>
      <c r="GO61" t="s">
        <v>160</v>
      </c>
      <c r="GP61" t="s">
        <v>160</v>
      </c>
      <c r="GQ61" t="s">
        <v>160</v>
      </c>
      <c r="GR61" t="s">
        <v>160</v>
      </c>
      <c r="GS61" s="2">
        <f>SUM(GT61:GY61)</f>
        <v>0</v>
      </c>
      <c r="GT61" t="s">
        <v>160</v>
      </c>
      <c r="GU61" t="s">
        <v>160</v>
      </c>
      <c r="GV61" t="s">
        <v>160</v>
      </c>
      <c r="GW61" t="s">
        <v>160</v>
      </c>
      <c r="GX61" t="s">
        <v>160</v>
      </c>
      <c r="GY61" t="s">
        <v>160</v>
      </c>
      <c r="GZ61" s="2">
        <f>SUM(HA61:HF61)</f>
        <v>0</v>
      </c>
      <c r="HA61" t="s">
        <v>160</v>
      </c>
      <c r="HB61" t="s">
        <v>160</v>
      </c>
      <c r="HC61" t="s">
        <v>160</v>
      </c>
      <c r="HD61" t="s">
        <v>160</v>
      </c>
      <c r="HE61" t="s">
        <v>160</v>
      </c>
      <c r="HF61" t="s">
        <v>160</v>
      </c>
      <c r="HG61" s="2">
        <f>SUM(HH61:HP61)</f>
        <v>0</v>
      </c>
      <c r="HH61" t="s">
        <v>160</v>
      </c>
      <c r="HI61" t="s">
        <v>160</v>
      </c>
      <c r="HJ61" t="s">
        <v>160</v>
      </c>
      <c r="HK61" t="s">
        <v>160</v>
      </c>
      <c r="HL61" t="s">
        <v>160</v>
      </c>
      <c r="HM61" t="s">
        <v>160</v>
      </c>
      <c r="HN61" t="s">
        <v>160</v>
      </c>
      <c r="HO61" t="s">
        <v>160</v>
      </c>
      <c r="HP61" t="s">
        <v>160</v>
      </c>
      <c r="HQ61" s="2">
        <f t="shared" si="132"/>
        <v>0</v>
      </c>
      <c r="HR61" t="s">
        <v>160</v>
      </c>
      <c r="HS61" t="s">
        <v>160</v>
      </c>
      <c r="HT61" t="s">
        <v>160</v>
      </c>
      <c r="HU61" t="s">
        <v>160</v>
      </c>
      <c r="HV61" t="s">
        <v>160</v>
      </c>
      <c r="HW61" t="s">
        <v>160</v>
      </c>
      <c r="HX61" s="2">
        <f t="shared" si="135"/>
        <v>0</v>
      </c>
      <c r="HY61" t="s">
        <v>160</v>
      </c>
      <c r="HZ61" t="s">
        <v>160</v>
      </c>
      <c r="IA61" t="s">
        <v>160</v>
      </c>
      <c r="IB61" t="s">
        <v>160</v>
      </c>
      <c r="IC61" t="s">
        <v>160</v>
      </c>
      <c r="ID61" t="s">
        <v>160</v>
      </c>
      <c r="IE61" t="s">
        <v>160</v>
      </c>
      <c r="IF61">
        <f t="shared" si="89"/>
        <v>0</v>
      </c>
      <c r="IG61">
        <f t="shared" si="90"/>
        <v>0</v>
      </c>
      <c r="IH61">
        <f t="shared" si="91"/>
        <v>0</v>
      </c>
      <c r="II61">
        <f t="shared" si="92"/>
        <v>0</v>
      </c>
      <c r="IJ61" t="s">
        <v>161</v>
      </c>
      <c r="IK61">
        <f>IF61/191*100</f>
        <v>0</v>
      </c>
      <c r="IL61">
        <f>IG61/122*100</f>
        <v>0</v>
      </c>
      <c r="IM61">
        <f>IH61/69*100</f>
        <v>0</v>
      </c>
    </row>
    <row r="62" spans="1:255" ht="16" x14ac:dyDescent="0.2">
      <c r="A62">
        <v>201</v>
      </c>
      <c r="B62" s="34">
        <v>2</v>
      </c>
      <c r="C62" s="2">
        <v>1</v>
      </c>
      <c r="D62" s="2" t="s">
        <v>132</v>
      </c>
      <c r="E62" s="2" t="s">
        <v>132</v>
      </c>
      <c r="F62">
        <f t="shared" si="53"/>
        <v>0</v>
      </c>
      <c r="G62" s="2">
        <v>0</v>
      </c>
      <c r="H62" s="2">
        <v>0</v>
      </c>
      <c r="I62" s="2">
        <v>0</v>
      </c>
      <c r="J62" s="2">
        <f t="shared" si="54"/>
        <v>0</v>
      </c>
      <c r="K62" s="2">
        <v>0</v>
      </c>
      <c r="L62" s="2">
        <v>0</v>
      </c>
      <c r="M62" s="2">
        <v>0</v>
      </c>
      <c r="N62" s="2">
        <v>0</v>
      </c>
      <c r="O62" s="2">
        <f t="shared" si="138"/>
        <v>0</v>
      </c>
      <c r="P62" s="2">
        <v>0</v>
      </c>
      <c r="Q62" s="2">
        <v>0</v>
      </c>
      <c r="R62" s="2">
        <v>0</v>
      </c>
      <c r="S62" s="2">
        <v>0</v>
      </c>
      <c r="T62" s="2">
        <f t="shared" si="56"/>
        <v>0</v>
      </c>
      <c r="U62" s="2">
        <v>0</v>
      </c>
      <c r="V62" s="2">
        <v>0</v>
      </c>
      <c r="W62" s="2">
        <v>0</v>
      </c>
      <c r="X62" s="2">
        <v>0</v>
      </c>
      <c r="Y62" s="2">
        <f t="shared" si="101"/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f t="shared" si="58"/>
        <v>2</v>
      </c>
      <c r="AH62">
        <v>1</v>
      </c>
      <c r="AI62">
        <v>0</v>
      </c>
      <c r="AJ62">
        <v>1</v>
      </c>
      <c r="AK62">
        <v>0</v>
      </c>
      <c r="AL62" s="2">
        <f t="shared" si="59"/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 s="2">
        <f t="shared" si="60"/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2">
        <f t="shared" si="61"/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 s="2">
        <f t="shared" si="62"/>
        <v>0</v>
      </c>
      <c r="BE62">
        <v>0</v>
      </c>
      <c r="BF62">
        <v>0</v>
      </c>
      <c r="BG62">
        <v>0</v>
      </c>
      <c r="BH62" s="2">
        <f t="shared" si="63"/>
        <v>0</v>
      </c>
      <c r="BI62">
        <v>0</v>
      </c>
      <c r="BJ62">
        <v>0</v>
      </c>
      <c r="BK62">
        <v>0</v>
      </c>
      <c r="BL62" s="2">
        <f t="shared" si="64"/>
        <v>3</v>
      </c>
      <c r="BM62">
        <v>1</v>
      </c>
      <c r="BN62">
        <v>1</v>
      </c>
      <c r="BO62">
        <v>1</v>
      </c>
      <c r="BP62" s="2">
        <f t="shared" si="65"/>
        <v>2</v>
      </c>
      <c r="BQ62">
        <v>1</v>
      </c>
      <c r="BR62">
        <v>1</v>
      </c>
      <c r="BS62">
        <v>0</v>
      </c>
      <c r="BT62" s="2" t="s">
        <v>134</v>
      </c>
      <c r="BU62" t="s">
        <v>134</v>
      </c>
      <c r="BV62" t="s">
        <v>134</v>
      </c>
      <c r="BW62" t="s">
        <v>134</v>
      </c>
      <c r="BX62" s="2" t="s">
        <v>134</v>
      </c>
      <c r="BY62" t="s">
        <v>134</v>
      </c>
      <c r="BZ62" t="s">
        <v>134</v>
      </c>
      <c r="CA62" t="s">
        <v>134</v>
      </c>
      <c r="CB62" s="2" t="s">
        <v>134</v>
      </c>
      <c r="CC62" t="s">
        <v>134</v>
      </c>
      <c r="CD62" t="s">
        <v>134</v>
      </c>
      <c r="CE62" t="s">
        <v>134</v>
      </c>
      <c r="CF62" s="2" t="s">
        <v>134</v>
      </c>
      <c r="CG62" t="s">
        <v>134</v>
      </c>
      <c r="CH62" t="s">
        <v>134</v>
      </c>
      <c r="CI62" t="s">
        <v>134</v>
      </c>
      <c r="CJ62" s="2" t="s">
        <v>134</v>
      </c>
      <c r="CK62" t="s">
        <v>134</v>
      </c>
      <c r="CL62" t="s">
        <v>134</v>
      </c>
      <c r="CM62" t="s">
        <v>134</v>
      </c>
      <c r="CN62" s="2" t="s">
        <v>134</v>
      </c>
      <c r="CO62" t="s">
        <v>134</v>
      </c>
      <c r="CP62" t="s">
        <v>134</v>
      </c>
      <c r="CQ62" t="s">
        <v>134</v>
      </c>
      <c r="CR62" s="2" t="s">
        <v>134</v>
      </c>
      <c r="CS62" t="s">
        <v>134</v>
      </c>
      <c r="CT62" t="s">
        <v>134</v>
      </c>
      <c r="CU62" t="s">
        <v>134</v>
      </c>
      <c r="CV62" s="2" t="s">
        <v>134</v>
      </c>
      <c r="CW62" t="s">
        <v>134</v>
      </c>
      <c r="CX62" t="s">
        <v>134</v>
      </c>
      <c r="CY62" t="s">
        <v>134</v>
      </c>
      <c r="CZ62" s="2" t="s">
        <v>134</v>
      </c>
      <c r="DA62" t="s">
        <v>134</v>
      </c>
      <c r="DB62" t="s">
        <v>134</v>
      </c>
      <c r="DC62" t="s">
        <v>134</v>
      </c>
      <c r="DD62" s="2" t="s">
        <v>134</v>
      </c>
      <c r="DE62" t="s">
        <v>134</v>
      </c>
      <c r="DF62" t="s">
        <v>134</v>
      </c>
      <c r="DG62" t="s">
        <v>134</v>
      </c>
      <c r="DH62" s="2" t="s">
        <v>134</v>
      </c>
      <c r="DI62" t="s">
        <v>134</v>
      </c>
      <c r="DJ62" t="s">
        <v>134</v>
      </c>
      <c r="DK62" t="s">
        <v>134</v>
      </c>
      <c r="DL62" s="2" t="s">
        <v>134</v>
      </c>
      <c r="DM62" t="s">
        <v>134</v>
      </c>
      <c r="DN62" t="s">
        <v>134</v>
      </c>
      <c r="DO62" t="s">
        <v>134</v>
      </c>
      <c r="DP62" s="2" t="s">
        <v>134</v>
      </c>
      <c r="DQ62" t="s">
        <v>134</v>
      </c>
      <c r="DR62" t="s">
        <v>134</v>
      </c>
      <c r="DS62" t="s">
        <v>134</v>
      </c>
      <c r="DT62" s="2" t="s">
        <v>134</v>
      </c>
      <c r="DU62" t="s">
        <v>134</v>
      </c>
      <c r="DV62" t="s">
        <v>134</v>
      </c>
      <c r="DW62" t="s">
        <v>134</v>
      </c>
      <c r="DX62" s="2" t="s">
        <v>134</v>
      </c>
      <c r="DY62" t="s">
        <v>134</v>
      </c>
      <c r="DZ62" t="s">
        <v>134</v>
      </c>
      <c r="EA62" t="s">
        <v>134</v>
      </c>
      <c r="EB62" s="2" t="s">
        <v>134</v>
      </c>
      <c r="EC62" t="s">
        <v>134</v>
      </c>
      <c r="ED62" t="s">
        <v>134</v>
      </c>
      <c r="EE62" t="s">
        <v>134</v>
      </c>
      <c r="EF62" s="2" t="s">
        <v>134</v>
      </c>
      <c r="EG62" t="s">
        <v>134</v>
      </c>
      <c r="EH62" t="s">
        <v>134</v>
      </c>
      <c r="EI62" t="s">
        <v>134</v>
      </c>
      <c r="EJ62" s="2" t="s">
        <v>134</v>
      </c>
      <c r="EK62" t="s">
        <v>134</v>
      </c>
      <c r="EL62" t="s">
        <v>134</v>
      </c>
      <c r="EM62" t="s">
        <v>134</v>
      </c>
      <c r="EN62" s="2" t="s">
        <v>134</v>
      </c>
      <c r="EO62" t="s">
        <v>134</v>
      </c>
      <c r="EP62" t="s">
        <v>134</v>
      </c>
      <c r="EQ62" t="s">
        <v>134</v>
      </c>
      <c r="ER62" s="2" t="s">
        <v>134</v>
      </c>
      <c r="ES62" t="s">
        <v>134</v>
      </c>
      <c r="ET62" t="s">
        <v>134</v>
      </c>
      <c r="EU62" t="s">
        <v>134</v>
      </c>
      <c r="EV62" s="2" t="s">
        <v>134</v>
      </c>
      <c r="EW62" t="s">
        <v>134</v>
      </c>
      <c r="EX62" t="s">
        <v>134</v>
      </c>
      <c r="EY62" t="s">
        <v>134</v>
      </c>
      <c r="EZ62" s="2" t="s">
        <v>134</v>
      </c>
      <c r="FA62" t="s">
        <v>134</v>
      </c>
      <c r="FB62" t="s">
        <v>134</v>
      </c>
      <c r="FC62" t="s">
        <v>134</v>
      </c>
      <c r="FD62" s="2" t="s">
        <v>134</v>
      </c>
      <c r="FE62" t="s">
        <v>134</v>
      </c>
      <c r="FF62" t="s">
        <v>134</v>
      </c>
      <c r="FG62" t="s">
        <v>134</v>
      </c>
      <c r="FH62" s="2" t="s">
        <v>134</v>
      </c>
      <c r="FI62" t="s">
        <v>134</v>
      </c>
      <c r="FJ62" t="s">
        <v>134</v>
      </c>
      <c r="FK62" t="s">
        <v>134</v>
      </c>
      <c r="FL62" s="2" t="s">
        <v>134</v>
      </c>
      <c r="FM62" t="s">
        <v>134</v>
      </c>
      <c r="FN62" t="s">
        <v>134</v>
      </c>
      <c r="FO62" t="s">
        <v>134</v>
      </c>
      <c r="FP62" s="2" t="s">
        <v>134</v>
      </c>
      <c r="FQ62" t="s">
        <v>134</v>
      </c>
      <c r="FR62" t="s">
        <v>134</v>
      </c>
      <c r="FS62" t="s">
        <v>134</v>
      </c>
      <c r="FT62" s="2" t="s">
        <v>134</v>
      </c>
      <c r="FU62" t="s">
        <v>134</v>
      </c>
      <c r="FV62" t="s">
        <v>134</v>
      </c>
      <c r="FW62" t="s">
        <v>134</v>
      </c>
      <c r="FX62" s="2" t="s">
        <v>134</v>
      </c>
      <c r="FY62" t="s">
        <v>134</v>
      </c>
      <c r="FZ62" t="s">
        <v>134</v>
      </c>
      <c r="GA62" t="s">
        <v>134</v>
      </c>
      <c r="GB62" s="2" t="s">
        <v>134</v>
      </c>
      <c r="GC62" t="s">
        <v>134</v>
      </c>
      <c r="GD62" t="s">
        <v>134</v>
      </c>
      <c r="GE62" t="s">
        <v>134</v>
      </c>
      <c r="GF62" s="2" t="s">
        <v>134</v>
      </c>
      <c r="GG62" t="s">
        <v>134</v>
      </c>
      <c r="GH62" t="s">
        <v>134</v>
      </c>
      <c r="GI62" t="s">
        <v>134</v>
      </c>
      <c r="GJ62" s="2" t="s">
        <v>134</v>
      </c>
      <c r="GK62" t="s">
        <v>134</v>
      </c>
      <c r="GL62" t="s">
        <v>134</v>
      </c>
      <c r="GM62" t="s">
        <v>134</v>
      </c>
      <c r="GN62" s="2" t="s">
        <v>134</v>
      </c>
      <c r="GO62" t="s">
        <v>134</v>
      </c>
      <c r="GP62" t="s">
        <v>134</v>
      </c>
      <c r="GQ62" t="s">
        <v>134</v>
      </c>
      <c r="GR62" s="2" t="s">
        <v>134</v>
      </c>
      <c r="GS62" t="s">
        <v>134</v>
      </c>
      <c r="GT62" t="s">
        <v>134</v>
      </c>
      <c r="GU62" t="s">
        <v>134</v>
      </c>
      <c r="GV62" s="2" t="s">
        <v>134</v>
      </c>
      <c r="GW62" t="s">
        <v>134</v>
      </c>
      <c r="GX62" t="s">
        <v>134</v>
      </c>
      <c r="GY62" t="s">
        <v>134</v>
      </c>
      <c r="GZ62" s="2" t="s">
        <v>134</v>
      </c>
      <c r="HA62" t="s">
        <v>134</v>
      </c>
      <c r="HB62" t="s">
        <v>134</v>
      </c>
      <c r="HC62" t="s">
        <v>134</v>
      </c>
      <c r="HD62" s="2" t="s">
        <v>134</v>
      </c>
      <c r="HE62" t="s">
        <v>134</v>
      </c>
      <c r="HF62" t="s">
        <v>134</v>
      </c>
      <c r="HG62" t="s">
        <v>134</v>
      </c>
      <c r="HH62" s="2" t="s">
        <v>134</v>
      </c>
      <c r="HI62" t="s">
        <v>134</v>
      </c>
      <c r="HJ62" t="s">
        <v>134</v>
      </c>
      <c r="HK62" t="s">
        <v>134</v>
      </c>
      <c r="HL62" s="2" t="s">
        <v>134</v>
      </c>
      <c r="HM62" t="s">
        <v>134</v>
      </c>
      <c r="HN62" t="s">
        <v>134</v>
      </c>
      <c r="HO62" t="s">
        <v>134</v>
      </c>
      <c r="HP62" s="2" t="s">
        <v>134</v>
      </c>
      <c r="HQ62" t="s">
        <v>134</v>
      </c>
      <c r="HR62" t="s">
        <v>134</v>
      </c>
      <c r="HS62" t="s">
        <v>134</v>
      </c>
      <c r="HT62" s="2" t="s">
        <v>134</v>
      </c>
      <c r="HU62" t="s">
        <v>134</v>
      </c>
      <c r="HV62" t="s">
        <v>134</v>
      </c>
      <c r="HW62" t="s">
        <v>134</v>
      </c>
      <c r="HX62" s="2" t="s">
        <v>134</v>
      </c>
      <c r="HY62" t="s">
        <v>134</v>
      </c>
      <c r="HZ62" t="s">
        <v>134</v>
      </c>
      <c r="IA62" t="s">
        <v>134</v>
      </c>
      <c r="IB62" s="2" t="s">
        <v>134</v>
      </c>
      <c r="IC62" t="s">
        <v>134</v>
      </c>
      <c r="ID62">
        <v>13</v>
      </c>
      <c r="IE62">
        <v>13</v>
      </c>
      <c r="IF62">
        <f t="shared" si="89"/>
        <v>7</v>
      </c>
      <c r="IG62">
        <f t="shared" si="90"/>
        <v>4</v>
      </c>
      <c r="IH62">
        <f t="shared" si="91"/>
        <v>3</v>
      </c>
      <c r="II62">
        <f t="shared" si="92"/>
        <v>0</v>
      </c>
      <c r="IJ62" t="s">
        <v>162</v>
      </c>
      <c r="IK62">
        <f>IF62/53*100</f>
        <v>13.20754716981132</v>
      </c>
      <c r="IL62">
        <f>IG62/34*100</f>
        <v>11.76470588235294</v>
      </c>
      <c r="IM62">
        <f>IH62/19*100</f>
        <v>15.789473684210526</v>
      </c>
      <c r="IN62" t="s">
        <v>163</v>
      </c>
      <c r="IO62" t="s">
        <v>134</v>
      </c>
      <c r="IP62" t="s">
        <v>134</v>
      </c>
      <c r="IQ62" t="s">
        <v>134</v>
      </c>
      <c r="IR62" t="s">
        <v>134</v>
      </c>
      <c r="IS62" t="s">
        <v>134</v>
      </c>
      <c r="IT62" t="s">
        <v>134</v>
      </c>
      <c r="IU62" t="s">
        <v>134</v>
      </c>
    </row>
    <row r="63" spans="1:255" ht="16" x14ac:dyDescent="0.2">
      <c r="A63">
        <v>201</v>
      </c>
      <c r="B63" s="8">
        <v>2</v>
      </c>
      <c r="C63">
        <v>2</v>
      </c>
      <c r="D63" s="2" t="s">
        <v>164</v>
      </c>
      <c r="E63" s="2" t="s">
        <v>132</v>
      </c>
      <c r="F63">
        <f t="shared" si="53"/>
        <v>0</v>
      </c>
      <c r="G63" t="s">
        <v>134</v>
      </c>
      <c r="H63" t="s">
        <v>134</v>
      </c>
      <c r="I63" t="s">
        <v>134</v>
      </c>
      <c r="J63" s="2">
        <f t="shared" si="54"/>
        <v>0</v>
      </c>
      <c r="K63" t="s">
        <v>134</v>
      </c>
      <c r="L63" t="s">
        <v>134</v>
      </c>
      <c r="M63" t="s">
        <v>134</v>
      </c>
      <c r="N63" t="s">
        <v>134</v>
      </c>
      <c r="O63" s="2">
        <f t="shared" si="138"/>
        <v>0</v>
      </c>
      <c r="P63" t="s">
        <v>134</v>
      </c>
      <c r="Q63" t="s">
        <v>134</v>
      </c>
      <c r="R63" t="s">
        <v>134</v>
      </c>
      <c r="S63" t="s">
        <v>134</v>
      </c>
      <c r="T63" s="2">
        <f t="shared" si="56"/>
        <v>0</v>
      </c>
      <c r="U63" t="s">
        <v>134</v>
      </c>
      <c r="V63" t="s">
        <v>134</v>
      </c>
      <c r="W63" t="s">
        <v>134</v>
      </c>
      <c r="X63" t="s">
        <v>134</v>
      </c>
      <c r="Y63" s="2">
        <f t="shared" si="101"/>
        <v>0</v>
      </c>
      <c r="Z63" t="s">
        <v>134</v>
      </c>
      <c r="AA63" t="s">
        <v>134</v>
      </c>
      <c r="AB63" t="s">
        <v>134</v>
      </c>
      <c r="AC63" t="s">
        <v>134</v>
      </c>
      <c r="AD63" t="s">
        <v>134</v>
      </c>
      <c r="AE63" t="s">
        <v>134</v>
      </c>
      <c r="AF63" t="s">
        <v>134</v>
      </c>
      <c r="AG63" s="2">
        <f t="shared" si="58"/>
        <v>0</v>
      </c>
      <c r="AH63" t="s">
        <v>134</v>
      </c>
      <c r="AI63" t="s">
        <v>134</v>
      </c>
      <c r="AJ63" t="s">
        <v>134</v>
      </c>
      <c r="AK63" t="s">
        <v>134</v>
      </c>
      <c r="AL63" s="2">
        <f t="shared" si="59"/>
        <v>0</v>
      </c>
      <c r="AM63" t="s">
        <v>134</v>
      </c>
      <c r="AN63" t="s">
        <v>134</v>
      </c>
      <c r="AO63" t="s">
        <v>134</v>
      </c>
      <c r="AP63" t="s">
        <v>134</v>
      </c>
      <c r="AQ63" t="s">
        <v>134</v>
      </c>
      <c r="AR63" s="2">
        <f t="shared" si="60"/>
        <v>0</v>
      </c>
      <c r="AS63" t="s">
        <v>134</v>
      </c>
      <c r="AT63" t="s">
        <v>134</v>
      </c>
      <c r="AU63" t="s">
        <v>134</v>
      </c>
      <c r="AV63" t="s">
        <v>134</v>
      </c>
      <c r="AW63" t="s">
        <v>134</v>
      </c>
      <c r="AX63" s="2">
        <f t="shared" si="61"/>
        <v>0</v>
      </c>
      <c r="AY63" t="s">
        <v>134</v>
      </c>
      <c r="AZ63" t="s">
        <v>134</v>
      </c>
      <c r="BA63" t="s">
        <v>134</v>
      </c>
      <c r="BB63" t="s">
        <v>134</v>
      </c>
      <c r="BC63" t="s">
        <v>134</v>
      </c>
      <c r="BD63" s="2">
        <f t="shared" si="62"/>
        <v>0</v>
      </c>
      <c r="BE63" t="s">
        <v>134</v>
      </c>
      <c r="BF63" t="s">
        <v>134</v>
      </c>
      <c r="BG63" t="s">
        <v>134</v>
      </c>
      <c r="BH63" s="2">
        <f t="shared" si="63"/>
        <v>0</v>
      </c>
      <c r="BI63" t="s">
        <v>134</v>
      </c>
      <c r="BJ63" t="s">
        <v>134</v>
      </c>
      <c r="BK63" t="s">
        <v>134</v>
      </c>
      <c r="BL63" s="2">
        <f t="shared" si="64"/>
        <v>0</v>
      </c>
      <c r="BM63" t="s">
        <v>134</v>
      </c>
      <c r="BN63" t="s">
        <v>134</v>
      </c>
      <c r="BO63" t="s">
        <v>134</v>
      </c>
      <c r="BP63" s="2">
        <f t="shared" si="65"/>
        <v>0</v>
      </c>
      <c r="BQ63" t="s">
        <v>134</v>
      </c>
      <c r="BR63" t="s">
        <v>134</v>
      </c>
      <c r="BS63" t="s">
        <v>134</v>
      </c>
      <c r="BT63" s="2">
        <f t="shared" ref="BT63:BT72" si="139">SUM(BU63:BY63)</f>
        <v>0</v>
      </c>
      <c r="BU63" t="s">
        <v>134</v>
      </c>
      <c r="BV63" t="s">
        <v>134</v>
      </c>
      <c r="BW63" t="s">
        <v>134</v>
      </c>
      <c r="BX63" t="s">
        <v>134</v>
      </c>
      <c r="BY63" t="s">
        <v>134</v>
      </c>
      <c r="BZ63" s="2">
        <v>0</v>
      </c>
      <c r="CA63" t="s">
        <v>134</v>
      </c>
      <c r="CB63" t="s">
        <v>134</v>
      </c>
      <c r="CC63" t="s">
        <v>134</v>
      </c>
      <c r="CD63" t="s">
        <v>134</v>
      </c>
      <c r="CE63" s="2">
        <f t="shared" ref="CE63:CE72" si="140">SUM(CF63:CI63)</f>
        <v>0</v>
      </c>
      <c r="CF63" t="s">
        <v>134</v>
      </c>
      <c r="CG63" t="s">
        <v>134</v>
      </c>
      <c r="CH63" t="s">
        <v>134</v>
      </c>
      <c r="CI63" t="s">
        <v>134</v>
      </c>
      <c r="CJ63" s="2">
        <f t="shared" ref="CJ63:CJ72" si="141">SUM(CK63:CN63)</f>
        <v>0</v>
      </c>
      <c r="CK63" t="s">
        <v>134</v>
      </c>
      <c r="CL63" t="s">
        <v>134</v>
      </c>
      <c r="CM63" t="s">
        <v>134</v>
      </c>
      <c r="CN63" t="s">
        <v>134</v>
      </c>
      <c r="CO63" s="2">
        <f t="shared" ref="CO63:CO72" si="142">SUM(CP63:CU63)</f>
        <v>0</v>
      </c>
      <c r="CP63" t="s">
        <v>134</v>
      </c>
      <c r="CQ63" t="s">
        <v>134</v>
      </c>
      <c r="CR63" t="s">
        <v>134</v>
      </c>
      <c r="CS63" t="s">
        <v>134</v>
      </c>
      <c r="CT63" t="s">
        <v>134</v>
      </c>
      <c r="CU63" t="s">
        <v>134</v>
      </c>
      <c r="CV63" s="2">
        <f t="shared" ref="CV63:CV72" si="143">SUM(CW63:DB63)</f>
        <v>0</v>
      </c>
      <c r="CW63" t="s">
        <v>134</v>
      </c>
      <c r="CX63" t="s">
        <v>134</v>
      </c>
      <c r="CY63" t="s">
        <v>134</v>
      </c>
      <c r="CZ63" t="s">
        <v>134</v>
      </c>
      <c r="DA63" t="s">
        <v>134</v>
      </c>
      <c r="DB63" t="s">
        <v>134</v>
      </c>
      <c r="DC63" s="2">
        <f t="shared" ref="DC63:DC72" si="144">SUM(DD63:DF63)</f>
        <v>0</v>
      </c>
      <c r="DD63" t="s">
        <v>134</v>
      </c>
      <c r="DE63" t="s">
        <v>134</v>
      </c>
      <c r="DF63" t="s">
        <v>134</v>
      </c>
      <c r="DG63" s="2">
        <f t="shared" ref="DG63:DG72" si="145">SUM(DH63:DK63)</f>
        <v>0</v>
      </c>
      <c r="DH63" t="s">
        <v>134</v>
      </c>
      <c r="DI63" t="s">
        <v>134</v>
      </c>
      <c r="DJ63" t="s">
        <v>134</v>
      </c>
      <c r="DK63" t="s">
        <v>134</v>
      </c>
      <c r="DL63" s="2">
        <f t="shared" ref="DL63:DL72" si="146">SUM(DM63:DQ63)</f>
        <v>0</v>
      </c>
      <c r="DM63" t="s">
        <v>134</v>
      </c>
      <c r="DN63" t="s">
        <v>134</v>
      </c>
      <c r="DO63" t="s">
        <v>134</v>
      </c>
      <c r="DP63" t="s">
        <v>134</v>
      </c>
      <c r="DQ63" t="s">
        <v>134</v>
      </c>
      <c r="DR63" s="2">
        <f t="shared" ref="DR63:DR72" si="147">SUM(DS63:DX63)</f>
        <v>0</v>
      </c>
      <c r="DS63" t="s">
        <v>134</v>
      </c>
      <c r="DT63" t="s">
        <v>134</v>
      </c>
      <c r="DU63" t="s">
        <v>134</v>
      </c>
      <c r="DV63" t="s">
        <v>134</v>
      </c>
      <c r="DW63" t="s">
        <v>134</v>
      </c>
      <c r="DX63" t="s">
        <v>134</v>
      </c>
      <c r="DY63" s="2">
        <f t="shared" ref="DY63:DY72" si="148">SUM(DZ63:ED63)</f>
        <v>0</v>
      </c>
      <c r="DZ63" t="s">
        <v>134</v>
      </c>
      <c r="EA63" t="s">
        <v>134</v>
      </c>
      <c r="EB63" t="s">
        <v>134</v>
      </c>
      <c r="EC63" t="s">
        <v>134</v>
      </c>
      <c r="ED63" t="s">
        <v>134</v>
      </c>
      <c r="EE63" s="2">
        <f t="shared" ref="EE63:EE72" si="149">SUM(EF63:EH63)</f>
        <v>0</v>
      </c>
      <c r="EF63" t="s">
        <v>134</v>
      </c>
      <c r="EG63" t="s">
        <v>134</v>
      </c>
      <c r="EH63" t="s">
        <v>134</v>
      </c>
      <c r="EI63" s="2">
        <f t="shared" ref="EI63:EI72" si="150">SUM(EJ63:EM63)</f>
        <v>0</v>
      </c>
      <c r="EJ63" t="s">
        <v>134</v>
      </c>
      <c r="EK63" t="s">
        <v>134</v>
      </c>
      <c r="EL63" t="s">
        <v>134</v>
      </c>
      <c r="EM63" t="s">
        <v>134</v>
      </c>
      <c r="EN63" s="2">
        <f t="shared" ref="EN63:EN72" si="151">SUM(EO63:EQ63)</f>
        <v>0</v>
      </c>
      <c r="EO63" t="s">
        <v>134</v>
      </c>
      <c r="EP63" t="s">
        <v>134</v>
      </c>
      <c r="EQ63" t="s">
        <v>134</v>
      </c>
      <c r="ER63" s="2">
        <f t="shared" ref="ER63:ER72" si="152">SUM(ES63:EX63)</f>
        <v>0</v>
      </c>
      <c r="ES63" t="s">
        <v>134</v>
      </c>
      <c r="ET63" t="s">
        <v>134</v>
      </c>
      <c r="EU63" t="s">
        <v>134</v>
      </c>
      <c r="EV63" t="s">
        <v>134</v>
      </c>
      <c r="EW63" t="s">
        <v>134</v>
      </c>
      <c r="EX63" t="s">
        <v>134</v>
      </c>
      <c r="EY63" s="2">
        <f t="shared" ref="EY63:EY72" si="153">SUM(EZ63:FD63)</f>
        <v>0</v>
      </c>
      <c r="EZ63" t="s">
        <v>134</v>
      </c>
      <c r="FA63" t="s">
        <v>134</v>
      </c>
      <c r="FB63" t="s">
        <v>134</v>
      </c>
      <c r="FC63" t="s">
        <v>134</v>
      </c>
      <c r="FD63" t="s">
        <v>134</v>
      </c>
      <c r="FE63" s="2">
        <f t="shared" ref="FE63:FE72" si="154">SUM(FF63:FH63)</f>
        <v>0</v>
      </c>
      <c r="FF63" t="s">
        <v>134</v>
      </c>
      <c r="FG63" t="s">
        <v>134</v>
      </c>
      <c r="FH63" t="s">
        <v>134</v>
      </c>
      <c r="FI63" s="2">
        <f t="shared" ref="FI63:FI72" si="155">SUM(FJ63:FN63)</f>
        <v>0</v>
      </c>
      <c r="FJ63" t="s">
        <v>134</v>
      </c>
      <c r="FK63" t="s">
        <v>134</v>
      </c>
      <c r="FL63" t="s">
        <v>134</v>
      </c>
      <c r="FM63" t="s">
        <v>134</v>
      </c>
      <c r="FN63" t="s">
        <v>134</v>
      </c>
      <c r="FO63" s="2">
        <f t="shared" ref="FO63:FO72" si="156">SUM(FP63:FR63)</f>
        <v>0</v>
      </c>
      <c r="FP63" t="s">
        <v>134</v>
      </c>
      <c r="FQ63" t="s">
        <v>134</v>
      </c>
      <c r="FR63" t="s">
        <v>134</v>
      </c>
      <c r="FS63" s="2">
        <f t="shared" ref="FS63:FS72" si="157">SUM(FT63:FX63)</f>
        <v>0</v>
      </c>
      <c r="FT63" t="s">
        <v>134</v>
      </c>
      <c r="FU63" t="s">
        <v>134</v>
      </c>
      <c r="FV63" t="s">
        <v>134</v>
      </c>
      <c r="FW63" t="s">
        <v>134</v>
      </c>
      <c r="FX63" t="s">
        <v>134</v>
      </c>
      <c r="FY63" s="2">
        <f t="shared" ref="FY63:FY72" si="158">SUM(FZ63:GH63)</f>
        <v>0</v>
      </c>
      <c r="FZ63" t="s">
        <v>134</v>
      </c>
      <c r="GA63" t="s">
        <v>134</v>
      </c>
      <c r="GB63" t="s">
        <v>134</v>
      </c>
      <c r="GC63" t="s">
        <v>134</v>
      </c>
      <c r="GD63" t="s">
        <v>134</v>
      </c>
      <c r="GE63" t="s">
        <v>134</v>
      </c>
      <c r="GF63" t="s">
        <v>134</v>
      </c>
      <c r="GG63" t="s">
        <v>134</v>
      </c>
      <c r="GH63" t="s">
        <v>134</v>
      </c>
      <c r="GI63" s="2">
        <f t="shared" ref="GI63:GI72" si="159">SUM(GJ63:GM63)</f>
        <v>0</v>
      </c>
      <c r="GJ63" t="s">
        <v>134</v>
      </c>
      <c r="GK63" t="s">
        <v>134</v>
      </c>
      <c r="GL63" t="s">
        <v>134</v>
      </c>
      <c r="GM63" t="s">
        <v>134</v>
      </c>
      <c r="GN63" t="s">
        <v>134</v>
      </c>
      <c r="GO63" t="s">
        <v>134</v>
      </c>
      <c r="GP63" t="s">
        <v>134</v>
      </c>
      <c r="GQ63" t="s">
        <v>134</v>
      </c>
      <c r="GR63" t="s">
        <v>134</v>
      </c>
      <c r="GS63" t="s">
        <v>134</v>
      </c>
      <c r="GT63" t="s">
        <v>134</v>
      </c>
      <c r="GU63" t="s">
        <v>134</v>
      </c>
      <c r="GV63" t="s">
        <v>134</v>
      </c>
      <c r="GW63" t="s">
        <v>134</v>
      </c>
      <c r="GX63" t="s">
        <v>134</v>
      </c>
      <c r="GY63" t="s">
        <v>134</v>
      </c>
      <c r="GZ63" t="s">
        <v>134</v>
      </c>
      <c r="HA63" t="s">
        <v>134</v>
      </c>
      <c r="HB63" t="s">
        <v>134</v>
      </c>
      <c r="HC63" t="s">
        <v>134</v>
      </c>
      <c r="HD63" t="s">
        <v>134</v>
      </c>
      <c r="HE63" t="s">
        <v>134</v>
      </c>
      <c r="HF63" t="s">
        <v>134</v>
      </c>
      <c r="HG63" t="s">
        <v>134</v>
      </c>
      <c r="HH63" t="s">
        <v>134</v>
      </c>
      <c r="HI63" t="s">
        <v>134</v>
      </c>
      <c r="HJ63" t="s">
        <v>134</v>
      </c>
      <c r="HK63" t="s">
        <v>134</v>
      </c>
      <c r="HL63" t="s">
        <v>134</v>
      </c>
      <c r="HM63" t="s">
        <v>134</v>
      </c>
      <c r="HN63" t="s">
        <v>134</v>
      </c>
      <c r="HO63" t="s">
        <v>134</v>
      </c>
      <c r="HP63" t="s">
        <v>134</v>
      </c>
      <c r="HQ63" t="s">
        <v>134</v>
      </c>
      <c r="HR63" t="s">
        <v>134</v>
      </c>
      <c r="HS63" t="s">
        <v>134</v>
      </c>
      <c r="HT63" t="s">
        <v>134</v>
      </c>
      <c r="HU63" t="s">
        <v>134</v>
      </c>
      <c r="HV63" t="s">
        <v>134</v>
      </c>
      <c r="HW63" t="s">
        <v>134</v>
      </c>
      <c r="HX63" s="2">
        <f t="shared" ref="HX63:HX72" si="160">SUM(HY63:IC63)</f>
        <v>0</v>
      </c>
      <c r="HY63" t="s">
        <v>134</v>
      </c>
      <c r="HZ63" t="s">
        <v>134</v>
      </c>
      <c r="IA63" t="s">
        <v>134</v>
      </c>
      <c r="IB63" t="s">
        <v>134</v>
      </c>
      <c r="IC63" t="s">
        <v>134</v>
      </c>
      <c r="ID63" t="s">
        <v>134</v>
      </c>
      <c r="IE63" t="s">
        <v>134</v>
      </c>
      <c r="IF63">
        <f t="shared" si="89"/>
        <v>0</v>
      </c>
      <c r="IG63">
        <f t="shared" si="90"/>
        <v>0</v>
      </c>
      <c r="IH63">
        <f t="shared" si="91"/>
        <v>0</v>
      </c>
      <c r="II63">
        <f t="shared" si="92"/>
        <v>0</v>
      </c>
      <c r="IJ63" t="s">
        <v>135</v>
      </c>
      <c r="IK63">
        <f t="shared" ref="IK63:IK76" si="161">IF63/191*100</f>
        <v>0</v>
      </c>
      <c r="IL63">
        <f t="shared" ref="IL63:IL76" si="162">IG63/122*100</f>
        <v>0</v>
      </c>
      <c r="IM63">
        <f t="shared" ref="IM63:IM76" si="163">IH63/69*100</f>
        <v>0</v>
      </c>
    </row>
    <row r="64" spans="1:255" ht="16" x14ac:dyDescent="0.2">
      <c r="A64">
        <v>202</v>
      </c>
      <c r="B64" s="34">
        <v>2</v>
      </c>
      <c r="C64" s="2">
        <v>1</v>
      </c>
      <c r="D64" s="2" t="s">
        <v>132</v>
      </c>
      <c r="E64" s="2" t="s">
        <v>132</v>
      </c>
      <c r="F64">
        <f t="shared" si="53"/>
        <v>3</v>
      </c>
      <c r="G64" s="2">
        <v>1</v>
      </c>
      <c r="H64" s="2">
        <v>1</v>
      </c>
      <c r="I64" s="2">
        <v>1</v>
      </c>
      <c r="J64" s="2">
        <f t="shared" si="54"/>
        <v>4</v>
      </c>
      <c r="K64" s="2">
        <v>1</v>
      </c>
      <c r="L64" s="2">
        <v>1</v>
      </c>
      <c r="M64" s="2">
        <v>1</v>
      </c>
      <c r="N64" s="2">
        <v>1</v>
      </c>
      <c r="O64" s="2">
        <f t="shared" si="138"/>
        <v>4</v>
      </c>
      <c r="P64" s="2">
        <v>1</v>
      </c>
      <c r="Q64" s="2">
        <v>1</v>
      </c>
      <c r="R64" s="2">
        <v>1</v>
      </c>
      <c r="S64" s="2">
        <v>1</v>
      </c>
      <c r="T64" s="2">
        <f t="shared" si="56"/>
        <v>4</v>
      </c>
      <c r="U64" s="2">
        <v>1</v>
      </c>
      <c r="V64" s="2">
        <v>1</v>
      </c>
      <c r="W64" s="2">
        <v>1</v>
      </c>
      <c r="X64" s="2">
        <v>1</v>
      </c>
      <c r="Y64" s="2">
        <f t="shared" si="101"/>
        <v>7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f t="shared" si="58"/>
        <v>4</v>
      </c>
      <c r="AH64" s="2">
        <v>1</v>
      </c>
      <c r="AI64" s="2">
        <v>1</v>
      </c>
      <c r="AJ64" s="2">
        <v>1</v>
      </c>
      <c r="AK64" s="2">
        <v>1</v>
      </c>
      <c r="AL64" s="2">
        <f t="shared" si="59"/>
        <v>5</v>
      </c>
      <c r="AM64" s="2">
        <v>1</v>
      </c>
      <c r="AN64" s="2">
        <v>1</v>
      </c>
      <c r="AO64" s="2">
        <v>1</v>
      </c>
      <c r="AP64" s="2">
        <v>1</v>
      </c>
      <c r="AQ64" s="2">
        <v>1</v>
      </c>
      <c r="AR64" s="2">
        <f t="shared" si="60"/>
        <v>5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f t="shared" si="61"/>
        <v>5</v>
      </c>
      <c r="AY64" s="2">
        <v>1</v>
      </c>
      <c r="AZ64" s="2">
        <v>1</v>
      </c>
      <c r="BA64" s="2">
        <v>1</v>
      </c>
      <c r="BB64" s="2">
        <v>1</v>
      </c>
      <c r="BC64" s="2">
        <v>1</v>
      </c>
      <c r="BD64" s="2">
        <f t="shared" si="62"/>
        <v>3</v>
      </c>
      <c r="BE64" s="2">
        <v>1</v>
      </c>
      <c r="BF64" s="2">
        <v>1</v>
      </c>
      <c r="BG64" s="2">
        <v>1</v>
      </c>
      <c r="BH64" s="2">
        <f t="shared" si="63"/>
        <v>3</v>
      </c>
      <c r="BI64" s="2">
        <v>1</v>
      </c>
      <c r="BJ64" s="2">
        <v>1</v>
      </c>
      <c r="BK64" s="2">
        <v>1</v>
      </c>
      <c r="BL64" s="2">
        <f t="shared" si="64"/>
        <v>3</v>
      </c>
      <c r="BM64" s="2">
        <v>1</v>
      </c>
      <c r="BN64" s="2">
        <v>1</v>
      </c>
      <c r="BO64" s="2">
        <v>1</v>
      </c>
      <c r="BP64" s="2">
        <f t="shared" si="65"/>
        <v>2</v>
      </c>
      <c r="BQ64" s="2">
        <v>1</v>
      </c>
      <c r="BR64" s="2">
        <v>1</v>
      </c>
      <c r="BS64">
        <v>0</v>
      </c>
      <c r="BT64" s="2">
        <f t="shared" si="139"/>
        <v>5</v>
      </c>
      <c r="BU64" s="2">
        <v>1</v>
      </c>
      <c r="BV64" s="2">
        <v>1</v>
      </c>
      <c r="BW64" s="2">
        <v>1</v>
      </c>
      <c r="BX64" s="2">
        <v>1</v>
      </c>
      <c r="BY64" s="2">
        <v>1</v>
      </c>
      <c r="BZ64" s="2">
        <f t="shared" ref="BZ64:BZ72" si="164">SUM(CA64:CD64)</f>
        <v>4</v>
      </c>
      <c r="CA64" s="2">
        <v>1</v>
      </c>
      <c r="CB64" s="2">
        <v>1</v>
      </c>
      <c r="CC64" s="2">
        <v>1</v>
      </c>
      <c r="CD64" s="2">
        <v>1</v>
      </c>
      <c r="CE64" s="2">
        <f t="shared" si="140"/>
        <v>4</v>
      </c>
      <c r="CF64" s="2">
        <v>1</v>
      </c>
      <c r="CG64" s="2">
        <v>1</v>
      </c>
      <c r="CH64" s="2">
        <v>1</v>
      </c>
      <c r="CI64" s="2">
        <v>1</v>
      </c>
      <c r="CJ64" s="2">
        <f t="shared" si="141"/>
        <v>4</v>
      </c>
      <c r="CK64" s="2">
        <v>1</v>
      </c>
      <c r="CL64" s="2">
        <v>1</v>
      </c>
      <c r="CM64" s="2">
        <v>1</v>
      </c>
      <c r="CN64" s="2">
        <v>1</v>
      </c>
      <c r="CO64" s="2">
        <f t="shared" si="142"/>
        <v>6</v>
      </c>
      <c r="CP64" s="2">
        <v>1</v>
      </c>
      <c r="CQ64" s="2">
        <v>1</v>
      </c>
      <c r="CR64" s="2">
        <v>1</v>
      </c>
      <c r="CS64" s="2">
        <v>1</v>
      </c>
      <c r="CT64" s="2">
        <v>1</v>
      </c>
      <c r="CU64" s="2">
        <v>1</v>
      </c>
      <c r="CV64" s="2">
        <f t="shared" si="143"/>
        <v>6</v>
      </c>
      <c r="CW64" s="2">
        <v>1</v>
      </c>
      <c r="CX64" s="2">
        <v>1</v>
      </c>
      <c r="CY64" s="2">
        <v>1</v>
      </c>
      <c r="CZ64" s="2">
        <v>1</v>
      </c>
      <c r="DA64" s="2">
        <v>1</v>
      </c>
      <c r="DB64" s="2">
        <v>1</v>
      </c>
      <c r="DC64" s="2">
        <f t="shared" si="144"/>
        <v>3</v>
      </c>
      <c r="DD64" s="2">
        <v>1</v>
      </c>
      <c r="DE64" s="2">
        <v>1</v>
      </c>
      <c r="DF64" s="2">
        <v>1</v>
      </c>
      <c r="DG64" s="2">
        <f t="shared" si="145"/>
        <v>4</v>
      </c>
      <c r="DH64" s="2">
        <v>1</v>
      </c>
      <c r="DI64" s="2">
        <v>1</v>
      </c>
      <c r="DJ64" s="2">
        <v>1</v>
      </c>
      <c r="DK64" s="2">
        <v>1</v>
      </c>
      <c r="DL64" s="2">
        <f t="shared" si="146"/>
        <v>5</v>
      </c>
      <c r="DM64" s="2">
        <v>1</v>
      </c>
      <c r="DN64" s="2">
        <v>1</v>
      </c>
      <c r="DO64" s="2">
        <v>1</v>
      </c>
      <c r="DP64" s="2">
        <v>1</v>
      </c>
      <c r="DQ64" s="2">
        <v>1</v>
      </c>
      <c r="DR64" s="2">
        <f t="shared" si="147"/>
        <v>6</v>
      </c>
      <c r="DS64" s="2">
        <v>1</v>
      </c>
      <c r="DT64" s="2">
        <v>1</v>
      </c>
      <c r="DU64" s="2">
        <v>1</v>
      </c>
      <c r="DV64" s="2">
        <v>1</v>
      </c>
      <c r="DW64" s="2">
        <v>1</v>
      </c>
      <c r="DX64" s="2">
        <v>1</v>
      </c>
      <c r="DY64" s="2">
        <f t="shared" si="148"/>
        <v>5</v>
      </c>
      <c r="DZ64" s="2">
        <v>1</v>
      </c>
      <c r="EA64" s="2">
        <v>1</v>
      </c>
      <c r="EB64" s="2">
        <v>1</v>
      </c>
      <c r="EC64" s="2">
        <v>1</v>
      </c>
      <c r="ED64" s="2">
        <v>1</v>
      </c>
      <c r="EE64" s="2">
        <f t="shared" si="149"/>
        <v>3</v>
      </c>
      <c r="EF64" s="2">
        <v>1</v>
      </c>
      <c r="EG64" s="2">
        <v>1</v>
      </c>
      <c r="EH64" s="2">
        <v>1</v>
      </c>
      <c r="EI64" s="2">
        <f t="shared" si="150"/>
        <v>4</v>
      </c>
      <c r="EJ64" s="2">
        <v>1</v>
      </c>
      <c r="EK64" s="2">
        <v>1</v>
      </c>
      <c r="EL64" s="2">
        <v>1</v>
      </c>
      <c r="EM64" s="2">
        <v>1</v>
      </c>
      <c r="EN64" s="2">
        <f t="shared" si="151"/>
        <v>3</v>
      </c>
      <c r="EO64" s="2">
        <v>1</v>
      </c>
      <c r="EP64" s="2">
        <v>1</v>
      </c>
      <c r="EQ64" s="2">
        <v>1</v>
      </c>
      <c r="ER64" s="2">
        <f t="shared" si="152"/>
        <v>6</v>
      </c>
      <c r="ES64" s="2">
        <v>1</v>
      </c>
      <c r="ET64" s="2">
        <v>1</v>
      </c>
      <c r="EU64" s="2">
        <v>1</v>
      </c>
      <c r="EV64" s="2">
        <v>1</v>
      </c>
      <c r="EW64" s="2">
        <v>1</v>
      </c>
      <c r="EX64" s="2">
        <v>1</v>
      </c>
      <c r="EY64" s="2">
        <f t="shared" si="153"/>
        <v>5</v>
      </c>
      <c r="EZ64" s="2">
        <v>1</v>
      </c>
      <c r="FA64" s="2">
        <v>1</v>
      </c>
      <c r="FB64" s="2">
        <v>1</v>
      </c>
      <c r="FC64" s="2">
        <v>1</v>
      </c>
      <c r="FD64" s="2">
        <v>1</v>
      </c>
      <c r="FE64" s="2">
        <f t="shared" si="154"/>
        <v>3</v>
      </c>
      <c r="FF64" s="2">
        <v>1</v>
      </c>
      <c r="FG64" s="2">
        <v>1</v>
      </c>
      <c r="FH64" s="2">
        <v>1</v>
      </c>
      <c r="FI64" s="2">
        <f t="shared" si="155"/>
        <v>5</v>
      </c>
      <c r="FJ64" s="2">
        <v>1</v>
      </c>
      <c r="FK64" s="2">
        <v>1</v>
      </c>
      <c r="FL64" s="2">
        <v>1</v>
      </c>
      <c r="FM64" s="2">
        <v>1</v>
      </c>
      <c r="FN64" s="2">
        <v>1</v>
      </c>
      <c r="FO64" s="2">
        <f t="shared" si="156"/>
        <v>3</v>
      </c>
      <c r="FP64" s="2">
        <v>1</v>
      </c>
      <c r="FQ64" s="2">
        <v>1</v>
      </c>
      <c r="FR64" s="2">
        <v>1</v>
      </c>
      <c r="FS64" s="2">
        <f t="shared" si="157"/>
        <v>5</v>
      </c>
      <c r="FT64" s="2">
        <v>1</v>
      </c>
      <c r="FU64" s="2">
        <v>1</v>
      </c>
      <c r="FV64" s="2">
        <v>1</v>
      </c>
      <c r="FW64" s="2">
        <v>1</v>
      </c>
      <c r="FX64" s="2">
        <v>1</v>
      </c>
      <c r="FY64" s="2">
        <f t="shared" si="158"/>
        <v>9</v>
      </c>
      <c r="FZ64" s="2">
        <v>1</v>
      </c>
      <c r="GA64" s="2">
        <v>1</v>
      </c>
      <c r="GB64" s="2">
        <v>1</v>
      </c>
      <c r="GC64" s="2">
        <v>1</v>
      </c>
      <c r="GD64" s="2">
        <v>1</v>
      </c>
      <c r="GE64" s="2">
        <v>1</v>
      </c>
      <c r="GF64" s="2">
        <v>1</v>
      </c>
      <c r="GG64" s="2">
        <v>1</v>
      </c>
      <c r="GH64" s="2">
        <v>1</v>
      </c>
      <c r="GI64" s="2">
        <f t="shared" si="159"/>
        <v>4</v>
      </c>
      <c r="GJ64" s="2">
        <v>1</v>
      </c>
      <c r="GK64" s="2">
        <v>1</v>
      </c>
      <c r="GL64" s="2">
        <v>1</v>
      </c>
      <c r="GM64" s="2">
        <v>1</v>
      </c>
      <c r="GN64" s="2">
        <f t="shared" ref="GN64:GN72" si="165">SUM(GO64:GR64)</f>
        <v>4</v>
      </c>
      <c r="GO64" s="2">
        <v>1</v>
      </c>
      <c r="GP64" s="2">
        <v>1</v>
      </c>
      <c r="GQ64" s="2">
        <v>1</v>
      </c>
      <c r="GR64" s="2">
        <v>1</v>
      </c>
      <c r="GS64" s="2">
        <f t="shared" ref="GS64:GS72" si="166">SUM(GT64:GY64)</f>
        <v>6</v>
      </c>
      <c r="GT64" s="2">
        <v>1</v>
      </c>
      <c r="GU64" s="2">
        <v>1</v>
      </c>
      <c r="GV64" s="2">
        <v>1</v>
      </c>
      <c r="GW64" s="2">
        <v>1</v>
      </c>
      <c r="GX64" s="2">
        <v>1</v>
      </c>
      <c r="GY64" s="2">
        <v>1</v>
      </c>
      <c r="GZ64" s="2">
        <f t="shared" ref="GZ64:GZ72" si="167">SUM(HA64:HF64)</f>
        <v>6</v>
      </c>
      <c r="HA64" s="2">
        <v>1</v>
      </c>
      <c r="HB64" s="2">
        <v>1</v>
      </c>
      <c r="HC64" s="2">
        <v>1</v>
      </c>
      <c r="HD64" s="2">
        <v>1</v>
      </c>
      <c r="HE64" s="2">
        <v>1</v>
      </c>
      <c r="HF64" s="2">
        <v>1</v>
      </c>
      <c r="HG64" s="2">
        <f t="shared" ref="HG64:HG72" si="168">SUM(HH64:HP64)</f>
        <v>9</v>
      </c>
      <c r="HH64" s="2">
        <v>1</v>
      </c>
      <c r="HI64" s="2">
        <v>1</v>
      </c>
      <c r="HJ64" s="2">
        <v>1</v>
      </c>
      <c r="HK64" s="2">
        <v>1</v>
      </c>
      <c r="HL64" s="2">
        <v>1</v>
      </c>
      <c r="HM64" s="2">
        <v>1</v>
      </c>
      <c r="HN64" s="2">
        <v>1</v>
      </c>
      <c r="HO64" s="2">
        <v>1</v>
      </c>
      <c r="HP64" s="2">
        <v>1</v>
      </c>
      <c r="HQ64" s="2">
        <f t="shared" ref="HQ64:HQ72" si="169">SUM(HR64:HW64)</f>
        <v>6</v>
      </c>
      <c r="HR64" s="2">
        <v>1</v>
      </c>
      <c r="HS64" s="2">
        <v>1</v>
      </c>
      <c r="HT64" s="2">
        <v>1</v>
      </c>
      <c r="HU64" s="2">
        <v>1</v>
      </c>
      <c r="HV64" s="2">
        <v>1</v>
      </c>
      <c r="HW64" s="2">
        <v>1</v>
      </c>
      <c r="HX64" s="2">
        <f t="shared" si="160"/>
        <v>5</v>
      </c>
      <c r="HY64" s="2">
        <v>1</v>
      </c>
      <c r="HZ64" s="2">
        <v>1</v>
      </c>
      <c r="IA64" s="2">
        <v>1</v>
      </c>
      <c r="IB64" s="2">
        <v>1</v>
      </c>
      <c r="IC64" s="2">
        <v>1</v>
      </c>
      <c r="ID64" s="2">
        <v>41</v>
      </c>
      <c r="IE64" s="2">
        <v>41</v>
      </c>
      <c r="IF64">
        <f t="shared" si="89"/>
        <v>190</v>
      </c>
      <c r="IG64">
        <f t="shared" si="90"/>
        <v>121</v>
      </c>
      <c r="IH64">
        <f t="shared" si="91"/>
        <v>69</v>
      </c>
      <c r="II64">
        <f t="shared" si="92"/>
        <v>0</v>
      </c>
      <c r="IK64">
        <f t="shared" si="161"/>
        <v>99.476439790575924</v>
      </c>
      <c r="IL64">
        <f t="shared" si="162"/>
        <v>99.180327868852459</v>
      </c>
      <c r="IM64">
        <f t="shared" si="163"/>
        <v>100</v>
      </c>
      <c r="IO64">
        <f>SUM(HQ64,HX64,HG64,GZ64,GS64,GN64,GI64,FY64,FS64,FO64,FI64,FE64,EY64,ER64,EN64,EI64,EE64,DY64,DR64,DL64,DG64,DC64,CV64,CO64,CJ64,CE64,BZ64,BT64)</f>
        <v>138</v>
      </c>
      <c r="IP64">
        <f>SUM(BU64,BW64,BY64,CB64,CC64,CF64,CH64,CI64,CK64,CL64,CN64,CP64,CQ64,CS64,CU64,CW64,CX64,CZ64,DB64,DD64,DE64,DH64,DJ64,DM64,DO64,DQ64,DS64,DU64,DV64,DX64,DZ64,EB64,ED64,EF64,EH64,EJ64,EK64,EM64,EO64,EQ64,ES64,ET64,EV64,EX64,EZ64,FB64,FD64,FF64,FH64,FJ64,FK64,FM64,FP64,FR64,FT64,FU64,FW64,FZ64,GB64,GD64,GE64,GG64,GJ64,GK64,GM64,GO64,GQ64,GT64,GU64,GW64,GY64,HA64,HC64,HD64,HF64,HI64,HJ64,HL64,HM64,HN64,HP64,HR64,HT64,HU64,HW64,HY64,IA64,IB64)</f>
        <v>88</v>
      </c>
      <c r="IQ64">
        <f>SUM(BV64,BX64,CA64,CD64,CG64,CM64,CR64,CT64,CY64,DA64,DF64,DI64,DK64,DN64,DP64,DT64,DW64,EA64,EC64,EG64,EL64,EP64,EU64,EW64,FA64,FC64,FG64,FL64,FN64,FQ64,FV64,FX64,GA64,GC64,GF64,GH64,GL64,GP64,GR64,GV64,GX64,HB64,HE64,HH64,HK64,HO64,HS64,HV64,HZ64,IC64)</f>
        <v>50</v>
      </c>
      <c r="IR64">
        <f>IO64/138*100</f>
        <v>100</v>
      </c>
      <c r="IS64">
        <f>IP64/88*100</f>
        <v>100</v>
      </c>
      <c r="IT64">
        <f>IQ64/50*100</f>
        <v>100</v>
      </c>
    </row>
    <row r="65" spans="1:255" ht="16" x14ac:dyDescent="0.2">
      <c r="A65">
        <v>202</v>
      </c>
      <c r="B65" s="8">
        <v>2</v>
      </c>
      <c r="C65">
        <v>2</v>
      </c>
      <c r="D65" s="2" t="s">
        <v>164</v>
      </c>
      <c r="E65" s="2" t="s">
        <v>132</v>
      </c>
      <c r="F65">
        <f t="shared" si="53"/>
        <v>0</v>
      </c>
      <c r="J65" s="2">
        <f t="shared" si="54"/>
        <v>0</v>
      </c>
      <c r="O65" s="2">
        <f t="shared" si="138"/>
        <v>0</v>
      </c>
      <c r="T65" s="2">
        <f t="shared" si="56"/>
        <v>0</v>
      </c>
      <c r="Y65" s="2">
        <f t="shared" si="101"/>
        <v>0</v>
      </c>
      <c r="AG65" s="2">
        <f t="shared" si="58"/>
        <v>0</v>
      </c>
      <c r="AL65" s="2">
        <f t="shared" si="59"/>
        <v>0</v>
      </c>
      <c r="AR65" s="2">
        <f t="shared" si="60"/>
        <v>0</v>
      </c>
      <c r="AX65" s="2">
        <f t="shared" si="61"/>
        <v>0</v>
      </c>
      <c r="BD65" s="2">
        <f t="shared" si="62"/>
        <v>0</v>
      </c>
      <c r="BH65" s="2">
        <f t="shared" si="63"/>
        <v>0</v>
      </c>
      <c r="BL65" s="2">
        <f t="shared" si="64"/>
        <v>0</v>
      </c>
      <c r="BP65" s="2">
        <f t="shared" si="65"/>
        <v>0</v>
      </c>
      <c r="BT65" s="2">
        <f t="shared" si="139"/>
        <v>0</v>
      </c>
      <c r="BZ65" s="2">
        <f t="shared" si="164"/>
        <v>0</v>
      </c>
      <c r="CE65" s="2">
        <f t="shared" si="140"/>
        <v>0</v>
      </c>
      <c r="CJ65" s="2">
        <f t="shared" si="141"/>
        <v>0</v>
      </c>
      <c r="CO65" s="2">
        <f t="shared" si="142"/>
        <v>0</v>
      </c>
      <c r="CV65" s="2">
        <f t="shared" si="143"/>
        <v>0</v>
      </c>
      <c r="DC65" s="2">
        <f t="shared" si="144"/>
        <v>0</v>
      </c>
      <c r="DG65" s="2">
        <f t="shared" si="145"/>
        <v>0</v>
      </c>
      <c r="DL65" s="2">
        <f t="shared" si="146"/>
        <v>0</v>
      </c>
      <c r="DR65" s="2">
        <f t="shared" si="147"/>
        <v>0</v>
      </c>
      <c r="DY65" s="2">
        <f t="shared" si="148"/>
        <v>0</v>
      </c>
      <c r="EE65" s="2">
        <f t="shared" si="149"/>
        <v>0</v>
      </c>
      <c r="EI65" s="2">
        <f t="shared" si="150"/>
        <v>0</v>
      </c>
      <c r="EN65" s="2">
        <f t="shared" si="151"/>
        <v>0</v>
      </c>
      <c r="ER65" s="2">
        <f t="shared" si="152"/>
        <v>0</v>
      </c>
      <c r="EY65" s="2">
        <f t="shared" si="153"/>
        <v>0</v>
      </c>
      <c r="FE65" s="2">
        <f t="shared" si="154"/>
        <v>0</v>
      </c>
      <c r="FI65" s="2">
        <f t="shared" si="155"/>
        <v>0</v>
      </c>
      <c r="FO65" s="2">
        <f t="shared" si="156"/>
        <v>0</v>
      </c>
      <c r="FS65" s="2">
        <f t="shared" si="157"/>
        <v>0</v>
      </c>
      <c r="FY65" s="2">
        <f t="shared" si="158"/>
        <v>0</v>
      </c>
      <c r="GI65" s="2">
        <f t="shared" si="159"/>
        <v>0</v>
      </c>
      <c r="GN65" s="2">
        <f t="shared" si="165"/>
        <v>0</v>
      </c>
      <c r="GS65" s="2">
        <f t="shared" si="166"/>
        <v>0</v>
      </c>
      <c r="GZ65" s="2">
        <f t="shared" si="167"/>
        <v>0</v>
      </c>
      <c r="HG65" s="2">
        <f t="shared" si="168"/>
        <v>0</v>
      </c>
      <c r="HQ65" s="2">
        <f t="shared" si="169"/>
        <v>0</v>
      </c>
      <c r="HX65" s="2">
        <f t="shared" si="160"/>
        <v>0</v>
      </c>
      <c r="IF65">
        <f t="shared" si="89"/>
        <v>0</v>
      </c>
      <c r="IG65">
        <f t="shared" si="90"/>
        <v>0</v>
      </c>
      <c r="IH65">
        <f t="shared" si="91"/>
        <v>0</v>
      </c>
      <c r="II65">
        <f t="shared" si="92"/>
        <v>0</v>
      </c>
      <c r="IK65">
        <f t="shared" si="161"/>
        <v>0</v>
      </c>
      <c r="IL65">
        <f t="shared" si="162"/>
        <v>0</v>
      </c>
      <c r="IM65">
        <f t="shared" si="163"/>
        <v>0</v>
      </c>
    </row>
    <row r="66" spans="1:255" ht="16" x14ac:dyDescent="0.2">
      <c r="A66">
        <v>203</v>
      </c>
      <c r="B66" s="34">
        <v>2</v>
      </c>
      <c r="C66" s="2">
        <v>1</v>
      </c>
      <c r="D66" s="2" t="s">
        <v>132</v>
      </c>
      <c r="E66" s="2" t="s">
        <v>132</v>
      </c>
      <c r="F66">
        <f t="shared" si="53"/>
        <v>3</v>
      </c>
      <c r="G66" s="2">
        <v>1</v>
      </c>
      <c r="H66" s="2">
        <v>1</v>
      </c>
      <c r="I66" s="2">
        <v>1</v>
      </c>
      <c r="J66" s="2">
        <f t="shared" si="54"/>
        <v>3</v>
      </c>
      <c r="K66" s="2">
        <v>1</v>
      </c>
      <c r="L66" s="2">
        <v>1</v>
      </c>
      <c r="M66" s="2">
        <v>0</v>
      </c>
      <c r="N66" s="2">
        <v>1</v>
      </c>
      <c r="O66" s="2">
        <f t="shared" si="138"/>
        <v>4</v>
      </c>
      <c r="P66" s="2">
        <v>1</v>
      </c>
      <c r="Q66" s="2">
        <v>1</v>
      </c>
      <c r="R66" s="2">
        <v>1</v>
      </c>
      <c r="S66" s="2">
        <v>1</v>
      </c>
      <c r="T66" s="2">
        <f t="shared" si="56"/>
        <v>4</v>
      </c>
      <c r="U66" s="2">
        <v>1</v>
      </c>
      <c r="V66" s="2">
        <v>1</v>
      </c>
      <c r="W66" s="2">
        <v>1</v>
      </c>
      <c r="X66" s="2">
        <v>1</v>
      </c>
      <c r="Y66" s="2">
        <f t="shared" si="101"/>
        <v>7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f t="shared" si="58"/>
        <v>3</v>
      </c>
      <c r="AH66" s="2">
        <v>1</v>
      </c>
      <c r="AI66" s="2">
        <v>0</v>
      </c>
      <c r="AJ66" s="2">
        <v>1</v>
      </c>
      <c r="AK66" s="2">
        <v>1</v>
      </c>
      <c r="AL66" s="2">
        <f t="shared" si="59"/>
        <v>5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f t="shared" si="60"/>
        <v>5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f t="shared" si="61"/>
        <v>5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>
        <f t="shared" si="62"/>
        <v>3</v>
      </c>
      <c r="BE66" s="2">
        <v>1</v>
      </c>
      <c r="BF66" s="2">
        <v>1</v>
      </c>
      <c r="BG66" s="2">
        <v>1</v>
      </c>
      <c r="BH66" s="2">
        <f t="shared" si="63"/>
        <v>3</v>
      </c>
      <c r="BI66" s="2">
        <v>1</v>
      </c>
      <c r="BJ66" s="2">
        <v>1</v>
      </c>
      <c r="BK66" s="2">
        <v>1</v>
      </c>
      <c r="BL66" s="2">
        <f t="shared" si="64"/>
        <v>3</v>
      </c>
      <c r="BM66" s="2">
        <v>1</v>
      </c>
      <c r="BN66" s="2">
        <v>1</v>
      </c>
      <c r="BO66" s="2">
        <v>1</v>
      </c>
      <c r="BP66" s="2">
        <f t="shared" si="65"/>
        <v>2</v>
      </c>
      <c r="BQ66" s="2">
        <v>1</v>
      </c>
      <c r="BR66" s="2">
        <v>1</v>
      </c>
      <c r="BS66">
        <v>0</v>
      </c>
      <c r="BT66" s="2">
        <f t="shared" si="139"/>
        <v>5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f t="shared" si="164"/>
        <v>4</v>
      </c>
      <c r="CA66" s="2">
        <v>1</v>
      </c>
      <c r="CB66" s="2">
        <v>1</v>
      </c>
      <c r="CC66" s="2">
        <v>1</v>
      </c>
      <c r="CD66" s="2">
        <v>1</v>
      </c>
      <c r="CE66" s="2">
        <f t="shared" si="140"/>
        <v>4</v>
      </c>
      <c r="CF66" s="2">
        <v>1</v>
      </c>
      <c r="CG66" s="2">
        <v>1</v>
      </c>
      <c r="CH66" s="2">
        <v>1</v>
      </c>
      <c r="CI66" s="2">
        <v>1</v>
      </c>
      <c r="CJ66" s="2">
        <f t="shared" si="141"/>
        <v>4</v>
      </c>
      <c r="CK66" s="2">
        <v>1</v>
      </c>
      <c r="CL66" s="2">
        <v>1</v>
      </c>
      <c r="CM66" s="2">
        <v>1</v>
      </c>
      <c r="CN66" s="2">
        <v>1</v>
      </c>
      <c r="CO66" s="2">
        <f t="shared" si="142"/>
        <v>6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f t="shared" si="143"/>
        <v>5</v>
      </c>
      <c r="CW66" s="2">
        <v>1</v>
      </c>
      <c r="CX66" s="2">
        <v>1</v>
      </c>
      <c r="CY66" s="2">
        <v>1</v>
      </c>
      <c r="CZ66" s="2">
        <v>1</v>
      </c>
      <c r="DA66" s="2">
        <v>1</v>
      </c>
      <c r="DB66" s="2">
        <v>0</v>
      </c>
      <c r="DC66" s="2">
        <f t="shared" si="144"/>
        <v>3</v>
      </c>
      <c r="DD66" s="2">
        <v>1</v>
      </c>
      <c r="DE66" s="2">
        <v>1</v>
      </c>
      <c r="DF66" s="2">
        <v>1</v>
      </c>
      <c r="DG66" s="2">
        <f t="shared" si="145"/>
        <v>4</v>
      </c>
      <c r="DH66" s="2">
        <v>1</v>
      </c>
      <c r="DI66" s="2">
        <v>1</v>
      </c>
      <c r="DJ66" s="2">
        <v>1</v>
      </c>
      <c r="DK66" s="2">
        <v>1</v>
      </c>
      <c r="DL66" s="2">
        <f t="shared" si="146"/>
        <v>4</v>
      </c>
      <c r="DM66" s="2">
        <v>1</v>
      </c>
      <c r="DN66" s="2">
        <v>1</v>
      </c>
      <c r="DO66" s="2">
        <v>1</v>
      </c>
      <c r="DP66" s="2">
        <v>1</v>
      </c>
      <c r="DQ66" s="2">
        <v>0</v>
      </c>
      <c r="DR66" s="2">
        <f t="shared" si="147"/>
        <v>4</v>
      </c>
      <c r="DS66" s="2">
        <v>1</v>
      </c>
      <c r="DT66" s="2">
        <v>1</v>
      </c>
      <c r="DU66" s="2">
        <v>1</v>
      </c>
      <c r="DV66" s="2">
        <v>0</v>
      </c>
      <c r="DW66" s="2">
        <v>1</v>
      </c>
      <c r="DX66" s="2">
        <v>0</v>
      </c>
      <c r="DY66" s="2">
        <f t="shared" si="148"/>
        <v>4</v>
      </c>
      <c r="DZ66" s="2">
        <v>1</v>
      </c>
      <c r="EA66" s="2">
        <v>1</v>
      </c>
      <c r="EB66" s="2">
        <v>1</v>
      </c>
      <c r="EC66" s="2">
        <v>1</v>
      </c>
      <c r="ED66" s="2">
        <v>0</v>
      </c>
      <c r="EE66" s="2">
        <f t="shared" si="149"/>
        <v>3</v>
      </c>
      <c r="EF66" s="2">
        <v>1</v>
      </c>
      <c r="EG66" s="2">
        <v>1</v>
      </c>
      <c r="EH66" s="2">
        <v>1</v>
      </c>
      <c r="EI66" s="2">
        <f t="shared" si="150"/>
        <v>4</v>
      </c>
      <c r="EJ66" s="2">
        <v>1</v>
      </c>
      <c r="EK66" s="2">
        <v>1</v>
      </c>
      <c r="EL66" s="2">
        <v>1</v>
      </c>
      <c r="EM66" s="2">
        <v>1</v>
      </c>
      <c r="EN66" s="2">
        <f t="shared" si="151"/>
        <v>3</v>
      </c>
      <c r="EO66" s="2">
        <v>1</v>
      </c>
      <c r="EP66" s="2">
        <v>1</v>
      </c>
      <c r="EQ66" s="2">
        <v>1</v>
      </c>
      <c r="ER66" s="2">
        <f t="shared" si="152"/>
        <v>4</v>
      </c>
      <c r="ES66" s="2">
        <v>1</v>
      </c>
      <c r="ET66" s="2">
        <v>0</v>
      </c>
      <c r="EU66" s="2">
        <v>1</v>
      </c>
      <c r="EV66" s="2">
        <v>1</v>
      </c>
      <c r="EW66" s="2">
        <v>1</v>
      </c>
      <c r="EX66" s="2">
        <v>0</v>
      </c>
      <c r="EY66" s="2">
        <f t="shared" si="153"/>
        <v>5</v>
      </c>
      <c r="EZ66" s="2">
        <v>1</v>
      </c>
      <c r="FA66" s="2">
        <v>1</v>
      </c>
      <c r="FB66" s="2">
        <v>1</v>
      </c>
      <c r="FC66" s="2">
        <v>1</v>
      </c>
      <c r="FD66" s="2">
        <v>1</v>
      </c>
      <c r="FE66" s="2">
        <f t="shared" si="154"/>
        <v>3</v>
      </c>
      <c r="FF66" s="2">
        <v>1</v>
      </c>
      <c r="FG66" s="2">
        <v>1</v>
      </c>
      <c r="FH66" s="2">
        <v>1</v>
      </c>
      <c r="FI66" s="2">
        <f t="shared" si="155"/>
        <v>4</v>
      </c>
      <c r="FJ66" s="2">
        <v>1</v>
      </c>
      <c r="FK66" s="2">
        <v>0</v>
      </c>
      <c r="FL66" s="2">
        <v>1</v>
      </c>
      <c r="FM66" s="2">
        <v>1</v>
      </c>
      <c r="FN66" s="2">
        <v>1</v>
      </c>
      <c r="FO66" s="2">
        <f t="shared" si="156"/>
        <v>2</v>
      </c>
      <c r="FP66" s="2">
        <v>1</v>
      </c>
      <c r="FQ66" s="2">
        <v>1</v>
      </c>
      <c r="FR66" s="2">
        <v>0</v>
      </c>
      <c r="FS66" s="2">
        <f t="shared" si="157"/>
        <v>5</v>
      </c>
      <c r="FT66" s="2">
        <v>1</v>
      </c>
      <c r="FU66" s="2">
        <v>1</v>
      </c>
      <c r="FV66" s="2">
        <v>1</v>
      </c>
      <c r="FW66" s="2">
        <v>1</v>
      </c>
      <c r="FX66" s="2">
        <v>1</v>
      </c>
      <c r="FY66" s="2">
        <f t="shared" si="158"/>
        <v>8</v>
      </c>
      <c r="FZ66" s="2">
        <v>1</v>
      </c>
      <c r="GA66" s="2">
        <v>1</v>
      </c>
      <c r="GB66" s="2">
        <v>1</v>
      </c>
      <c r="GC66" s="2">
        <v>1</v>
      </c>
      <c r="GD66" s="2">
        <v>0</v>
      </c>
      <c r="GE66" s="2">
        <v>1</v>
      </c>
      <c r="GF66" s="2">
        <v>1</v>
      </c>
      <c r="GG66" s="2">
        <v>1</v>
      </c>
      <c r="GH66" s="2">
        <v>1</v>
      </c>
      <c r="GI66" s="2">
        <f t="shared" si="159"/>
        <v>4</v>
      </c>
      <c r="GJ66" s="2">
        <v>1</v>
      </c>
      <c r="GK66" s="2">
        <v>1</v>
      </c>
      <c r="GL66" s="2">
        <v>1</v>
      </c>
      <c r="GM66" s="2">
        <v>1</v>
      </c>
      <c r="GN66" s="2">
        <f t="shared" si="165"/>
        <v>4</v>
      </c>
      <c r="GO66" s="2">
        <v>1</v>
      </c>
      <c r="GP66" s="2">
        <v>1</v>
      </c>
      <c r="GQ66" s="2">
        <v>1</v>
      </c>
      <c r="GR66" s="2">
        <v>1</v>
      </c>
      <c r="GS66" s="2">
        <f t="shared" si="166"/>
        <v>5</v>
      </c>
      <c r="GT66" s="2">
        <v>1</v>
      </c>
      <c r="GU66" s="2">
        <v>1</v>
      </c>
      <c r="GV66" s="2">
        <v>1</v>
      </c>
      <c r="GW66" s="2">
        <v>1</v>
      </c>
      <c r="GX66" s="2">
        <v>1</v>
      </c>
      <c r="GY66" s="2">
        <v>0</v>
      </c>
      <c r="GZ66" s="2">
        <f t="shared" si="167"/>
        <v>5</v>
      </c>
      <c r="HA66" s="2">
        <v>1</v>
      </c>
      <c r="HB66" s="2">
        <v>1</v>
      </c>
      <c r="HC66" s="2">
        <v>1</v>
      </c>
      <c r="HD66" s="2">
        <v>0</v>
      </c>
      <c r="HE66" s="2">
        <v>1</v>
      </c>
      <c r="HF66" s="2">
        <v>1</v>
      </c>
      <c r="HG66" s="2">
        <f t="shared" si="168"/>
        <v>8</v>
      </c>
      <c r="HH66" s="2">
        <v>1</v>
      </c>
      <c r="HI66" s="2">
        <v>1</v>
      </c>
      <c r="HJ66" s="2">
        <v>1</v>
      </c>
      <c r="HK66" s="2">
        <v>1</v>
      </c>
      <c r="HL66" s="2">
        <v>1</v>
      </c>
      <c r="HM66" s="2">
        <v>1</v>
      </c>
      <c r="HN66" s="2">
        <v>0</v>
      </c>
      <c r="HO66" s="2">
        <v>1</v>
      </c>
      <c r="HP66" s="2">
        <v>1</v>
      </c>
      <c r="HQ66" s="2">
        <f t="shared" si="169"/>
        <v>6</v>
      </c>
      <c r="HR66" s="2">
        <v>1</v>
      </c>
      <c r="HS66" s="2">
        <v>1</v>
      </c>
      <c r="HT66" s="2">
        <v>1</v>
      </c>
      <c r="HU66" s="2">
        <v>1</v>
      </c>
      <c r="HV66" s="2">
        <v>1</v>
      </c>
      <c r="HW66" s="2">
        <v>1</v>
      </c>
      <c r="HX66" s="2">
        <f t="shared" si="160"/>
        <v>5</v>
      </c>
      <c r="HY66" s="2">
        <v>1</v>
      </c>
      <c r="HZ66" s="2">
        <v>1</v>
      </c>
      <c r="IA66" s="2">
        <v>1</v>
      </c>
      <c r="IB66" s="2">
        <v>1</v>
      </c>
      <c r="IC66" s="2">
        <v>1</v>
      </c>
      <c r="ID66" s="2">
        <v>41</v>
      </c>
      <c r="IE66" s="2">
        <v>41</v>
      </c>
      <c r="IF66">
        <f t="shared" si="89"/>
        <v>175</v>
      </c>
      <c r="IG66">
        <f t="shared" si="90"/>
        <v>106</v>
      </c>
      <c r="IH66">
        <f t="shared" si="91"/>
        <v>69</v>
      </c>
      <c r="II66">
        <f t="shared" si="92"/>
        <v>0</v>
      </c>
      <c r="IK66">
        <f t="shared" si="161"/>
        <v>91.623036649214669</v>
      </c>
      <c r="IL66">
        <f t="shared" si="162"/>
        <v>86.885245901639337</v>
      </c>
      <c r="IM66">
        <f t="shared" si="163"/>
        <v>100</v>
      </c>
      <c r="IO66">
        <f>SUM(HQ66,HX66,HG66,GZ66,GS66,GN66,GI66,FY66,FS66,FO66,FI66,FE66,EY66,ER66,EN66,EI66,EE66,DY66,DR66,DL66,DG66,DC66,CV66,CO66,CJ66,CE66,BZ66,BT66)</f>
        <v>125</v>
      </c>
      <c r="IP66">
        <f>SUM(BU66,BW66,BY66,CB66,CC66,CF66,CH66,CI66,CK66,CL66,CN66,CP66,CQ66,CS66,CU66,CW66,CX66,CZ66,DB66,DD66,DE66,DH66,DJ66,DM66,DO66,DQ66,DS66,DU66,DV66,DX66,DZ66,EB66,ED66,EF66,EH66,EJ66,EK66,EM66,EO66,EQ66,ES66,ET66,EV66,EX66,EZ66,FB66,FD66,FF66,FH66,FJ66,FK66,FM66,FP66,FR66,FT66,FU66,FW66,FZ66,GB66,GD66,GE66,GG66,GJ66,GK66,GM66,GO66,GQ66,GT66,GU66,GW66,GY66,HA66,HC66,HD66,HF66,HI66,HJ66,HL66,HM66,HN66,HP66,HR66,HT66,HU66,HW66,HY66,IA66,IB66)</f>
        <v>75</v>
      </c>
      <c r="IQ66">
        <f>SUM(BV66,BX66,CA66,CD66,CG66,CM66,CR66,CT66,CY66,DA66,DF66,DI66,DK66,DN66,DP66,DT66,DW66,EA66,EC66,EG66,EL66,EP66,EU66,EW66,FA66,FC66,FG66,FL66,FN66,FQ66,FV66,FX66,GA66,GC66,GF66,GH66,GL66,GP66,GR66,GV66,GX66,HB66,HE66,HH66,HK66,HO66,HS66,HV66,HZ66,IC66)</f>
        <v>50</v>
      </c>
      <c r="IR66">
        <f>IO66/138*100</f>
        <v>90.579710144927532</v>
      </c>
      <c r="IS66">
        <f>IP66/88*100</f>
        <v>85.227272727272734</v>
      </c>
      <c r="IT66">
        <f>IQ66/50*100</f>
        <v>100</v>
      </c>
    </row>
    <row r="67" spans="1:255" ht="16" x14ac:dyDescent="0.2">
      <c r="A67">
        <v>203</v>
      </c>
      <c r="B67" s="8">
        <v>2</v>
      </c>
      <c r="C67">
        <v>2</v>
      </c>
      <c r="D67" s="2" t="s">
        <v>164</v>
      </c>
      <c r="E67" s="2" t="s">
        <v>132</v>
      </c>
      <c r="F67">
        <f t="shared" si="53"/>
        <v>0</v>
      </c>
      <c r="J67" s="2">
        <f t="shared" si="54"/>
        <v>0</v>
      </c>
      <c r="O67" s="2">
        <f t="shared" si="138"/>
        <v>0</v>
      </c>
      <c r="T67" s="2">
        <f t="shared" si="56"/>
        <v>0</v>
      </c>
      <c r="Y67" s="2">
        <f t="shared" si="101"/>
        <v>0</v>
      </c>
      <c r="AG67" s="2">
        <f t="shared" si="58"/>
        <v>0</v>
      </c>
      <c r="AL67" s="2">
        <f t="shared" si="59"/>
        <v>0</v>
      </c>
      <c r="AR67" s="2">
        <f t="shared" si="60"/>
        <v>0</v>
      </c>
      <c r="AX67" s="2">
        <f t="shared" si="61"/>
        <v>0</v>
      </c>
      <c r="BD67" s="2">
        <f t="shared" si="62"/>
        <v>0</v>
      </c>
      <c r="BH67" s="2">
        <f t="shared" si="63"/>
        <v>0</v>
      </c>
      <c r="BL67" s="2">
        <f t="shared" si="64"/>
        <v>0</v>
      </c>
      <c r="BP67" s="2">
        <f t="shared" si="65"/>
        <v>0</v>
      </c>
      <c r="BT67" s="2">
        <f t="shared" si="139"/>
        <v>0</v>
      </c>
      <c r="BZ67" s="2">
        <f t="shared" si="164"/>
        <v>0</v>
      </c>
      <c r="CE67" s="2">
        <f t="shared" si="140"/>
        <v>0</v>
      </c>
      <c r="CJ67" s="2">
        <f t="shared" si="141"/>
        <v>0</v>
      </c>
      <c r="CO67" s="2">
        <f t="shared" si="142"/>
        <v>0</v>
      </c>
      <c r="CV67" s="2">
        <f t="shared" si="143"/>
        <v>0</v>
      </c>
      <c r="DC67" s="2">
        <f t="shared" si="144"/>
        <v>0</v>
      </c>
      <c r="DG67" s="2">
        <f t="shared" si="145"/>
        <v>0</v>
      </c>
      <c r="DL67" s="2">
        <f t="shared" si="146"/>
        <v>0</v>
      </c>
      <c r="DR67" s="2">
        <f t="shared" si="147"/>
        <v>0</v>
      </c>
      <c r="DY67" s="2">
        <f t="shared" si="148"/>
        <v>0</v>
      </c>
      <c r="EE67" s="2">
        <f t="shared" si="149"/>
        <v>0</v>
      </c>
      <c r="EI67" s="2">
        <f t="shared" si="150"/>
        <v>0</v>
      </c>
      <c r="EN67" s="2">
        <f t="shared" si="151"/>
        <v>0</v>
      </c>
      <c r="ER67" s="2">
        <f t="shared" si="152"/>
        <v>0</v>
      </c>
      <c r="EY67" s="2">
        <f t="shared" si="153"/>
        <v>0</v>
      </c>
      <c r="FE67" s="2">
        <f t="shared" si="154"/>
        <v>0</v>
      </c>
      <c r="FI67" s="2">
        <f t="shared" si="155"/>
        <v>0</v>
      </c>
      <c r="FO67" s="2">
        <f t="shared" si="156"/>
        <v>0</v>
      </c>
      <c r="FS67" s="2">
        <f t="shared" si="157"/>
        <v>0</v>
      </c>
      <c r="FY67" s="2">
        <f t="shared" si="158"/>
        <v>0</v>
      </c>
      <c r="GI67" s="2">
        <f t="shared" si="159"/>
        <v>0</v>
      </c>
      <c r="GN67" s="2">
        <f t="shared" si="165"/>
        <v>0</v>
      </c>
      <c r="GS67" s="2">
        <f t="shared" si="166"/>
        <v>0</v>
      </c>
      <c r="GZ67" s="2">
        <f t="shared" si="167"/>
        <v>0</v>
      </c>
      <c r="HG67" s="2">
        <f t="shared" si="168"/>
        <v>0</v>
      </c>
      <c r="HQ67" s="2">
        <f t="shared" si="169"/>
        <v>0</v>
      </c>
      <c r="HX67" s="2">
        <f t="shared" si="160"/>
        <v>0</v>
      </c>
      <c r="IF67">
        <f t="shared" si="89"/>
        <v>0</v>
      </c>
      <c r="IG67">
        <f t="shared" si="90"/>
        <v>0</v>
      </c>
      <c r="IH67">
        <f t="shared" si="91"/>
        <v>0</v>
      </c>
      <c r="II67">
        <f t="shared" si="92"/>
        <v>0</v>
      </c>
      <c r="IK67">
        <f t="shared" si="161"/>
        <v>0</v>
      </c>
      <c r="IL67">
        <f t="shared" si="162"/>
        <v>0</v>
      </c>
      <c r="IM67">
        <f t="shared" si="163"/>
        <v>0</v>
      </c>
    </row>
    <row r="68" spans="1:255" ht="16" x14ac:dyDescent="0.2">
      <c r="A68">
        <v>204</v>
      </c>
      <c r="B68" s="34">
        <v>2</v>
      </c>
      <c r="C68" s="2">
        <v>1</v>
      </c>
      <c r="D68" s="2" t="s">
        <v>132</v>
      </c>
      <c r="E68" s="2" t="s">
        <v>132</v>
      </c>
      <c r="F68">
        <f t="shared" si="53"/>
        <v>3</v>
      </c>
      <c r="G68" s="2">
        <v>1</v>
      </c>
      <c r="H68" s="2">
        <v>1</v>
      </c>
      <c r="I68" s="2">
        <v>1</v>
      </c>
      <c r="J68" s="2">
        <f t="shared" si="54"/>
        <v>4</v>
      </c>
      <c r="K68" s="2">
        <v>1</v>
      </c>
      <c r="L68" s="2">
        <v>1</v>
      </c>
      <c r="M68" s="2">
        <v>1</v>
      </c>
      <c r="N68" s="2">
        <v>1</v>
      </c>
      <c r="O68" s="2">
        <f t="shared" si="138"/>
        <v>4</v>
      </c>
      <c r="P68" s="2">
        <v>1</v>
      </c>
      <c r="Q68" s="2">
        <v>1</v>
      </c>
      <c r="R68" s="2">
        <v>1</v>
      </c>
      <c r="S68" s="2">
        <v>1</v>
      </c>
      <c r="T68" s="2">
        <f t="shared" si="56"/>
        <v>4</v>
      </c>
      <c r="U68" s="2">
        <v>1</v>
      </c>
      <c r="V68" s="2">
        <v>1</v>
      </c>
      <c r="W68" s="2">
        <v>1</v>
      </c>
      <c r="X68" s="2">
        <v>1</v>
      </c>
      <c r="Y68" s="2">
        <f t="shared" si="101"/>
        <v>7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f t="shared" si="58"/>
        <v>4</v>
      </c>
      <c r="AH68" s="2">
        <v>1</v>
      </c>
      <c r="AI68" s="2">
        <v>1</v>
      </c>
      <c r="AJ68" s="2">
        <v>1</v>
      </c>
      <c r="AK68" s="2">
        <v>1</v>
      </c>
      <c r="AL68" s="2">
        <f t="shared" si="59"/>
        <v>5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f t="shared" si="60"/>
        <v>5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f t="shared" si="61"/>
        <v>5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f t="shared" si="62"/>
        <v>3</v>
      </c>
      <c r="BE68" s="2">
        <v>1</v>
      </c>
      <c r="BF68" s="2">
        <v>1</v>
      </c>
      <c r="BG68" s="2">
        <v>1</v>
      </c>
      <c r="BH68" s="2">
        <f t="shared" si="63"/>
        <v>3</v>
      </c>
      <c r="BI68" s="2">
        <v>1</v>
      </c>
      <c r="BJ68" s="2">
        <v>1</v>
      </c>
      <c r="BK68" s="2">
        <v>1</v>
      </c>
      <c r="BL68" s="2">
        <f t="shared" si="64"/>
        <v>3</v>
      </c>
      <c r="BM68" s="2">
        <v>1</v>
      </c>
      <c r="BN68" s="2">
        <v>1</v>
      </c>
      <c r="BO68" s="2">
        <v>1</v>
      </c>
      <c r="BP68" s="2">
        <f t="shared" si="65"/>
        <v>2</v>
      </c>
      <c r="BQ68" s="2">
        <v>1</v>
      </c>
      <c r="BR68" s="2">
        <v>1</v>
      </c>
      <c r="BS68">
        <v>0</v>
      </c>
      <c r="BT68" s="2">
        <f t="shared" si="139"/>
        <v>5</v>
      </c>
      <c r="BU68" s="2">
        <v>1</v>
      </c>
      <c r="BV68" s="2">
        <v>1</v>
      </c>
      <c r="BW68" s="2">
        <v>1</v>
      </c>
      <c r="BX68" s="2">
        <v>1</v>
      </c>
      <c r="BY68" s="2">
        <v>1</v>
      </c>
      <c r="BZ68" s="2">
        <f t="shared" si="164"/>
        <v>4</v>
      </c>
      <c r="CA68" s="2">
        <v>1</v>
      </c>
      <c r="CB68" s="2">
        <v>1</v>
      </c>
      <c r="CC68" s="2">
        <v>1</v>
      </c>
      <c r="CD68" s="2">
        <v>1</v>
      </c>
      <c r="CE68" s="2">
        <f t="shared" si="140"/>
        <v>4</v>
      </c>
      <c r="CF68" s="2">
        <v>1</v>
      </c>
      <c r="CG68" s="2">
        <v>1</v>
      </c>
      <c r="CH68" s="2">
        <v>1</v>
      </c>
      <c r="CI68" s="2">
        <v>1</v>
      </c>
      <c r="CJ68" s="2">
        <f t="shared" si="141"/>
        <v>4</v>
      </c>
      <c r="CK68" s="2">
        <v>1</v>
      </c>
      <c r="CL68" s="2">
        <v>1</v>
      </c>
      <c r="CM68" s="2">
        <v>1</v>
      </c>
      <c r="CN68" s="2">
        <v>1</v>
      </c>
      <c r="CO68" s="2">
        <f t="shared" si="142"/>
        <v>6</v>
      </c>
      <c r="CP68" s="2">
        <v>1</v>
      </c>
      <c r="CQ68" s="2">
        <v>1</v>
      </c>
      <c r="CR68" s="2">
        <v>1</v>
      </c>
      <c r="CS68" s="2">
        <v>1</v>
      </c>
      <c r="CT68" s="2">
        <v>1</v>
      </c>
      <c r="CU68" s="2">
        <v>1</v>
      </c>
      <c r="CV68" s="2">
        <f t="shared" si="143"/>
        <v>6</v>
      </c>
      <c r="CW68" s="2">
        <v>1</v>
      </c>
      <c r="CX68" s="2">
        <v>1</v>
      </c>
      <c r="CY68" s="2">
        <v>1</v>
      </c>
      <c r="CZ68" s="2">
        <v>1</v>
      </c>
      <c r="DA68" s="2">
        <v>1</v>
      </c>
      <c r="DB68" s="2">
        <v>1</v>
      </c>
      <c r="DC68" s="2">
        <f t="shared" si="144"/>
        <v>3</v>
      </c>
      <c r="DD68" s="2">
        <v>1</v>
      </c>
      <c r="DE68" s="2">
        <v>1</v>
      </c>
      <c r="DF68" s="2">
        <v>1</v>
      </c>
      <c r="DG68" s="2">
        <f t="shared" si="145"/>
        <v>4</v>
      </c>
      <c r="DH68" s="2">
        <v>1</v>
      </c>
      <c r="DI68" s="2">
        <v>1</v>
      </c>
      <c r="DJ68" s="2">
        <v>1</v>
      </c>
      <c r="DK68" s="2">
        <v>1</v>
      </c>
      <c r="DL68" s="2">
        <f t="shared" si="146"/>
        <v>5</v>
      </c>
      <c r="DM68" s="2">
        <v>1</v>
      </c>
      <c r="DN68" s="2">
        <v>1</v>
      </c>
      <c r="DO68" s="2">
        <v>1</v>
      </c>
      <c r="DP68" s="2">
        <v>1</v>
      </c>
      <c r="DQ68" s="2">
        <v>1</v>
      </c>
      <c r="DR68" s="2">
        <f t="shared" si="147"/>
        <v>6</v>
      </c>
      <c r="DS68" s="2">
        <v>1</v>
      </c>
      <c r="DT68" s="2">
        <v>1</v>
      </c>
      <c r="DU68" s="2">
        <v>1</v>
      </c>
      <c r="DV68" s="2">
        <v>1</v>
      </c>
      <c r="DW68" s="2">
        <v>1</v>
      </c>
      <c r="DX68" s="2">
        <v>1</v>
      </c>
      <c r="DY68" s="2">
        <f t="shared" si="148"/>
        <v>5</v>
      </c>
      <c r="DZ68" s="2">
        <v>1</v>
      </c>
      <c r="EA68" s="2">
        <v>1</v>
      </c>
      <c r="EB68" s="2">
        <v>1</v>
      </c>
      <c r="EC68" s="2">
        <v>1</v>
      </c>
      <c r="ED68" s="2">
        <v>1</v>
      </c>
      <c r="EE68" s="2">
        <f t="shared" si="149"/>
        <v>3</v>
      </c>
      <c r="EF68" s="2">
        <v>1</v>
      </c>
      <c r="EG68" s="2">
        <v>1</v>
      </c>
      <c r="EH68" s="2">
        <v>1</v>
      </c>
      <c r="EI68" s="2">
        <f t="shared" si="150"/>
        <v>4</v>
      </c>
      <c r="EJ68" s="2">
        <v>1</v>
      </c>
      <c r="EK68" s="2">
        <v>1</v>
      </c>
      <c r="EL68" s="2">
        <v>1</v>
      </c>
      <c r="EM68" s="2">
        <v>1</v>
      </c>
      <c r="EN68" s="2">
        <f t="shared" si="151"/>
        <v>3</v>
      </c>
      <c r="EO68" s="2">
        <v>1</v>
      </c>
      <c r="EP68" s="2">
        <v>1</v>
      </c>
      <c r="EQ68" s="2">
        <v>1</v>
      </c>
      <c r="ER68" s="2">
        <f t="shared" si="152"/>
        <v>6</v>
      </c>
      <c r="ES68" s="2">
        <v>1</v>
      </c>
      <c r="ET68" s="2">
        <v>1</v>
      </c>
      <c r="EU68" s="2">
        <v>1</v>
      </c>
      <c r="EV68" s="2">
        <v>1</v>
      </c>
      <c r="EW68" s="2">
        <v>1</v>
      </c>
      <c r="EX68" s="2">
        <v>1</v>
      </c>
      <c r="EY68" s="2">
        <f t="shared" si="153"/>
        <v>5</v>
      </c>
      <c r="EZ68" s="2">
        <v>1</v>
      </c>
      <c r="FA68" s="2">
        <v>1</v>
      </c>
      <c r="FB68" s="2">
        <v>1</v>
      </c>
      <c r="FC68" s="2">
        <v>1</v>
      </c>
      <c r="FD68" s="2">
        <v>1</v>
      </c>
      <c r="FE68" s="2">
        <f t="shared" si="154"/>
        <v>3</v>
      </c>
      <c r="FF68" s="2">
        <v>1</v>
      </c>
      <c r="FG68" s="2">
        <v>1</v>
      </c>
      <c r="FH68" s="2">
        <v>1</v>
      </c>
      <c r="FI68" s="2">
        <f t="shared" si="155"/>
        <v>5</v>
      </c>
      <c r="FJ68" s="2">
        <v>1</v>
      </c>
      <c r="FK68" s="2">
        <v>1</v>
      </c>
      <c r="FL68" s="2">
        <v>1</v>
      </c>
      <c r="FM68" s="2">
        <v>1</v>
      </c>
      <c r="FN68" s="2">
        <v>1</v>
      </c>
      <c r="FO68" s="2">
        <f t="shared" si="156"/>
        <v>3</v>
      </c>
      <c r="FP68" s="2">
        <v>1</v>
      </c>
      <c r="FQ68" s="2">
        <v>1</v>
      </c>
      <c r="FR68" s="2">
        <v>1</v>
      </c>
      <c r="FS68" s="2">
        <f t="shared" si="157"/>
        <v>5</v>
      </c>
      <c r="FT68" s="2">
        <v>1</v>
      </c>
      <c r="FU68" s="2">
        <v>1</v>
      </c>
      <c r="FV68" s="2">
        <v>1</v>
      </c>
      <c r="FW68" s="2">
        <v>1</v>
      </c>
      <c r="FX68" s="2">
        <v>1</v>
      </c>
      <c r="FY68" s="2">
        <f t="shared" si="158"/>
        <v>9</v>
      </c>
      <c r="FZ68" s="2">
        <v>1</v>
      </c>
      <c r="GA68" s="2">
        <v>1</v>
      </c>
      <c r="GB68" s="2">
        <v>1</v>
      </c>
      <c r="GC68" s="2">
        <v>1</v>
      </c>
      <c r="GD68" s="2">
        <v>1</v>
      </c>
      <c r="GE68" s="2">
        <v>1</v>
      </c>
      <c r="GF68" s="2">
        <v>1</v>
      </c>
      <c r="GG68" s="2">
        <v>1</v>
      </c>
      <c r="GH68" s="2">
        <v>1</v>
      </c>
      <c r="GI68" s="2">
        <f t="shared" si="159"/>
        <v>4</v>
      </c>
      <c r="GJ68" s="2">
        <v>1</v>
      </c>
      <c r="GK68" s="2">
        <v>1</v>
      </c>
      <c r="GL68" s="2">
        <v>1</v>
      </c>
      <c r="GM68" s="2">
        <v>1</v>
      </c>
      <c r="GN68" s="2">
        <f t="shared" si="165"/>
        <v>4</v>
      </c>
      <c r="GO68" s="2">
        <v>1</v>
      </c>
      <c r="GP68" s="2">
        <v>1</v>
      </c>
      <c r="GQ68" s="2">
        <v>1</v>
      </c>
      <c r="GR68" s="2">
        <v>1</v>
      </c>
      <c r="GS68" s="2">
        <f t="shared" si="166"/>
        <v>6</v>
      </c>
      <c r="GT68" s="2">
        <v>1</v>
      </c>
      <c r="GU68" s="2">
        <v>1</v>
      </c>
      <c r="GV68" s="2">
        <v>1</v>
      </c>
      <c r="GW68" s="2">
        <v>1</v>
      </c>
      <c r="GX68" s="2">
        <v>1</v>
      </c>
      <c r="GY68" s="2">
        <v>1</v>
      </c>
      <c r="GZ68" s="2">
        <f t="shared" si="167"/>
        <v>6</v>
      </c>
      <c r="HA68" s="2">
        <v>1</v>
      </c>
      <c r="HB68" s="2">
        <v>1</v>
      </c>
      <c r="HC68" s="2">
        <v>1</v>
      </c>
      <c r="HD68" s="2">
        <v>1</v>
      </c>
      <c r="HE68" s="2">
        <v>1</v>
      </c>
      <c r="HF68" s="2">
        <v>1</v>
      </c>
      <c r="HG68" s="2">
        <f t="shared" si="168"/>
        <v>9</v>
      </c>
      <c r="HH68" s="2">
        <v>1</v>
      </c>
      <c r="HI68" s="2">
        <v>1</v>
      </c>
      <c r="HJ68" s="2">
        <v>1</v>
      </c>
      <c r="HK68" s="2">
        <v>1</v>
      </c>
      <c r="HL68" s="2">
        <v>1</v>
      </c>
      <c r="HM68" s="2">
        <v>1</v>
      </c>
      <c r="HN68" s="2">
        <v>1</v>
      </c>
      <c r="HO68" s="2">
        <v>1</v>
      </c>
      <c r="HP68" s="2">
        <v>1</v>
      </c>
      <c r="HQ68" s="2">
        <f t="shared" si="169"/>
        <v>6</v>
      </c>
      <c r="HR68" s="2">
        <v>1</v>
      </c>
      <c r="HS68" s="2">
        <v>1</v>
      </c>
      <c r="HT68" s="2">
        <v>1</v>
      </c>
      <c r="HU68" s="2">
        <v>1</v>
      </c>
      <c r="HV68" s="2">
        <v>1</v>
      </c>
      <c r="HW68" s="2">
        <v>1</v>
      </c>
      <c r="HX68" s="2">
        <f t="shared" si="160"/>
        <v>5</v>
      </c>
      <c r="HY68" s="2">
        <v>1</v>
      </c>
      <c r="HZ68" s="2">
        <v>1</v>
      </c>
      <c r="IA68" s="2">
        <v>1</v>
      </c>
      <c r="IB68" s="2">
        <v>1</v>
      </c>
      <c r="IC68" s="2">
        <v>1</v>
      </c>
      <c r="ID68" s="2">
        <v>41</v>
      </c>
      <c r="IE68" s="2">
        <v>41</v>
      </c>
      <c r="IF68">
        <f t="shared" si="89"/>
        <v>190</v>
      </c>
      <c r="IG68">
        <f t="shared" si="90"/>
        <v>121</v>
      </c>
      <c r="IH68">
        <f t="shared" si="91"/>
        <v>69</v>
      </c>
      <c r="II68">
        <f t="shared" si="92"/>
        <v>0</v>
      </c>
      <c r="IK68">
        <f t="shared" si="161"/>
        <v>99.476439790575924</v>
      </c>
      <c r="IL68">
        <f t="shared" si="162"/>
        <v>99.180327868852459</v>
      </c>
      <c r="IM68">
        <f t="shared" si="163"/>
        <v>100</v>
      </c>
      <c r="IO68">
        <f>SUM(HQ68,HX68,HG68,GZ68,GS68,GN68,GI68,FY68,FS68,FO68,FI68,FE68,EY68,ER68,EN68,EI68,EE68,DY68,DR68,DL68,DG68,DC68,CV68,CO68,CJ68,CE68,BZ68,BT68)</f>
        <v>138</v>
      </c>
      <c r="IP68">
        <f>SUM(BU68,BW68,BY68,CB68,CC68,CF68,CH68,CI68,CK68,CL68,CN68,CP68,CQ68,CS68,CU68,CW68,CX68,CZ68,DB68,DD68,DE68,DH68,DJ68,DM68,DO68,DQ68,DS68,DU68,DV68,DX68,DZ68,EB68,ED68,EF68,EH68,EJ68,EK68,EM68,EO68,EQ68,ES68,ET68,EV68,EX68,EZ68,FB68,FD68,FF68,FH68,FJ68,FK68,FM68,FP68,FR68,FT68,FU68,FW68,FZ68,GB68,GD68,GE68,GG68,GJ68,GK68,GM68,GO68,GQ68,GT68,GU68,GW68,GY68,HA68,HC68,HD68,HF68,HI68,HJ68,HL68,HM68,HN68,HP68,HR68,HT68,HU68,HW68,HY68,IA68,IB68)</f>
        <v>88</v>
      </c>
      <c r="IQ68">
        <f>SUM(BV68,BX68,CA68,CD68,CG68,CM68,CR68,CT68,CY68,DA68,DF68,DI68,DK68,DN68,DP68,DT68,DW68,EA68,EC68,EG68,EL68,EP68,EU68,EW68,FA68,FC68,FG68,FL68,FN68,FQ68,FV68,FX68,GA68,GC68,GF68,GH68,GL68,GP68,GR68,GV68,GX68,HB68,HE68,HH68,HK68,HO68,HS68,HV68,HZ68,IC68)</f>
        <v>50</v>
      </c>
      <c r="IR68">
        <f>IO68/138*100</f>
        <v>100</v>
      </c>
      <c r="IS68">
        <f>IP68/88*100</f>
        <v>100</v>
      </c>
      <c r="IT68">
        <f>IQ68/50*100</f>
        <v>100</v>
      </c>
    </row>
    <row r="69" spans="1:255" ht="16" x14ac:dyDescent="0.2">
      <c r="A69">
        <v>204</v>
      </c>
      <c r="B69" s="8">
        <v>2</v>
      </c>
      <c r="C69">
        <v>2</v>
      </c>
      <c r="D69" s="2" t="s">
        <v>164</v>
      </c>
      <c r="E69" s="2" t="s">
        <v>132</v>
      </c>
      <c r="F69">
        <f t="shared" si="53"/>
        <v>0</v>
      </c>
      <c r="J69" s="2">
        <f t="shared" si="54"/>
        <v>0</v>
      </c>
      <c r="O69" s="2">
        <f t="shared" si="138"/>
        <v>0</v>
      </c>
      <c r="T69" s="2">
        <f t="shared" si="56"/>
        <v>0</v>
      </c>
      <c r="Y69" s="2">
        <f t="shared" si="101"/>
        <v>0</v>
      </c>
      <c r="AG69" s="2">
        <f t="shared" si="58"/>
        <v>0</v>
      </c>
      <c r="AL69" s="2">
        <f t="shared" si="59"/>
        <v>0</v>
      </c>
      <c r="AR69" s="2">
        <f t="shared" si="60"/>
        <v>0</v>
      </c>
      <c r="AX69" s="2">
        <f t="shared" si="61"/>
        <v>0</v>
      </c>
      <c r="BD69" s="2">
        <f t="shared" si="62"/>
        <v>0</v>
      </c>
      <c r="BH69" s="2">
        <f t="shared" si="63"/>
        <v>0</v>
      </c>
      <c r="BL69" s="2">
        <f t="shared" si="64"/>
        <v>0</v>
      </c>
      <c r="BP69" s="2">
        <f t="shared" si="65"/>
        <v>0</v>
      </c>
      <c r="BT69" s="2">
        <f t="shared" si="139"/>
        <v>0</v>
      </c>
      <c r="BZ69" s="2">
        <f t="shared" si="164"/>
        <v>0</v>
      </c>
      <c r="CE69" s="2">
        <f t="shared" si="140"/>
        <v>0</v>
      </c>
      <c r="CJ69" s="2">
        <f t="shared" si="141"/>
        <v>0</v>
      </c>
      <c r="CO69" s="2">
        <f t="shared" si="142"/>
        <v>0</v>
      </c>
      <c r="CV69" s="2">
        <f t="shared" si="143"/>
        <v>0</v>
      </c>
      <c r="DC69" s="2">
        <f t="shared" si="144"/>
        <v>0</v>
      </c>
      <c r="DG69" s="2">
        <f t="shared" si="145"/>
        <v>0</v>
      </c>
      <c r="DL69" s="2">
        <f t="shared" si="146"/>
        <v>0</v>
      </c>
      <c r="DR69" s="2">
        <f t="shared" si="147"/>
        <v>0</v>
      </c>
      <c r="DY69" s="2">
        <f t="shared" si="148"/>
        <v>0</v>
      </c>
      <c r="EE69" s="2">
        <f t="shared" si="149"/>
        <v>0</v>
      </c>
      <c r="EI69" s="2">
        <f t="shared" si="150"/>
        <v>0</v>
      </c>
      <c r="EN69" s="2">
        <f t="shared" si="151"/>
        <v>0</v>
      </c>
      <c r="ER69" s="2">
        <f t="shared" si="152"/>
        <v>0</v>
      </c>
      <c r="EY69" s="2">
        <f t="shared" si="153"/>
        <v>0</v>
      </c>
      <c r="FE69" s="2">
        <f t="shared" si="154"/>
        <v>0</v>
      </c>
      <c r="FI69" s="2">
        <f t="shared" si="155"/>
        <v>0</v>
      </c>
      <c r="FO69" s="2">
        <f t="shared" si="156"/>
        <v>0</v>
      </c>
      <c r="FS69" s="2">
        <f t="shared" si="157"/>
        <v>0</v>
      </c>
      <c r="FY69" s="2">
        <f t="shared" si="158"/>
        <v>0</v>
      </c>
      <c r="GI69" s="2">
        <f t="shared" si="159"/>
        <v>0</v>
      </c>
      <c r="GN69" s="2">
        <f t="shared" si="165"/>
        <v>0</v>
      </c>
      <c r="GS69" s="2">
        <f t="shared" si="166"/>
        <v>0</v>
      </c>
      <c r="GZ69" s="2">
        <f t="shared" si="167"/>
        <v>0</v>
      </c>
      <c r="HG69" s="2">
        <f t="shared" si="168"/>
        <v>0</v>
      </c>
      <c r="HQ69" s="2">
        <f t="shared" si="169"/>
        <v>0</v>
      </c>
      <c r="HX69" s="2">
        <f t="shared" si="160"/>
        <v>0</v>
      </c>
      <c r="IF69">
        <f t="shared" si="89"/>
        <v>0</v>
      </c>
      <c r="IG69">
        <f t="shared" si="90"/>
        <v>0</v>
      </c>
      <c r="IH69">
        <f t="shared" si="91"/>
        <v>0</v>
      </c>
      <c r="II69">
        <f t="shared" si="92"/>
        <v>0</v>
      </c>
      <c r="IK69">
        <f t="shared" si="161"/>
        <v>0</v>
      </c>
      <c r="IL69">
        <f t="shared" si="162"/>
        <v>0</v>
      </c>
      <c r="IM69">
        <f t="shared" si="163"/>
        <v>0</v>
      </c>
    </row>
    <row r="70" spans="1:255" ht="16" x14ac:dyDescent="0.2">
      <c r="A70">
        <v>205</v>
      </c>
      <c r="B70" s="34">
        <v>2</v>
      </c>
      <c r="C70" s="2">
        <v>1</v>
      </c>
      <c r="D70" s="2" t="s">
        <v>132</v>
      </c>
      <c r="E70" s="2" t="s">
        <v>132</v>
      </c>
      <c r="F70">
        <f t="shared" si="53"/>
        <v>3</v>
      </c>
      <c r="G70" s="2">
        <v>1</v>
      </c>
      <c r="H70" s="2">
        <v>1</v>
      </c>
      <c r="I70" s="2">
        <v>1</v>
      </c>
      <c r="J70" s="2">
        <f t="shared" si="54"/>
        <v>4</v>
      </c>
      <c r="K70" s="2">
        <v>1</v>
      </c>
      <c r="L70" s="2">
        <v>1</v>
      </c>
      <c r="M70" s="2">
        <v>1</v>
      </c>
      <c r="N70" s="2">
        <v>1</v>
      </c>
      <c r="O70" s="2">
        <f t="shared" si="138"/>
        <v>4</v>
      </c>
      <c r="P70" s="2">
        <v>1</v>
      </c>
      <c r="Q70" s="2">
        <v>1</v>
      </c>
      <c r="R70" s="2">
        <v>1</v>
      </c>
      <c r="S70" s="2">
        <v>1</v>
      </c>
      <c r="T70" s="2">
        <f t="shared" si="56"/>
        <v>4</v>
      </c>
      <c r="U70" s="2">
        <v>1</v>
      </c>
      <c r="V70" s="2">
        <v>1</v>
      </c>
      <c r="W70" s="2">
        <v>1</v>
      </c>
      <c r="X70" s="2">
        <v>1</v>
      </c>
      <c r="Y70" s="2">
        <f t="shared" si="101"/>
        <v>7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f t="shared" si="58"/>
        <v>4</v>
      </c>
      <c r="AH70" s="2">
        <v>1</v>
      </c>
      <c r="AI70" s="2">
        <v>1</v>
      </c>
      <c r="AJ70" s="2">
        <v>1</v>
      </c>
      <c r="AK70" s="2">
        <v>1</v>
      </c>
      <c r="AL70" s="2">
        <f t="shared" si="59"/>
        <v>5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f t="shared" si="60"/>
        <v>5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f t="shared" si="61"/>
        <v>5</v>
      </c>
      <c r="AY70" s="2">
        <v>1</v>
      </c>
      <c r="AZ70" s="2">
        <v>1</v>
      </c>
      <c r="BA70" s="2">
        <v>1</v>
      </c>
      <c r="BB70" s="2">
        <v>1</v>
      </c>
      <c r="BC70" s="2">
        <v>1</v>
      </c>
      <c r="BD70" s="2">
        <f t="shared" si="62"/>
        <v>3</v>
      </c>
      <c r="BE70" s="2">
        <v>1</v>
      </c>
      <c r="BF70" s="2">
        <v>1</v>
      </c>
      <c r="BG70" s="2">
        <v>1</v>
      </c>
      <c r="BH70" s="2">
        <f t="shared" si="63"/>
        <v>3</v>
      </c>
      <c r="BI70" s="2">
        <v>1</v>
      </c>
      <c r="BJ70" s="2">
        <v>1</v>
      </c>
      <c r="BK70" s="2">
        <v>1</v>
      </c>
      <c r="BL70" s="2">
        <f t="shared" si="64"/>
        <v>3</v>
      </c>
      <c r="BM70" s="2">
        <v>1</v>
      </c>
      <c r="BN70" s="2">
        <v>1</v>
      </c>
      <c r="BO70" s="2">
        <v>1</v>
      </c>
      <c r="BP70" s="2">
        <f t="shared" si="65"/>
        <v>2</v>
      </c>
      <c r="BQ70" s="2">
        <v>1</v>
      </c>
      <c r="BR70" s="2">
        <v>1</v>
      </c>
      <c r="BS70">
        <v>0</v>
      </c>
      <c r="BT70" s="2">
        <f t="shared" si="139"/>
        <v>5</v>
      </c>
      <c r="BU70" s="2">
        <v>1</v>
      </c>
      <c r="BV70" s="2">
        <v>1</v>
      </c>
      <c r="BW70" s="2">
        <v>1</v>
      </c>
      <c r="BX70" s="2">
        <v>1</v>
      </c>
      <c r="BY70" s="2">
        <v>1</v>
      </c>
      <c r="BZ70" s="2">
        <f t="shared" si="164"/>
        <v>4</v>
      </c>
      <c r="CA70" s="2">
        <v>1</v>
      </c>
      <c r="CB70" s="2">
        <v>1</v>
      </c>
      <c r="CC70" s="2">
        <v>1</v>
      </c>
      <c r="CD70" s="2">
        <v>1</v>
      </c>
      <c r="CE70" s="2">
        <f t="shared" si="140"/>
        <v>4</v>
      </c>
      <c r="CF70" s="2">
        <v>1</v>
      </c>
      <c r="CG70" s="2">
        <v>1</v>
      </c>
      <c r="CH70" s="2">
        <v>1</v>
      </c>
      <c r="CI70" s="2">
        <v>1</v>
      </c>
      <c r="CJ70" s="2">
        <f t="shared" si="141"/>
        <v>4</v>
      </c>
      <c r="CK70" s="2">
        <v>1</v>
      </c>
      <c r="CL70" s="2">
        <v>1</v>
      </c>
      <c r="CM70" s="2">
        <v>1</v>
      </c>
      <c r="CN70" s="2">
        <v>1</v>
      </c>
      <c r="CO70" s="2">
        <f t="shared" si="142"/>
        <v>6</v>
      </c>
      <c r="CP70" s="2">
        <v>1</v>
      </c>
      <c r="CQ70" s="2">
        <v>1</v>
      </c>
      <c r="CR70" s="2">
        <v>1</v>
      </c>
      <c r="CS70" s="2">
        <v>1</v>
      </c>
      <c r="CT70" s="2">
        <v>1</v>
      </c>
      <c r="CU70" s="2">
        <v>1</v>
      </c>
      <c r="CV70" s="2">
        <f t="shared" si="143"/>
        <v>6</v>
      </c>
      <c r="CW70" s="2">
        <v>1</v>
      </c>
      <c r="CX70" s="2">
        <v>1</v>
      </c>
      <c r="CY70" s="2">
        <v>1</v>
      </c>
      <c r="CZ70" s="2">
        <v>1</v>
      </c>
      <c r="DA70" s="2">
        <v>1</v>
      </c>
      <c r="DB70" s="2">
        <v>1</v>
      </c>
      <c r="DC70" s="2">
        <f t="shared" si="144"/>
        <v>3</v>
      </c>
      <c r="DD70" s="2">
        <v>1</v>
      </c>
      <c r="DE70" s="2">
        <v>1</v>
      </c>
      <c r="DF70" s="2">
        <v>1</v>
      </c>
      <c r="DG70" s="2">
        <f t="shared" si="145"/>
        <v>4</v>
      </c>
      <c r="DH70" s="2">
        <v>1</v>
      </c>
      <c r="DI70" s="2">
        <v>1</v>
      </c>
      <c r="DJ70" s="2">
        <v>1</v>
      </c>
      <c r="DK70" s="2">
        <v>1</v>
      </c>
      <c r="DL70" s="2">
        <f t="shared" si="146"/>
        <v>5</v>
      </c>
      <c r="DM70" s="2">
        <v>1</v>
      </c>
      <c r="DN70" s="2">
        <v>1</v>
      </c>
      <c r="DO70" s="2">
        <v>1</v>
      </c>
      <c r="DP70" s="2">
        <v>1</v>
      </c>
      <c r="DQ70" s="2">
        <v>1</v>
      </c>
      <c r="DR70" s="2">
        <f t="shared" si="147"/>
        <v>6</v>
      </c>
      <c r="DS70" s="2">
        <v>1</v>
      </c>
      <c r="DT70" s="2">
        <v>1</v>
      </c>
      <c r="DU70" s="2">
        <v>1</v>
      </c>
      <c r="DV70" s="2">
        <v>1</v>
      </c>
      <c r="DW70" s="2">
        <v>1</v>
      </c>
      <c r="DX70" s="2">
        <v>1</v>
      </c>
      <c r="DY70" s="2">
        <f t="shared" si="148"/>
        <v>5</v>
      </c>
      <c r="DZ70" s="2">
        <v>1</v>
      </c>
      <c r="EA70" s="2">
        <v>1</v>
      </c>
      <c r="EB70" s="2">
        <v>1</v>
      </c>
      <c r="EC70" s="2">
        <v>1</v>
      </c>
      <c r="ED70" s="2">
        <v>1</v>
      </c>
      <c r="EE70" s="2">
        <f t="shared" si="149"/>
        <v>3</v>
      </c>
      <c r="EF70" s="2">
        <v>1</v>
      </c>
      <c r="EG70" s="2">
        <v>1</v>
      </c>
      <c r="EH70" s="2">
        <v>1</v>
      </c>
      <c r="EI70" s="2">
        <f t="shared" si="150"/>
        <v>4</v>
      </c>
      <c r="EJ70" s="2">
        <v>1</v>
      </c>
      <c r="EK70" s="2">
        <v>1</v>
      </c>
      <c r="EL70" s="2">
        <v>1</v>
      </c>
      <c r="EM70" s="2">
        <v>1</v>
      </c>
      <c r="EN70" s="2">
        <f t="shared" si="151"/>
        <v>3</v>
      </c>
      <c r="EO70" s="2">
        <v>1</v>
      </c>
      <c r="EP70" s="2">
        <v>1</v>
      </c>
      <c r="EQ70" s="2">
        <v>1</v>
      </c>
      <c r="ER70" s="2">
        <f t="shared" si="152"/>
        <v>6</v>
      </c>
      <c r="ES70" s="2">
        <v>1</v>
      </c>
      <c r="ET70" s="2">
        <v>1</v>
      </c>
      <c r="EU70" s="2">
        <v>1</v>
      </c>
      <c r="EV70" s="2">
        <v>1</v>
      </c>
      <c r="EW70" s="2">
        <v>1</v>
      </c>
      <c r="EX70" s="2">
        <v>1</v>
      </c>
      <c r="EY70" s="2">
        <f t="shared" si="153"/>
        <v>5</v>
      </c>
      <c r="EZ70" s="2">
        <v>1</v>
      </c>
      <c r="FA70" s="2">
        <v>1</v>
      </c>
      <c r="FB70" s="2">
        <v>1</v>
      </c>
      <c r="FC70" s="2">
        <v>1</v>
      </c>
      <c r="FD70" s="2">
        <v>1</v>
      </c>
      <c r="FE70" s="2">
        <f t="shared" si="154"/>
        <v>3</v>
      </c>
      <c r="FF70" s="2">
        <v>1</v>
      </c>
      <c r="FG70" s="2">
        <v>1</v>
      </c>
      <c r="FH70" s="2">
        <v>1</v>
      </c>
      <c r="FI70" s="2">
        <f t="shared" si="155"/>
        <v>5</v>
      </c>
      <c r="FJ70" s="2">
        <v>1</v>
      </c>
      <c r="FK70" s="2">
        <v>1</v>
      </c>
      <c r="FL70" s="2">
        <v>1</v>
      </c>
      <c r="FM70" s="2">
        <v>1</v>
      </c>
      <c r="FN70" s="2">
        <v>1</v>
      </c>
      <c r="FO70" s="2">
        <f t="shared" si="156"/>
        <v>3</v>
      </c>
      <c r="FP70" s="2">
        <v>1</v>
      </c>
      <c r="FQ70" s="2">
        <v>1</v>
      </c>
      <c r="FR70" s="2">
        <v>1</v>
      </c>
      <c r="FS70" s="2">
        <f t="shared" si="157"/>
        <v>5</v>
      </c>
      <c r="FT70" s="2">
        <v>1</v>
      </c>
      <c r="FU70" s="2">
        <v>1</v>
      </c>
      <c r="FV70" s="2">
        <v>1</v>
      </c>
      <c r="FW70" s="2">
        <v>1</v>
      </c>
      <c r="FX70" s="2">
        <v>1</v>
      </c>
      <c r="FY70" s="2">
        <f t="shared" si="158"/>
        <v>9</v>
      </c>
      <c r="FZ70" s="2">
        <v>1</v>
      </c>
      <c r="GA70" s="2">
        <v>1</v>
      </c>
      <c r="GB70" s="2">
        <v>1</v>
      </c>
      <c r="GC70" s="2">
        <v>1</v>
      </c>
      <c r="GD70" s="2">
        <v>1</v>
      </c>
      <c r="GE70" s="2">
        <v>1</v>
      </c>
      <c r="GF70" s="2">
        <v>1</v>
      </c>
      <c r="GG70" s="2">
        <v>1</v>
      </c>
      <c r="GH70" s="2">
        <v>1</v>
      </c>
      <c r="GI70" s="2">
        <f t="shared" si="159"/>
        <v>4</v>
      </c>
      <c r="GJ70" s="2">
        <v>1</v>
      </c>
      <c r="GK70" s="2">
        <v>1</v>
      </c>
      <c r="GL70" s="2">
        <v>1</v>
      </c>
      <c r="GM70" s="2">
        <v>1</v>
      </c>
      <c r="GN70" s="2">
        <f t="shared" si="165"/>
        <v>4</v>
      </c>
      <c r="GO70" s="2">
        <v>1</v>
      </c>
      <c r="GP70" s="2">
        <v>1</v>
      </c>
      <c r="GQ70" s="2">
        <v>1</v>
      </c>
      <c r="GR70" s="2">
        <v>1</v>
      </c>
      <c r="GS70" s="2">
        <f t="shared" si="166"/>
        <v>6</v>
      </c>
      <c r="GT70" s="2">
        <v>1</v>
      </c>
      <c r="GU70" s="2">
        <v>1</v>
      </c>
      <c r="GV70" s="2">
        <v>1</v>
      </c>
      <c r="GW70" s="2">
        <v>1</v>
      </c>
      <c r="GX70" s="2">
        <v>1</v>
      </c>
      <c r="GY70" s="2">
        <v>1</v>
      </c>
      <c r="GZ70" s="2">
        <f t="shared" si="167"/>
        <v>6</v>
      </c>
      <c r="HA70" s="2">
        <v>1</v>
      </c>
      <c r="HB70" s="2">
        <v>1</v>
      </c>
      <c r="HC70" s="2">
        <v>1</v>
      </c>
      <c r="HD70" s="2">
        <v>1</v>
      </c>
      <c r="HE70" s="2">
        <v>1</v>
      </c>
      <c r="HF70" s="2">
        <v>1</v>
      </c>
      <c r="HG70" s="2">
        <f t="shared" si="168"/>
        <v>9</v>
      </c>
      <c r="HH70" s="2">
        <v>1</v>
      </c>
      <c r="HI70" s="2">
        <v>1</v>
      </c>
      <c r="HJ70" s="2">
        <v>1</v>
      </c>
      <c r="HK70" s="2">
        <v>1</v>
      </c>
      <c r="HL70" s="2">
        <v>1</v>
      </c>
      <c r="HM70" s="2">
        <v>1</v>
      </c>
      <c r="HN70" s="2">
        <v>1</v>
      </c>
      <c r="HO70" s="2">
        <v>1</v>
      </c>
      <c r="HP70" s="2">
        <v>1</v>
      </c>
      <c r="HQ70" s="2">
        <f t="shared" si="169"/>
        <v>6</v>
      </c>
      <c r="HR70" s="2">
        <v>1</v>
      </c>
      <c r="HS70" s="2">
        <v>1</v>
      </c>
      <c r="HT70" s="2">
        <v>1</v>
      </c>
      <c r="HU70" s="2">
        <v>1</v>
      </c>
      <c r="HV70" s="2">
        <v>1</v>
      </c>
      <c r="HW70" s="2">
        <v>1</v>
      </c>
      <c r="HX70" s="2">
        <f t="shared" si="160"/>
        <v>5</v>
      </c>
      <c r="HY70" s="2">
        <v>1</v>
      </c>
      <c r="HZ70" s="2">
        <v>1</v>
      </c>
      <c r="IA70" s="2">
        <v>1</v>
      </c>
      <c r="IB70" s="2">
        <v>1</v>
      </c>
      <c r="IC70" s="2">
        <v>1</v>
      </c>
      <c r="ID70" s="2">
        <v>41</v>
      </c>
      <c r="IE70" s="2">
        <v>41</v>
      </c>
      <c r="IF70">
        <f t="shared" si="89"/>
        <v>190</v>
      </c>
      <c r="IG70">
        <f t="shared" si="90"/>
        <v>121</v>
      </c>
      <c r="IH70">
        <f t="shared" si="91"/>
        <v>69</v>
      </c>
      <c r="II70">
        <f t="shared" si="92"/>
        <v>0</v>
      </c>
      <c r="IK70">
        <f t="shared" si="161"/>
        <v>99.476439790575924</v>
      </c>
      <c r="IL70">
        <f t="shared" si="162"/>
        <v>99.180327868852459</v>
      </c>
      <c r="IM70">
        <f t="shared" si="163"/>
        <v>100</v>
      </c>
      <c r="IO70">
        <f>SUM(HQ70,HX70,HG70,GZ70,GS70,GN70,GI70,FY70,FS70,FO70,FI70,FE70,EY70,ER70,EN70,EI70,EE70,DY70,DR70,DL70,DG70,DC70,CV70,CO70,CJ70,CE70,BZ70,BT70)</f>
        <v>138</v>
      </c>
      <c r="IP70">
        <f>SUM(BU70,BW70,BY70,CB70,CC70,CF70,CH70,CI70,CK70,CL70,CN70,CP70,CQ70,CS70,CU70,CW70,CX70,CZ70,DB70,DD70,DE70,DH70,DJ70,DM70,DO70,DQ70,DS70,DU70,DV70,DX70,DZ70,EB70,ED70,EF70,EH70,EJ70,EK70,EM70,EO70,EQ70,ES70,ET70,EV70,EX70,EZ70,FB70,FD70,FF70,FH70,FJ70,FK70,FM70,FP70,FR70,FT70,FU70,FW70,FZ70,GB70,GD70,GE70,GG70,GJ70,GK70,GM70,GO70,GQ70,GT70,GU70,GW70,GY70,HA70,HC70,HD70,HF70,HI70,HJ70,HL70,HM70,HN70,HP70,HR70,HT70,HU70,HW70,HY70,IA70,IB70)</f>
        <v>88</v>
      </c>
      <c r="IQ70">
        <f>SUM(BV70,BX70,CA70,CD70,CG70,CM70,CR70,CT70,CY70,DA70,DF70,DI70,DK70,DN70,DP70,DT70,DW70,EA70,EC70,EG70,EL70,EP70,EU70,EW70,FA70,FC70,FG70,FL70,FN70,FQ70,FV70,FX70,GA70,GC70,GF70,GH70,GL70,GP70,GR70,GV70,GX70,HB70,HE70,HH70,HK70,HO70,HS70,HV70,HZ70,IC70)</f>
        <v>50</v>
      </c>
      <c r="IR70">
        <f>IO70/138*100</f>
        <v>100</v>
      </c>
      <c r="IS70">
        <f>IP70/88*100</f>
        <v>100</v>
      </c>
      <c r="IT70">
        <f>IQ70/50*100</f>
        <v>100</v>
      </c>
    </row>
    <row r="71" spans="1:255" ht="16" x14ac:dyDescent="0.2">
      <c r="A71">
        <v>205</v>
      </c>
      <c r="B71" s="8">
        <v>2</v>
      </c>
      <c r="C71">
        <v>2</v>
      </c>
      <c r="D71" s="2" t="s">
        <v>164</v>
      </c>
      <c r="E71" s="2" t="s">
        <v>132</v>
      </c>
      <c r="F71">
        <f t="shared" si="53"/>
        <v>0</v>
      </c>
      <c r="J71" s="2">
        <f t="shared" si="54"/>
        <v>0</v>
      </c>
      <c r="O71" s="2">
        <f t="shared" si="138"/>
        <v>0</v>
      </c>
      <c r="T71" s="2">
        <f t="shared" si="56"/>
        <v>0</v>
      </c>
      <c r="Y71" s="2">
        <f t="shared" si="101"/>
        <v>0</v>
      </c>
      <c r="AG71" s="2">
        <f t="shared" si="58"/>
        <v>0</v>
      </c>
      <c r="AL71" s="2">
        <f t="shared" si="59"/>
        <v>0</v>
      </c>
      <c r="AR71" s="2">
        <f t="shared" si="60"/>
        <v>0</v>
      </c>
      <c r="AX71" s="2">
        <f t="shared" si="61"/>
        <v>0</v>
      </c>
      <c r="BD71" s="2">
        <f t="shared" si="62"/>
        <v>0</v>
      </c>
      <c r="BH71" s="2">
        <f t="shared" si="63"/>
        <v>0</v>
      </c>
      <c r="BL71" s="2">
        <f t="shared" si="64"/>
        <v>0</v>
      </c>
      <c r="BP71" s="2">
        <f t="shared" si="65"/>
        <v>0</v>
      </c>
      <c r="BT71" s="2">
        <f t="shared" si="139"/>
        <v>0</v>
      </c>
      <c r="BZ71" s="2">
        <f t="shared" si="164"/>
        <v>0</v>
      </c>
      <c r="CE71" s="2">
        <f t="shared" si="140"/>
        <v>0</v>
      </c>
      <c r="CJ71" s="2">
        <f t="shared" si="141"/>
        <v>0</v>
      </c>
      <c r="CO71" s="2">
        <f t="shared" si="142"/>
        <v>0</v>
      </c>
      <c r="CV71" s="2">
        <f t="shared" si="143"/>
        <v>0</v>
      </c>
      <c r="DC71" s="2">
        <f t="shared" si="144"/>
        <v>0</v>
      </c>
      <c r="DG71" s="2">
        <f t="shared" si="145"/>
        <v>0</v>
      </c>
      <c r="DL71" s="2">
        <f t="shared" si="146"/>
        <v>0</v>
      </c>
      <c r="DR71" s="2">
        <f t="shared" si="147"/>
        <v>0</v>
      </c>
      <c r="DY71" s="2">
        <f t="shared" si="148"/>
        <v>0</v>
      </c>
      <c r="EE71" s="2">
        <f t="shared" si="149"/>
        <v>0</v>
      </c>
      <c r="EI71" s="2">
        <f t="shared" si="150"/>
        <v>0</v>
      </c>
      <c r="EN71" s="2">
        <f t="shared" si="151"/>
        <v>0</v>
      </c>
      <c r="ER71" s="2">
        <f t="shared" si="152"/>
        <v>0</v>
      </c>
      <c r="EY71" s="2">
        <f t="shared" si="153"/>
        <v>0</v>
      </c>
      <c r="FE71" s="2">
        <f t="shared" si="154"/>
        <v>0</v>
      </c>
      <c r="FI71" s="2">
        <f t="shared" si="155"/>
        <v>0</v>
      </c>
      <c r="FO71" s="2">
        <f t="shared" si="156"/>
        <v>0</v>
      </c>
      <c r="FS71" s="2">
        <f t="shared" si="157"/>
        <v>0</v>
      </c>
      <c r="FY71" s="2">
        <f t="shared" si="158"/>
        <v>0</v>
      </c>
      <c r="GI71" s="2">
        <f t="shared" si="159"/>
        <v>0</v>
      </c>
      <c r="GN71" s="2">
        <f t="shared" si="165"/>
        <v>0</v>
      </c>
      <c r="GS71" s="2">
        <f t="shared" si="166"/>
        <v>0</v>
      </c>
      <c r="GZ71" s="2">
        <f t="shared" si="167"/>
        <v>0</v>
      </c>
      <c r="HG71" s="2">
        <f t="shared" si="168"/>
        <v>0</v>
      </c>
      <c r="HQ71" s="2">
        <f t="shared" si="169"/>
        <v>0</v>
      </c>
      <c r="HX71" s="2">
        <f t="shared" si="160"/>
        <v>0</v>
      </c>
      <c r="IF71">
        <f t="shared" si="89"/>
        <v>0</v>
      </c>
      <c r="IG71">
        <f t="shared" si="90"/>
        <v>0</v>
      </c>
      <c r="IH71">
        <f t="shared" si="91"/>
        <v>0</v>
      </c>
      <c r="II71">
        <f t="shared" si="92"/>
        <v>0</v>
      </c>
      <c r="IK71">
        <f t="shared" si="161"/>
        <v>0</v>
      </c>
      <c r="IL71">
        <f t="shared" si="162"/>
        <v>0</v>
      </c>
      <c r="IM71">
        <f t="shared" si="163"/>
        <v>0</v>
      </c>
    </row>
    <row r="72" spans="1:255" ht="16" x14ac:dyDescent="0.2">
      <c r="A72">
        <v>206</v>
      </c>
      <c r="B72" s="8">
        <v>2</v>
      </c>
      <c r="C72">
        <v>2</v>
      </c>
      <c r="D72" s="2" t="s">
        <v>132</v>
      </c>
      <c r="E72" s="2" t="s">
        <v>132</v>
      </c>
      <c r="F72">
        <f t="shared" si="53"/>
        <v>0</v>
      </c>
      <c r="J72" s="2">
        <f t="shared" si="54"/>
        <v>0</v>
      </c>
      <c r="O72" s="2">
        <f t="shared" si="138"/>
        <v>0</v>
      </c>
      <c r="T72" s="2">
        <f t="shared" si="56"/>
        <v>0</v>
      </c>
      <c r="Y72" s="2">
        <f t="shared" si="101"/>
        <v>0</v>
      </c>
      <c r="AG72" s="2">
        <f t="shared" si="58"/>
        <v>0</v>
      </c>
      <c r="AL72" s="2">
        <f t="shared" si="59"/>
        <v>0</v>
      </c>
      <c r="AR72" s="2">
        <f t="shared" si="60"/>
        <v>0</v>
      </c>
      <c r="AX72" s="2">
        <f t="shared" si="61"/>
        <v>0</v>
      </c>
      <c r="BD72" s="2">
        <f t="shared" si="62"/>
        <v>0</v>
      </c>
      <c r="BH72" s="2">
        <f t="shared" si="63"/>
        <v>0</v>
      </c>
      <c r="BL72" s="2">
        <f t="shared" si="64"/>
        <v>0</v>
      </c>
      <c r="BP72" s="2">
        <f t="shared" si="65"/>
        <v>0</v>
      </c>
      <c r="BT72" s="2">
        <f t="shared" si="139"/>
        <v>0</v>
      </c>
      <c r="BZ72" s="2">
        <f t="shared" si="164"/>
        <v>0</v>
      </c>
      <c r="CE72" s="2">
        <f t="shared" si="140"/>
        <v>0</v>
      </c>
      <c r="CJ72" s="2">
        <f t="shared" si="141"/>
        <v>0</v>
      </c>
      <c r="CO72" s="2">
        <f t="shared" si="142"/>
        <v>0</v>
      </c>
      <c r="CV72" s="2">
        <f t="shared" si="143"/>
        <v>0</v>
      </c>
      <c r="DC72" s="2">
        <f t="shared" si="144"/>
        <v>0</v>
      </c>
      <c r="DG72" s="2">
        <f t="shared" si="145"/>
        <v>0</v>
      </c>
      <c r="DL72" s="2">
        <f t="shared" si="146"/>
        <v>0</v>
      </c>
      <c r="DR72" s="2">
        <f t="shared" si="147"/>
        <v>0</v>
      </c>
      <c r="DY72" s="2">
        <f t="shared" si="148"/>
        <v>0</v>
      </c>
      <c r="EE72" s="2">
        <f t="shared" si="149"/>
        <v>0</v>
      </c>
      <c r="EI72" s="2">
        <f t="shared" si="150"/>
        <v>0</v>
      </c>
      <c r="EN72" s="2">
        <f t="shared" si="151"/>
        <v>0</v>
      </c>
      <c r="ER72" s="2">
        <f t="shared" si="152"/>
        <v>0</v>
      </c>
      <c r="EY72" s="2">
        <f t="shared" si="153"/>
        <v>0</v>
      </c>
      <c r="FE72" s="2">
        <f t="shared" si="154"/>
        <v>0</v>
      </c>
      <c r="FI72" s="2">
        <f t="shared" si="155"/>
        <v>0</v>
      </c>
      <c r="FO72" s="2">
        <f t="shared" si="156"/>
        <v>0</v>
      </c>
      <c r="FS72" s="2">
        <f t="shared" si="157"/>
        <v>0</v>
      </c>
      <c r="FY72" s="2">
        <f t="shared" si="158"/>
        <v>0</v>
      </c>
      <c r="GI72" s="2">
        <f t="shared" si="159"/>
        <v>0</v>
      </c>
      <c r="GN72" s="2">
        <f t="shared" si="165"/>
        <v>0</v>
      </c>
      <c r="GS72" s="2">
        <f t="shared" si="166"/>
        <v>0</v>
      </c>
      <c r="GZ72" s="2">
        <f t="shared" si="167"/>
        <v>0</v>
      </c>
      <c r="HG72" s="2">
        <f t="shared" si="168"/>
        <v>0</v>
      </c>
      <c r="HQ72" s="2">
        <f t="shared" si="169"/>
        <v>0</v>
      </c>
      <c r="HX72" s="2">
        <f t="shared" si="160"/>
        <v>0</v>
      </c>
      <c r="IF72">
        <f t="shared" si="89"/>
        <v>0</v>
      </c>
      <c r="IG72">
        <f t="shared" si="90"/>
        <v>0</v>
      </c>
      <c r="IH72">
        <f t="shared" si="91"/>
        <v>0</v>
      </c>
      <c r="II72">
        <f t="shared" si="92"/>
        <v>0</v>
      </c>
      <c r="IK72">
        <f t="shared" si="161"/>
        <v>0</v>
      </c>
      <c r="IL72">
        <f t="shared" si="162"/>
        <v>0</v>
      </c>
      <c r="IM72">
        <f t="shared" si="163"/>
        <v>0</v>
      </c>
    </row>
    <row r="73" spans="1:255" ht="16" x14ac:dyDescent="0.2">
      <c r="A73">
        <v>206</v>
      </c>
      <c r="B73" s="34">
        <v>2</v>
      </c>
      <c r="C73" s="2">
        <v>1</v>
      </c>
      <c r="D73" s="2" t="s">
        <v>132</v>
      </c>
      <c r="E73" s="2" t="s">
        <v>132</v>
      </c>
      <c r="F73" t="s">
        <v>134</v>
      </c>
      <c r="G73" t="s">
        <v>134</v>
      </c>
      <c r="H73" t="s">
        <v>134</v>
      </c>
      <c r="I73" t="s">
        <v>134</v>
      </c>
      <c r="J73" t="s">
        <v>134</v>
      </c>
      <c r="K73" t="s">
        <v>134</v>
      </c>
      <c r="L73" t="s">
        <v>134</v>
      </c>
      <c r="M73" t="s">
        <v>134</v>
      </c>
      <c r="N73" t="s">
        <v>134</v>
      </c>
      <c r="O73" t="s">
        <v>134</v>
      </c>
      <c r="P73" t="s">
        <v>134</v>
      </c>
      <c r="Q73" t="s">
        <v>134</v>
      </c>
      <c r="R73" t="s">
        <v>134</v>
      </c>
      <c r="S73" t="s">
        <v>134</v>
      </c>
      <c r="T73" t="s">
        <v>134</v>
      </c>
      <c r="U73" t="s">
        <v>134</v>
      </c>
      <c r="V73" t="s">
        <v>134</v>
      </c>
      <c r="W73" t="s">
        <v>134</v>
      </c>
      <c r="X73" t="s">
        <v>134</v>
      </c>
      <c r="Y73" t="s">
        <v>134</v>
      </c>
      <c r="Z73" t="s">
        <v>134</v>
      </c>
      <c r="AA73" t="s">
        <v>134</v>
      </c>
      <c r="AB73" t="s">
        <v>134</v>
      </c>
      <c r="AC73" t="s">
        <v>134</v>
      </c>
      <c r="AD73" t="s">
        <v>134</v>
      </c>
      <c r="AE73" t="s">
        <v>134</v>
      </c>
      <c r="AF73" t="s">
        <v>134</v>
      </c>
      <c r="AG73" t="s">
        <v>134</v>
      </c>
      <c r="AH73" t="s">
        <v>134</v>
      </c>
      <c r="AI73" t="s">
        <v>134</v>
      </c>
      <c r="AJ73" t="s">
        <v>134</v>
      </c>
      <c r="AK73" t="s">
        <v>134</v>
      </c>
      <c r="AL73" t="s">
        <v>134</v>
      </c>
      <c r="AM73" t="s">
        <v>134</v>
      </c>
      <c r="AN73" t="s">
        <v>134</v>
      </c>
      <c r="AO73" t="s">
        <v>134</v>
      </c>
      <c r="AP73" t="s">
        <v>134</v>
      </c>
      <c r="AQ73" t="s">
        <v>134</v>
      </c>
      <c r="AR73" t="s">
        <v>134</v>
      </c>
      <c r="AS73" t="s">
        <v>134</v>
      </c>
      <c r="AT73" t="s">
        <v>134</v>
      </c>
      <c r="AU73" t="s">
        <v>134</v>
      </c>
      <c r="AV73" t="s">
        <v>134</v>
      </c>
      <c r="AW73" t="s">
        <v>134</v>
      </c>
      <c r="AX73" t="s">
        <v>134</v>
      </c>
      <c r="AY73" t="s">
        <v>134</v>
      </c>
      <c r="AZ73" t="s">
        <v>134</v>
      </c>
      <c r="BA73" t="s">
        <v>134</v>
      </c>
      <c r="BB73" t="s">
        <v>134</v>
      </c>
      <c r="BC73" t="s">
        <v>134</v>
      </c>
      <c r="BD73" t="s">
        <v>134</v>
      </c>
      <c r="BE73" t="s">
        <v>134</v>
      </c>
      <c r="BF73" t="s">
        <v>134</v>
      </c>
      <c r="BG73" t="s">
        <v>134</v>
      </c>
      <c r="BH73" t="s">
        <v>134</v>
      </c>
      <c r="BI73" t="s">
        <v>134</v>
      </c>
      <c r="BJ73" t="s">
        <v>134</v>
      </c>
      <c r="BK73" t="s">
        <v>134</v>
      </c>
      <c r="BL73" t="s">
        <v>134</v>
      </c>
      <c r="BM73" t="s">
        <v>134</v>
      </c>
      <c r="BN73" t="s">
        <v>134</v>
      </c>
      <c r="BO73" t="s">
        <v>134</v>
      </c>
      <c r="BP73" t="s">
        <v>134</v>
      </c>
      <c r="BQ73" t="s">
        <v>134</v>
      </c>
      <c r="BR73" t="s">
        <v>134</v>
      </c>
      <c r="BS73" t="s">
        <v>134</v>
      </c>
      <c r="BT73" s="2" t="s">
        <v>134</v>
      </c>
      <c r="BU73" t="s">
        <v>134</v>
      </c>
      <c r="BV73" t="s">
        <v>134</v>
      </c>
      <c r="BW73" s="2" t="s">
        <v>134</v>
      </c>
      <c r="BX73" t="s">
        <v>134</v>
      </c>
      <c r="BY73" t="s">
        <v>134</v>
      </c>
      <c r="BZ73" s="2" t="s">
        <v>134</v>
      </c>
      <c r="CA73" t="s">
        <v>134</v>
      </c>
      <c r="CB73" t="s">
        <v>134</v>
      </c>
      <c r="CC73" s="2" t="s">
        <v>134</v>
      </c>
      <c r="CD73" t="s">
        <v>134</v>
      </c>
      <c r="CE73" t="s">
        <v>134</v>
      </c>
      <c r="CF73" s="2" t="s">
        <v>134</v>
      </c>
      <c r="CG73" t="s">
        <v>134</v>
      </c>
      <c r="CH73" t="s">
        <v>134</v>
      </c>
      <c r="CI73" s="2" t="s">
        <v>134</v>
      </c>
      <c r="CJ73" t="s">
        <v>134</v>
      </c>
      <c r="CK73" t="s">
        <v>134</v>
      </c>
      <c r="CL73" s="2" t="s">
        <v>134</v>
      </c>
      <c r="CM73" t="s">
        <v>134</v>
      </c>
      <c r="CN73" t="s">
        <v>134</v>
      </c>
      <c r="CO73" s="2" t="s">
        <v>134</v>
      </c>
      <c r="CP73" t="s">
        <v>134</v>
      </c>
      <c r="CQ73" t="s">
        <v>134</v>
      </c>
      <c r="CR73" s="2" t="s">
        <v>134</v>
      </c>
      <c r="CS73" t="s">
        <v>134</v>
      </c>
      <c r="CT73" t="s">
        <v>134</v>
      </c>
      <c r="CU73" s="2" t="s">
        <v>134</v>
      </c>
      <c r="CV73" t="s">
        <v>134</v>
      </c>
      <c r="CW73" t="s">
        <v>134</v>
      </c>
      <c r="CX73" s="2" t="s">
        <v>134</v>
      </c>
      <c r="CY73" t="s">
        <v>134</v>
      </c>
      <c r="CZ73" t="s">
        <v>134</v>
      </c>
      <c r="DA73" s="2" t="s">
        <v>134</v>
      </c>
      <c r="DB73" t="s">
        <v>134</v>
      </c>
      <c r="DC73" t="s">
        <v>134</v>
      </c>
      <c r="DD73" s="2" t="s">
        <v>134</v>
      </c>
      <c r="DE73" t="s">
        <v>134</v>
      </c>
      <c r="DF73" t="s">
        <v>134</v>
      </c>
      <c r="DG73" s="2" t="s">
        <v>134</v>
      </c>
      <c r="DH73" t="s">
        <v>134</v>
      </c>
      <c r="DI73" t="s">
        <v>134</v>
      </c>
      <c r="DJ73" s="2" t="s">
        <v>134</v>
      </c>
      <c r="DK73" t="s">
        <v>134</v>
      </c>
      <c r="DL73" t="s">
        <v>134</v>
      </c>
      <c r="DM73" s="2" t="s">
        <v>134</v>
      </c>
      <c r="DN73" t="s">
        <v>134</v>
      </c>
      <c r="DO73" t="s">
        <v>134</v>
      </c>
      <c r="DP73" s="2" t="s">
        <v>134</v>
      </c>
      <c r="DQ73" t="s">
        <v>134</v>
      </c>
      <c r="DR73" t="s">
        <v>134</v>
      </c>
      <c r="DS73" s="2" t="s">
        <v>134</v>
      </c>
      <c r="DT73" t="s">
        <v>134</v>
      </c>
      <c r="DU73" t="s">
        <v>134</v>
      </c>
      <c r="DV73" s="2" t="s">
        <v>134</v>
      </c>
      <c r="DW73" t="s">
        <v>134</v>
      </c>
      <c r="DX73" t="s">
        <v>134</v>
      </c>
      <c r="DY73" s="2" t="s">
        <v>134</v>
      </c>
      <c r="DZ73" t="s">
        <v>134</v>
      </c>
      <c r="EA73" t="s">
        <v>134</v>
      </c>
      <c r="EB73" s="2" t="s">
        <v>134</v>
      </c>
      <c r="EC73" t="s">
        <v>134</v>
      </c>
      <c r="ED73" t="s">
        <v>134</v>
      </c>
      <c r="EE73" s="2" t="s">
        <v>134</v>
      </c>
      <c r="EF73" t="s">
        <v>134</v>
      </c>
      <c r="EG73" t="s">
        <v>134</v>
      </c>
      <c r="EH73" s="2" t="s">
        <v>134</v>
      </c>
      <c r="EI73" t="s">
        <v>134</v>
      </c>
      <c r="EJ73" t="s">
        <v>134</v>
      </c>
      <c r="EK73" s="2" t="s">
        <v>134</v>
      </c>
      <c r="EL73" t="s">
        <v>134</v>
      </c>
      <c r="EM73" t="s">
        <v>134</v>
      </c>
      <c r="EN73" s="2" t="s">
        <v>134</v>
      </c>
      <c r="EO73" t="s">
        <v>134</v>
      </c>
      <c r="EP73" t="s">
        <v>134</v>
      </c>
      <c r="EQ73" s="2" t="s">
        <v>134</v>
      </c>
      <c r="ER73" t="s">
        <v>134</v>
      </c>
      <c r="ES73" t="s">
        <v>134</v>
      </c>
      <c r="ET73" s="2" t="s">
        <v>134</v>
      </c>
      <c r="EU73" t="s">
        <v>134</v>
      </c>
      <c r="EV73" t="s">
        <v>134</v>
      </c>
      <c r="EW73" s="2" t="s">
        <v>134</v>
      </c>
      <c r="EX73" t="s">
        <v>134</v>
      </c>
      <c r="EY73" t="s">
        <v>134</v>
      </c>
      <c r="EZ73" s="2" t="s">
        <v>134</v>
      </c>
      <c r="FA73" t="s">
        <v>134</v>
      </c>
      <c r="FB73" t="s">
        <v>134</v>
      </c>
      <c r="FC73" s="2" t="s">
        <v>134</v>
      </c>
      <c r="FD73" t="s">
        <v>134</v>
      </c>
      <c r="FE73" t="s">
        <v>134</v>
      </c>
      <c r="FF73" s="2" t="s">
        <v>134</v>
      </c>
      <c r="FG73" t="s">
        <v>134</v>
      </c>
      <c r="FH73" t="s">
        <v>134</v>
      </c>
      <c r="FI73" s="2" t="s">
        <v>134</v>
      </c>
      <c r="FJ73" t="s">
        <v>134</v>
      </c>
      <c r="FK73" t="s">
        <v>134</v>
      </c>
      <c r="FL73" s="2" t="s">
        <v>134</v>
      </c>
      <c r="FM73" t="s">
        <v>134</v>
      </c>
      <c r="FN73" t="s">
        <v>134</v>
      </c>
      <c r="FO73" s="2" t="s">
        <v>134</v>
      </c>
      <c r="FP73" t="s">
        <v>134</v>
      </c>
      <c r="FQ73" t="s">
        <v>134</v>
      </c>
      <c r="FR73" s="2" t="s">
        <v>134</v>
      </c>
      <c r="FS73" t="s">
        <v>134</v>
      </c>
      <c r="FT73" t="s">
        <v>134</v>
      </c>
      <c r="FU73" s="2" t="s">
        <v>134</v>
      </c>
      <c r="FV73" t="s">
        <v>134</v>
      </c>
      <c r="FW73" t="s">
        <v>134</v>
      </c>
      <c r="FX73" s="2" t="s">
        <v>134</v>
      </c>
      <c r="FY73" t="s">
        <v>134</v>
      </c>
      <c r="FZ73" t="s">
        <v>134</v>
      </c>
      <c r="GA73" s="2" t="s">
        <v>134</v>
      </c>
      <c r="GB73" t="s">
        <v>134</v>
      </c>
      <c r="GC73" t="s">
        <v>134</v>
      </c>
      <c r="GD73" s="2" t="s">
        <v>134</v>
      </c>
      <c r="GE73" t="s">
        <v>134</v>
      </c>
      <c r="GF73" t="s">
        <v>134</v>
      </c>
      <c r="GG73" s="2" t="s">
        <v>134</v>
      </c>
      <c r="GH73" t="s">
        <v>134</v>
      </c>
      <c r="GI73" t="s">
        <v>134</v>
      </c>
      <c r="GJ73" s="2" t="s">
        <v>134</v>
      </c>
      <c r="GK73" t="s">
        <v>134</v>
      </c>
      <c r="GL73" t="s">
        <v>134</v>
      </c>
      <c r="GM73" s="2" t="s">
        <v>134</v>
      </c>
      <c r="GN73" t="s">
        <v>134</v>
      </c>
      <c r="GO73" t="s">
        <v>134</v>
      </c>
      <c r="GP73" s="2" t="s">
        <v>134</v>
      </c>
      <c r="GQ73" t="s">
        <v>134</v>
      </c>
      <c r="GR73" t="s">
        <v>134</v>
      </c>
      <c r="GS73" s="2" t="s">
        <v>134</v>
      </c>
      <c r="GT73" t="s">
        <v>134</v>
      </c>
      <c r="GU73" t="s">
        <v>134</v>
      </c>
      <c r="GV73" s="2" t="s">
        <v>134</v>
      </c>
      <c r="GW73" t="s">
        <v>134</v>
      </c>
      <c r="GX73" t="s">
        <v>134</v>
      </c>
      <c r="GY73" s="2" t="s">
        <v>134</v>
      </c>
      <c r="GZ73" t="s">
        <v>134</v>
      </c>
      <c r="HA73" t="s">
        <v>134</v>
      </c>
      <c r="HB73" s="2" t="s">
        <v>134</v>
      </c>
      <c r="HC73" t="s">
        <v>134</v>
      </c>
      <c r="HD73" t="s">
        <v>134</v>
      </c>
      <c r="HE73" s="2" t="s">
        <v>134</v>
      </c>
      <c r="HF73" t="s">
        <v>134</v>
      </c>
      <c r="HG73" t="s">
        <v>134</v>
      </c>
      <c r="HH73" s="2" t="s">
        <v>134</v>
      </c>
      <c r="HI73" t="s">
        <v>134</v>
      </c>
      <c r="HJ73" t="s">
        <v>134</v>
      </c>
      <c r="HK73" s="2" t="s">
        <v>134</v>
      </c>
      <c r="HL73" t="s">
        <v>134</v>
      </c>
      <c r="HM73" t="s">
        <v>134</v>
      </c>
      <c r="HN73" s="2" t="s">
        <v>134</v>
      </c>
      <c r="HO73" t="s">
        <v>134</v>
      </c>
      <c r="HP73" t="s">
        <v>134</v>
      </c>
      <c r="HQ73" s="2" t="s">
        <v>134</v>
      </c>
      <c r="HR73" t="s">
        <v>134</v>
      </c>
      <c r="HS73" t="s">
        <v>134</v>
      </c>
      <c r="HT73" s="2" t="s">
        <v>134</v>
      </c>
      <c r="HU73" t="s">
        <v>134</v>
      </c>
      <c r="HV73" t="s">
        <v>134</v>
      </c>
      <c r="HW73" s="2" t="s">
        <v>134</v>
      </c>
      <c r="HX73" t="s">
        <v>134</v>
      </c>
      <c r="HY73" t="s">
        <v>134</v>
      </c>
      <c r="HZ73" s="2" t="s">
        <v>134</v>
      </c>
      <c r="IA73" t="s">
        <v>134</v>
      </c>
      <c r="IB73" t="s">
        <v>134</v>
      </c>
      <c r="IC73" s="2" t="s">
        <v>134</v>
      </c>
      <c r="ID73" t="s">
        <v>134</v>
      </c>
      <c r="IE73" t="s">
        <v>134</v>
      </c>
      <c r="IF73" s="2" t="s">
        <v>134</v>
      </c>
      <c r="IG73" t="s">
        <v>134</v>
      </c>
      <c r="IH73" t="s">
        <v>134</v>
      </c>
      <c r="II73" s="2" t="s">
        <v>134</v>
      </c>
      <c r="IJ73" t="s">
        <v>135</v>
      </c>
      <c r="IK73" s="31" t="s">
        <v>134</v>
      </c>
      <c r="IL73" s="31" t="s">
        <v>134</v>
      </c>
      <c r="IM73" s="31" t="s">
        <v>134</v>
      </c>
      <c r="IN73" s="31" t="s">
        <v>134</v>
      </c>
      <c r="IO73" t="s">
        <v>134</v>
      </c>
      <c r="IP73" t="s">
        <v>134</v>
      </c>
      <c r="IQ73" t="s">
        <v>134</v>
      </c>
      <c r="IR73" t="s">
        <v>134</v>
      </c>
      <c r="IS73" t="s">
        <v>134</v>
      </c>
      <c r="IT73" t="s">
        <v>134</v>
      </c>
      <c r="IU73" t="s">
        <v>134</v>
      </c>
    </row>
    <row r="74" spans="1:255" ht="16" x14ac:dyDescent="0.2">
      <c r="A74">
        <v>207</v>
      </c>
      <c r="B74" s="34">
        <v>2</v>
      </c>
      <c r="C74" s="2">
        <v>1</v>
      </c>
      <c r="D74" s="2" t="s">
        <v>132</v>
      </c>
      <c r="E74" s="2" t="s">
        <v>132</v>
      </c>
      <c r="F74">
        <f t="shared" ref="F74:F88" si="170">SUM(G74:I74)</f>
        <v>3</v>
      </c>
      <c r="G74" s="2">
        <v>1</v>
      </c>
      <c r="H74" s="2">
        <v>1</v>
      </c>
      <c r="I74" s="2">
        <v>1</v>
      </c>
      <c r="J74" s="2">
        <f t="shared" ref="J74:J88" si="171">SUM(K74:N74)</f>
        <v>4</v>
      </c>
      <c r="K74" s="2">
        <v>1</v>
      </c>
      <c r="L74" s="2">
        <v>1</v>
      </c>
      <c r="M74" s="2">
        <v>1</v>
      </c>
      <c r="N74" s="2">
        <v>1</v>
      </c>
      <c r="O74" s="2">
        <f t="shared" ref="O74:O88" si="172">SUM(P74:S74)</f>
        <v>4</v>
      </c>
      <c r="P74" s="2">
        <v>1</v>
      </c>
      <c r="Q74" s="2">
        <v>1</v>
      </c>
      <c r="R74" s="2">
        <v>1</v>
      </c>
      <c r="S74" s="2">
        <v>1</v>
      </c>
      <c r="T74" s="2">
        <f t="shared" ref="T74:T88" si="173">SUM(U74:X74)</f>
        <v>4</v>
      </c>
      <c r="U74" s="2">
        <v>1</v>
      </c>
      <c r="V74" s="2">
        <v>1</v>
      </c>
      <c r="W74" s="2">
        <v>1</v>
      </c>
      <c r="X74" s="2">
        <v>1</v>
      </c>
      <c r="Y74" s="2">
        <f t="shared" ref="Y74:Y88" si="174">SUM(Z74:AF74)</f>
        <v>7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f t="shared" ref="AG74:AG88" si="175">SUM(AH74:AK74)</f>
        <v>4</v>
      </c>
      <c r="AH74" s="2">
        <v>1</v>
      </c>
      <c r="AI74" s="2">
        <v>1</v>
      </c>
      <c r="AJ74" s="2">
        <v>1</v>
      </c>
      <c r="AK74" s="2">
        <v>1</v>
      </c>
      <c r="AL74" s="2">
        <f t="shared" ref="AL74:AL88" si="176">SUM(AM74:AQ74)</f>
        <v>5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f t="shared" ref="AR74:AR88" si="177">SUM(AS74:AW74)</f>
        <v>5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f t="shared" ref="AX74:AX88" si="178">SUM(AY74:BC74)</f>
        <v>5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f t="shared" ref="BD74:BD88" si="179">SUM(BE74:BG74)</f>
        <v>3</v>
      </c>
      <c r="BE74" s="2">
        <v>1</v>
      </c>
      <c r="BF74" s="2">
        <v>1</v>
      </c>
      <c r="BG74" s="2">
        <v>1</v>
      </c>
      <c r="BH74" s="2">
        <f t="shared" ref="BH74:BH88" si="180">SUM(BI74:BK74)</f>
        <v>3</v>
      </c>
      <c r="BI74" s="2">
        <v>1</v>
      </c>
      <c r="BJ74" s="2">
        <v>1</v>
      </c>
      <c r="BK74" s="2">
        <v>1</v>
      </c>
      <c r="BL74" s="2">
        <f t="shared" ref="BL74:BL88" si="181">SUM(BM74:BO74)</f>
        <v>3</v>
      </c>
      <c r="BM74" s="2">
        <v>1</v>
      </c>
      <c r="BN74" s="2">
        <v>1</v>
      </c>
      <c r="BO74" s="2">
        <v>1</v>
      </c>
      <c r="BP74" s="2">
        <f t="shared" ref="BP74:BP88" si="182">SUM(BQ74:BS74)</f>
        <v>3</v>
      </c>
      <c r="BQ74" s="2">
        <v>1</v>
      </c>
      <c r="BR74" s="2">
        <v>1</v>
      </c>
      <c r="BS74" s="2">
        <v>1</v>
      </c>
      <c r="BT74" s="2">
        <f t="shared" ref="BT74:BT88" si="183">SUM(BU74:BY74)</f>
        <v>5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f t="shared" ref="BZ74:BZ88" si="184">SUM(CA74:CD74)</f>
        <v>4</v>
      </c>
      <c r="CA74" s="2">
        <v>1</v>
      </c>
      <c r="CB74" s="2">
        <v>1</v>
      </c>
      <c r="CC74" s="2">
        <v>1</v>
      </c>
      <c r="CD74" s="2">
        <v>1</v>
      </c>
      <c r="CE74" s="2">
        <f t="shared" ref="CE74:CE88" si="185">SUM(CF74:CI74)</f>
        <v>4</v>
      </c>
      <c r="CF74" s="2">
        <v>1</v>
      </c>
      <c r="CG74" s="2">
        <v>1</v>
      </c>
      <c r="CH74" s="2">
        <v>1</v>
      </c>
      <c r="CI74" s="2">
        <v>1</v>
      </c>
      <c r="CJ74" s="2">
        <f t="shared" ref="CJ74:CJ88" si="186">SUM(CK74:CN74)</f>
        <v>4</v>
      </c>
      <c r="CK74" s="2">
        <v>1</v>
      </c>
      <c r="CL74" s="2">
        <v>1</v>
      </c>
      <c r="CM74" s="2">
        <v>1</v>
      </c>
      <c r="CN74" s="2">
        <v>1</v>
      </c>
      <c r="CO74" s="2">
        <f t="shared" ref="CO74:CO88" si="187">SUM(CP74:CU74)</f>
        <v>6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f t="shared" ref="CV74:CV88" si="188">SUM(CW74:DB74)</f>
        <v>6</v>
      </c>
      <c r="CW74" s="2">
        <v>1</v>
      </c>
      <c r="CX74" s="2">
        <v>1</v>
      </c>
      <c r="CY74" s="2">
        <v>1</v>
      </c>
      <c r="CZ74" s="2">
        <v>1</v>
      </c>
      <c r="DA74" s="2">
        <v>1</v>
      </c>
      <c r="DB74" s="2">
        <v>1</v>
      </c>
      <c r="DC74" s="2">
        <f t="shared" ref="DC74:DC88" si="189">SUM(DD74:DF74)</f>
        <v>3</v>
      </c>
      <c r="DD74" s="2">
        <v>1</v>
      </c>
      <c r="DE74" s="2">
        <v>1</v>
      </c>
      <c r="DF74" s="2">
        <v>1</v>
      </c>
      <c r="DG74" s="2">
        <f t="shared" ref="DG74:DG88" si="190">SUM(DH74:DK74)</f>
        <v>4</v>
      </c>
      <c r="DH74" s="2">
        <v>1</v>
      </c>
      <c r="DI74" s="2">
        <v>1</v>
      </c>
      <c r="DJ74" s="2">
        <v>1</v>
      </c>
      <c r="DK74" s="2">
        <v>1</v>
      </c>
      <c r="DL74" s="2">
        <f t="shared" ref="DL74:DL88" si="191">SUM(DM74:DQ74)</f>
        <v>5</v>
      </c>
      <c r="DM74" s="2">
        <v>1</v>
      </c>
      <c r="DN74" s="2">
        <v>1</v>
      </c>
      <c r="DO74" s="2">
        <v>1</v>
      </c>
      <c r="DP74" s="2">
        <v>1</v>
      </c>
      <c r="DQ74" s="2">
        <v>1</v>
      </c>
      <c r="DR74" s="2">
        <f t="shared" ref="DR74:DR88" si="192">SUM(DS74:DX74)</f>
        <v>6</v>
      </c>
      <c r="DS74" s="2">
        <v>1</v>
      </c>
      <c r="DT74" s="2">
        <v>1</v>
      </c>
      <c r="DU74" s="2">
        <v>1</v>
      </c>
      <c r="DV74" s="2">
        <v>1</v>
      </c>
      <c r="DW74" s="2">
        <v>1</v>
      </c>
      <c r="DX74" s="2">
        <v>1</v>
      </c>
      <c r="DY74" s="2">
        <f t="shared" ref="DY74:DY88" si="193">SUM(DZ74:ED74)</f>
        <v>5</v>
      </c>
      <c r="DZ74" s="2">
        <v>1</v>
      </c>
      <c r="EA74" s="2">
        <v>1</v>
      </c>
      <c r="EB74" s="2">
        <v>1</v>
      </c>
      <c r="EC74" s="2">
        <v>1</v>
      </c>
      <c r="ED74" s="2">
        <v>1</v>
      </c>
      <c r="EE74" s="2">
        <f t="shared" ref="EE74:EE88" si="194">SUM(EF74:EH74)</f>
        <v>3</v>
      </c>
      <c r="EF74" s="2">
        <v>1</v>
      </c>
      <c r="EG74" s="2">
        <v>1</v>
      </c>
      <c r="EH74" s="2">
        <v>1</v>
      </c>
      <c r="EI74" s="2">
        <f t="shared" ref="EI74:EI88" si="195">SUM(EJ74:EM74)</f>
        <v>4</v>
      </c>
      <c r="EJ74" s="2">
        <v>1</v>
      </c>
      <c r="EK74" s="2">
        <v>1</v>
      </c>
      <c r="EL74" s="2">
        <v>1</v>
      </c>
      <c r="EM74" s="2">
        <v>1</v>
      </c>
      <c r="EN74" s="2">
        <f t="shared" ref="EN74:EN88" si="196">SUM(EO74:EQ74)</f>
        <v>3</v>
      </c>
      <c r="EO74" s="2">
        <v>1</v>
      </c>
      <c r="EP74" s="2">
        <v>1</v>
      </c>
      <c r="EQ74" s="2">
        <v>1</v>
      </c>
      <c r="ER74" s="2">
        <f t="shared" ref="ER74:ER88" si="197">SUM(ES74:EX74)</f>
        <v>6</v>
      </c>
      <c r="ES74" s="2">
        <v>1</v>
      </c>
      <c r="ET74" s="2">
        <v>1</v>
      </c>
      <c r="EU74" s="2">
        <v>1</v>
      </c>
      <c r="EV74" s="2">
        <v>1</v>
      </c>
      <c r="EW74" s="2">
        <v>1</v>
      </c>
      <c r="EX74" s="2">
        <v>1</v>
      </c>
      <c r="EY74" s="2">
        <f t="shared" ref="EY74:EY88" si="198">SUM(EZ74:FD74)</f>
        <v>5</v>
      </c>
      <c r="EZ74" s="2">
        <v>1</v>
      </c>
      <c r="FA74" s="2">
        <v>1</v>
      </c>
      <c r="FB74" s="2">
        <v>1</v>
      </c>
      <c r="FC74" s="2">
        <v>1</v>
      </c>
      <c r="FD74" s="2">
        <v>1</v>
      </c>
      <c r="FE74" s="2">
        <f t="shared" ref="FE74:FE88" si="199">SUM(FF74:FH74)</f>
        <v>3</v>
      </c>
      <c r="FF74" s="2">
        <v>1</v>
      </c>
      <c r="FG74" s="2">
        <v>1</v>
      </c>
      <c r="FH74" s="2">
        <v>1</v>
      </c>
      <c r="FI74" s="2">
        <f t="shared" ref="FI74:FI88" si="200">SUM(FJ74:FN74)</f>
        <v>5</v>
      </c>
      <c r="FJ74" s="2">
        <v>1</v>
      </c>
      <c r="FK74" s="2">
        <v>1</v>
      </c>
      <c r="FL74" s="2">
        <v>1</v>
      </c>
      <c r="FM74" s="2">
        <v>1</v>
      </c>
      <c r="FN74" s="2">
        <v>1</v>
      </c>
      <c r="FO74" s="2">
        <f t="shared" ref="FO74:FO88" si="201">SUM(FP74:FR74)</f>
        <v>3</v>
      </c>
      <c r="FP74" s="2">
        <v>1</v>
      </c>
      <c r="FQ74" s="2">
        <v>1</v>
      </c>
      <c r="FR74" s="2">
        <v>1</v>
      </c>
      <c r="FS74" s="2">
        <f t="shared" ref="FS74:FS88" si="202">SUM(FT74:FX74)</f>
        <v>5</v>
      </c>
      <c r="FT74" s="2">
        <v>1</v>
      </c>
      <c r="FU74" s="2">
        <v>1</v>
      </c>
      <c r="FV74" s="2">
        <v>1</v>
      </c>
      <c r="FW74" s="2">
        <v>1</v>
      </c>
      <c r="FX74" s="2">
        <v>1</v>
      </c>
      <c r="FY74" s="2">
        <f t="shared" ref="FY74:FY88" si="203">SUM(FZ74:GH74)</f>
        <v>9</v>
      </c>
      <c r="FZ74" s="2">
        <v>1</v>
      </c>
      <c r="GA74" s="2">
        <v>1</v>
      </c>
      <c r="GB74" s="2">
        <v>1</v>
      </c>
      <c r="GC74" s="2">
        <v>1</v>
      </c>
      <c r="GD74" s="2">
        <v>1</v>
      </c>
      <c r="GE74" s="2">
        <v>1</v>
      </c>
      <c r="GF74" s="2">
        <v>1</v>
      </c>
      <c r="GG74" s="2">
        <v>1</v>
      </c>
      <c r="GH74" s="2">
        <v>1</v>
      </c>
      <c r="GI74" s="2">
        <f t="shared" ref="GI74:GI88" si="204">SUM(GJ74:GM74)</f>
        <v>4</v>
      </c>
      <c r="GJ74" s="2">
        <v>1</v>
      </c>
      <c r="GK74" s="2">
        <v>1</v>
      </c>
      <c r="GL74" s="2">
        <v>1</v>
      </c>
      <c r="GM74" s="2">
        <v>1</v>
      </c>
      <c r="GN74" s="2">
        <f t="shared" ref="GN74:GN86" si="205">SUM(GO74:GR74)</f>
        <v>4</v>
      </c>
      <c r="GO74" s="2">
        <v>1</v>
      </c>
      <c r="GP74" s="2">
        <v>1</v>
      </c>
      <c r="GQ74" s="2">
        <v>1</v>
      </c>
      <c r="GR74" s="2">
        <v>1</v>
      </c>
      <c r="GS74" s="2">
        <f t="shared" ref="GS74:GS86" si="206">SUM(GT74:GY74)</f>
        <v>6</v>
      </c>
      <c r="GT74" s="2">
        <v>1</v>
      </c>
      <c r="GU74" s="2">
        <v>1</v>
      </c>
      <c r="GV74" s="2">
        <v>1</v>
      </c>
      <c r="GW74" s="2">
        <v>1</v>
      </c>
      <c r="GX74" s="2">
        <v>1</v>
      </c>
      <c r="GY74" s="2">
        <v>1</v>
      </c>
      <c r="GZ74" s="2">
        <f t="shared" ref="GZ74:GZ82" si="207">SUM(HA74:HF74)</f>
        <v>6</v>
      </c>
      <c r="HA74" s="2">
        <v>1</v>
      </c>
      <c r="HB74" s="2">
        <v>1</v>
      </c>
      <c r="HC74" s="2">
        <v>1</v>
      </c>
      <c r="HD74" s="2">
        <v>1</v>
      </c>
      <c r="HE74" s="2">
        <v>1</v>
      </c>
      <c r="HF74" s="2">
        <v>1</v>
      </c>
      <c r="HG74" s="2">
        <f>SUM(HH74:HP74)</f>
        <v>9</v>
      </c>
      <c r="HH74" s="2">
        <v>1</v>
      </c>
      <c r="HI74" s="2">
        <v>1</v>
      </c>
      <c r="HJ74" s="2">
        <v>1</v>
      </c>
      <c r="HK74" s="2">
        <v>1</v>
      </c>
      <c r="HL74" s="2">
        <v>1</v>
      </c>
      <c r="HM74" s="2">
        <v>1</v>
      </c>
      <c r="HN74" s="2">
        <v>1</v>
      </c>
      <c r="HO74" s="2">
        <v>1</v>
      </c>
      <c r="HP74" s="2">
        <v>1</v>
      </c>
      <c r="HQ74" s="2">
        <f t="shared" ref="HQ74:HQ86" si="208">SUM(HR74:HW74)</f>
        <v>6</v>
      </c>
      <c r="HR74" s="2">
        <v>1</v>
      </c>
      <c r="HS74" s="2">
        <v>1</v>
      </c>
      <c r="HT74" s="2">
        <v>1</v>
      </c>
      <c r="HU74" s="2">
        <v>1</v>
      </c>
      <c r="HV74" s="2">
        <v>1</v>
      </c>
      <c r="HW74" s="2">
        <v>1</v>
      </c>
      <c r="HX74" s="2">
        <f t="shared" ref="HX74:HX88" si="209">SUM(HY74:IC74)</f>
        <v>5</v>
      </c>
      <c r="HY74" s="2">
        <v>1</v>
      </c>
      <c r="HZ74" s="2">
        <v>1</v>
      </c>
      <c r="IA74" s="2">
        <v>1</v>
      </c>
      <c r="IB74" s="2">
        <v>1</v>
      </c>
      <c r="IC74" s="2">
        <v>1</v>
      </c>
      <c r="ID74" s="2">
        <v>41</v>
      </c>
      <c r="IE74" s="2">
        <v>41</v>
      </c>
      <c r="IF74">
        <f t="shared" ref="IF74:IF88" si="210">SUM(F74,J74,O74,T74,Y74,AG74,AL74,AR74,AX74,BD74,BH74,BL74,BP74,BT74,BZ74,CE74,CJ74,CO74,CV74,DC74,DG74,DL74,DR74,DY74,EE74,EI74,EN74,ER74,EY74,FE74,FI74,FO74,FS74,FY74,GI74,GN74,GS74,GZ74,HG74,HQ74,HX74)</f>
        <v>191</v>
      </c>
      <c r="IG74">
        <f t="shared" ref="IG74:IG88" si="211">SUM(IB74,IA74,HY74,HW74,HU74,HT74,HR74,HP74,HN74,HM74,HL74,HJ74,HI74,HF74,HD74,HC74,HA74,GY74,GW74,GU74,GT74,GQ74,GO74,GM74,GK74,GJ74,GG74,GE74,GD74,GB74,FZ74,FW74,FU74,FT74,FR74,FP74,FM74,FK74,FJ74,FH74,FF74,FD74,FB74,EZ74,EX74,EV74,ET74,ES74,EQ74,EO74,EM74,EK74,EJ74,EH74,EF74,ED74,EB74,DZ74,DX74,DV74,DU74,DS74,DQ74,DO74,DM74,DJ74,DH74,DE74,DD74,DB74,CZ74,CX74,CW74,CU74,CS74,CQ74,CP74,CN74,CL74,CK74,CI74,CH74,CF74,CC74,CB74,BY74,BW74,BU74,BS74,BQ74,BO74,BM74,BK74,BI74,BG74,BE74,BB74,BA74,AY74,AW74,AU74,AS74,AP74,AO74,AM74,AK74,AI74,AH74,AF74,AD74,AC74,AB74,Z74,X74,V74,U74,R74,P74,M74,K74,I74,G74)</f>
        <v>122</v>
      </c>
      <c r="IH74">
        <f t="shared" ref="IH74:IH88" si="212">SUM(IC74,HZ74,HV74,HS74,HO74,HK74,HH74,HE74,HB74,GX74,GV74,GR74,GP74,GL74,GH74,GF74,GC74,GA74,FX74,FV74,FQ74,FN74,FL74,FG74,FC74,FA74,EW74,EU74,EP74,EL74,EG74,EC74,EA74,DW74,DT74,DP74,DN74,DK74,DI74,DF74,DA74,CY74,CT74,CR74,CM74,CG74,CD74,CA74,BX74,BV74,BR74,BN74,BJ74,BF74,BC74,AZ74,AV74,AT74,AQ74,AN74,AJ74,AE74,AA74,W74,S74,Q74,N74,L74,H74)</f>
        <v>69</v>
      </c>
      <c r="II74">
        <f t="shared" ref="II74:II88" si="213">COUNTIF(G74:IC74,"NA")</f>
        <v>0</v>
      </c>
      <c r="IK74">
        <f t="shared" si="161"/>
        <v>100</v>
      </c>
      <c r="IL74">
        <f t="shared" si="162"/>
        <v>100</v>
      </c>
      <c r="IM74">
        <f t="shared" si="163"/>
        <v>100</v>
      </c>
      <c r="IO74">
        <f t="shared" ref="IO74" si="214">SUM(HQ74,HX74,HG74,GZ74,GS74,GN74,GI74,FY74,FS74,FO74,FI74,FE74,EY74,ER74,EN74,EI74,EE74,DY74,DR74,DL74,DG74,DC74,CV74,CO74,CJ74,CE74,BZ74,BT74)</f>
        <v>138</v>
      </c>
      <c r="IP74">
        <f t="shared" ref="IP74" si="215">SUM(BU74,BW74,BY74,CB74,CC74,CF74,CH74,CI74,CK74,CL74,CN74,CP74,CQ74,CS74,CU74,CW74,CX74,CZ74,DB74,DD74,DE74,DH74,DJ74,DM74,DO74,DQ74,DS74,DU74,DV74,DX74,DZ74,EB74,ED74,EF74,EH74,EJ74,EK74,EM74,EO74,EQ74,ES74,ET74,EV74,EX74,EZ74,FB74,FD74,FF74,FH74,FJ74,FK74,FM74,FP74,FR74,FT74,FU74,FW74,FZ74,GB74,GD74,GE74,GG74,GJ74,GK74,GM74,GO74,GQ74,GT74,GU74,GW74,GY74,HA74,HC74,HD74,HF74,HI74,HJ74,HL74,HM74,HN74,HP74,HR74,HT74,HU74,HW74,HY74,IA74,IB74)</f>
        <v>88</v>
      </c>
      <c r="IQ74">
        <f t="shared" ref="IQ74" si="216">SUM(BV74,BX74,CA74,CD74,CG74,CM74,CR74,CT74,CY74,DA74,DF74,DI74,DK74,DN74,DP74,DT74,DW74,EA74,EC74,EG74,EL74,EP74,EU74,EW74,FA74,FC74,FG74,FL74,FN74,FQ74,FV74,FX74,GA74,GC74,GF74,GH74,GL74,GP74,GR74,GV74,GX74,HB74,HE74,HH74,HK74,HO74,HS74,HV74,HZ74,IC74)</f>
        <v>50</v>
      </c>
      <c r="IR74">
        <f t="shared" ref="IR74" si="217">IO74/138*100</f>
        <v>100</v>
      </c>
      <c r="IS74">
        <f>IP74/88*100</f>
        <v>100</v>
      </c>
      <c r="IT74">
        <f>IQ74/50*100</f>
        <v>100</v>
      </c>
    </row>
    <row r="75" spans="1:255" ht="16" x14ac:dyDescent="0.2">
      <c r="A75">
        <v>207</v>
      </c>
      <c r="B75" s="8">
        <v>2</v>
      </c>
      <c r="C75">
        <v>2</v>
      </c>
      <c r="D75" s="2" t="s">
        <v>132</v>
      </c>
      <c r="E75" s="2" t="s">
        <v>132</v>
      </c>
      <c r="F75">
        <f t="shared" si="170"/>
        <v>0</v>
      </c>
      <c r="J75" s="2">
        <f t="shared" si="171"/>
        <v>0</v>
      </c>
      <c r="O75" s="2">
        <f t="shared" si="172"/>
        <v>0</v>
      </c>
      <c r="T75" s="2">
        <f t="shared" si="173"/>
        <v>0</v>
      </c>
      <c r="Y75" s="2">
        <f t="shared" si="174"/>
        <v>0</v>
      </c>
      <c r="AG75" s="2">
        <f t="shared" si="175"/>
        <v>0</v>
      </c>
      <c r="AL75" s="2">
        <f t="shared" si="176"/>
        <v>0</v>
      </c>
      <c r="AR75" s="2">
        <f t="shared" si="177"/>
        <v>0</v>
      </c>
      <c r="AX75" s="2">
        <f t="shared" si="178"/>
        <v>0</v>
      </c>
      <c r="BD75" s="2">
        <f t="shared" si="179"/>
        <v>0</v>
      </c>
      <c r="BH75" s="2">
        <f t="shared" si="180"/>
        <v>0</v>
      </c>
      <c r="BL75" s="2">
        <f t="shared" si="181"/>
        <v>0</v>
      </c>
      <c r="BP75" s="2">
        <f t="shared" si="182"/>
        <v>0</v>
      </c>
      <c r="BT75" s="2">
        <f t="shared" si="183"/>
        <v>0</v>
      </c>
      <c r="BZ75" s="2">
        <f t="shared" si="184"/>
        <v>0</v>
      </c>
      <c r="CE75" s="2">
        <f t="shared" si="185"/>
        <v>0</v>
      </c>
      <c r="CJ75" s="2">
        <f t="shared" si="186"/>
        <v>0</v>
      </c>
      <c r="CO75" s="2">
        <f t="shared" si="187"/>
        <v>0</v>
      </c>
      <c r="CV75" s="2">
        <f t="shared" si="188"/>
        <v>0</v>
      </c>
      <c r="DC75" s="2">
        <f t="shared" si="189"/>
        <v>0</v>
      </c>
      <c r="DG75" s="2">
        <f t="shared" si="190"/>
        <v>0</v>
      </c>
      <c r="DL75" s="2">
        <f t="shared" si="191"/>
        <v>0</v>
      </c>
      <c r="DR75" s="2">
        <f t="shared" si="192"/>
        <v>0</v>
      </c>
      <c r="DY75" s="2">
        <f t="shared" si="193"/>
        <v>0</v>
      </c>
      <c r="EE75" s="2">
        <f t="shared" si="194"/>
        <v>0</v>
      </c>
      <c r="EI75" s="2">
        <f t="shared" si="195"/>
        <v>0</v>
      </c>
      <c r="EN75" s="2">
        <f t="shared" si="196"/>
        <v>0</v>
      </c>
      <c r="ER75" s="2">
        <f t="shared" si="197"/>
        <v>0</v>
      </c>
      <c r="EY75" s="2">
        <f t="shared" si="198"/>
        <v>0</v>
      </c>
      <c r="FE75" s="2">
        <f t="shared" si="199"/>
        <v>0</v>
      </c>
      <c r="FI75" s="2">
        <f t="shared" si="200"/>
        <v>0</v>
      </c>
      <c r="FO75" s="2">
        <f t="shared" si="201"/>
        <v>0</v>
      </c>
      <c r="FS75" s="2">
        <f t="shared" si="202"/>
        <v>0</v>
      </c>
      <c r="FY75" s="2">
        <f t="shared" si="203"/>
        <v>0</v>
      </c>
      <c r="GI75" s="2">
        <f t="shared" si="204"/>
        <v>0</v>
      </c>
      <c r="GN75" s="2">
        <f t="shared" si="205"/>
        <v>0</v>
      </c>
      <c r="GS75" s="2">
        <f t="shared" si="206"/>
        <v>0</v>
      </c>
      <c r="GZ75" s="2">
        <f t="shared" si="207"/>
        <v>0</v>
      </c>
      <c r="HG75" s="2">
        <f>SUM(HH75:HP75)</f>
        <v>0</v>
      </c>
      <c r="HQ75" s="2">
        <f t="shared" si="208"/>
        <v>0</v>
      </c>
      <c r="HX75" s="2">
        <f t="shared" si="209"/>
        <v>0</v>
      </c>
      <c r="IF75">
        <f t="shared" si="210"/>
        <v>0</v>
      </c>
      <c r="IG75">
        <f t="shared" si="211"/>
        <v>0</v>
      </c>
      <c r="IH75">
        <f t="shared" si="212"/>
        <v>0</v>
      </c>
      <c r="II75">
        <f t="shared" si="213"/>
        <v>0</v>
      </c>
      <c r="IK75">
        <f t="shared" si="161"/>
        <v>0</v>
      </c>
      <c r="IL75">
        <f t="shared" si="162"/>
        <v>0</v>
      </c>
      <c r="IM75">
        <f t="shared" si="163"/>
        <v>0</v>
      </c>
    </row>
    <row r="76" spans="1:255" ht="16" x14ac:dyDescent="0.2">
      <c r="A76">
        <v>208</v>
      </c>
      <c r="B76" s="8">
        <v>2</v>
      </c>
      <c r="C76">
        <v>2</v>
      </c>
      <c r="D76" s="2" t="s">
        <v>132</v>
      </c>
      <c r="E76" s="2" t="s">
        <v>132</v>
      </c>
      <c r="F76">
        <f t="shared" si="170"/>
        <v>0</v>
      </c>
      <c r="J76" s="2">
        <f t="shared" si="171"/>
        <v>0</v>
      </c>
      <c r="O76" s="2">
        <f t="shared" si="172"/>
        <v>0</v>
      </c>
      <c r="T76" s="2">
        <f t="shared" si="173"/>
        <v>0</v>
      </c>
      <c r="Y76" s="2">
        <f t="shared" si="174"/>
        <v>0</v>
      </c>
      <c r="AG76" s="2">
        <f t="shared" si="175"/>
        <v>0</v>
      </c>
      <c r="AL76" s="2">
        <f t="shared" si="176"/>
        <v>0</v>
      </c>
      <c r="AR76" s="2">
        <f t="shared" si="177"/>
        <v>0</v>
      </c>
      <c r="AX76" s="2">
        <f t="shared" si="178"/>
        <v>0</v>
      </c>
      <c r="BD76" s="2">
        <f t="shared" si="179"/>
        <v>0</v>
      </c>
      <c r="BH76" s="2">
        <f t="shared" si="180"/>
        <v>0</v>
      </c>
      <c r="BL76" s="2">
        <f t="shared" si="181"/>
        <v>0</v>
      </c>
      <c r="BP76" s="2">
        <f t="shared" si="182"/>
        <v>0</v>
      </c>
      <c r="BT76" s="2">
        <f t="shared" si="183"/>
        <v>0</v>
      </c>
      <c r="BZ76" s="2">
        <f t="shared" si="184"/>
        <v>0</v>
      </c>
      <c r="CE76" s="2">
        <f t="shared" si="185"/>
        <v>0</v>
      </c>
      <c r="CJ76" s="2">
        <f t="shared" si="186"/>
        <v>0</v>
      </c>
      <c r="CO76" s="2">
        <f t="shared" si="187"/>
        <v>0</v>
      </c>
      <c r="CV76" s="2">
        <f t="shared" si="188"/>
        <v>0</v>
      </c>
      <c r="DC76" s="2">
        <f t="shared" si="189"/>
        <v>0</v>
      </c>
      <c r="DG76" s="2">
        <f t="shared" si="190"/>
        <v>0</v>
      </c>
      <c r="DL76" s="2">
        <f t="shared" si="191"/>
        <v>0</v>
      </c>
      <c r="DR76" s="2">
        <f t="shared" si="192"/>
        <v>0</v>
      </c>
      <c r="DY76" s="2">
        <f t="shared" si="193"/>
        <v>0</v>
      </c>
      <c r="EE76" s="2">
        <f t="shared" si="194"/>
        <v>0</v>
      </c>
      <c r="EI76" s="2">
        <f t="shared" si="195"/>
        <v>0</v>
      </c>
      <c r="EN76" s="2">
        <f t="shared" si="196"/>
        <v>0</v>
      </c>
      <c r="ER76" s="2">
        <f t="shared" si="197"/>
        <v>0</v>
      </c>
      <c r="EY76" s="2">
        <f t="shared" si="198"/>
        <v>0</v>
      </c>
      <c r="FE76" s="2">
        <f t="shared" si="199"/>
        <v>0</v>
      </c>
      <c r="FI76" s="2">
        <f t="shared" si="200"/>
        <v>0</v>
      </c>
      <c r="FO76" s="2">
        <f t="shared" si="201"/>
        <v>0</v>
      </c>
      <c r="FS76" s="2">
        <f t="shared" si="202"/>
        <v>0</v>
      </c>
      <c r="FY76" s="2">
        <f t="shared" si="203"/>
        <v>0</v>
      </c>
      <c r="GI76" s="2">
        <f t="shared" si="204"/>
        <v>0</v>
      </c>
      <c r="GN76" s="2">
        <f t="shared" si="205"/>
        <v>0</v>
      </c>
      <c r="GS76" s="2">
        <f t="shared" si="206"/>
        <v>0</v>
      </c>
      <c r="GZ76" s="2">
        <f t="shared" si="207"/>
        <v>0</v>
      </c>
      <c r="HG76" s="2">
        <f>SUM(HH76:HP76)</f>
        <v>0</v>
      </c>
      <c r="HQ76" s="2">
        <f t="shared" si="208"/>
        <v>0</v>
      </c>
      <c r="HX76" s="2">
        <f t="shared" si="209"/>
        <v>0</v>
      </c>
      <c r="IF76">
        <f t="shared" si="210"/>
        <v>0</v>
      </c>
      <c r="IG76">
        <f t="shared" si="211"/>
        <v>0</v>
      </c>
      <c r="IH76">
        <f t="shared" si="212"/>
        <v>0</v>
      </c>
      <c r="II76">
        <f t="shared" si="213"/>
        <v>0</v>
      </c>
      <c r="IK76">
        <f t="shared" si="161"/>
        <v>0</v>
      </c>
      <c r="IL76">
        <f t="shared" si="162"/>
        <v>0</v>
      </c>
      <c r="IM76">
        <f t="shared" si="163"/>
        <v>0</v>
      </c>
    </row>
    <row r="77" spans="1:255" ht="16" x14ac:dyDescent="0.2">
      <c r="A77">
        <v>208</v>
      </c>
      <c r="B77" s="34">
        <v>2</v>
      </c>
      <c r="C77" s="2">
        <v>1</v>
      </c>
      <c r="D77" s="2" t="s">
        <v>132</v>
      </c>
      <c r="E77" s="2" t="s">
        <v>132</v>
      </c>
      <c r="F77">
        <f t="shared" si="170"/>
        <v>2</v>
      </c>
      <c r="G77" s="2">
        <v>0</v>
      </c>
      <c r="H77" s="2">
        <v>1</v>
      </c>
      <c r="I77" s="2">
        <v>1</v>
      </c>
      <c r="J77" s="2">
        <f t="shared" si="171"/>
        <v>3</v>
      </c>
      <c r="K77" s="2">
        <v>1</v>
      </c>
      <c r="L77" s="2">
        <v>1</v>
      </c>
      <c r="M77" s="2">
        <v>0</v>
      </c>
      <c r="N77" s="2">
        <v>1</v>
      </c>
      <c r="O77" s="2">
        <f t="shared" si="172"/>
        <v>4</v>
      </c>
      <c r="P77" s="2">
        <v>1</v>
      </c>
      <c r="Q77" s="2">
        <v>1</v>
      </c>
      <c r="R77" s="2">
        <v>1</v>
      </c>
      <c r="S77" s="2">
        <v>1</v>
      </c>
      <c r="T77" s="2">
        <f t="shared" si="173"/>
        <v>3</v>
      </c>
      <c r="U77" s="2">
        <v>0</v>
      </c>
      <c r="V77" s="2">
        <v>1</v>
      </c>
      <c r="W77" s="2">
        <v>1</v>
      </c>
      <c r="X77" s="2">
        <v>1</v>
      </c>
      <c r="Y77" s="2">
        <f t="shared" si="174"/>
        <v>6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0</v>
      </c>
      <c r="AG77" s="2">
        <f t="shared" si="175"/>
        <v>3</v>
      </c>
      <c r="AH77" s="2">
        <v>1</v>
      </c>
      <c r="AI77" s="2">
        <v>0</v>
      </c>
      <c r="AJ77" s="2">
        <v>1</v>
      </c>
      <c r="AK77" s="2">
        <v>1</v>
      </c>
      <c r="AL77" s="2">
        <f t="shared" si="176"/>
        <v>5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f t="shared" si="177"/>
        <v>5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f t="shared" si="178"/>
        <v>5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f t="shared" si="179"/>
        <v>2</v>
      </c>
      <c r="BE77" s="2">
        <v>1</v>
      </c>
      <c r="BF77" s="2">
        <v>1</v>
      </c>
      <c r="BG77" s="2">
        <v>0</v>
      </c>
      <c r="BH77" s="2">
        <f t="shared" si="180"/>
        <v>3</v>
      </c>
      <c r="BI77" s="2">
        <v>1</v>
      </c>
      <c r="BJ77" s="2">
        <v>1</v>
      </c>
      <c r="BK77" s="2">
        <v>1</v>
      </c>
      <c r="BL77" s="2">
        <f t="shared" si="181"/>
        <v>3</v>
      </c>
      <c r="BM77" s="2">
        <v>1</v>
      </c>
      <c r="BN77" s="2">
        <v>1</v>
      </c>
      <c r="BO77" s="2">
        <v>1</v>
      </c>
      <c r="BP77" s="2">
        <f t="shared" si="182"/>
        <v>3</v>
      </c>
      <c r="BQ77" s="2">
        <v>1</v>
      </c>
      <c r="BR77" s="2">
        <v>1</v>
      </c>
      <c r="BS77" s="2">
        <v>1</v>
      </c>
      <c r="BT77" s="2">
        <f t="shared" si="183"/>
        <v>5</v>
      </c>
      <c r="BU77" s="2">
        <v>1</v>
      </c>
      <c r="BV77" s="2">
        <v>1</v>
      </c>
      <c r="BW77" s="2">
        <v>1</v>
      </c>
      <c r="BX77" s="2">
        <v>1</v>
      </c>
      <c r="BY77" s="2">
        <v>1</v>
      </c>
      <c r="BZ77" s="2">
        <f t="shared" si="184"/>
        <v>4</v>
      </c>
      <c r="CA77" s="2">
        <v>1</v>
      </c>
      <c r="CB77" s="2">
        <v>1</v>
      </c>
      <c r="CC77" s="2">
        <v>1</v>
      </c>
      <c r="CD77" s="2">
        <v>1</v>
      </c>
      <c r="CE77" s="2">
        <f t="shared" si="185"/>
        <v>3</v>
      </c>
      <c r="CF77" s="2">
        <v>1</v>
      </c>
      <c r="CG77" s="2">
        <v>1</v>
      </c>
      <c r="CH77" s="2">
        <v>0</v>
      </c>
      <c r="CI77" s="2">
        <v>1</v>
      </c>
      <c r="CJ77" s="2">
        <f t="shared" si="186"/>
        <v>4</v>
      </c>
      <c r="CK77" s="2">
        <v>1</v>
      </c>
      <c r="CL77" s="2">
        <v>1</v>
      </c>
      <c r="CM77" s="2">
        <v>1</v>
      </c>
      <c r="CN77" s="2">
        <v>1</v>
      </c>
      <c r="CO77" s="2">
        <f t="shared" si="187"/>
        <v>4</v>
      </c>
      <c r="CP77" s="2">
        <v>1</v>
      </c>
      <c r="CQ77" s="2">
        <v>1</v>
      </c>
      <c r="CR77" s="2">
        <v>1</v>
      </c>
      <c r="CS77" s="2">
        <v>0</v>
      </c>
      <c r="CT77" s="2">
        <v>1</v>
      </c>
      <c r="CU77" s="2">
        <v>0</v>
      </c>
      <c r="CV77" s="2">
        <f t="shared" si="188"/>
        <v>2</v>
      </c>
      <c r="CW77" s="2">
        <v>0</v>
      </c>
      <c r="CX77" s="2">
        <v>1</v>
      </c>
      <c r="CY77" s="2">
        <v>1</v>
      </c>
      <c r="CZ77" s="2">
        <v>0</v>
      </c>
      <c r="DA77" s="2">
        <v>0</v>
      </c>
      <c r="DB77" s="2"/>
      <c r="DC77" s="2">
        <f t="shared" si="189"/>
        <v>1</v>
      </c>
      <c r="DD77" s="2">
        <v>0</v>
      </c>
      <c r="DE77" s="2">
        <v>0</v>
      </c>
      <c r="DF77" s="2">
        <v>1</v>
      </c>
      <c r="DG77" s="2">
        <f t="shared" si="190"/>
        <v>4</v>
      </c>
      <c r="DH77" s="2">
        <v>1</v>
      </c>
      <c r="DI77" s="2">
        <v>1</v>
      </c>
      <c r="DJ77" s="2">
        <v>1</v>
      </c>
      <c r="DK77" s="2">
        <v>1</v>
      </c>
      <c r="DL77" s="2">
        <f t="shared" si="191"/>
        <v>3</v>
      </c>
      <c r="DM77" s="2">
        <v>1</v>
      </c>
      <c r="DN77" s="2">
        <v>1</v>
      </c>
      <c r="DO77" s="2">
        <v>1</v>
      </c>
      <c r="DP77" s="2">
        <v>0</v>
      </c>
      <c r="DQ77" s="2">
        <v>0</v>
      </c>
      <c r="DR77" s="2">
        <f t="shared" si="192"/>
        <v>4</v>
      </c>
      <c r="DS77" s="2">
        <v>1</v>
      </c>
      <c r="DT77" s="2">
        <v>1</v>
      </c>
      <c r="DU77" s="2">
        <v>1</v>
      </c>
      <c r="DV77" s="2">
        <v>0</v>
      </c>
      <c r="DW77" s="2">
        <v>1</v>
      </c>
      <c r="DX77" s="2">
        <v>0</v>
      </c>
      <c r="DY77" s="2">
        <f t="shared" si="193"/>
        <v>5</v>
      </c>
      <c r="DZ77" s="2">
        <v>1</v>
      </c>
      <c r="EA77" s="2">
        <v>1</v>
      </c>
      <c r="EB77" s="2">
        <v>1</v>
      </c>
      <c r="EC77" s="2">
        <v>1</v>
      </c>
      <c r="ED77" s="2">
        <v>1</v>
      </c>
      <c r="EE77" s="2">
        <f t="shared" si="194"/>
        <v>2</v>
      </c>
      <c r="EF77" s="2">
        <v>1</v>
      </c>
      <c r="EG77" s="2">
        <v>1</v>
      </c>
      <c r="EH77" s="2">
        <v>0</v>
      </c>
      <c r="EI77" s="2">
        <f t="shared" si="195"/>
        <v>4</v>
      </c>
      <c r="EJ77" s="2">
        <v>1</v>
      </c>
      <c r="EK77" s="2">
        <v>1</v>
      </c>
      <c r="EL77" s="2">
        <v>1</v>
      </c>
      <c r="EM77" s="2">
        <v>1</v>
      </c>
      <c r="EN77" s="2">
        <f t="shared" si="196"/>
        <v>3</v>
      </c>
      <c r="EO77" s="2">
        <v>1</v>
      </c>
      <c r="EP77" s="2">
        <v>1</v>
      </c>
      <c r="EQ77" s="2">
        <v>1</v>
      </c>
      <c r="ER77" s="2">
        <f t="shared" si="197"/>
        <v>6</v>
      </c>
      <c r="ES77" s="2">
        <v>1</v>
      </c>
      <c r="ET77" s="2">
        <v>1</v>
      </c>
      <c r="EU77" s="2">
        <v>1</v>
      </c>
      <c r="EV77" s="2">
        <v>1</v>
      </c>
      <c r="EW77" s="2">
        <v>1</v>
      </c>
      <c r="EX77" s="2">
        <v>1</v>
      </c>
      <c r="EY77" s="2">
        <f t="shared" si="198"/>
        <v>5</v>
      </c>
      <c r="EZ77" s="2">
        <v>1</v>
      </c>
      <c r="FA77" s="2">
        <v>1</v>
      </c>
      <c r="FB77" s="2">
        <v>1</v>
      </c>
      <c r="FC77" s="2">
        <v>1</v>
      </c>
      <c r="FD77" s="2">
        <v>1</v>
      </c>
      <c r="FE77" s="2">
        <f t="shared" si="199"/>
        <v>3</v>
      </c>
      <c r="FF77" s="2">
        <v>1</v>
      </c>
      <c r="FG77" s="2">
        <v>1</v>
      </c>
      <c r="FH77" s="2">
        <v>1</v>
      </c>
      <c r="FI77" s="2">
        <f t="shared" si="200"/>
        <v>4</v>
      </c>
      <c r="FJ77" s="2">
        <v>1</v>
      </c>
      <c r="FK77" s="2">
        <v>0</v>
      </c>
      <c r="FL77" s="2">
        <v>1</v>
      </c>
      <c r="FM77" s="2">
        <v>1</v>
      </c>
      <c r="FN77" s="2">
        <v>1</v>
      </c>
      <c r="FO77" s="2">
        <f t="shared" si="201"/>
        <v>3</v>
      </c>
      <c r="FP77" s="2">
        <v>1</v>
      </c>
      <c r="FQ77" s="2">
        <v>1</v>
      </c>
      <c r="FR77" s="2">
        <v>1</v>
      </c>
      <c r="FS77" s="2">
        <f t="shared" si="202"/>
        <v>4</v>
      </c>
      <c r="FT77" s="2">
        <v>0</v>
      </c>
      <c r="FU77" s="2">
        <v>1</v>
      </c>
      <c r="FV77" s="2">
        <v>1</v>
      </c>
      <c r="FW77" s="2">
        <v>1</v>
      </c>
      <c r="FX77" s="2">
        <v>1</v>
      </c>
      <c r="FY77" s="2">
        <f t="shared" si="203"/>
        <v>8</v>
      </c>
      <c r="FZ77" s="2">
        <v>1</v>
      </c>
      <c r="GA77" s="2">
        <v>1</v>
      </c>
      <c r="GB77" s="2">
        <v>1</v>
      </c>
      <c r="GC77" s="2">
        <v>1</v>
      </c>
      <c r="GD77" s="2">
        <v>1</v>
      </c>
      <c r="GE77" s="2">
        <v>1</v>
      </c>
      <c r="GF77" s="2">
        <v>1</v>
      </c>
      <c r="GG77" s="2">
        <v>0</v>
      </c>
      <c r="GH77" s="2">
        <v>1</v>
      </c>
      <c r="GI77" s="2">
        <f t="shared" si="204"/>
        <v>4</v>
      </c>
      <c r="GJ77" s="2">
        <v>1</v>
      </c>
      <c r="GK77" s="2">
        <v>1</v>
      </c>
      <c r="GL77" s="2">
        <v>1</v>
      </c>
      <c r="GM77" s="2">
        <v>1</v>
      </c>
      <c r="GN77" s="2">
        <f t="shared" si="205"/>
        <v>4</v>
      </c>
      <c r="GO77" s="2">
        <v>1</v>
      </c>
      <c r="GP77" s="2">
        <v>1</v>
      </c>
      <c r="GQ77" s="2">
        <v>1</v>
      </c>
      <c r="GR77" s="2">
        <v>1</v>
      </c>
      <c r="GS77" s="2">
        <f t="shared" si="206"/>
        <v>5</v>
      </c>
      <c r="GT77" s="2">
        <v>1</v>
      </c>
      <c r="GU77" s="2">
        <v>1</v>
      </c>
      <c r="GV77" s="2">
        <v>1</v>
      </c>
      <c r="GW77" s="2">
        <v>1</v>
      </c>
      <c r="GX77" s="2">
        <v>1</v>
      </c>
      <c r="GY77" s="2">
        <v>0</v>
      </c>
      <c r="GZ77" s="2">
        <f t="shared" si="207"/>
        <v>6</v>
      </c>
      <c r="HA77" s="2">
        <v>1</v>
      </c>
      <c r="HB77" s="2">
        <v>1</v>
      </c>
      <c r="HC77" s="2">
        <v>1</v>
      </c>
      <c r="HD77" s="2">
        <v>1</v>
      </c>
      <c r="HE77" s="2">
        <v>1</v>
      </c>
      <c r="HF77" s="2">
        <v>1</v>
      </c>
      <c r="HG77" s="2" t="s">
        <v>118</v>
      </c>
      <c r="HH77" t="s">
        <v>118</v>
      </c>
      <c r="HI77" t="s">
        <v>118</v>
      </c>
      <c r="HJ77" t="s">
        <v>118</v>
      </c>
      <c r="HK77" t="s">
        <v>118</v>
      </c>
      <c r="HL77" t="s">
        <v>118</v>
      </c>
      <c r="HM77" t="s">
        <v>118</v>
      </c>
      <c r="HN77" t="s">
        <v>118</v>
      </c>
      <c r="HO77" t="s">
        <v>118</v>
      </c>
      <c r="HP77" t="s">
        <v>118</v>
      </c>
      <c r="HQ77" s="2">
        <f t="shared" si="208"/>
        <v>4</v>
      </c>
      <c r="HR77" s="2">
        <v>0</v>
      </c>
      <c r="HS77" s="2">
        <v>1</v>
      </c>
      <c r="HT77" s="2">
        <v>1</v>
      </c>
      <c r="HU77" s="2">
        <v>1</v>
      </c>
      <c r="HV77" s="2">
        <v>1</v>
      </c>
      <c r="HW77" s="2">
        <v>0</v>
      </c>
      <c r="HX77" s="2">
        <f t="shared" si="209"/>
        <v>5</v>
      </c>
      <c r="HY77" s="2">
        <v>1</v>
      </c>
      <c r="HZ77" s="2">
        <v>1</v>
      </c>
      <c r="IA77" s="2">
        <v>1</v>
      </c>
      <c r="IB77" s="2">
        <v>1</v>
      </c>
      <c r="IC77" s="2">
        <v>1</v>
      </c>
      <c r="ID77" s="2">
        <v>40</v>
      </c>
      <c r="IE77" s="2">
        <v>40</v>
      </c>
      <c r="IF77">
        <f t="shared" si="210"/>
        <v>156</v>
      </c>
      <c r="IG77">
        <f t="shared" si="211"/>
        <v>92</v>
      </c>
      <c r="IH77">
        <f t="shared" si="212"/>
        <v>64</v>
      </c>
      <c r="II77">
        <f t="shared" si="213"/>
        <v>10</v>
      </c>
      <c r="IK77">
        <f>IF77/182*100</f>
        <v>85.714285714285708</v>
      </c>
      <c r="IL77">
        <f>IG77/116*100</f>
        <v>79.310344827586206</v>
      </c>
      <c r="IM77">
        <f>IH77/66*100</f>
        <v>96.969696969696969</v>
      </c>
      <c r="IN77" t="s">
        <v>165</v>
      </c>
      <c r="IO77">
        <f>SUM(HQ77,HX77,HG77,GZ77,GS77,GN77,GI77,FY77,FS77,FO77,FI77,FE77,EY77,ER77,EN77,EI77,EE77,DY77,DR77,DL77,DG77,DC77,CV77,CO77,CJ77,CE77,BZ77,BT77)</f>
        <v>109</v>
      </c>
      <c r="IP77">
        <f>SUM(BU77,BW77,BY77,CB77,CC77,CF77,CH77,CI77,CK77,CL77,CN77,CP77,CQ77,CS77,CU77,CW77,CX77,CZ77,DB77,DD77,DE77,DH77,DJ77,DM77,DO77,DQ77,DS77,DU77,DV77,DX77,DZ77,EB77,ED77,EF77,EH77,EJ77,EK77,EM77,EO77,EQ77,ES77,ET77,EV77,EX77,EZ77,FB77,FD77,FF77,FH77,FJ77,FK77,FM77,FP77,FR77,FT77,FU77,FW77,FZ77,GB77,GD77,GE77,GG77,GJ77,GK77,GM77,GO77,GQ77,GT77,GU77,GW77,GY77,HA77,HC77,HD77,HF77,HI77,HJ77,HL77,HM77,HN77,HP77,HR77,HT77,HU77,HW77,HY77,IA77,IB77)</f>
        <v>64</v>
      </c>
      <c r="IQ77">
        <f>SUM(BV77,BX77,CA77,CD77,CG77,CM77,CR77,CT77,CY77,DA77,DF77,DI77,DK77,DN77,DP77,DT77,DW77,EA77,EC77,EG77,EL77,EP77,EU77,EW77,FA77,FC77,FG77,FL77,FN77,FQ77,FV77,FX77,GA77,GC77,GF77,GH77,GL77,GP77,GR77,GV77,GX77,HB77,HE77,HH77,HK77,HO77,HS77,HV77,HZ77,IC77)</f>
        <v>45</v>
      </c>
      <c r="IR77">
        <f>IO77/129*100</f>
        <v>84.496124031007753</v>
      </c>
      <c r="IS77">
        <f>IP77/82*100</f>
        <v>78.048780487804876</v>
      </c>
      <c r="IT77">
        <f>IQ77/47*100</f>
        <v>95.744680851063833</v>
      </c>
      <c r="IU77" t="s">
        <v>165</v>
      </c>
    </row>
    <row r="78" spans="1:255" ht="16" x14ac:dyDescent="0.2">
      <c r="A78">
        <v>209</v>
      </c>
      <c r="B78" s="34">
        <v>2</v>
      </c>
      <c r="C78" s="2">
        <v>1</v>
      </c>
      <c r="D78" s="2" t="s">
        <v>132</v>
      </c>
      <c r="E78" s="2" t="s">
        <v>132</v>
      </c>
      <c r="F78">
        <f t="shared" si="170"/>
        <v>0</v>
      </c>
      <c r="G78" s="2">
        <v>0</v>
      </c>
      <c r="H78" s="2">
        <v>0</v>
      </c>
      <c r="I78" s="2">
        <v>0</v>
      </c>
      <c r="J78" s="2">
        <f t="shared" si="171"/>
        <v>0</v>
      </c>
      <c r="K78" s="2">
        <v>0</v>
      </c>
      <c r="L78" s="2">
        <v>0</v>
      </c>
      <c r="M78" s="2">
        <v>0</v>
      </c>
      <c r="N78" s="2">
        <v>0</v>
      </c>
      <c r="O78" s="2">
        <f t="shared" si="172"/>
        <v>0</v>
      </c>
      <c r="P78" s="2">
        <v>0</v>
      </c>
      <c r="Q78" s="2">
        <v>0</v>
      </c>
      <c r="R78" s="2">
        <v>0</v>
      </c>
      <c r="S78" s="2">
        <v>0</v>
      </c>
      <c r="T78" s="2">
        <f t="shared" si="173"/>
        <v>0</v>
      </c>
      <c r="U78" s="2">
        <v>0</v>
      </c>
      <c r="V78" s="2">
        <v>0</v>
      </c>
      <c r="W78" s="2">
        <v>0</v>
      </c>
      <c r="X78" s="2">
        <v>0</v>
      </c>
      <c r="Y78" s="2">
        <f t="shared" si="174"/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f t="shared" si="175"/>
        <v>0</v>
      </c>
      <c r="AH78" s="2">
        <v>0</v>
      </c>
      <c r="AI78" s="2">
        <v>0</v>
      </c>
      <c r="AJ78" s="2">
        <v>0</v>
      </c>
      <c r="AK78" s="2">
        <v>0</v>
      </c>
      <c r="AL78" s="2">
        <f t="shared" si="176"/>
        <v>4</v>
      </c>
      <c r="AM78" s="2">
        <v>0</v>
      </c>
      <c r="AN78" s="2">
        <v>1</v>
      </c>
      <c r="AO78" s="2">
        <v>1</v>
      </c>
      <c r="AP78" s="2">
        <v>1</v>
      </c>
      <c r="AQ78" s="2">
        <v>1</v>
      </c>
      <c r="AR78" s="2">
        <f t="shared" si="177"/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f t="shared" si="178"/>
        <v>5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  <c r="BD78" s="2">
        <f t="shared" si="179"/>
        <v>1</v>
      </c>
      <c r="BE78" s="2">
        <v>0</v>
      </c>
      <c r="BF78" s="2">
        <v>1</v>
      </c>
      <c r="BG78" s="2">
        <v>0</v>
      </c>
      <c r="BH78" s="2">
        <f t="shared" si="180"/>
        <v>0</v>
      </c>
      <c r="BI78" s="2">
        <v>0</v>
      </c>
      <c r="BJ78" s="2">
        <v>0</v>
      </c>
      <c r="BK78" s="2">
        <v>0</v>
      </c>
      <c r="BL78" s="2">
        <f t="shared" si="181"/>
        <v>0</v>
      </c>
      <c r="BM78" s="2">
        <v>0</v>
      </c>
      <c r="BN78" s="2">
        <v>0</v>
      </c>
      <c r="BO78" s="2">
        <v>0</v>
      </c>
      <c r="BP78" s="2">
        <f t="shared" si="182"/>
        <v>1</v>
      </c>
      <c r="BQ78" s="2">
        <v>0</v>
      </c>
      <c r="BR78" s="2">
        <v>1</v>
      </c>
      <c r="BS78" s="2">
        <v>0</v>
      </c>
      <c r="BT78" s="2">
        <f t="shared" si="183"/>
        <v>4</v>
      </c>
      <c r="BU78" s="2">
        <v>1</v>
      </c>
      <c r="BV78" s="2">
        <v>1</v>
      </c>
      <c r="BW78" s="2">
        <v>0</v>
      </c>
      <c r="BX78" s="2">
        <v>1</v>
      </c>
      <c r="BY78" s="2">
        <v>1</v>
      </c>
      <c r="BZ78" s="2">
        <f t="shared" si="184"/>
        <v>3</v>
      </c>
      <c r="CA78" s="2">
        <v>1</v>
      </c>
      <c r="CB78" s="2">
        <v>1</v>
      </c>
      <c r="CC78" s="2">
        <v>0</v>
      </c>
      <c r="CD78" s="2">
        <v>1</v>
      </c>
      <c r="CE78" s="2">
        <f t="shared" si="185"/>
        <v>3</v>
      </c>
      <c r="CF78" s="2">
        <v>1</v>
      </c>
      <c r="CG78" s="2">
        <v>1</v>
      </c>
      <c r="CH78" s="2">
        <v>0</v>
      </c>
      <c r="CI78" s="2">
        <v>1</v>
      </c>
      <c r="CJ78" s="2">
        <f t="shared" si="186"/>
        <v>3</v>
      </c>
      <c r="CK78" s="2">
        <v>1</v>
      </c>
      <c r="CL78" s="2">
        <v>0</v>
      </c>
      <c r="CM78" s="2">
        <v>1</v>
      </c>
      <c r="CN78" s="2">
        <v>1</v>
      </c>
      <c r="CO78" s="2">
        <f t="shared" si="187"/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f t="shared" si="188"/>
        <v>2</v>
      </c>
      <c r="CW78" s="2">
        <v>0</v>
      </c>
      <c r="CX78" s="2">
        <v>0</v>
      </c>
      <c r="CY78" s="2">
        <v>1</v>
      </c>
      <c r="CZ78" s="2">
        <v>1</v>
      </c>
      <c r="DA78" s="2">
        <v>0</v>
      </c>
      <c r="DB78" s="2">
        <v>0</v>
      </c>
      <c r="DC78" s="2">
        <f t="shared" si="189"/>
        <v>3</v>
      </c>
      <c r="DD78" s="2">
        <v>1</v>
      </c>
      <c r="DE78" s="2">
        <v>1</v>
      </c>
      <c r="DF78" s="2">
        <v>1</v>
      </c>
      <c r="DG78" s="2">
        <f t="shared" si="190"/>
        <v>3</v>
      </c>
      <c r="DH78" s="2">
        <v>1</v>
      </c>
      <c r="DI78" s="2">
        <v>1</v>
      </c>
      <c r="DJ78" s="2">
        <v>0</v>
      </c>
      <c r="DK78" s="2">
        <v>1</v>
      </c>
      <c r="DL78" s="2">
        <f t="shared" si="191"/>
        <v>3</v>
      </c>
      <c r="DM78" s="2">
        <v>1</v>
      </c>
      <c r="DN78" s="2">
        <v>1</v>
      </c>
      <c r="DO78" s="2">
        <v>1</v>
      </c>
      <c r="DP78" s="2">
        <v>0</v>
      </c>
      <c r="DQ78" s="2">
        <v>0</v>
      </c>
      <c r="DR78" s="2">
        <f t="shared" si="192"/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f t="shared" si="193"/>
        <v>4</v>
      </c>
      <c r="DZ78" s="2">
        <v>1</v>
      </c>
      <c r="EA78" s="2">
        <v>1</v>
      </c>
      <c r="EB78" s="2">
        <v>1</v>
      </c>
      <c r="EC78" s="2">
        <v>1</v>
      </c>
      <c r="ED78" s="2">
        <v>0</v>
      </c>
      <c r="EE78" s="2">
        <f t="shared" si="194"/>
        <v>2</v>
      </c>
      <c r="EF78" s="2">
        <v>1</v>
      </c>
      <c r="EG78" s="2">
        <v>1</v>
      </c>
      <c r="EH78" s="2">
        <v>0</v>
      </c>
      <c r="EI78" s="2">
        <f t="shared" si="195"/>
        <v>0</v>
      </c>
      <c r="EJ78" s="2">
        <v>0</v>
      </c>
      <c r="EK78" s="2">
        <v>0</v>
      </c>
      <c r="EL78" s="2">
        <v>0</v>
      </c>
      <c r="EM78" s="2">
        <v>0</v>
      </c>
      <c r="EN78" s="2">
        <f t="shared" si="196"/>
        <v>0</v>
      </c>
      <c r="EO78" s="2">
        <v>0</v>
      </c>
      <c r="EP78" s="2">
        <v>0</v>
      </c>
      <c r="EQ78" s="2">
        <v>0</v>
      </c>
      <c r="ER78" s="2">
        <f t="shared" si="197"/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f t="shared" si="198"/>
        <v>4</v>
      </c>
      <c r="EZ78" s="2">
        <v>1</v>
      </c>
      <c r="FA78" s="2">
        <v>1</v>
      </c>
      <c r="FB78" s="2">
        <v>0</v>
      </c>
      <c r="FC78" s="2">
        <v>1</v>
      </c>
      <c r="FD78" s="2">
        <v>1</v>
      </c>
      <c r="FE78" s="2">
        <f t="shared" si="199"/>
        <v>2</v>
      </c>
      <c r="FF78" s="2">
        <v>1</v>
      </c>
      <c r="FG78" s="2">
        <v>1</v>
      </c>
      <c r="FH78" s="2">
        <v>0</v>
      </c>
      <c r="FI78" s="2">
        <f t="shared" si="200"/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f t="shared" si="201"/>
        <v>1</v>
      </c>
      <c r="FP78" s="2">
        <v>0</v>
      </c>
      <c r="FQ78" s="2">
        <v>1</v>
      </c>
      <c r="FR78" s="2">
        <v>0</v>
      </c>
      <c r="FS78" s="2">
        <f t="shared" si="202"/>
        <v>4</v>
      </c>
      <c r="FT78" s="2">
        <v>1</v>
      </c>
      <c r="FU78" s="2">
        <v>1</v>
      </c>
      <c r="FV78" s="2">
        <v>1</v>
      </c>
      <c r="FW78" s="2">
        <v>0</v>
      </c>
      <c r="FX78" s="2">
        <v>1</v>
      </c>
      <c r="FY78" s="2">
        <f t="shared" si="203"/>
        <v>7</v>
      </c>
      <c r="FZ78" s="2">
        <v>0</v>
      </c>
      <c r="GA78" s="2">
        <v>1</v>
      </c>
      <c r="GB78" s="2">
        <v>1</v>
      </c>
      <c r="GC78" s="2">
        <v>1</v>
      </c>
      <c r="GD78" s="2">
        <v>0</v>
      </c>
      <c r="GE78" s="2">
        <v>1</v>
      </c>
      <c r="GF78" s="2">
        <v>1</v>
      </c>
      <c r="GG78" s="2">
        <v>1</v>
      </c>
      <c r="GH78" s="2">
        <v>1</v>
      </c>
      <c r="GI78" s="2">
        <f t="shared" si="204"/>
        <v>0</v>
      </c>
      <c r="GJ78" s="2">
        <v>0</v>
      </c>
      <c r="GK78" s="2">
        <v>0</v>
      </c>
      <c r="GL78" s="2">
        <v>0</v>
      </c>
      <c r="GM78" s="2">
        <v>0</v>
      </c>
      <c r="GN78" s="2">
        <f t="shared" si="205"/>
        <v>0</v>
      </c>
      <c r="GO78" s="2">
        <v>0</v>
      </c>
      <c r="GP78" s="2">
        <v>0</v>
      </c>
      <c r="GQ78" s="2">
        <v>0</v>
      </c>
      <c r="GR78" s="2">
        <v>0</v>
      </c>
      <c r="GS78" s="2">
        <f t="shared" si="206"/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f t="shared" si="207"/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f t="shared" ref="HG78:HG86" si="218">SUM(HH78:HP78)</f>
        <v>3</v>
      </c>
      <c r="HH78" s="2">
        <v>1</v>
      </c>
      <c r="HI78" s="2">
        <v>1</v>
      </c>
      <c r="HJ78" s="2">
        <v>0</v>
      </c>
      <c r="HK78" s="2">
        <v>1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f t="shared" si="208"/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f t="shared" si="209"/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41</v>
      </c>
      <c r="IE78" s="2">
        <v>21</v>
      </c>
      <c r="IF78">
        <f t="shared" si="210"/>
        <v>62</v>
      </c>
      <c r="IG78">
        <f t="shared" si="211"/>
        <v>30</v>
      </c>
      <c r="IH78">
        <f t="shared" si="212"/>
        <v>32</v>
      </c>
      <c r="II78">
        <f t="shared" si="213"/>
        <v>0</v>
      </c>
      <c r="IK78">
        <f>IF78/191*100</f>
        <v>32.460732984293195</v>
      </c>
      <c r="IL78">
        <f>IG78/122*100</f>
        <v>24.590163934426229</v>
      </c>
      <c r="IM78">
        <f>IH78/69*100</f>
        <v>46.376811594202898</v>
      </c>
      <c r="IO78">
        <f>SUM(HQ78,HX78,HG78,GZ78,GS78,GN78,GI78,FY78,FS78,FO78,FI78,FE78,EY78,ER78,EN78,EI78,EE78,DY78,DR78,DL78,DG78,DC78,CV78,CO78,CJ78,CE78,BZ78,BT78)</f>
        <v>51</v>
      </c>
      <c r="IP78">
        <f>SUM(BU78,BW78,BY78,CB78,CC78,CF78,CH78,CI78,CK78,CL78,CN78,CP78,CQ78,CS78,CU78,CW78,CX78,CZ78,DB78,DD78,DE78,DH78,DJ78,DM78,DO78,DQ78,DS78,DU78,DV78,DX78,DZ78,EB78,ED78,EF78,EH78,EJ78,EK78,EM78,EO78,EQ78,ES78,ET78,EV78,EX78,EZ78,FB78,FD78,FF78,FH78,FJ78,FK78,FM78,FP78,FR78,FT78,FU78,FW78,FZ78,GB78,GD78,GE78,GG78,GJ78,GK78,GM78,GO78,GQ78,GT78,GU78,GW78,GY78,HA78,HC78,HD78,HF78,HI78,HJ78,HL78,HM78,HN78,HP78,HR78,HT78,HU78,HW78,HY78,IA78,IB78)</f>
        <v>25</v>
      </c>
      <c r="IQ78">
        <f>SUM(BV78,BX78,CA78,CD78,CG78,CM78,CR78,CT78,CY78,DA78,DF78,DI78,DK78,DN78,DP78,DT78,DW78,EA78,EC78,EG78,EL78,EP78,EU78,EW78,FA78,FC78,FG78,FL78,FN78,FQ78,FV78,FX78,GA78,GC78,GF78,GH78,GL78,GP78,GR78,GV78,GX78,HB78,HE78,HH78,HK78,HO78,HS78,HV78,HZ78,IC78)</f>
        <v>26</v>
      </c>
      <c r="IR78">
        <f>IO78/138*100</f>
        <v>36.95652173913043</v>
      </c>
      <c r="IS78">
        <f>IP78/88*100</f>
        <v>28.40909090909091</v>
      </c>
      <c r="IT78">
        <f>IQ78/50*100</f>
        <v>52</v>
      </c>
    </row>
    <row r="79" spans="1:255" ht="16" x14ac:dyDescent="0.2">
      <c r="A79">
        <v>209</v>
      </c>
      <c r="B79" s="8">
        <v>2</v>
      </c>
      <c r="C79">
        <v>2</v>
      </c>
      <c r="D79" s="2" t="s">
        <v>132</v>
      </c>
      <c r="E79" s="2" t="s">
        <v>132</v>
      </c>
      <c r="F79">
        <f t="shared" si="170"/>
        <v>0</v>
      </c>
      <c r="J79" s="2">
        <f t="shared" si="171"/>
        <v>0</v>
      </c>
      <c r="O79" s="2">
        <f t="shared" si="172"/>
        <v>0</v>
      </c>
      <c r="T79" s="2">
        <f t="shared" si="173"/>
        <v>0</v>
      </c>
      <c r="Y79" s="2">
        <f t="shared" si="174"/>
        <v>0</v>
      </c>
      <c r="AG79" s="2">
        <f t="shared" si="175"/>
        <v>0</v>
      </c>
      <c r="AL79" s="2">
        <f t="shared" si="176"/>
        <v>0</v>
      </c>
      <c r="AR79" s="2">
        <f t="shared" si="177"/>
        <v>0</v>
      </c>
      <c r="AX79" s="2">
        <f t="shared" si="178"/>
        <v>0</v>
      </c>
      <c r="BD79" s="2">
        <f t="shared" si="179"/>
        <v>0</v>
      </c>
      <c r="BH79" s="2">
        <f t="shared" si="180"/>
        <v>0</v>
      </c>
      <c r="BL79" s="2">
        <f t="shared" si="181"/>
        <v>0</v>
      </c>
      <c r="BP79" s="2">
        <f t="shared" si="182"/>
        <v>0</v>
      </c>
      <c r="BT79" s="2">
        <f t="shared" si="183"/>
        <v>0</v>
      </c>
      <c r="BZ79" s="2">
        <f t="shared" si="184"/>
        <v>0</v>
      </c>
      <c r="CE79" s="2">
        <f t="shared" si="185"/>
        <v>0</v>
      </c>
      <c r="CJ79" s="2">
        <f t="shared" si="186"/>
        <v>0</v>
      </c>
      <c r="CO79" s="2">
        <f t="shared" si="187"/>
        <v>0</v>
      </c>
      <c r="CV79" s="2">
        <f t="shared" si="188"/>
        <v>0</v>
      </c>
      <c r="DC79" s="2">
        <f t="shared" si="189"/>
        <v>0</v>
      </c>
      <c r="DG79" s="2">
        <f t="shared" si="190"/>
        <v>0</v>
      </c>
      <c r="DL79" s="2">
        <f t="shared" si="191"/>
        <v>0</v>
      </c>
      <c r="DR79" s="2">
        <f t="shared" si="192"/>
        <v>0</v>
      </c>
      <c r="DY79" s="2">
        <f t="shared" si="193"/>
        <v>0</v>
      </c>
      <c r="EE79" s="2">
        <f t="shared" si="194"/>
        <v>0</v>
      </c>
      <c r="EI79" s="2">
        <f t="shared" si="195"/>
        <v>0</v>
      </c>
      <c r="EN79" s="2">
        <f t="shared" si="196"/>
        <v>0</v>
      </c>
      <c r="ER79" s="2">
        <f t="shared" si="197"/>
        <v>0</v>
      </c>
      <c r="EY79" s="2">
        <f t="shared" si="198"/>
        <v>0</v>
      </c>
      <c r="FE79" s="2">
        <f t="shared" si="199"/>
        <v>0</v>
      </c>
      <c r="FI79" s="2">
        <f t="shared" si="200"/>
        <v>0</v>
      </c>
      <c r="FO79" s="2">
        <f t="shared" si="201"/>
        <v>0</v>
      </c>
      <c r="FS79" s="2">
        <f t="shared" si="202"/>
        <v>0</v>
      </c>
      <c r="FY79" s="2">
        <f t="shared" si="203"/>
        <v>0</v>
      </c>
      <c r="GI79" s="2">
        <f t="shared" si="204"/>
        <v>0</v>
      </c>
      <c r="GN79" s="2">
        <f t="shared" si="205"/>
        <v>0</v>
      </c>
      <c r="GS79" s="2">
        <f t="shared" si="206"/>
        <v>0</v>
      </c>
      <c r="GZ79" s="2">
        <f t="shared" si="207"/>
        <v>0</v>
      </c>
      <c r="HG79" s="2">
        <f t="shared" si="218"/>
        <v>0</v>
      </c>
      <c r="HQ79" s="2">
        <f t="shared" si="208"/>
        <v>0</v>
      </c>
      <c r="HX79" s="2">
        <f t="shared" si="209"/>
        <v>0</v>
      </c>
      <c r="IF79">
        <f t="shared" si="210"/>
        <v>0</v>
      </c>
      <c r="IG79">
        <f t="shared" si="211"/>
        <v>0</v>
      </c>
      <c r="IH79">
        <f t="shared" si="212"/>
        <v>0</v>
      </c>
      <c r="II79">
        <f t="shared" si="213"/>
        <v>0</v>
      </c>
      <c r="IK79">
        <f>IF79/191*100</f>
        <v>0</v>
      </c>
      <c r="IL79">
        <f>IG79/122*100</f>
        <v>0</v>
      </c>
      <c r="IM79">
        <f>IH79/69*100</f>
        <v>0</v>
      </c>
    </row>
    <row r="80" spans="1:255" ht="16" x14ac:dyDescent="0.2">
      <c r="A80">
        <v>210</v>
      </c>
      <c r="B80" s="34">
        <v>2</v>
      </c>
      <c r="C80" s="2">
        <v>1</v>
      </c>
      <c r="D80" s="2" t="s">
        <v>132</v>
      </c>
      <c r="E80" s="2" t="s">
        <v>132</v>
      </c>
      <c r="F80">
        <f t="shared" si="170"/>
        <v>3</v>
      </c>
      <c r="G80" s="2">
        <v>1</v>
      </c>
      <c r="H80" s="2">
        <v>1</v>
      </c>
      <c r="I80" s="2">
        <v>1</v>
      </c>
      <c r="J80" s="2">
        <f t="shared" si="171"/>
        <v>4</v>
      </c>
      <c r="K80" s="2">
        <v>1</v>
      </c>
      <c r="L80" s="2">
        <v>1</v>
      </c>
      <c r="M80" s="2">
        <v>1</v>
      </c>
      <c r="N80" s="2">
        <v>1</v>
      </c>
      <c r="O80" s="2">
        <f t="shared" si="172"/>
        <v>3</v>
      </c>
      <c r="P80" s="2">
        <v>1</v>
      </c>
      <c r="Q80" s="2">
        <v>1</v>
      </c>
      <c r="R80" s="2">
        <v>1</v>
      </c>
      <c r="S80" s="2">
        <v>0</v>
      </c>
      <c r="T80" s="2">
        <f t="shared" si="173"/>
        <v>4</v>
      </c>
      <c r="U80" s="2">
        <v>1</v>
      </c>
      <c r="V80" s="2">
        <v>1</v>
      </c>
      <c r="W80" s="2">
        <v>1</v>
      </c>
      <c r="X80" s="2">
        <v>1</v>
      </c>
      <c r="Y80" s="2">
        <f t="shared" si="174"/>
        <v>5</v>
      </c>
      <c r="Z80" s="2">
        <v>1</v>
      </c>
      <c r="AA80" s="2">
        <v>1</v>
      </c>
      <c r="AB80" s="2">
        <v>0</v>
      </c>
      <c r="AC80" s="2">
        <v>1</v>
      </c>
      <c r="AD80" s="2">
        <v>1</v>
      </c>
      <c r="AE80" s="2">
        <v>1</v>
      </c>
      <c r="AF80" s="2">
        <v>0</v>
      </c>
      <c r="AG80" s="2">
        <f t="shared" si="175"/>
        <v>3</v>
      </c>
      <c r="AH80" s="2">
        <v>1</v>
      </c>
      <c r="AI80" s="2">
        <v>0</v>
      </c>
      <c r="AJ80" s="2">
        <v>1</v>
      </c>
      <c r="AK80" s="2">
        <v>1</v>
      </c>
      <c r="AL80" s="2">
        <f t="shared" si="176"/>
        <v>5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f t="shared" si="177"/>
        <v>5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f t="shared" si="178"/>
        <v>5</v>
      </c>
      <c r="AY80" s="2">
        <v>1</v>
      </c>
      <c r="AZ80" s="2">
        <v>1</v>
      </c>
      <c r="BA80" s="2">
        <v>1</v>
      </c>
      <c r="BB80" s="2">
        <v>1</v>
      </c>
      <c r="BC80" s="2">
        <v>1</v>
      </c>
      <c r="BD80" s="2">
        <f t="shared" si="179"/>
        <v>3</v>
      </c>
      <c r="BE80" s="2">
        <v>1</v>
      </c>
      <c r="BF80" s="2">
        <v>1</v>
      </c>
      <c r="BG80" s="2">
        <v>1</v>
      </c>
      <c r="BH80" s="2">
        <f t="shared" si="180"/>
        <v>3</v>
      </c>
      <c r="BI80" s="2">
        <v>1</v>
      </c>
      <c r="BJ80" s="2">
        <v>1</v>
      </c>
      <c r="BK80" s="2">
        <v>1</v>
      </c>
      <c r="BL80" s="2">
        <f t="shared" si="181"/>
        <v>0</v>
      </c>
      <c r="BM80" s="2">
        <v>0</v>
      </c>
      <c r="BN80" s="2">
        <v>0</v>
      </c>
      <c r="BO80" s="2">
        <v>0</v>
      </c>
      <c r="BP80" s="2">
        <f t="shared" si="182"/>
        <v>0</v>
      </c>
      <c r="BQ80" s="2">
        <v>0</v>
      </c>
      <c r="BR80" s="2">
        <v>0</v>
      </c>
      <c r="BS80" s="2">
        <v>0</v>
      </c>
      <c r="BT80" s="2">
        <f t="shared" si="183"/>
        <v>5</v>
      </c>
      <c r="BU80" s="2">
        <v>1</v>
      </c>
      <c r="BV80" s="2">
        <v>1</v>
      </c>
      <c r="BW80" s="2">
        <v>1</v>
      </c>
      <c r="BX80" s="2">
        <v>1</v>
      </c>
      <c r="BY80" s="2">
        <v>1</v>
      </c>
      <c r="BZ80" s="2">
        <f t="shared" si="184"/>
        <v>4</v>
      </c>
      <c r="CA80" s="2">
        <v>1</v>
      </c>
      <c r="CB80" s="2">
        <v>1</v>
      </c>
      <c r="CC80" s="2">
        <v>1</v>
      </c>
      <c r="CD80" s="2">
        <v>1</v>
      </c>
      <c r="CE80" s="2">
        <f t="shared" si="185"/>
        <v>4</v>
      </c>
      <c r="CF80" s="2">
        <v>1</v>
      </c>
      <c r="CG80" s="2">
        <v>1</v>
      </c>
      <c r="CH80" s="2">
        <v>1</v>
      </c>
      <c r="CI80" s="2">
        <v>1</v>
      </c>
      <c r="CJ80" s="2">
        <f t="shared" si="186"/>
        <v>4</v>
      </c>
      <c r="CK80" s="2">
        <v>1</v>
      </c>
      <c r="CL80" s="2">
        <v>1</v>
      </c>
      <c r="CM80" s="2">
        <v>1</v>
      </c>
      <c r="CN80" s="2">
        <v>1</v>
      </c>
      <c r="CO80" s="2">
        <f t="shared" si="187"/>
        <v>5</v>
      </c>
      <c r="CP80" s="2">
        <v>1</v>
      </c>
      <c r="CQ80" s="2">
        <v>1</v>
      </c>
      <c r="CR80" s="2">
        <v>1</v>
      </c>
      <c r="CS80" s="2">
        <v>1</v>
      </c>
      <c r="CT80" s="2">
        <v>1</v>
      </c>
      <c r="CU80" s="2">
        <v>0</v>
      </c>
      <c r="CV80" s="2">
        <f t="shared" si="188"/>
        <v>3</v>
      </c>
      <c r="CW80" s="2">
        <v>0</v>
      </c>
      <c r="CX80" s="2">
        <v>1</v>
      </c>
      <c r="CY80" s="2">
        <v>1</v>
      </c>
      <c r="CZ80" s="2">
        <v>1</v>
      </c>
      <c r="DA80" s="2">
        <v>0</v>
      </c>
      <c r="DB80" s="2">
        <v>0</v>
      </c>
      <c r="DC80" s="2">
        <f t="shared" si="189"/>
        <v>3</v>
      </c>
      <c r="DD80" s="2">
        <v>1</v>
      </c>
      <c r="DE80" s="2">
        <v>1</v>
      </c>
      <c r="DF80" s="2">
        <v>1</v>
      </c>
      <c r="DG80" s="2">
        <f t="shared" si="190"/>
        <v>4</v>
      </c>
      <c r="DH80" s="2">
        <v>1</v>
      </c>
      <c r="DI80" s="2">
        <v>1</v>
      </c>
      <c r="DJ80" s="2">
        <v>1</v>
      </c>
      <c r="DK80" s="2">
        <v>1</v>
      </c>
      <c r="DL80" s="2">
        <f t="shared" si="191"/>
        <v>3</v>
      </c>
      <c r="DM80" s="2">
        <v>1</v>
      </c>
      <c r="DN80" s="2">
        <v>1</v>
      </c>
      <c r="DO80" s="2">
        <v>1</v>
      </c>
      <c r="DP80" s="2">
        <v>0</v>
      </c>
      <c r="DQ80" s="2">
        <v>0</v>
      </c>
      <c r="DR80" s="2">
        <f t="shared" si="192"/>
        <v>6</v>
      </c>
      <c r="DS80" s="2">
        <v>1</v>
      </c>
      <c r="DT80" s="2">
        <v>1</v>
      </c>
      <c r="DU80" s="2">
        <v>1</v>
      </c>
      <c r="DV80" s="2">
        <v>1</v>
      </c>
      <c r="DW80" s="2">
        <v>1</v>
      </c>
      <c r="DX80" s="2">
        <v>1</v>
      </c>
      <c r="DY80" s="2">
        <f t="shared" si="193"/>
        <v>5</v>
      </c>
      <c r="DZ80" s="2">
        <v>1</v>
      </c>
      <c r="EA80" s="2">
        <v>1</v>
      </c>
      <c r="EB80" s="2">
        <v>1</v>
      </c>
      <c r="EC80" s="2">
        <v>1</v>
      </c>
      <c r="ED80" s="2">
        <v>1</v>
      </c>
      <c r="EE80" s="2">
        <f t="shared" si="194"/>
        <v>3</v>
      </c>
      <c r="EF80" s="2">
        <v>1</v>
      </c>
      <c r="EG80" s="2">
        <v>1</v>
      </c>
      <c r="EH80" s="2">
        <v>1</v>
      </c>
      <c r="EI80" s="2">
        <f t="shared" si="195"/>
        <v>4</v>
      </c>
      <c r="EJ80" s="2">
        <v>1</v>
      </c>
      <c r="EK80" s="2">
        <v>1</v>
      </c>
      <c r="EL80" s="2">
        <v>1</v>
      </c>
      <c r="EM80" s="2">
        <v>1</v>
      </c>
      <c r="EN80" s="2">
        <f t="shared" si="196"/>
        <v>3</v>
      </c>
      <c r="EO80" s="2">
        <v>1</v>
      </c>
      <c r="EP80" s="2">
        <v>1</v>
      </c>
      <c r="EQ80" s="2">
        <v>1</v>
      </c>
      <c r="ER80" s="2">
        <f t="shared" si="197"/>
        <v>4</v>
      </c>
      <c r="ES80" s="2">
        <v>1</v>
      </c>
      <c r="ET80" s="2">
        <v>1</v>
      </c>
      <c r="EU80" s="2">
        <v>1</v>
      </c>
      <c r="EV80" s="2">
        <v>1</v>
      </c>
      <c r="EW80" s="2">
        <v>0</v>
      </c>
      <c r="EX80" s="2">
        <v>0</v>
      </c>
      <c r="EY80" s="2">
        <f t="shared" si="198"/>
        <v>5</v>
      </c>
      <c r="EZ80" s="2">
        <v>1</v>
      </c>
      <c r="FA80" s="2">
        <v>1</v>
      </c>
      <c r="FB80" s="2">
        <v>1</v>
      </c>
      <c r="FC80" s="2">
        <v>1</v>
      </c>
      <c r="FD80" s="2">
        <v>1</v>
      </c>
      <c r="FE80" s="2">
        <f t="shared" si="199"/>
        <v>3</v>
      </c>
      <c r="FF80" s="2">
        <v>1</v>
      </c>
      <c r="FG80" s="2">
        <v>1</v>
      </c>
      <c r="FH80" s="2">
        <v>1</v>
      </c>
      <c r="FI80" s="2">
        <f t="shared" si="200"/>
        <v>4</v>
      </c>
      <c r="FJ80" s="2">
        <v>1</v>
      </c>
      <c r="FK80" s="2">
        <v>0</v>
      </c>
      <c r="FL80" s="2">
        <v>1</v>
      </c>
      <c r="FM80" s="2">
        <v>1</v>
      </c>
      <c r="FN80" s="2">
        <v>1</v>
      </c>
      <c r="FO80" s="2">
        <f t="shared" si="201"/>
        <v>2</v>
      </c>
      <c r="FP80" s="2">
        <v>1</v>
      </c>
      <c r="FQ80" s="2">
        <v>1</v>
      </c>
      <c r="FR80" s="2">
        <v>0</v>
      </c>
      <c r="FS80" s="2">
        <f t="shared" si="202"/>
        <v>5</v>
      </c>
      <c r="FT80" s="2">
        <v>1</v>
      </c>
      <c r="FU80" s="2">
        <v>1</v>
      </c>
      <c r="FV80" s="2">
        <v>1</v>
      </c>
      <c r="FW80" s="2">
        <v>1</v>
      </c>
      <c r="FX80" s="2">
        <v>1</v>
      </c>
      <c r="FY80" s="2">
        <f t="shared" si="203"/>
        <v>8</v>
      </c>
      <c r="FZ80" s="2">
        <v>1</v>
      </c>
      <c r="GA80" s="2">
        <v>1</v>
      </c>
      <c r="GB80" s="2">
        <v>1</v>
      </c>
      <c r="GC80" s="2">
        <v>1</v>
      </c>
      <c r="GD80" s="2">
        <v>0</v>
      </c>
      <c r="GE80" s="2">
        <v>1</v>
      </c>
      <c r="GF80" s="2">
        <v>1</v>
      </c>
      <c r="GG80" s="2">
        <v>1</v>
      </c>
      <c r="GH80" s="2">
        <v>1</v>
      </c>
      <c r="GI80" s="2">
        <f t="shared" si="204"/>
        <v>4</v>
      </c>
      <c r="GJ80" s="2">
        <v>1</v>
      </c>
      <c r="GK80" s="2">
        <v>1</v>
      </c>
      <c r="GL80" s="2">
        <v>1</v>
      </c>
      <c r="GM80" s="2">
        <v>1</v>
      </c>
      <c r="GN80" s="2">
        <f t="shared" si="205"/>
        <v>4</v>
      </c>
      <c r="GO80" s="2">
        <v>1</v>
      </c>
      <c r="GP80" s="2">
        <v>1</v>
      </c>
      <c r="GQ80" s="2">
        <v>1</v>
      </c>
      <c r="GR80" s="2">
        <v>1</v>
      </c>
      <c r="GS80" s="2">
        <f t="shared" si="206"/>
        <v>5</v>
      </c>
      <c r="GT80" s="2">
        <v>1</v>
      </c>
      <c r="GU80" s="2">
        <v>1</v>
      </c>
      <c r="GV80" s="2">
        <v>1</v>
      </c>
      <c r="GW80" s="2">
        <v>1</v>
      </c>
      <c r="GX80" s="2">
        <v>1</v>
      </c>
      <c r="GY80" s="2">
        <v>0</v>
      </c>
      <c r="GZ80" s="2">
        <f t="shared" si="207"/>
        <v>5</v>
      </c>
      <c r="HA80" s="2">
        <v>1</v>
      </c>
      <c r="HB80" s="2">
        <v>1</v>
      </c>
      <c r="HC80" s="2">
        <v>1</v>
      </c>
      <c r="HD80" s="2">
        <v>1</v>
      </c>
      <c r="HE80" s="2">
        <v>1</v>
      </c>
      <c r="HF80" s="2">
        <v>0</v>
      </c>
      <c r="HG80" s="2">
        <f t="shared" si="218"/>
        <v>4</v>
      </c>
      <c r="HH80" s="2">
        <v>1</v>
      </c>
      <c r="HI80" s="2">
        <v>1</v>
      </c>
      <c r="HJ80" s="2">
        <v>1</v>
      </c>
      <c r="HK80" s="2">
        <v>1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f t="shared" si="208"/>
        <v>6</v>
      </c>
      <c r="HR80" s="2">
        <v>1</v>
      </c>
      <c r="HS80" s="2">
        <v>1</v>
      </c>
      <c r="HT80" s="2">
        <v>1</v>
      </c>
      <c r="HU80" s="2">
        <v>1</v>
      </c>
      <c r="HV80" s="2">
        <v>1</v>
      </c>
      <c r="HW80" s="2">
        <v>1</v>
      </c>
      <c r="HX80" s="2">
        <f t="shared" si="209"/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41</v>
      </c>
      <c r="IE80" s="2">
        <v>38</v>
      </c>
      <c r="IF80">
        <f t="shared" si="210"/>
        <v>158</v>
      </c>
      <c r="IG80">
        <f t="shared" si="211"/>
        <v>98</v>
      </c>
      <c r="IH80">
        <f t="shared" si="212"/>
        <v>60</v>
      </c>
      <c r="II80">
        <f t="shared" si="213"/>
        <v>0</v>
      </c>
      <c r="IK80">
        <f>IF80/191*100</f>
        <v>82.722513089005233</v>
      </c>
      <c r="IL80">
        <f>IG80/122*100</f>
        <v>80.327868852459019</v>
      </c>
      <c r="IM80">
        <f>IH80/69*100</f>
        <v>86.956521739130437</v>
      </c>
      <c r="IO80">
        <f>SUM(HQ80,HX80,HG80,GZ80,GS80,GN80,GI80,FY80,FS80,FO80,FI80,FE80,EY80,ER80,EN80,EI80,EE80,DY80,DR80,DL80,DG80,DC80,CV80,CO80,CJ80,CE80,BZ80,BT80)</f>
        <v>115</v>
      </c>
      <c r="IP80">
        <f>SUM(BU80,BW80,BY80,CB80,CC80,CF80,CH80,CI80,CK80,CL80,CN80,CP80,CQ80,CS80,CU80,CW80,CX80,CZ80,DB80,DD80,DE80,DH80,DJ80,DM80,DO80,DQ80,DS80,DU80,DV80,DX80,DZ80,EB80,ED80,EF80,EH80,EJ80,EK80,EM80,EO80,EQ80,ES80,ET80,EV80,EX80,EZ80,FB80,FD80,FF80,FH80,FJ80,FK80,FM80,FP80,FR80,FT80,FU80,FW80,FZ80,GB80,GD80,GE80,GG80,GJ80,GK80,GM80,GO80,GQ80,GT80,GU80,GW80,GY80,HA80,HC80,HD80,HF80,HI80,HJ80,HL80,HM80,HN80,HP80,HR80,HT80,HU80,HW80,HY80,IA80,IB80)</f>
        <v>71</v>
      </c>
      <c r="IQ80">
        <f>SUM(BV80,BX80,CA80,CD80,CG80,CM80,CR80,CT80,CY80,DA80,DF80,DI80,DK80,DN80,DP80,DT80,DW80,EA80,EC80,EG80,EL80,EP80,EU80,EW80,FA80,FC80,FG80,FL80,FN80,FQ80,FV80,FX80,GA80,GC80,GF80,GH80,GL80,GP80,GR80,GV80,GX80,HB80,HE80,HH80,HK80,HO80,HS80,HV80,HZ80,IC80)</f>
        <v>44</v>
      </c>
      <c r="IR80">
        <f>IO80/138*100</f>
        <v>83.333333333333343</v>
      </c>
      <c r="IS80">
        <f>IP80/88*100</f>
        <v>80.681818181818173</v>
      </c>
      <c r="IT80">
        <f>IQ80/50*100</f>
        <v>88</v>
      </c>
    </row>
    <row r="81" spans="1:255" ht="16" x14ac:dyDescent="0.2">
      <c r="A81">
        <v>210</v>
      </c>
      <c r="B81" s="8">
        <v>2</v>
      </c>
      <c r="C81">
        <v>2</v>
      </c>
      <c r="D81" s="2" t="s">
        <v>132</v>
      </c>
      <c r="E81" s="2" t="s">
        <v>132</v>
      </c>
      <c r="F81">
        <f t="shared" si="170"/>
        <v>0</v>
      </c>
      <c r="J81" s="2">
        <f t="shared" si="171"/>
        <v>0</v>
      </c>
      <c r="O81" s="2">
        <f t="shared" si="172"/>
        <v>0</v>
      </c>
      <c r="T81" s="2">
        <f t="shared" si="173"/>
        <v>0</v>
      </c>
      <c r="Y81" s="2">
        <f t="shared" si="174"/>
        <v>0</v>
      </c>
      <c r="AG81" s="2">
        <f t="shared" si="175"/>
        <v>0</v>
      </c>
      <c r="AL81" s="2">
        <f t="shared" si="176"/>
        <v>0</v>
      </c>
      <c r="AR81" s="2">
        <f t="shared" si="177"/>
        <v>0</v>
      </c>
      <c r="AX81" s="2">
        <f t="shared" si="178"/>
        <v>0</v>
      </c>
      <c r="BD81" s="2">
        <f t="shared" si="179"/>
        <v>0</v>
      </c>
      <c r="BH81" s="2">
        <f t="shared" si="180"/>
        <v>0</v>
      </c>
      <c r="BL81" s="2">
        <f t="shared" si="181"/>
        <v>0</v>
      </c>
      <c r="BP81" s="2">
        <f t="shared" si="182"/>
        <v>0</v>
      </c>
      <c r="BT81" s="2">
        <f t="shared" si="183"/>
        <v>0</v>
      </c>
      <c r="BZ81" s="2">
        <f t="shared" si="184"/>
        <v>0</v>
      </c>
      <c r="CE81" s="2">
        <f t="shared" si="185"/>
        <v>0</v>
      </c>
      <c r="CJ81" s="2">
        <f t="shared" si="186"/>
        <v>0</v>
      </c>
      <c r="CO81" s="2">
        <f t="shared" si="187"/>
        <v>0</v>
      </c>
      <c r="CV81" s="2">
        <f t="shared" si="188"/>
        <v>0</v>
      </c>
      <c r="DC81" s="2">
        <f t="shared" si="189"/>
        <v>0</v>
      </c>
      <c r="DG81" s="2">
        <f t="shared" si="190"/>
        <v>0</v>
      </c>
      <c r="DL81" s="2">
        <f t="shared" si="191"/>
        <v>0</v>
      </c>
      <c r="DR81" s="2">
        <f t="shared" si="192"/>
        <v>0</v>
      </c>
      <c r="DY81" s="2">
        <f t="shared" si="193"/>
        <v>0</v>
      </c>
      <c r="EE81" s="2">
        <f t="shared" si="194"/>
        <v>0</v>
      </c>
      <c r="EI81" s="2">
        <f t="shared" si="195"/>
        <v>0</v>
      </c>
      <c r="EN81" s="2">
        <f t="shared" si="196"/>
        <v>0</v>
      </c>
      <c r="ER81" s="2">
        <f t="shared" si="197"/>
        <v>0</v>
      </c>
      <c r="EY81" s="2">
        <f t="shared" si="198"/>
        <v>0</v>
      </c>
      <c r="FE81" s="2">
        <f t="shared" si="199"/>
        <v>0</v>
      </c>
      <c r="FI81" s="2">
        <f t="shared" si="200"/>
        <v>0</v>
      </c>
      <c r="FO81" s="2">
        <f t="shared" si="201"/>
        <v>0</v>
      </c>
      <c r="FS81" s="2">
        <f t="shared" si="202"/>
        <v>0</v>
      </c>
      <c r="FY81" s="2">
        <f t="shared" si="203"/>
        <v>0</v>
      </c>
      <c r="GI81" s="2">
        <f t="shared" si="204"/>
        <v>0</v>
      </c>
      <c r="GN81" s="2">
        <f t="shared" si="205"/>
        <v>0</v>
      </c>
      <c r="GS81" s="2">
        <f t="shared" si="206"/>
        <v>0</v>
      </c>
      <c r="GZ81" s="2">
        <f t="shared" si="207"/>
        <v>0</v>
      </c>
      <c r="HG81" s="2">
        <f t="shared" si="218"/>
        <v>0</v>
      </c>
      <c r="HQ81" s="2">
        <f t="shared" si="208"/>
        <v>0</v>
      </c>
      <c r="HX81" s="2">
        <f t="shared" si="209"/>
        <v>0</v>
      </c>
      <c r="IF81">
        <f t="shared" si="210"/>
        <v>0</v>
      </c>
      <c r="IG81">
        <f t="shared" si="211"/>
        <v>0</v>
      </c>
      <c r="IH81">
        <f t="shared" si="212"/>
        <v>0</v>
      </c>
      <c r="II81">
        <f t="shared" si="213"/>
        <v>0</v>
      </c>
      <c r="IK81">
        <f>IF81/191*100</f>
        <v>0</v>
      </c>
      <c r="IL81">
        <f>IG81/122*100</f>
        <v>0</v>
      </c>
      <c r="IM81">
        <f>IH81/69*100</f>
        <v>0</v>
      </c>
    </row>
    <row r="82" spans="1:255" ht="16" x14ac:dyDescent="0.2">
      <c r="A82">
        <v>211</v>
      </c>
      <c r="B82" s="8">
        <v>2</v>
      </c>
      <c r="C82">
        <v>2</v>
      </c>
      <c r="D82" s="2" t="s">
        <v>132</v>
      </c>
      <c r="E82" s="2" t="s">
        <v>132</v>
      </c>
      <c r="F82">
        <f t="shared" si="170"/>
        <v>0</v>
      </c>
      <c r="J82" s="2">
        <f t="shared" si="171"/>
        <v>0</v>
      </c>
      <c r="O82" s="2">
        <f t="shared" si="172"/>
        <v>0</v>
      </c>
      <c r="T82" s="2">
        <f t="shared" si="173"/>
        <v>0</v>
      </c>
      <c r="Y82" s="2">
        <f t="shared" si="174"/>
        <v>0</v>
      </c>
      <c r="AG82" s="2">
        <f t="shared" si="175"/>
        <v>0</v>
      </c>
      <c r="AL82" s="2">
        <f t="shared" si="176"/>
        <v>0</v>
      </c>
      <c r="AR82" s="2">
        <f t="shared" si="177"/>
        <v>0</v>
      </c>
      <c r="AX82" s="2">
        <f t="shared" si="178"/>
        <v>0</v>
      </c>
      <c r="BD82" s="2">
        <f t="shared" si="179"/>
        <v>0</v>
      </c>
      <c r="BH82" s="2">
        <f t="shared" si="180"/>
        <v>0</v>
      </c>
      <c r="BL82" s="2">
        <f t="shared" si="181"/>
        <v>0</v>
      </c>
      <c r="BP82" s="2">
        <f t="shared" si="182"/>
        <v>0</v>
      </c>
      <c r="BT82" s="2">
        <f t="shared" si="183"/>
        <v>0</v>
      </c>
      <c r="BZ82" s="2">
        <f t="shared" si="184"/>
        <v>0</v>
      </c>
      <c r="CE82" s="2">
        <f t="shared" si="185"/>
        <v>0</v>
      </c>
      <c r="CJ82" s="2">
        <f t="shared" si="186"/>
        <v>0</v>
      </c>
      <c r="CO82" s="2">
        <f t="shared" si="187"/>
        <v>0</v>
      </c>
      <c r="CV82" s="2">
        <f t="shared" si="188"/>
        <v>0</v>
      </c>
      <c r="DC82" s="2">
        <f t="shared" si="189"/>
        <v>0</v>
      </c>
      <c r="DG82" s="2">
        <f t="shared" si="190"/>
        <v>0</v>
      </c>
      <c r="DL82" s="2">
        <f t="shared" si="191"/>
        <v>0</v>
      </c>
      <c r="DR82" s="2">
        <f t="shared" si="192"/>
        <v>0</v>
      </c>
      <c r="DY82" s="2">
        <f t="shared" si="193"/>
        <v>0</v>
      </c>
      <c r="EE82" s="2">
        <f t="shared" si="194"/>
        <v>0</v>
      </c>
      <c r="EI82" s="2">
        <f t="shared" si="195"/>
        <v>0</v>
      </c>
      <c r="EN82" s="2">
        <f t="shared" si="196"/>
        <v>0</v>
      </c>
      <c r="ER82" s="2">
        <f t="shared" si="197"/>
        <v>0</v>
      </c>
      <c r="EY82" s="2">
        <f t="shared" si="198"/>
        <v>0</v>
      </c>
      <c r="FE82" s="2">
        <f t="shared" si="199"/>
        <v>0</v>
      </c>
      <c r="FI82" s="2">
        <f t="shared" si="200"/>
        <v>0</v>
      </c>
      <c r="FO82" s="2">
        <f t="shared" si="201"/>
        <v>0</v>
      </c>
      <c r="FS82" s="2">
        <f t="shared" si="202"/>
        <v>0</v>
      </c>
      <c r="FY82" s="2">
        <f t="shared" si="203"/>
        <v>0</v>
      </c>
      <c r="GI82" s="2">
        <f t="shared" si="204"/>
        <v>0</v>
      </c>
      <c r="GN82" s="2">
        <f t="shared" si="205"/>
        <v>0</v>
      </c>
      <c r="GS82" s="2">
        <f t="shared" si="206"/>
        <v>0</v>
      </c>
      <c r="GZ82" s="2">
        <f t="shared" si="207"/>
        <v>0</v>
      </c>
      <c r="HG82" s="2">
        <f t="shared" si="218"/>
        <v>0</v>
      </c>
      <c r="HQ82" s="2">
        <f t="shared" si="208"/>
        <v>0</v>
      </c>
      <c r="HX82" s="2">
        <f t="shared" si="209"/>
        <v>0</v>
      </c>
      <c r="IF82">
        <f t="shared" si="210"/>
        <v>0</v>
      </c>
      <c r="IG82">
        <f t="shared" si="211"/>
        <v>0</v>
      </c>
      <c r="IH82">
        <f t="shared" si="212"/>
        <v>0</v>
      </c>
      <c r="II82">
        <f t="shared" si="213"/>
        <v>0</v>
      </c>
      <c r="IK82">
        <f>IF82/191*100</f>
        <v>0</v>
      </c>
      <c r="IL82">
        <f>IG82/122*100</f>
        <v>0</v>
      </c>
      <c r="IM82">
        <f>IH82/69*100</f>
        <v>0</v>
      </c>
    </row>
    <row r="83" spans="1:255" ht="16" x14ac:dyDescent="0.2">
      <c r="A83">
        <v>211</v>
      </c>
      <c r="B83" s="34">
        <v>2</v>
      </c>
      <c r="C83" s="2">
        <v>1</v>
      </c>
      <c r="D83" s="2" t="s">
        <v>132</v>
      </c>
      <c r="E83" s="2" t="s">
        <v>132</v>
      </c>
      <c r="F83">
        <f t="shared" si="170"/>
        <v>3</v>
      </c>
      <c r="G83" s="2">
        <v>1</v>
      </c>
      <c r="H83" s="2">
        <v>1</v>
      </c>
      <c r="I83" s="2">
        <v>1</v>
      </c>
      <c r="J83" s="2">
        <f t="shared" si="171"/>
        <v>4</v>
      </c>
      <c r="K83" s="2">
        <v>1</v>
      </c>
      <c r="L83" s="2">
        <v>1</v>
      </c>
      <c r="M83" s="2">
        <v>1</v>
      </c>
      <c r="N83" s="2">
        <v>1</v>
      </c>
      <c r="O83" s="2">
        <f t="shared" si="172"/>
        <v>3</v>
      </c>
      <c r="P83" s="2">
        <v>1</v>
      </c>
      <c r="Q83" s="2">
        <v>1</v>
      </c>
      <c r="R83" s="2">
        <v>1</v>
      </c>
      <c r="S83" s="2">
        <v>0</v>
      </c>
      <c r="T83" s="2">
        <f t="shared" si="173"/>
        <v>3</v>
      </c>
      <c r="U83" s="2">
        <v>1</v>
      </c>
      <c r="V83" s="2">
        <v>0</v>
      </c>
      <c r="W83" s="2">
        <v>1</v>
      </c>
      <c r="X83" s="2">
        <v>1</v>
      </c>
      <c r="Y83" s="2">
        <f t="shared" si="174"/>
        <v>3</v>
      </c>
      <c r="Z83" s="2">
        <v>1</v>
      </c>
      <c r="AA83" s="2">
        <v>1</v>
      </c>
      <c r="AB83" s="2">
        <v>0</v>
      </c>
      <c r="AC83" s="2">
        <v>0</v>
      </c>
      <c r="AD83" s="2">
        <v>0</v>
      </c>
      <c r="AE83" s="2">
        <v>1</v>
      </c>
      <c r="AF83" s="2">
        <v>0</v>
      </c>
      <c r="AG83" s="2">
        <f t="shared" si="175"/>
        <v>4</v>
      </c>
      <c r="AH83" s="2">
        <v>1</v>
      </c>
      <c r="AI83" s="2">
        <v>1</v>
      </c>
      <c r="AJ83" s="2">
        <v>1</v>
      </c>
      <c r="AK83" s="2">
        <v>1</v>
      </c>
      <c r="AL83" s="2">
        <f t="shared" si="176"/>
        <v>5</v>
      </c>
      <c r="AM83" s="2">
        <v>1</v>
      </c>
      <c r="AN83" s="2">
        <v>1</v>
      </c>
      <c r="AO83" s="2">
        <v>1</v>
      </c>
      <c r="AP83" s="2">
        <v>1</v>
      </c>
      <c r="AQ83" s="2">
        <v>1</v>
      </c>
      <c r="AR83" s="2">
        <f t="shared" si="177"/>
        <v>5</v>
      </c>
      <c r="AS83" s="2">
        <v>1</v>
      </c>
      <c r="AT83" s="2">
        <v>1</v>
      </c>
      <c r="AU83" s="2">
        <v>1</v>
      </c>
      <c r="AV83" s="2">
        <v>1</v>
      </c>
      <c r="AW83" s="2">
        <v>1</v>
      </c>
      <c r="AX83" s="2">
        <f t="shared" si="178"/>
        <v>5</v>
      </c>
      <c r="AY83" s="2">
        <v>1</v>
      </c>
      <c r="AZ83" s="2">
        <v>1</v>
      </c>
      <c r="BA83" s="2">
        <v>1</v>
      </c>
      <c r="BB83" s="2">
        <v>1</v>
      </c>
      <c r="BC83" s="2">
        <v>1</v>
      </c>
      <c r="BD83" s="2">
        <f t="shared" si="179"/>
        <v>3</v>
      </c>
      <c r="BE83" s="2">
        <v>1</v>
      </c>
      <c r="BF83" s="2">
        <v>1</v>
      </c>
      <c r="BG83" s="2">
        <v>1</v>
      </c>
      <c r="BH83" s="2">
        <f t="shared" si="180"/>
        <v>2</v>
      </c>
      <c r="BI83" s="2">
        <v>0</v>
      </c>
      <c r="BJ83" s="2">
        <v>1</v>
      </c>
      <c r="BK83" s="2">
        <v>1</v>
      </c>
      <c r="BL83" s="2">
        <f t="shared" si="181"/>
        <v>3</v>
      </c>
      <c r="BM83" s="2">
        <v>1</v>
      </c>
      <c r="BN83" s="2">
        <v>1</v>
      </c>
      <c r="BO83" s="2">
        <v>1</v>
      </c>
      <c r="BP83" s="2">
        <f t="shared" si="182"/>
        <v>3</v>
      </c>
      <c r="BQ83" s="2">
        <v>1</v>
      </c>
      <c r="BR83" s="2">
        <v>1</v>
      </c>
      <c r="BS83" s="2">
        <v>1</v>
      </c>
      <c r="BT83" s="2">
        <f t="shared" si="183"/>
        <v>5</v>
      </c>
      <c r="BU83" s="2">
        <v>1</v>
      </c>
      <c r="BV83" s="2">
        <v>1</v>
      </c>
      <c r="BW83" s="2">
        <v>1</v>
      </c>
      <c r="BX83" s="2">
        <v>1</v>
      </c>
      <c r="BY83" s="2">
        <v>1</v>
      </c>
      <c r="BZ83" s="2">
        <f t="shared" si="184"/>
        <v>4</v>
      </c>
      <c r="CA83" s="2">
        <v>1</v>
      </c>
      <c r="CB83" s="2">
        <v>1</v>
      </c>
      <c r="CC83" s="2">
        <v>1</v>
      </c>
      <c r="CD83" s="2">
        <v>1</v>
      </c>
      <c r="CE83" s="2">
        <f t="shared" si="185"/>
        <v>4</v>
      </c>
      <c r="CF83" s="2">
        <v>1</v>
      </c>
      <c r="CG83" s="2">
        <v>1</v>
      </c>
      <c r="CH83" s="2">
        <v>1</v>
      </c>
      <c r="CI83" s="2">
        <v>1</v>
      </c>
      <c r="CJ83" s="2">
        <f t="shared" si="186"/>
        <v>4</v>
      </c>
      <c r="CK83" s="2">
        <v>1</v>
      </c>
      <c r="CL83" s="2">
        <v>1</v>
      </c>
      <c r="CM83" s="2">
        <v>1</v>
      </c>
      <c r="CN83" s="2">
        <v>1</v>
      </c>
      <c r="CO83" s="2">
        <f t="shared" si="187"/>
        <v>4</v>
      </c>
      <c r="CP83" s="2">
        <v>1</v>
      </c>
      <c r="CQ83" s="2">
        <v>0</v>
      </c>
      <c r="CR83" s="2">
        <v>1</v>
      </c>
      <c r="CS83" s="2">
        <v>1</v>
      </c>
      <c r="CT83" s="2">
        <v>1</v>
      </c>
      <c r="CU83" s="2">
        <v>0</v>
      </c>
      <c r="CV83" s="2">
        <f t="shared" si="188"/>
        <v>5</v>
      </c>
      <c r="CW83" s="2">
        <v>0</v>
      </c>
      <c r="CX83" s="2">
        <v>1</v>
      </c>
      <c r="CY83" s="2">
        <v>1</v>
      </c>
      <c r="CZ83" s="2">
        <v>1</v>
      </c>
      <c r="DA83" s="2">
        <v>1</v>
      </c>
      <c r="DB83" s="2">
        <v>1</v>
      </c>
      <c r="DC83" s="2">
        <f t="shared" si="189"/>
        <v>3</v>
      </c>
      <c r="DD83" s="2">
        <v>1</v>
      </c>
      <c r="DE83" s="2">
        <v>1</v>
      </c>
      <c r="DF83" s="2">
        <v>1</v>
      </c>
      <c r="DG83" s="2">
        <f t="shared" si="190"/>
        <v>4</v>
      </c>
      <c r="DH83" s="2">
        <v>1</v>
      </c>
      <c r="DI83" s="2">
        <v>1</v>
      </c>
      <c r="DJ83" s="2">
        <v>1</v>
      </c>
      <c r="DK83" s="2">
        <v>1</v>
      </c>
      <c r="DL83" s="2">
        <f t="shared" si="191"/>
        <v>3</v>
      </c>
      <c r="DM83" s="2">
        <v>1</v>
      </c>
      <c r="DN83" s="2">
        <v>1</v>
      </c>
      <c r="DO83" s="2">
        <v>1</v>
      </c>
      <c r="DP83" s="2">
        <v>0</v>
      </c>
      <c r="DQ83" s="2">
        <v>0</v>
      </c>
      <c r="DR83" s="2">
        <f t="shared" si="192"/>
        <v>5</v>
      </c>
      <c r="DS83" s="2">
        <v>1</v>
      </c>
      <c r="DT83" s="2">
        <v>1</v>
      </c>
      <c r="DU83" s="2">
        <v>1</v>
      </c>
      <c r="DV83" s="2">
        <v>0</v>
      </c>
      <c r="DW83" s="2">
        <v>1</v>
      </c>
      <c r="DX83" s="2">
        <v>1</v>
      </c>
      <c r="DY83" s="2">
        <f t="shared" si="193"/>
        <v>2</v>
      </c>
      <c r="DZ83" s="2">
        <v>0</v>
      </c>
      <c r="EA83" s="2">
        <v>1</v>
      </c>
      <c r="EB83" s="2">
        <v>1</v>
      </c>
      <c r="EC83" s="2">
        <v>0</v>
      </c>
      <c r="ED83" s="2">
        <v>0</v>
      </c>
      <c r="EE83" s="2">
        <f t="shared" si="194"/>
        <v>2</v>
      </c>
      <c r="EF83" s="2">
        <v>1</v>
      </c>
      <c r="EG83" s="2">
        <v>1</v>
      </c>
      <c r="EH83" s="2">
        <v>0</v>
      </c>
      <c r="EI83" s="2">
        <f t="shared" si="195"/>
        <v>3</v>
      </c>
      <c r="EJ83" s="2">
        <v>1</v>
      </c>
      <c r="EK83" s="2">
        <v>0</v>
      </c>
      <c r="EL83" s="2">
        <v>1</v>
      </c>
      <c r="EM83" s="2">
        <v>1</v>
      </c>
      <c r="EN83" s="2">
        <f t="shared" si="196"/>
        <v>3</v>
      </c>
      <c r="EO83" s="2">
        <v>1</v>
      </c>
      <c r="EP83" s="2">
        <v>1</v>
      </c>
      <c r="EQ83" s="2">
        <v>1</v>
      </c>
      <c r="ER83" s="2">
        <f t="shared" si="197"/>
        <v>3</v>
      </c>
      <c r="ES83" s="2">
        <v>1</v>
      </c>
      <c r="ET83" s="2">
        <v>1</v>
      </c>
      <c r="EU83" s="2">
        <v>1</v>
      </c>
      <c r="EV83" s="2">
        <v>0</v>
      </c>
      <c r="EW83" s="2">
        <v>0</v>
      </c>
      <c r="EX83" s="2">
        <v>0</v>
      </c>
      <c r="EY83" s="2">
        <f t="shared" si="198"/>
        <v>5</v>
      </c>
      <c r="EZ83" s="2">
        <v>1</v>
      </c>
      <c r="FA83" s="2">
        <v>1</v>
      </c>
      <c r="FB83" s="2">
        <v>1</v>
      </c>
      <c r="FC83" s="2">
        <v>1</v>
      </c>
      <c r="FD83" s="2">
        <v>1</v>
      </c>
      <c r="FE83" s="2">
        <f t="shared" si="199"/>
        <v>3</v>
      </c>
      <c r="FF83" s="2">
        <v>1</v>
      </c>
      <c r="FG83" s="2">
        <v>1</v>
      </c>
      <c r="FH83" s="2">
        <v>1</v>
      </c>
      <c r="FI83" s="2">
        <f t="shared" si="200"/>
        <v>3</v>
      </c>
      <c r="FJ83" s="2">
        <v>0</v>
      </c>
      <c r="FK83" s="2">
        <v>0</v>
      </c>
      <c r="FL83" s="2">
        <v>1</v>
      </c>
      <c r="FM83" s="2">
        <v>1</v>
      </c>
      <c r="FN83" s="2">
        <v>1</v>
      </c>
      <c r="FO83" s="2">
        <f t="shared" si="201"/>
        <v>2</v>
      </c>
      <c r="FP83" s="2">
        <v>1</v>
      </c>
      <c r="FQ83" s="2">
        <v>1</v>
      </c>
      <c r="FR83" s="2">
        <v>0</v>
      </c>
      <c r="FS83" s="2">
        <f t="shared" si="202"/>
        <v>5</v>
      </c>
      <c r="FT83" s="2">
        <v>1</v>
      </c>
      <c r="FU83" s="2">
        <v>1</v>
      </c>
      <c r="FV83" s="2">
        <v>1</v>
      </c>
      <c r="FW83" s="2">
        <v>1</v>
      </c>
      <c r="FX83" s="2">
        <v>1</v>
      </c>
      <c r="FY83" s="2">
        <f t="shared" si="203"/>
        <v>6</v>
      </c>
      <c r="FZ83" s="2">
        <v>0</v>
      </c>
      <c r="GA83" s="2">
        <v>1</v>
      </c>
      <c r="GB83" s="2">
        <v>0</v>
      </c>
      <c r="GC83" s="2">
        <v>1</v>
      </c>
      <c r="GD83" s="2">
        <v>0</v>
      </c>
      <c r="GE83" s="2">
        <v>1</v>
      </c>
      <c r="GF83" s="2">
        <v>1</v>
      </c>
      <c r="GG83" s="2">
        <v>1</v>
      </c>
      <c r="GH83" s="2">
        <v>1</v>
      </c>
      <c r="GI83" s="2">
        <f t="shared" si="204"/>
        <v>4</v>
      </c>
      <c r="GJ83" s="2">
        <v>1</v>
      </c>
      <c r="GK83" s="2">
        <v>1</v>
      </c>
      <c r="GL83" s="2">
        <v>1</v>
      </c>
      <c r="GM83" s="2">
        <v>1</v>
      </c>
      <c r="GN83" s="2">
        <f t="shared" si="205"/>
        <v>3</v>
      </c>
      <c r="GO83" s="2">
        <v>0</v>
      </c>
      <c r="GP83" s="2">
        <v>1</v>
      </c>
      <c r="GQ83" s="2">
        <v>1</v>
      </c>
      <c r="GR83" s="2">
        <v>1</v>
      </c>
      <c r="GS83" s="2">
        <f t="shared" si="206"/>
        <v>5</v>
      </c>
      <c r="GT83" s="2">
        <v>1</v>
      </c>
      <c r="GU83" s="2">
        <v>0</v>
      </c>
      <c r="GV83" s="2">
        <v>1</v>
      </c>
      <c r="GW83" s="2">
        <v>1</v>
      </c>
      <c r="GX83" s="2">
        <v>1</v>
      </c>
      <c r="GY83" s="2">
        <v>1</v>
      </c>
      <c r="GZ83" s="2" t="s">
        <v>118</v>
      </c>
      <c r="HA83" s="2" t="s">
        <v>118</v>
      </c>
      <c r="HB83" s="2" t="s">
        <v>118</v>
      </c>
      <c r="HC83" s="2" t="s">
        <v>118</v>
      </c>
      <c r="HD83" s="2" t="s">
        <v>118</v>
      </c>
      <c r="HE83" s="2" t="s">
        <v>118</v>
      </c>
      <c r="HF83" s="2" t="s">
        <v>118</v>
      </c>
      <c r="HG83" s="2">
        <f t="shared" si="218"/>
        <v>9</v>
      </c>
      <c r="HH83" s="2">
        <v>1</v>
      </c>
      <c r="HI83" s="2">
        <v>1</v>
      </c>
      <c r="HJ83" s="2">
        <v>1</v>
      </c>
      <c r="HK83" s="2">
        <v>1</v>
      </c>
      <c r="HL83" s="2">
        <v>1</v>
      </c>
      <c r="HM83" s="2">
        <v>1</v>
      </c>
      <c r="HN83" s="2">
        <v>1</v>
      </c>
      <c r="HO83" s="2">
        <v>1</v>
      </c>
      <c r="HP83" s="2">
        <v>1</v>
      </c>
      <c r="HQ83" s="2">
        <f t="shared" si="208"/>
        <v>6</v>
      </c>
      <c r="HR83" s="2">
        <v>1</v>
      </c>
      <c r="HS83" s="2">
        <v>1</v>
      </c>
      <c r="HT83" s="2">
        <v>1</v>
      </c>
      <c r="HU83" s="2">
        <v>1</v>
      </c>
      <c r="HV83" s="2">
        <v>1</v>
      </c>
      <c r="HW83" s="2">
        <v>1</v>
      </c>
      <c r="HX83" s="2">
        <f t="shared" si="209"/>
        <v>4</v>
      </c>
      <c r="HY83" s="2">
        <v>0</v>
      </c>
      <c r="HZ83" s="2">
        <v>1</v>
      </c>
      <c r="IA83" s="2">
        <v>1</v>
      </c>
      <c r="IB83" s="2">
        <v>1</v>
      </c>
      <c r="IC83" s="2">
        <v>1</v>
      </c>
      <c r="ID83" s="2">
        <v>40</v>
      </c>
      <c r="IE83" s="2">
        <v>40</v>
      </c>
      <c r="IF83">
        <f t="shared" si="210"/>
        <v>155</v>
      </c>
      <c r="IG83">
        <f t="shared" si="211"/>
        <v>92</v>
      </c>
      <c r="IH83">
        <f t="shared" si="212"/>
        <v>63</v>
      </c>
      <c r="II83">
        <f t="shared" si="213"/>
        <v>7</v>
      </c>
      <c r="IK83">
        <f>IF83/185*100</f>
        <v>83.78378378378379</v>
      </c>
      <c r="IL83">
        <f>IG83/118*100</f>
        <v>77.966101694915253</v>
      </c>
      <c r="IM83">
        <f>IH83/67*100</f>
        <v>94.029850746268664</v>
      </c>
      <c r="IN83" t="s">
        <v>147</v>
      </c>
      <c r="IO83">
        <f>SUM(HQ83,HX83,HG83,GZ83,GS83,GN83,GI83,FY83,FS83,FO83,FI83,FE83,EY83,ER83,EN83,EI83,EE83,DY83,DR83,DL83,DG83,DC83,CV83,CO83,CJ83,CE83,BZ83,BT83)</f>
        <v>109</v>
      </c>
      <c r="IP83">
        <f>SUM(BU83,BW83,BY83,CB83,CC83,CF83,CH83,CI83,CK83,CL83,CN83,CP83,CQ83,CS83,CU83,CW83,CX83,CZ83,DB83,DD83,DE83,DH83,DJ83,DM83,DO83,DQ83,DS83,DU83,DV83,DX83,DZ83,EB83,ED83,EF83,EH83,EJ83,EK83,EM83,EO83,EQ83,ES83,ET83,EV83,EX83,EZ83,FB83,FD83,FF83,FH83,FJ83,FK83,FM83,FP83,FR83,FT83,FU83,FW83,FZ83,GB83,GD83,GE83,GG83,GJ83,GK83,GM83,GO83,GQ83,GT83,GU83,GW83,GY83,HA83,HC83,HD83,HF83,HI83,HJ83,HL83,HM83,HN83,HP83,HR83,HT83,HU83,HW83,HY83,IA83,IB83)</f>
        <v>64</v>
      </c>
      <c r="IQ83">
        <f>SUM(BV83,BX83,CA83,CD83,CG83,CM83,CR83,CT83,CY83,DA83,DF83,DI83,DK83,DN83,DP83,DT83,DW83,EA83,EC83,EG83,EL83,EP83,EU83,EW83,FA83,FC83,FG83,FL83,FN83,FQ83,FV83,FX83,GA83,GC83,GF83,GH83,GL83,GP83,GR83,GV83,GX83,HB83,HE83,HH83,HK83,HO83,HS83,HV83,HZ83,IC83)</f>
        <v>45</v>
      </c>
      <c r="IR83">
        <f>IO83/132*100</f>
        <v>82.575757575757578</v>
      </c>
      <c r="IS83">
        <f>IP83/84*100</f>
        <v>76.19047619047619</v>
      </c>
      <c r="IT83">
        <f>IQ83/48*100</f>
        <v>93.75</v>
      </c>
      <c r="IU83" t="s">
        <v>147</v>
      </c>
    </row>
    <row r="84" spans="1:255" ht="16" x14ac:dyDescent="0.2">
      <c r="A84">
        <v>212</v>
      </c>
      <c r="B84" s="34">
        <v>2</v>
      </c>
      <c r="C84" s="2">
        <v>1</v>
      </c>
      <c r="D84" s="2" t="s">
        <v>132</v>
      </c>
      <c r="E84" s="2" t="s">
        <v>132</v>
      </c>
      <c r="F84">
        <f t="shared" si="170"/>
        <v>2</v>
      </c>
      <c r="G84" s="2">
        <v>1</v>
      </c>
      <c r="H84" s="2">
        <v>1</v>
      </c>
      <c r="I84" s="2">
        <v>0</v>
      </c>
      <c r="J84" s="2">
        <f t="shared" si="171"/>
        <v>0</v>
      </c>
      <c r="K84" s="2">
        <v>0</v>
      </c>
      <c r="L84" s="2">
        <v>0</v>
      </c>
      <c r="M84" s="2">
        <v>0</v>
      </c>
      <c r="N84" s="2">
        <v>0</v>
      </c>
      <c r="O84" s="2">
        <f t="shared" si="172"/>
        <v>0</v>
      </c>
      <c r="P84" s="2">
        <v>0</v>
      </c>
      <c r="Q84" s="2">
        <v>0</v>
      </c>
      <c r="R84" s="2">
        <v>0</v>
      </c>
      <c r="S84" s="2">
        <v>0</v>
      </c>
      <c r="T84" s="2">
        <f t="shared" si="173"/>
        <v>0</v>
      </c>
      <c r="U84" s="2">
        <v>0</v>
      </c>
      <c r="V84" s="2">
        <v>0</v>
      </c>
      <c r="W84" s="2">
        <v>0</v>
      </c>
      <c r="X84" s="2">
        <v>0</v>
      </c>
      <c r="Y84" s="2">
        <f t="shared" si="174"/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f t="shared" si="175"/>
        <v>0</v>
      </c>
      <c r="AH84" s="2">
        <v>0</v>
      </c>
      <c r="AI84" s="2">
        <v>0</v>
      </c>
      <c r="AJ84" s="2">
        <v>0</v>
      </c>
      <c r="AK84" s="2">
        <v>0</v>
      </c>
      <c r="AL84" s="2">
        <f t="shared" si="176"/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f t="shared" si="177"/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f t="shared" si="178"/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f t="shared" si="179"/>
        <v>0</v>
      </c>
      <c r="BE84" s="2">
        <v>0</v>
      </c>
      <c r="BF84" s="2">
        <v>0</v>
      </c>
      <c r="BG84" s="2">
        <v>0</v>
      </c>
      <c r="BH84" s="2">
        <f t="shared" si="180"/>
        <v>0</v>
      </c>
      <c r="BI84" s="2">
        <v>0</v>
      </c>
      <c r="BJ84" s="2">
        <v>0</v>
      </c>
      <c r="BK84" s="2">
        <v>0</v>
      </c>
      <c r="BL84" s="2">
        <f t="shared" si="181"/>
        <v>0</v>
      </c>
      <c r="BM84" s="2">
        <v>0</v>
      </c>
      <c r="BN84" s="2">
        <v>0</v>
      </c>
      <c r="BO84" s="2">
        <v>0</v>
      </c>
      <c r="BP84" s="2">
        <f t="shared" si="182"/>
        <v>0</v>
      </c>
      <c r="BQ84" s="2">
        <v>0</v>
      </c>
      <c r="BR84" s="2">
        <v>0</v>
      </c>
      <c r="BS84" s="2">
        <v>0</v>
      </c>
      <c r="BT84" s="2">
        <f t="shared" si="183"/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f t="shared" si="184"/>
        <v>0</v>
      </c>
      <c r="CA84" s="2">
        <v>0</v>
      </c>
      <c r="CB84" s="2">
        <v>0</v>
      </c>
      <c r="CC84" s="2">
        <v>0</v>
      </c>
      <c r="CD84" s="2">
        <v>0</v>
      </c>
      <c r="CE84" s="2">
        <f t="shared" si="185"/>
        <v>0</v>
      </c>
      <c r="CF84" s="2">
        <v>0</v>
      </c>
      <c r="CG84" s="2">
        <v>0</v>
      </c>
      <c r="CH84" s="2">
        <v>0</v>
      </c>
      <c r="CI84" s="2">
        <v>0</v>
      </c>
      <c r="CJ84" s="2">
        <f t="shared" si="186"/>
        <v>3</v>
      </c>
      <c r="CK84" s="2">
        <v>1</v>
      </c>
      <c r="CL84" s="2">
        <v>1</v>
      </c>
      <c r="CM84" s="2">
        <v>1</v>
      </c>
      <c r="CN84" s="2">
        <v>0</v>
      </c>
      <c r="CO84" s="2">
        <f t="shared" si="187"/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f t="shared" si="188"/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f t="shared" si="189"/>
        <v>0</v>
      </c>
      <c r="DD84" s="2">
        <v>0</v>
      </c>
      <c r="DE84" s="2">
        <v>0</v>
      </c>
      <c r="DF84" s="2">
        <v>0</v>
      </c>
      <c r="DG84" s="2">
        <f t="shared" si="190"/>
        <v>0</v>
      </c>
      <c r="DH84" s="2">
        <v>0</v>
      </c>
      <c r="DI84" s="2">
        <v>0</v>
      </c>
      <c r="DJ84" s="2">
        <v>0</v>
      </c>
      <c r="DK84" s="2">
        <v>0</v>
      </c>
      <c r="DL84" s="2">
        <f t="shared" si="191"/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f t="shared" si="192"/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f t="shared" si="193"/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f t="shared" si="194"/>
        <v>0</v>
      </c>
      <c r="EF84" s="2">
        <v>0</v>
      </c>
      <c r="EG84" s="2">
        <v>0</v>
      </c>
      <c r="EH84" s="2">
        <v>0</v>
      </c>
      <c r="EI84" s="2">
        <f t="shared" si="195"/>
        <v>0</v>
      </c>
      <c r="EJ84" s="2">
        <v>0</v>
      </c>
      <c r="EK84" s="2">
        <v>0</v>
      </c>
      <c r="EL84" s="2">
        <v>0</v>
      </c>
      <c r="EM84" s="2">
        <v>0</v>
      </c>
      <c r="EN84" s="2">
        <f t="shared" si="196"/>
        <v>0</v>
      </c>
      <c r="EO84" s="2">
        <v>0</v>
      </c>
      <c r="EP84" s="2">
        <v>0</v>
      </c>
      <c r="EQ84" s="2">
        <v>0</v>
      </c>
      <c r="ER84" s="2">
        <f t="shared" si="197"/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f t="shared" si="198"/>
        <v>1</v>
      </c>
      <c r="EZ84" s="2">
        <v>1</v>
      </c>
      <c r="FA84" s="2">
        <v>0</v>
      </c>
      <c r="FB84" s="2">
        <v>0</v>
      </c>
      <c r="FC84" s="2">
        <v>0</v>
      </c>
      <c r="FD84" s="2">
        <v>0</v>
      </c>
      <c r="FE84" s="2">
        <f t="shared" si="199"/>
        <v>2</v>
      </c>
      <c r="FF84" s="2">
        <v>0</v>
      </c>
      <c r="FG84" s="2">
        <v>1</v>
      </c>
      <c r="FH84" s="2">
        <v>1</v>
      </c>
      <c r="FI84" s="2">
        <f t="shared" si="200"/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f t="shared" si="201"/>
        <v>0</v>
      </c>
      <c r="FP84" s="2">
        <v>0</v>
      </c>
      <c r="FQ84" s="2">
        <v>0</v>
      </c>
      <c r="FR84" s="2">
        <v>0</v>
      </c>
      <c r="FS84" s="2">
        <f t="shared" si="202"/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f t="shared" si="203"/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f t="shared" si="204"/>
        <v>0</v>
      </c>
      <c r="GJ84" s="2">
        <v>0</v>
      </c>
      <c r="GK84" s="2">
        <v>0</v>
      </c>
      <c r="GL84" s="2">
        <v>0</v>
      </c>
      <c r="GM84" s="2">
        <v>0</v>
      </c>
      <c r="GN84" s="2">
        <f t="shared" si="205"/>
        <v>0</v>
      </c>
      <c r="GO84" s="2">
        <v>0</v>
      </c>
      <c r="GP84" s="2">
        <v>0</v>
      </c>
      <c r="GQ84" s="2">
        <v>0</v>
      </c>
      <c r="GR84" s="2">
        <v>0</v>
      </c>
      <c r="GS84" s="2">
        <f t="shared" si="206"/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f>SUM(HA84:HF84)</f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f t="shared" si="218"/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f t="shared" si="208"/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f t="shared" si="209"/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41</v>
      </c>
      <c r="IE84" s="2">
        <v>4</v>
      </c>
      <c r="IF84">
        <f t="shared" si="210"/>
        <v>8</v>
      </c>
      <c r="IG84">
        <f t="shared" si="211"/>
        <v>5</v>
      </c>
      <c r="IH84">
        <f t="shared" si="212"/>
        <v>3</v>
      </c>
      <c r="II84">
        <f t="shared" si="213"/>
        <v>0</v>
      </c>
      <c r="IK84">
        <f t="shared" ref="IK84:IK90" si="219">IF84/191*100</f>
        <v>4.1884816753926701</v>
      </c>
      <c r="IL84">
        <f t="shared" ref="IL84:IL90" si="220">IG84/122*100</f>
        <v>4.0983606557377046</v>
      </c>
      <c r="IM84">
        <f t="shared" ref="IM84:IM90" si="221">IH84/69*100</f>
        <v>4.3478260869565215</v>
      </c>
      <c r="IO84">
        <f>SUM(HQ84,HX84,HG84,GZ84,GS84,GN84,GI84,FY84,FS84,FO84,FI84,FE84,EY84,ER84,EN84,EI84,EE84,DY84,DR84,DL84,DG84,DC84,CV84,CO84,CJ84,CE84,BZ84,BT84)</f>
        <v>6</v>
      </c>
      <c r="IP84">
        <f>SUM(BU84,BW84,BY84,CB84,CC84,CF84,CH84,CI84,CK84,CL84,CN84,CP84,CQ84,CS84,CU84,CW84,CX84,CZ84,DB84,DD84,DE84,DH84,DJ84,DM84,DO84,DQ84,DS84,DU84,DV84,DX84,DZ84,EB84,ED84,EF84,EH84,EJ84,EK84,EM84,EO84,EQ84,ES84,ET84,EV84,EX84,EZ84,FB84,FD84,FF84,FH84,FJ84,FK84,FM84,FP84,FR84,FT84,FU84,FW84,FZ84,GB84,GD84,GE84,GG84,GJ84,GK84,GM84,GO84,GQ84,GT84,GU84,GW84,GY84,HA84,HC84,HD84,HF84,HI84,HJ84,HL84,HM84,HN84,HP84,HR84,HT84,HU84,HW84,HY84,IA84,IB84)</f>
        <v>4</v>
      </c>
      <c r="IQ84">
        <f>SUM(BV84,BX84,CA84,CD84,CG84,CM84,CR84,CT84,CY84,DA84,DF84,DI84,DK84,DN84,DP84,DT84,DW84,EA84,EC84,EG84,EL84,EP84,EU84,EW84,FA84,FC84,FG84,FL84,FN84,FQ84,FV84,FX84,GA84,GC84,GF84,GH84,GL84,GP84,GR84,GV84,GX84,HB84,HE84,HH84,HK84,HO84,HS84,HV84,HZ84,IC84)</f>
        <v>2</v>
      </c>
      <c r="IR84">
        <f>IO84/138*100</f>
        <v>4.3478260869565215</v>
      </c>
      <c r="IS84">
        <f>IP84/88*100</f>
        <v>4.5454545454545459</v>
      </c>
      <c r="IT84">
        <f>IQ84/50*100</f>
        <v>4</v>
      </c>
    </row>
    <row r="85" spans="1:255" ht="16" x14ac:dyDescent="0.2">
      <c r="A85">
        <v>212</v>
      </c>
      <c r="B85" s="8">
        <v>2</v>
      </c>
      <c r="C85">
        <v>2</v>
      </c>
      <c r="D85" s="2" t="s">
        <v>132</v>
      </c>
      <c r="E85" s="2" t="s">
        <v>132</v>
      </c>
      <c r="F85">
        <f t="shared" si="170"/>
        <v>0</v>
      </c>
      <c r="J85" s="2">
        <f t="shared" si="171"/>
        <v>0</v>
      </c>
      <c r="O85" s="2">
        <f t="shared" si="172"/>
        <v>0</v>
      </c>
      <c r="T85" s="2">
        <f t="shared" si="173"/>
        <v>0</v>
      </c>
      <c r="Y85" s="2">
        <f t="shared" si="174"/>
        <v>0</v>
      </c>
      <c r="AG85" s="2">
        <f t="shared" si="175"/>
        <v>0</v>
      </c>
      <c r="AL85" s="2">
        <f t="shared" si="176"/>
        <v>0</v>
      </c>
      <c r="AR85" s="2">
        <f t="shared" si="177"/>
        <v>0</v>
      </c>
      <c r="AX85" s="2">
        <f t="shared" si="178"/>
        <v>0</v>
      </c>
      <c r="BD85" s="2">
        <f t="shared" si="179"/>
        <v>0</v>
      </c>
      <c r="BH85" s="2">
        <f t="shared" si="180"/>
        <v>0</v>
      </c>
      <c r="BL85" s="2">
        <f t="shared" si="181"/>
        <v>0</v>
      </c>
      <c r="BP85" s="2">
        <f t="shared" si="182"/>
        <v>0</v>
      </c>
      <c r="BT85" s="2">
        <f t="shared" si="183"/>
        <v>0</v>
      </c>
      <c r="BZ85" s="2">
        <f t="shared" si="184"/>
        <v>0</v>
      </c>
      <c r="CE85" s="2">
        <f t="shared" si="185"/>
        <v>0</v>
      </c>
      <c r="CJ85" s="2">
        <f t="shared" si="186"/>
        <v>0</v>
      </c>
      <c r="CO85" s="2">
        <f t="shared" si="187"/>
        <v>0</v>
      </c>
      <c r="CV85" s="2">
        <f t="shared" si="188"/>
        <v>0</v>
      </c>
      <c r="DC85" s="2">
        <f t="shared" si="189"/>
        <v>0</v>
      </c>
      <c r="DG85" s="2">
        <f t="shared" si="190"/>
        <v>0</v>
      </c>
      <c r="DL85" s="2">
        <f t="shared" si="191"/>
        <v>0</v>
      </c>
      <c r="DR85" s="2">
        <f t="shared" si="192"/>
        <v>0</v>
      </c>
      <c r="DY85" s="2">
        <f t="shared" si="193"/>
        <v>0</v>
      </c>
      <c r="EE85" s="2">
        <f t="shared" si="194"/>
        <v>0</v>
      </c>
      <c r="EI85" s="2">
        <f t="shared" si="195"/>
        <v>0</v>
      </c>
      <c r="EN85" s="2">
        <f t="shared" si="196"/>
        <v>0</v>
      </c>
      <c r="ER85" s="2">
        <f t="shared" si="197"/>
        <v>0</v>
      </c>
      <c r="EY85" s="2">
        <f t="shared" si="198"/>
        <v>0</v>
      </c>
      <c r="FE85" s="2">
        <f t="shared" si="199"/>
        <v>0</v>
      </c>
      <c r="FI85" s="2">
        <f t="shared" si="200"/>
        <v>0</v>
      </c>
      <c r="FO85" s="2">
        <f t="shared" si="201"/>
        <v>0</v>
      </c>
      <c r="FS85" s="2">
        <f t="shared" si="202"/>
        <v>0</v>
      </c>
      <c r="FY85" s="2">
        <f t="shared" si="203"/>
        <v>0</v>
      </c>
      <c r="GI85" s="2">
        <f t="shared" si="204"/>
        <v>0</v>
      </c>
      <c r="GN85" s="2">
        <f t="shared" si="205"/>
        <v>0</v>
      </c>
      <c r="GS85" s="2">
        <f t="shared" si="206"/>
        <v>0</v>
      </c>
      <c r="GZ85" s="2">
        <f>SUM(HA85:HF85)</f>
        <v>0</v>
      </c>
      <c r="HG85" s="2">
        <f t="shared" si="218"/>
        <v>0</v>
      </c>
      <c r="HQ85" s="2">
        <f t="shared" si="208"/>
        <v>0</v>
      </c>
      <c r="HX85" s="2">
        <f t="shared" si="209"/>
        <v>0</v>
      </c>
      <c r="IF85">
        <f t="shared" si="210"/>
        <v>0</v>
      </c>
      <c r="IG85">
        <f t="shared" si="211"/>
        <v>0</v>
      </c>
      <c r="IH85">
        <f t="shared" si="212"/>
        <v>0</v>
      </c>
      <c r="II85">
        <f t="shared" si="213"/>
        <v>0</v>
      </c>
      <c r="IK85">
        <f t="shared" si="219"/>
        <v>0</v>
      </c>
      <c r="IL85">
        <f t="shared" si="220"/>
        <v>0</v>
      </c>
      <c r="IM85">
        <f t="shared" si="221"/>
        <v>0</v>
      </c>
    </row>
    <row r="86" spans="1:255" ht="16" x14ac:dyDescent="0.2">
      <c r="A86">
        <v>213</v>
      </c>
      <c r="B86" s="34">
        <v>2</v>
      </c>
      <c r="C86" s="2">
        <v>1</v>
      </c>
      <c r="D86" s="2" t="s">
        <v>166</v>
      </c>
      <c r="E86" s="2" t="s">
        <v>167</v>
      </c>
      <c r="F86">
        <f t="shared" si="170"/>
        <v>3</v>
      </c>
      <c r="G86" s="2">
        <v>1</v>
      </c>
      <c r="H86" s="2">
        <v>1</v>
      </c>
      <c r="I86" s="2">
        <v>1</v>
      </c>
      <c r="J86" s="2">
        <f t="shared" si="171"/>
        <v>2</v>
      </c>
      <c r="K86" s="2">
        <v>1</v>
      </c>
      <c r="L86" s="2">
        <v>0</v>
      </c>
      <c r="M86" s="2">
        <v>1</v>
      </c>
      <c r="N86" s="2">
        <v>0</v>
      </c>
      <c r="O86" s="2">
        <f t="shared" si="172"/>
        <v>0</v>
      </c>
      <c r="P86" s="2">
        <v>0</v>
      </c>
      <c r="Q86" s="2">
        <v>0</v>
      </c>
      <c r="R86" s="2">
        <v>0</v>
      </c>
      <c r="S86" s="2">
        <v>0</v>
      </c>
      <c r="T86" s="2">
        <f t="shared" si="173"/>
        <v>4</v>
      </c>
      <c r="U86" s="2">
        <v>1</v>
      </c>
      <c r="V86" s="2">
        <v>1</v>
      </c>
      <c r="W86" s="2">
        <v>1</v>
      </c>
      <c r="X86" s="2">
        <v>1</v>
      </c>
      <c r="Y86" s="2">
        <f t="shared" si="174"/>
        <v>7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  <c r="AE86" s="2">
        <v>1</v>
      </c>
      <c r="AF86" s="2">
        <v>1</v>
      </c>
      <c r="AG86" s="2">
        <f t="shared" si="175"/>
        <v>4</v>
      </c>
      <c r="AH86" s="2">
        <v>1</v>
      </c>
      <c r="AI86" s="2">
        <v>1</v>
      </c>
      <c r="AJ86" s="2">
        <v>1</v>
      </c>
      <c r="AK86" s="2">
        <v>1</v>
      </c>
      <c r="AL86" s="2">
        <f t="shared" si="176"/>
        <v>5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f t="shared" si="177"/>
        <v>5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  <c r="AX86" s="2">
        <f t="shared" si="178"/>
        <v>5</v>
      </c>
      <c r="AY86" s="2">
        <v>1</v>
      </c>
      <c r="AZ86" s="2">
        <v>1</v>
      </c>
      <c r="BA86" s="2">
        <v>1</v>
      </c>
      <c r="BB86" s="2">
        <v>1</v>
      </c>
      <c r="BC86" s="2">
        <v>1</v>
      </c>
      <c r="BD86" s="2">
        <f t="shared" si="179"/>
        <v>2</v>
      </c>
      <c r="BE86" s="2">
        <v>0</v>
      </c>
      <c r="BF86" s="2">
        <v>1</v>
      </c>
      <c r="BG86" s="2">
        <v>1</v>
      </c>
      <c r="BH86" s="2">
        <f t="shared" si="180"/>
        <v>3</v>
      </c>
      <c r="BI86" s="2">
        <v>1</v>
      </c>
      <c r="BJ86" s="2">
        <v>1</v>
      </c>
      <c r="BK86" s="2">
        <v>1</v>
      </c>
      <c r="BL86" s="2">
        <f t="shared" si="181"/>
        <v>3</v>
      </c>
      <c r="BM86" s="2">
        <v>1</v>
      </c>
      <c r="BN86" s="2">
        <v>1</v>
      </c>
      <c r="BO86" s="2">
        <v>1</v>
      </c>
      <c r="BP86" s="2">
        <f t="shared" si="182"/>
        <v>3</v>
      </c>
      <c r="BQ86" s="2">
        <v>1</v>
      </c>
      <c r="BR86" s="2">
        <v>1</v>
      </c>
      <c r="BS86" s="2">
        <v>1</v>
      </c>
      <c r="BT86" s="2">
        <f t="shared" si="183"/>
        <v>5</v>
      </c>
      <c r="BU86" s="2">
        <v>1</v>
      </c>
      <c r="BV86" s="2">
        <v>1</v>
      </c>
      <c r="BW86" s="2">
        <v>1</v>
      </c>
      <c r="BX86" s="2">
        <v>1</v>
      </c>
      <c r="BY86" s="2">
        <v>1</v>
      </c>
      <c r="BZ86" s="2">
        <f t="shared" si="184"/>
        <v>4</v>
      </c>
      <c r="CA86" s="2">
        <v>1</v>
      </c>
      <c r="CB86" s="2">
        <v>1</v>
      </c>
      <c r="CC86" s="2">
        <v>1</v>
      </c>
      <c r="CD86" s="2">
        <v>1</v>
      </c>
      <c r="CE86" s="2">
        <f t="shared" si="185"/>
        <v>4</v>
      </c>
      <c r="CF86" s="2">
        <v>1</v>
      </c>
      <c r="CG86" s="2">
        <v>1</v>
      </c>
      <c r="CH86" s="2">
        <v>1</v>
      </c>
      <c r="CI86" s="2">
        <v>1</v>
      </c>
      <c r="CJ86" s="2">
        <f t="shared" si="186"/>
        <v>4</v>
      </c>
      <c r="CK86" s="2">
        <v>1</v>
      </c>
      <c r="CL86" s="2">
        <v>1</v>
      </c>
      <c r="CM86" s="2">
        <v>1</v>
      </c>
      <c r="CN86" s="2">
        <v>1</v>
      </c>
      <c r="CO86" s="2">
        <f t="shared" si="187"/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f t="shared" si="188"/>
        <v>4</v>
      </c>
      <c r="CW86" s="2">
        <v>1</v>
      </c>
      <c r="CX86" s="2">
        <v>1</v>
      </c>
      <c r="CY86" s="2">
        <v>1</v>
      </c>
      <c r="CZ86" s="2">
        <v>1</v>
      </c>
      <c r="DA86" s="2">
        <v>0</v>
      </c>
      <c r="DB86" s="2">
        <v>0</v>
      </c>
      <c r="DC86" s="2">
        <f t="shared" si="189"/>
        <v>3</v>
      </c>
      <c r="DD86" s="2">
        <v>1</v>
      </c>
      <c r="DE86" s="2">
        <v>1</v>
      </c>
      <c r="DF86" s="2">
        <v>1</v>
      </c>
      <c r="DG86" s="2">
        <f t="shared" si="190"/>
        <v>4</v>
      </c>
      <c r="DH86" s="2">
        <v>1</v>
      </c>
      <c r="DI86" s="2">
        <v>1</v>
      </c>
      <c r="DJ86" s="2">
        <v>1</v>
      </c>
      <c r="DK86" s="2">
        <v>1</v>
      </c>
      <c r="DL86" s="2">
        <f t="shared" si="191"/>
        <v>4</v>
      </c>
      <c r="DM86" s="2">
        <v>0</v>
      </c>
      <c r="DN86" s="2">
        <v>1</v>
      </c>
      <c r="DO86" s="2">
        <v>1</v>
      </c>
      <c r="DP86" s="2">
        <v>1</v>
      </c>
      <c r="DQ86" s="2">
        <v>1</v>
      </c>
      <c r="DR86" s="2">
        <f t="shared" si="192"/>
        <v>4</v>
      </c>
      <c r="DS86" s="2">
        <v>0</v>
      </c>
      <c r="DT86" s="2">
        <v>0</v>
      </c>
      <c r="DU86" s="2">
        <v>1</v>
      </c>
      <c r="DV86" s="2">
        <v>1</v>
      </c>
      <c r="DW86" s="2">
        <v>1</v>
      </c>
      <c r="DX86" s="2">
        <v>1</v>
      </c>
      <c r="DY86" s="2">
        <f t="shared" si="193"/>
        <v>5</v>
      </c>
      <c r="DZ86" s="2">
        <v>1</v>
      </c>
      <c r="EA86" s="2">
        <v>1</v>
      </c>
      <c r="EB86" s="2">
        <v>1</v>
      </c>
      <c r="EC86" s="2">
        <v>1</v>
      </c>
      <c r="ED86" s="2">
        <v>1</v>
      </c>
      <c r="EE86" s="2">
        <f t="shared" si="194"/>
        <v>3</v>
      </c>
      <c r="EF86" s="2">
        <v>1</v>
      </c>
      <c r="EG86" s="2">
        <v>1</v>
      </c>
      <c r="EH86" s="2">
        <v>1</v>
      </c>
      <c r="EI86" s="2">
        <f t="shared" si="195"/>
        <v>4</v>
      </c>
      <c r="EJ86" s="2">
        <v>1</v>
      </c>
      <c r="EK86" s="2">
        <v>1</v>
      </c>
      <c r="EL86" s="2">
        <v>1</v>
      </c>
      <c r="EM86" s="2">
        <v>1</v>
      </c>
      <c r="EN86" s="2">
        <f t="shared" si="196"/>
        <v>3</v>
      </c>
      <c r="EO86" s="2">
        <v>1</v>
      </c>
      <c r="EP86" s="2">
        <v>1</v>
      </c>
      <c r="EQ86" s="2">
        <v>1</v>
      </c>
      <c r="ER86" s="2">
        <f t="shared" si="197"/>
        <v>6</v>
      </c>
      <c r="ES86" s="2">
        <v>1</v>
      </c>
      <c r="ET86" s="2">
        <v>1</v>
      </c>
      <c r="EU86" s="2">
        <v>1</v>
      </c>
      <c r="EV86" s="2">
        <v>1</v>
      </c>
      <c r="EW86" s="2">
        <v>1</v>
      </c>
      <c r="EX86" s="2">
        <v>1</v>
      </c>
      <c r="EY86" s="2">
        <f t="shared" si="198"/>
        <v>5</v>
      </c>
      <c r="EZ86" s="2">
        <v>1</v>
      </c>
      <c r="FA86" s="2">
        <v>1</v>
      </c>
      <c r="FB86" s="2">
        <v>1</v>
      </c>
      <c r="FC86" s="2">
        <v>1</v>
      </c>
      <c r="FD86" s="2">
        <v>1</v>
      </c>
      <c r="FE86" s="2">
        <f t="shared" si="199"/>
        <v>3</v>
      </c>
      <c r="FF86" s="2">
        <v>1</v>
      </c>
      <c r="FG86" s="2">
        <v>1</v>
      </c>
      <c r="FH86" s="2">
        <v>1</v>
      </c>
      <c r="FI86" s="2">
        <f t="shared" si="200"/>
        <v>5</v>
      </c>
      <c r="FJ86" s="2">
        <v>1</v>
      </c>
      <c r="FK86" s="2">
        <v>1</v>
      </c>
      <c r="FL86" s="2">
        <v>1</v>
      </c>
      <c r="FM86" s="2">
        <v>1</v>
      </c>
      <c r="FN86" s="2">
        <v>1</v>
      </c>
      <c r="FO86" s="2">
        <f t="shared" si="201"/>
        <v>3</v>
      </c>
      <c r="FP86" s="2">
        <v>1</v>
      </c>
      <c r="FQ86" s="2">
        <v>1</v>
      </c>
      <c r="FR86" s="2">
        <v>1</v>
      </c>
      <c r="FS86" s="2">
        <f t="shared" si="202"/>
        <v>5</v>
      </c>
      <c r="FT86" s="2">
        <v>1</v>
      </c>
      <c r="FU86" s="2">
        <v>1</v>
      </c>
      <c r="FV86" s="2">
        <v>1</v>
      </c>
      <c r="FW86" s="2">
        <v>1</v>
      </c>
      <c r="FX86" s="2">
        <v>1</v>
      </c>
      <c r="FY86" s="2">
        <f t="shared" si="203"/>
        <v>4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1</v>
      </c>
      <c r="GF86" s="2">
        <v>1</v>
      </c>
      <c r="GG86" s="2">
        <v>1</v>
      </c>
      <c r="GH86" s="2">
        <v>1</v>
      </c>
      <c r="GI86" s="2">
        <f t="shared" si="204"/>
        <v>4</v>
      </c>
      <c r="GJ86" s="2">
        <v>1</v>
      </c>
      <c r="GK86" s="2">
        <v>1</v>
      </c>
      <c r="GL86" s="2">
        <v>1</v>
      </c>
      <c r="GM86" s="2">
        <v>1</v>
      </c>
      <c r="GN86" s="2">
        <f t="shared" si="205"/>
        <v>4</v>
      </c>
      <c r="GO86" s="2">
        <v>1</v>
      </c>
      <c r="GP86" s="2">
        <v>1</v>
      </c>
      <c r="GQ86" s="2">
        <v>1</v>
      </c>
      <c r="GR86" s="2">
        <v>1</v>
      </c>
      <c r="GS86" s="2">
        <f t="shared" si="206"/>
        <v>4</v>
      </c>
      <c r="GT86" s="2">
        <v>0</v>
      </c>
      <c r="GU86" s="2">
        <v>0</v>
      </c>
      <c r="GV86" s="2">
        <v>1</v>
      </c>
      <c r="GW86" s="2">
        <v>1</v>
      </c>
      <c r="GX86" s="2">
        <v>1</v>
      </c>
      <c r="GY86" s="2">
        <v>1</v>
      </c>
      <c r="GZ86" s="2">
        <f>SUM(HA86:HF86)</f>
        <v>3</v>
      </c>
      <c r="HA86" s="2">
        <v>0</v>
      </c>
      <c r="HB86" s="2">
        <v>0</v>
      </c>
      <c r="HC86" s="2">
        <v>0</v>
      </c>
      <c r="HD86" s="2">
        <v>1</v>
      </c>
      <c r="HE86" s="2">
        <v>1</v>
      </c>
      <c r="HF86" s="2">
        <v>1</v>
      </c>
      <c r="HG86" s="2">
        <f t="shared" si="218"/>
        <v>5</v>
      </c>
      <c r="HH86" s="2">
        <v>0</v>
      </c>
      <c r="HI86" s="2">
        <v>0</v>
      </c>
      <c r="HJ86" s="2">
        <v>0</v>
      </c>
      <c r="HK86" s="2">
        <v>0</v>
      </c>
      <c r="HL86" s="2">
        <v>1</v>
      </c>
      <c r="HM86" s="2">
        <v>1</v>
      </c>
      <c r="HN86" s="2">
        <v>1</v>
      </c>
      <c r="HO86" s="2">
        <v>1</v>
      </c>
      <c r="HP86" s="2">
        <v>1</v>
      </c>
      <c r="HQ86" s="2">
        <f t="shared" si="208"/>
        <v>6</v>
      </c>
      <c r="HR86" s="2">
        <v>1</v>
      </c>
      <c r="HS86" s="2">
        <v>1</v>
      </c>
      <c r="HT86" s="2">
        <v>1</v>
      </c>
      <c r="HU86" s="2">
        <v>1</v>
      </c>
      <c r="HV86" s="2">
        <v>1</v>
      </c>
      <c r="HW86" s="2">
        <v>1</v>
      </c>
      <c r="HX86" s="2">
        <f t="shared" si="209"/>
        <v>5</v>
      </c>
      <c r="HY86" s="2">
        <v>1</v>
      </c>
      <c r="HZ86" s="2">
        <v>1</v>
      </c>
      <c r="IA86" s="2">
        <v>1</v>
      </c>
      <c r="IB86" s="2">
        <v>1</v>
      </c>
      <c r="IC86" s="2">
        <v>1</v>
      </c>
      <c r="ID86">
        <v>41</v>
      </c>
      <c r="IF86">
        <f t="shared" si="210"/>
        <v>159</v>
      </c>
      <c r="IG86">
        <f t="shared" si="211"/>
        <v>103</v>
      </c>
      <c r="IH86">
        <f t="shared" si="212"/>
        <v>56</v>
      </c>
      <c r="II86">
        <f t="shared" si="213"/>
        <v>0</v>
      </c>
      <c r="IK86">
        <f t="shared" si="219"/>
        <v>83.246073298429323</v>
      </c>
      <c r="IL86">
        <f t="shared" si="220"/>
        <v>84.426229508196727</v>
      </c>
      <c r="IM86">
        <f t="shared" si="221"/>
        <v>81.159420289855078</v>
      </c>
      <c r="IO86">
        <f>SUM(HQ86,HX86,HG86,GZ86,GS86,GN86,GI86,FY86,FS86,FO86,FI86,FE86,EY86,ER86,EN86,EI86,EE86,DY86,DR86,DL86,DG86,DC86,CV86,CO86,CJ86,CE86,BZ86,BT86)</f>
        <v>113</v>
      </c>
      <c r="IP86">
        <f>SUM(BU86,BW86,BY86,CB86,CC86,CF86,CH86,CI86,CK86,CL86,CN86,CP86,CQ86,CS86,CU86,CW86,CX86,CZ86,DB86,DD86,DE86,DH86,DJ86,DM86,DO86,DQ86,DS86,DU86,DV86,DX86,DZ86,EB86,ED86,EF86,EH86,EJ86,EK86,EM86,EO86,EQ86,ES86,ET86,EV86,EX86,EZ86,FB86,FD86,FF86,FH86,FJ86,FK86,FM86,FP86,FR86,FT86,FU86,FW86,FZ86,GB86,GD86,GE86,GG86,GJ86,GK86,GM86,GO86,GQ86,GT86,GU86,GW86,GY86,HA86,HC86,HD86,HF86,HI86,HJ86,HL86,HM86,HN86,HP86,HR86,HT86,HU86,HW86,HY86,IA86,IB86)</f>
        <v>72</v>
      </c>
      <c r="IQ86">
        <f>SUM(BV86,BX86,CA86,CD86,CG86,CM86,CR86,CT86,CY86,DA86,DF86,DI86,DK86,DN86,DP86,DT86,DW86,EA86,EC86,EG86,EL86,EP86,EU86,EW86,FA86,FC86,FG86,FL86,FN86,FQ86,FV86,FX86,GA86,GC86,GF86,GH86,GL86,GP86,GR86,GV86,GX86,HB86,HE86,HH86,HK86,HO86,HS86,HV86,HZ86,IC86)</f>
        <v>41</v>
      </c>
      <c r="IR86">
        <f>IO86/138*100</f>
        <v>81.884057971014485</v>
      </c>
      <c r="IS86">
        <f>IP86/88*100</f>
        <v>81.818181818181827</v>
      </c>
      <c r="IT86">
        <f>IQ86/50*100</f>
        <v>82</v>
      </c>
    </row>
    <row r="87" spans="1:255" ht="16" x14ac:dyDescent="0.2">
      <c r="A87">
        <v>213</v>
      </c>
      <c r="B87" s="8">
        <v>2</v>
      </c>
      <c r="C87">
        <v>2</v>
      </c>
      <c r="D87" s="2" t="s">
        <v>164</v>
      </c>
      <c r="E87" s="2" t="s">
        <v>132</v>
      </c>
      <c r="F87">
        <f t="shared" si="170"/>
        <v>0</v>
      </c>
      <c r="G87" t="s">
        <v>137</v>
      </c>
      <c r="H87" t="s">
        <v>137</v>
      </c>
      <c r="I87" t="s">
        <v>137</v>
      </c>
      <c r="J87" s="2">
        <f t="shared" si="171"/>
        <v>0</v>
      </c>
      <c r="K87" t="s">
        <v>137</v>
      </c>
      <c r="L87" t="s">
        <v>137</v>
      </c>
      <c r="M87" t="s">
        <v>137</v>
      </c>
      <c r="N87" t="s">
        <v>137</v>
      </c>
      <c r="O87" s="2">
        <f t="shared" si="172"/>
        <v>0</v>
      </c>
      <c r="P87" t="s">
        <v>137</v>
      </c>
      <c r="Q87" t="s">
        <v>137</v>
      </c>
      <c r="R87" t="s">
        <v>137</v>
      </c>
      <c r="S87" t="s">
        <v>137</v>
      </c>
      <c r="T87" s="2">
        <f t="shared" si="173"/>
        <v>0</v>
      </c>
      <c r="U87" t="s">
        <v>137</v>
      </c>
      <c r="V87" t="s">
        <v>137</v>
      </c>
      <c r="W87" t="s">
        <v>137</v>
      </c>
      <c r="X87" t="s">
        <v>137</v>
      </c>
      <c r="Y87" s="2">
        <f t="shared" si="174"/>
        <v>0</v>
      </c>
      <c r="Z87" t="s">
        <v>137</v>
      </c>
      <c r="AA87" t="s">
        <v>137</v>
      </c>
      <c r="AB87" t="s">
        <v>137</v>
      </c>
      <c r="AC87" t="s">
        <v>137</v>
      </c>
      <c r="AD87" t="s">
        <v>137</v>
      </c>
      <c r="AE87" t="s">
        <v>137</v>
      </c>
      <c r="AF87" t="s">
        <v>137</v>
      </c>
      <c r="AG87" s="2">
        <f t="shared" si="175"/>
        <v>0</v>
      </c>
      <c r="AH87" t="s">
        <v>137</v>
      </c>
      <c r="AI87" t="s">
        <v>137</v>
      </c>
      <c r="AJ87" t="s">
        <v>137</v>
      </c>
      <c r="AK87" t="s">
        <v>137</v>
      </c>
      <c r="AL87" s="2">
        <f t="shared" si="176"/>
        <v>0</v>
      </c>
      <c r="AM87" t="s">
        <v>137</v>
      </c>
      <c r="AN87" t="s">
        <v>137</v>
      </c>
      <c r="AO87" t="s">
        <v>137</v>
      </c>
      <c r="AP87" t="s">
        <v>137</v>
      </c>
      <c r="AQ87" t="s">
        <v>137</v>
      </c>
      <c r="AR87" s="2">
        <f t="shared" si="177"/>
        <v>0</v>
      </c>
      <c r="AS87" t="s">
        <v>137</v>
      </c>
      <c r="AT87" t="s">
        <v>137</v>
      </c>
      <c r="AU87" t="s">
        <v>137</v>
      </c>
      <c r="AV87" t="s">
        <v>137</v>
      </c>
      <c r="AW87" t="s">
        <v>137</v>
      </c>
      <c r="AX87" s="2">
        <f t="shared" si="178"/>
        <v>0</v>
      </c>
      <c r="AY87" t="s">
        <v>137</v>
      </c>
      <c r="AZ87" t="s">
        <v>137</v>
      </c>
      <c r="BA87" t="s">
        <v>137</v>
      </c>
      <c r="BB87" t="s">
        <v>137</v>
      </c>
      <c r="BC87" t="s">
        <v>137</v>
      </c>
      <c r="BD87" s="2">
        <f t="shared" si="179"/>
        <v>0</v>
      </c>
      <c r="BE87" t="s">
        <v>137</v>
      </c>
      <c r="BF87" t="s">
        <v>137</v>
      </c>
      <c r="BG87" t="s">
        <v>137</v>
      </c>
      <c r="BH87" s="2">
        <f t="shared" si="180"/>
        <v>0</v>
      </c>
      <c r="BI87" t="s">
        <v>137</v>
      </c>
      <c r="BJ87" t="s">
        <v>137</v>
      </c>
      <c r="BK87" t="s">
        <v>137</v>
      </c>
      <c r="BL87" s="2">
        <f t="shared" si="181"/>
        <v>0</v>
      </c>
      <c r="BM87" t="s">
        <v>137</v>
      </c>
      <c r="BN87" t="s">
        <v>137</v>
      </c>
      <c r="BO87" t="s">
        <v>137</v>
      </c>
      <c r="BP87" s="2">
        <f t="shared" si="182"/>
        <v>0</v>
      </c>
      <c r="BQ87" t="s">
        <v>137</v>
      </c>
      <c r="BR87" t="s">
        <v>137</v>
      </c>
      <c r="BS87" t="s">
        <v>137</v>
      </c>
      <c r="BT87" s="2">
        <f t="shared" si="183"/>
        <v>0</v>
      </c>
      <c r="BU87" t="s">
        <v>137</v>
      </c>
      <c r="BV87" t="s">
        <v>137</v>
      </c>
      <c r="BW87" t="s">
        <v>137</v>
      </c>
      <c r="BX87" t="s">
        <v>137</v>
      </c>
      <c r="BY87" t="s">
        <v>137</v>
      </c>
      <c r="BZ87" s="2">
        <f t="shared" si="184"/>
        <v>0</v>
      </c>
      <c r="CA87" t="s">
        <v>137</v>
      </c>
      <c r="CB87" t="s">
        <v>137</v>
      </c>
      <c r="CC87" t="s">
        <v>137</v>
      </c>
      <c r="CD87" t="s">
        <v>137</v>
      </c>
      <c r="CE87" s="2">
        <f t="shared" si="185"/>
        <v>0</v>
      </c>
      <c r="CF87" t="s">
        <v>137</v>
      </c>
      <c r="CG87" t="s">
        <v>137</v>
      </c>
      <c r="CH87" t="s">
        <v>137</v>
      </c>
      <c r="CI87" t="s">
        <v>137</v>
      </c>
      <c r="CJ87" s="2">
        <f t="shared" si="186"/>
        <v>0</v>
      </c>
      <c r="CK87" t="s">
        <v>137</v>
      </c>
      <c r="CL87" t="s">
        <v>137</v>
      </c>
      <c r="CM87" t="s">
        <v>137</v>
      </c>
      <c r="CN87" t="s">
        <v>137</v>
      </c>
      <c r="CO87" s="2">
        <f t="shared" si="187"/>
        <v>0</v>
      </c>
      <c r="CP87" t="s">
        <v>137</v>
      </c>
      <c r="CQ87" t="s">
        <v>137</v>
      </c>
      <c r="CR87" t="s">
        <v>137</v>
      </c>
      <c r="CS87" t="s">
        <v>137</v>
      </c>
      <c r="CT87" t="s">
        <v>137</v>
      </c>
      <c r="CU87" t="s">
        <v>137</v>
      </c>
      <c r="CV87" s="2">
        <f t="shared" si="188"/>
        <v>0</v>
      </c>
      <c r="CW87" t="s">
        <v>137</v>
      </c>
      <c r="CX87" t="s">
        <v>137</v>
      </c>
      <c r="CY87" t="s">
        <v>137</v>
      </c>
      <c r="CZ87" t="s">
        <v>137</v>
      </c>
      <c r="DA87" t="s">
        <v>137</v>
      </c>
      <c r="DB87" t="s">
        <v>137</v>
      </c>
      <c r="DC87" s="2">
        <f t="shared" si="189"/>
        <v>0</v>
      </c>
      <c r="DD87" t="s">
        <v>137</v>
      </c>
      <c r="DE87" t="s">
        <v>137</v>
      </c>
      <c r="DF87" t="s">
        <v>137</v>
      </c>
      <c r="DG87" s="2">
        <f t="shared" si="190"/>
        <v>0</v>
      </c>
      <c r="DH87" t="s">
        <v>137</v>
      </c>
      <c r="DI87" t="s">
        <v>137</v>
      </c>
      <c r="DJ87" t="s">
        <v>137</v>
      </c>
      <c r="DK87" t="s">
        <v>137</v>
      </c>
      <c r="DL87" s="2">
        <f t="shared" si="191"/>
        <v>0</v>
      </c>
      <c r="DM87" t="s">
        <v>137</v>
      </c>
      <c r="DN87" t="s">
        <v>137</v>
      </c>
      <c r="DO87" t="s">
        <v>137</v>
      </c>
      <c r="DP87" t="s">
        <v>137</v>
      </c>
      <c r="DQ87" t="s">
        <v>137</v>
      </c>
      <c r="DR87" s="2">
        <f t="shared" si="192"/>
        <v>0</v>
      </c>
      <c r="DS87" t="s">
        <v>137</v>
      </c>
      <c r="DT87" t="s">
        <v>137</v>
      </c>
      <c r="DU87" t="s">
        <v>137</v>
      </c>
      <c r="DV87" t="s">
        <v>137</v>
      </c>
      <c r="DW87" t="s">
        <v>137</v>
      </c>
      <c r="DX87" t="s">
        <v>137</v>
      </c>
      <c r="DY87" s="2">
        <f t="shared" si="193"/>
        <v>0</v>
      </c>
      <c r="DZ87" t="s">
        <v>137</v>
      </c>
      <c r="EA87" t="s">
        <v>137</v>
      </c>
      <c r="EB87" t="s">
        <v>137</v>
      </c>
      <c r="EC87" t="s">
        <v>137</v>
      </c>
      <c r="ED87" t="s">
        <v>137</v>
      </c>
      <c r="EE87" s="2">
        <f t="shared" si="194"/>
        <v>0</v>
      </c>
      <c r="EF87" t="s">
        <v>137</v>
      </c>
      <c r="EG87" t="s">
        <v>137</v>
      </c>
      <c r="EH87" t="s">
        <v>137</v>
      </c>
      <c r="EI87" s="2">
        <f t="shared" si="195"/>
        <v>0</v>
      </c>
      <c r="EJ87" t="s">
        <v>137</v>
      </c>
      <c r="EK87" t="s">
        <v>137</v>
      </c>
      <c r="EL87" t="s">
        <v>137</v>
      </c>
      <c r="EM87" t="s">
        <v>137</v>
      </c>
      <c r="EN87" s="2">
        <f t="shared" si="196"/>
        <v>0</v>
      </c>
      <c r="EO87" t="s">
        <v>137</v>
      </c>
      <c r="EP87" t="s">
        <v>137</v>
      </c>
      <c r="EQ87" t="s">
        <v>137</v>
      </c>
      <c r="ER87" s="2">
        <f t="shared" si="197"/>
        <v>0</v>
      </c>
      <c r="ES87" t="s">
        <v>137</v>
      </c>
      <c r="ET87" t="s">
        <v>137</v>
      </c>
      <c r="EU87" t="s">
        <v>137</v>
      </c>
      <c r="EV87" t="s">
        <v>137</v>
      </c>
      <c r="EW87" t="s">
        <v>137</v>
      </c>
      <c r="EX87" t="s">
        <v>137</v>
      </c>
      <c r="EY87" s="2">
        <f t="shared" si="198"/>
        <v>0</v>
      </c>
      <c r="EZ87" t="s">
        <v>137</v>
      </c>
      <c r="FA87" t="s">
        <v>137</v>
      </c>
      <c r="FB87" t="s">
        <v>137</v>
      </c>
      <c r="FC87" t="s">
        <v>137</v>
      </c>
      <c r="FD87" t="s">
        <v>137</v>
      </c>
      <c r="FE87" s="2">
        <f t="shared" si="199"/>
        <v>0</v>
      </c>
      <c r="FF87" t="s">
        <v>137</v>
      </c>
      <c r="FG87" t="s">
        <v>137</v>
      </c>
      <c r="FH87" t="s">
        <v>137</v>
      </c>
      <c r="FI87" s="2">
        <f t="shared" si="200"/>
        <v>0</v>
      </c>
      <c r="FJ87" t="s">
        <v>137</v>
      </c>
      <c r="FK87" t="s">
        <v>137</v>
      </c>
      <c r="FL87" t="s">
        <v>137</v>
      </c>
      <c r="FM87" t="s">
        <v>137</v>
      </c>
      <c r="FN87" t="s">
        <v>137</v>
      </c>
      <c r="FO87" s="2">
        <f t="shared" si="201"/>
        <v>0</v>
      </c>
      <c r="FP87" t="s">
        <v>137</v>
      </c>
      <c r="FQ87" t="s">
        <v>137</v>
      </c>
      <c r="FR87" t="s">
        <v>137</v>
      </c>
      <c r="FS87" s="2">
        <f t="shared" si="202"/>
        <v>0</v>
      </c>
      <c r="FT87" t="s">
        <v>137</v>
      </c>
      <c r="FU87" t="s">
        <v>137</v>
      </c>
      <c r="FV87" t="s">
        <v>137</v>
      </c>
      <c r="FW87" t="s">
        <v>137</v>
      </c>
      <c r="FX87" t="s">
        <v>137</v>
      </c>
      <c r="FY87" s="2">
        <f t="shared" si="203"/>
        <v>0</v>
      </c>
      <c r="FZ87" t="s">
        <v>137</v>
      </c>
      <c r="GA87" t="s">
        <v>137</v>
      </c>
      <c r="GB87" t="s">
        <v>137</v>
      </c>
      <c r="GC87" t="s">
        <v>137</v>
      </c>
      <c r="GD87" t="s">
        <v>137</v>
      </c>
      <c r="GE87" t="s">
        <v>137</v>
      </c>
      <c r="GF87" t="s">
        <v>137</v>
      </c>
      <c r="GG87" t="s">
        <v>137</v>
      </c>
      <c r="GH87" t="s">
        <v>137</v>
      </c>
      <c r="GI87" s="2">
        <f t="shared" si="204"/>
        <v>0</v>
      </c>
      <c r="GJ87" t="s">
        <v>137</v>
      </c>
      <c r="GK87" t="s">
        <v>137</v>
      </c>
      <c r="GL87" t="s">
        <v>137</v>
      </c>
      <c r="GM87" t="s">
        <v>137</v>
      </c>
      <c r="GN87" t="s">
        <v>137</v>
      </c>
      <c r="GO87" t="s">
        <v>137</v>
      </c>
      <c r="GP87" t="s">
        <v>137</v>
      </c>
      <c r="GQ87" t="s">
        <v>137</v>
      </c>
      <c r="GR87" t="s">
        <v>137</v>
      </c>
      <c r="GS87" t="s">
        <v>137</v>
      </c>
      <c r="GT87" t="s">
        <v>137</v>
      </c>
      <c r="GU87" t="s">
        <v>137</v>
      </c>
      <c r="GV87" t="s">
        <v>137</v>
      </c>
      <c r="GW87" t="s">
        <v>137</v>
      </c>
      <c r="GX87" t="s">
        <v>137</v>
      </c>
      <c r="GY87" t="s">
        <v>137</v>
      </c>
      <c r="GZ87" t="s">
        <v>137</v>
      </c>
      <c r="HA87" t="s">
        <v>137</v>
      </c>
      <c r="HB87" t="s">
        <v>137</v>
      </c>
      <c r="HC87" t="s">
        <v>137</v>
      </c>
      <c r="HD87" t="s">
        <v>137</v>
      </c>
      <c r="HE87" t="s">
        <v>137</v>
      </c>
      <c r="HF87" t="s">
        <v>137</v>
      </c>
      <c r="HG87" t="s">
        <v>137</v>
      </c>
      <c r="HH87" t="s">
        <v>137</v>
      </c>
      <c r="HI87" t="s">
        <v>137</v>
      </c>
      <c r="HJ87" t="s">
        <v>137</v>
      </c>
      <c r="HK87" t="s">
        <v>137</v>
      </c>
      <c r="HL87" t="s">
        <v>137</v>
      </c>
      <c r="HM87" t="s">
        <v>137</v>
      </c>
      <c r="HN87" t="s">
        <v>137</v>
      </c>
      <c r="HO87" t="s">
        <v>137</v>
      </c>
      <c r="HP87" t="s">
        <v>137</v>
      </c>
      <c r="HQ87" t="s">
        <v>137</v>
      </c>
      <c r="HR87" t="s">
        <v>137</v>
      </c>
      <c r="HS87" t="s">
        <v>137</v>
      </c>
      <c r="HT87" t="s">
        <v>137</v>
      </c>
      <c r="HU87" t="s">
        <v>137</v>
      </c>
      <c r="HV87" t="s">
        <v>137</v>
      </c>
      <c r="HW87" t="s">
        <v>137</v>
      </c>
      <c r="HX87" s="2">
        <f t="shared" si="209"/>
        <v>0</v>
      </c>
      <c r="HY87" t="s">
        <v>137</v>
      </c>
      <c r="HZ87" t="s">
        <v>137</v>
      </c>
      <c r="IA87" t="s">
        <v>137</v>
      </c>
      <c r="IB87" t="s">
        <v>137</v>
      </c>
      <c r="IC87" t="s">
        <v>137</v>
      </c>
      <c r="ID87" t="s">
        <v>137</v>
      </c>
      <c r="IE87" t="s">
        <v>137</v>
      </c>
      <c r="IF87">
        <f t="shared" si="210"/>
        <v>0</v>
      </c>
      <c r="IG87">
        <f t="shared" si="211"/>
        <v>0</v>
      </c>
      <c r="IH87">
        <f t="shared" si="212"/>
        <v>0</v>
      </c>
      <c r="II87">
        <f t="shared" si="213"/>
        <v>0</v>
      </c>
      <c r="IK87">
        <f t="shared" si="219"/>
        <v>0</v>
      </c>
      <c r="IL87">
        <f t="shared" si="220"/>
        <v>0</v>
      </c>
      <c r="IM87">
        <f t="shared" si="221"/>
        <v>0</v>
      </c>
    </row>
    <row r="88" spans="1:255" ht="16" x14ac:dyDescent="0.2">
      <c r="A88">
        <v>214</v>
      </c>
      <c r="B88" s="8">
        <v>2</v>
      </c>
      <c r="C88">
        <v>2</v>
      </c>
      <c r="D88" s="2" t="s">
        <v>132</v>
      </c>
      <c r="E88" s="2" t="s">
        <v>132</v>
      </c>
      <c r="F88">
        <f t="shared" si="170"/>
        <v>0</v>
      </c>
      <c r="J88" s="2">
        <f t="shared" si="171"/>
        <v>0</v>
      </c>
      <c r="O88" s="2">
        <f t="shared" si="172"/>
        <v>0</v>
      </c>
      <c r="T88" s="2">
        <f t="shared" si="173"/>
        <v>0</v>
      </c>
      <c r="Y88" s="2">
        <f t="shared" si="174"/>
        <v>0</v>
      </c>
      <c r="AG88" s="2">
        <f t="shared" si="175"/>
        <v>0</v>
      </c>
      <c r="AL88" s="2">
        <f t="shared" si="176"/>
        <v>0</v>
      </c>
      <c r="AR88" s="2">
        <f t="shared" si="177"/>
        <v>0</v>
      </c>
      <c r="AX88" s="2">
        <f t="shared" si="178"/>
        <v>0</v>
      </c>
      <c r="BD88" s="2">
        <f t="shared" si="179"/>
        <v>0</v>
      </c>
      <c r="BH88" s="2">
        <f t="shared" si="180"/>
        <v>0</v>
      </c>
      <c r="BL88" s="2">
        <f t="shared" si="181"/>
        <v>0</v>
      </c>
      <c r="BP88" s="2">
        <f t="shared" si="182"/>
        <v>0</v>
      </c>
      <c r="BT88" s="2">
        <f t="shared" si="183"/>
        <v>0</v>
      </c>
      <c r="BZ88" s="2">
        <f t="shared" si="184"/>
        <v>0</v>
      </c>
      <c r="CE88" s="2">
        <f t="shared" si="185"/>
        <v>0</v>
      </c>
      <c r="CJ88" s="2">
        <f t="shared" si="186"/>
        <v>0</v>
      </c>
      <c r="CO88" s="2">
        <f t="shared" si="187"/>
        <v>0</v>
      </c>
      <c r="CV88" s="2">
        <f t="shared" si="188"/>
        <v>0</v>
      </c>
      <c r="DC88" s="2">
        <f t="shared" si="189"/>
        <v>0</v>
      </c>
      <c r="DG88" s="2">
        <f t="shared" si="190"/>
        <v>0</v>
      </c>
      <c r="DL88" s="2">
        <f t="shared" si="191"/>
        <v>0</v>
      </c>
      <c r="DR88" s="2">
        <f t="shared" si="192"/>
        <v>0</v>
      </c>
      <c r="DY88" s="2">
        <f t="shared" si="193"/>
        <v>0</v>
      </c>
      <c r="EE88" s="2">
        <f t="shared" si="194"/>
        <v>0</v>
      </c>
      <c r="EI88" s="2">
        <f t="shared" si="195"/>
        <v>0</v>
      </c>
      <c r="EN88" s="2">
        <f t="shared" si="196"/>
        <v>0</v>
      </c>
      <c r="ER88" s="2">
        <f t="shared" si="197"/>
        <v>0</v>
      </c>
      <c r="EY88" s="2">
        <f t="shared" si="198"/>
        <v>0</v>
      </c>
      <c r="FE88" s="2">
        <f t="shared" si="199"/>
        <v>0</v>
      </c>
      <c r="FI88" s="2">
        <f t="shared" si="200"/>
        <v>0</v>
      </c>
      <c r="FO88" s="2">
        <f t="shared" si="201"/>
        <v>0</v>
      </c>
      <c r="FS88" s="2">
        <f t="shared" si="202"/>
        <v>0</v>
      </c>
      <c r="FY88" s="2">
        <f t="shared" si="203"/>
        <v>0</v>
      </c>
      <c r="GI88" s="2">
        <f t="shared" si="204"/>
        <v>0</v>
      </c>
      <c r="GN88" s="2">
        <f>SUM(GO88:GR88)</f>
        <v>0</v>
      </c>
      <c r="GS88" s="2">
        <f>SUM(GT88:GY88)</f>
        <v>0</v>
      </c>
      <c r="GZ88" s="2">
        <f>SUM(HA88:HF88)</f>
        <v>0</v>
      </c>
      <c r="HG88" s="2">
        <f>SUM(HH88:HP88)</f>
        <v>0</v>
      </c>
      <c r="HQ88" s="2">
        <f>SUM(HR88:HW88)</f>
        <v>0</v>
      </c>
      <c r="HX88" s="2">
        <f t="shared" si="209"/>
        <v>0</v>
      </c>
      <c r="IF88">
        <f t="shared" si="210"/>
        <v>0</v>
      </c>
      <c r="IG88">
        <f t="shared" si="211"/>
        <v>0</v>
      </c>
      <c r="IH88">
        <f t="shared" si="212"/>
        <v>0</v>
      </c>
      <c r="II88">
        <f t="shared" si="213"/>
        <v>0</v>
      </c>
      <c r="IK88">
        <f t="shared" si="219"/>
        <v>0</v>
      </c>
      <c r="IL88">
        <f t="shared" si="220"/>
        <v>0</v>
      </c>
      <c r="IM88">
        <f t="shared" si="221"/>
        <v>0</v>
      </c>
    </row>
    <row r="89" spans="1:255" ht="16" x14ac:dyDescent="0.2">
      <c r="A89">
        <v>214</v>
      </c>
      <c r="B89" s="34">
        <v>2</v>
      </c>
      <c r="C89" s="2">
        <v>1</v>
      </c>
      <c r="D89" s="2" t="s">
        <v>132</v>
      </c>
      <c r="E89" s="2" t="s">
        <v>132</v>
      </c>
      <c r="F89" t="s">
        <v>134</v>
      </c>
      <c r="G89" t="s">
        <v>134</v>
      </c>
      <c r="H89" t="s">
        <v>134</v>
      </c>
      <c r="I89" t="s">
        <v>134</v>
      </c>
      <c r="J89" t="s">
        <v>134</v>
      </c>
      <c r="K89" t="s">
        <v>134</v>
      </c>
      <c r="L89" t="s">
        <v>134</v>
      </c>
      <c r="M89" t="s">
        <v>134</v>
      </c>
      <c r="N89" t="s">
        <v>134</v>
      </c>
      <c r="O89" t="s">
        <v>134</v>
      </c>
      <c r="P89" t="s">
        <v>134</v>
      </c>
      <c r="Q89" t="s">
        <v>134</v>
      </c>
      <c r="R89" t="s">
        <v>134</v>
      </c>
      <c r="S89" t="s">
        <v>134</v>
      </c>
      <c r="T89" t="s">
        <v>134</v>
      </c>
      <c r="U89" t="s">
        <v>134</v>
      </c>
      <c r="V89" t="s">
        <v>134</v>
      </c>
      <c r="W89" t="s">
        <v>134</v>
      </c>
      <c r="X89" t="s">
        <v>134</v>
      </c>
      <c r="Y89" t="s">
        <v>134</v>
      </c>
      <c r="Z89" t="s">
        <v>134</v>
      </c>
      <c r="AA89" t="s">
        <v>134</v>
      </c>
      <c r="AB89" t="s">
        <v>134</v>
      </c>
      <c r="AC89" t="s">
        <v>134</v>
      </c>
      <c r="AD89" t="s">
        <v>134</v>
      </c>
      <c r="AE89" t="s">
        <v>134</v>
      </c>
      <c r="AF89" t="s">
        <v>134</v>
      </c>
      <c r="AG89" t="s">
        <v>134</v>
      </c>
      <c r="AH89" t="s">
        <v>134</v>
      </c>
      <c r="AI89" t="s">
        <v>134</v>
      </c>
      <c r="AJ89" t="s">
        <v>134</v>
      </c>
      <c r="AK89" t="s">
        <v>134</v>
      </c>
      <c r="AL89" t="s">
        <v>134</v>
      </c>
      <c r="AM89" t="s">
        <v>134</v>
      </c>
      <c r="AN89" t="s">
        <v>134</v>
      </c>
      <c r="AO89" t="s">
        <v>134</v>
      </c>
      <c r="AP89" t="s">
        <v>134</v>
      </c>
      <c r="AQ89" t="s">
        <v>134</v>
      </c>
      <c r="AR89" t="s">
        <v>134</v>
      </c>
      <c r="AS89" t="s">
        <v>134</v>
      </c>
      <c r="AT89" t="s">
        <v>134</v>
      </c>
      <c r="AU89" t="s">
        <v>134</v>
      </c>
      <c r="AV89" t="s">
        <v>134</v>
      </c>
      <c r="AW89" t="s">
        <v>134</v>
      </c>
      <c r="AX89" t="s">
        <v>134</v>
      </c>
      <c r="AY89" t="s">
        <v>134</v>
      </c>
      <c r="AZ89" t="s">
        <v>134</v>
      </c>
      <c r="BA89" t="s">
        <v>134</v>
      </c>
      <c r="BB89" t="s">
        <v>134</v>
      </c>
      <c r="BC89" t="s">
        <v>134</v>
      </c>
      <c r="BD89" t="s">
        <v>134</v>
      </c>
      <c r="BE89" t="s">
        <v>134</v>
      </c>
      <c r="BF89" t="s">
        <v>134</v>
      </c>
      <c r="BG89" t="s">
        <v>134</v>
      </c>
      <c r="BH89" t="s">
        <v>134</v>
      </c>
      <c r="BI89" t="s">
        <v>134</v>
      </c>
      <c r="BJ89" t="s">
        <v>134</v>
      </c>
      <c r="BK89" t="s">
        <v>134</v>
      </c>
      <c r="BL89" t="s">
        <v>134</v>
      </c>
      <c r="BM89" t="s">
        <v>134</v>
      </c>
      <c r="BN89" t="s">
        <v>134</v>
      </c>
      <c r="BO89" t="s">
        <v>134</v>
      </c>
      <c r="BP89" t="s">
        <v>134</v>
      </c>
      <c r="BQ89" t="s">
        <v>134</v>
      </c>
      <c r="BR89" t="s">
        <v>134</v>
      </c>
      <c r="BS89" t="s">
        <v>134</v>
      </c>
      <c r="BT89" t="s">
        <v>134</v>
      </c>
      <c r="BU89" t="s">
        <v>134</v>
      </c>
      <c r="BV89" t="s">
        <v>134</v>
      </c>
      <c r="BW89" t="s">
        <v>134</v>
      </c>
      <c r="BX89" t="s">
        <v>134</v>
      </c>
      <c r="BY89" t="s">
        <v>134</v>
      </c>
      <c r="BZ89" t="s">
        <v>134</v>
      </c>
      <c r="CA89" t="s">
        <v>134</v>
      </c>
      <c r="CB89" t="s">
        <v>134</v>
      </c>
      <c r="CC89" t="s">
        <v>134</v>
      </c>
      <c r="CD89" t="s">
        <v>134</v>
      </c>
      <c r="CE89" t="s">
        <v>134</v>
      </c>
      <c r="CF89" t="s">
        <v>134</v>
      </c>
      <c r="CG89" t="s">
        <v>134</v>
      </c>
      <c r="CH89" t="s">
        <v>134</v>
      </c>
      <c r="CI89" t="s">
        <v>134</v>
      </c>
      <c r="CJ89" t="s">
        <v>134</v>
      </c>
      <c r="CK89" t="s">
        <v>134</v>
      </c>
      <c r="CL89" t="s">
        <v>134</v>
      </c>
      <c r="CM89" t="s">
        <v>134</v>
      </c>
      <c r="CN89" t="s">
        <v>134</v>
      </c>
      <c r="CO89" t="s">
        <v>134</v>
      </c>
      <c r="CP89" t="s">
        <v>134</v>
      </c>
      <c r="CQ89" t="s">
        <v>134</v>
      </c>
      <c r="CR89" t="s">
        <v>134</v>
      </c>
      <c r="CS89" t="s">
        <v>134</v>
      </c>
      <c r="CT89" t="s">
        <v>134</v>
      </c>
      <c r="CU89" t="s">
        <v>134</v>
      </c>
      <c r="CV89" t="s">
        <v>134</v>
      </c>
      <c r="CW89" t="s">
        <v>134</v>
      </c>
      <c r="CX89" t="s">
        <v>134</v>
      </c>
      <c r="CY89" t="s">
        <v>134</v>
      </c>
      <c r="CZ89" t="s">
        <v>134</v>
      </c>
      <c r="DA89" t="s">
        <v>134</v>
      </c>
      <c r="DB89" t="s">
        <v>134</v>
      </c>
      <c r="DC89" t="s">
        <v>134</v>
      </c>
      <c r="DD89" t="s">
        <v>134</v>
      </c>
      <c r="DE89" t="s">
        <v>134</v>
      </c>
      <c r="DF89" t="s">
        <v>134</v>
      </c>
      <c r="DG89" t="s">
        <v>134</v>
      </c>
      <c r="DH89" t="s">
        <v>134</v>
      </c>
      <c r="DI89" t="s">
        <v>134</v>
      </c>
      <c r="DJ89" t="s">
        <v>134</v>
      </c>
      <c r="DK89" t="s">
        <v>134</v>
      </c>
      <c r="DL89" t="s">
        <v>134</v>
      </c>
      <c r="DM89" t="s">
        <v>134</v>
      </c>
      <c r="DN89" t="s">
        <v>134</v>
      </c>
      <c r="DO89" t="s">
        <v>134</v>
      </c>
      <c r="DP89" t="s">
        <v>134</v>
      </c>
      <c r="DQ89" t="s">
        <v>134</v>
      </c>
      <c r="DR89" t="s">
        <v>134</v>
      </c>
      <c r="DS89" t="s">
        <v>134</v>
      </c>
      <c r="DT89" t="s">
        <v>134</v>
      </c>
      <c r="DU89" t="s">
        <v>134</v>
      </c>
      <c r="DV89" t="s">
        <v>134</v>
      </c>
      <c r="DW89" t="s">
        <v>134</v>
      </c>
      <c r="DX89" t="s">
        <v>134</v>
      </c>
      <c r="DY89" t="s">
        <v>134</v>
      </c>
      <c r="DZ89" t="s">
        <v>134</v>
      </c>
      <c r="EA89" t="s">
        <v>134</v>
      </c>
      <c r="EB89" t="s">
        <v>134</v>
      </c>
      <c r="EC89" t="s">
        <v>134</v>
      </c>
      <c r="ED89" t="s">
        <v>134</v>
      </c>
      <c r="EE89" t="s">
        <v>134</v>
      </c>
      <c r="EF89" t="s">
        <v>134</v>
      </c>
      <c r="EG89" t="s">
        <v>134</v>
      </c>
      <c r="EH89" t="s">
        <v>134</v>
      </c>
      <c r="EI89" t="s">
        <v>134</v>
      </c>
      <c r="EJ89" t="s">
        <v>134</v>
      </c>
      <c r="EK89" t="s">
        <v>134</v>
      </c>
      <c r="EL89" t="s">
        <v>134</v>
      </c>
      <c r="EM89" t="s">
        <v>134</v>
      </c>
      <c r="EN89" t="s">
        <v>134</v>
      </c>
      <c r="EO89" t="s">
        <v>134</v>
      </c>
      <c r="EP89" t="s">
        <v>134</v>
      </c>
      <c r="EQ89" t="s">
        <v>134</v>
      </c>
      <c r="ER89" t="s">
        <v>134</v>
      </c>
      <c r="ES89" t="s">
        <v>134</v>
      </c>
      <c r="ET89" t="s">
        <v>134</v>
      </c>
      <c r="EU89" t="s">
        <v>134</v>
      </c>
      <c r="EV89" t="s">
        <v>134</v>
      </c>
      <c r="EW89" t="s">
        <v>134</v>
      </c>
      <c r="EX89" t="s">
        <v>134</v>
      </c>
      <c r="EY89" t="s">
        <v>134</v>
      </c>
      <c r="EZ89" t="s">
        <v>134</v>
      </c>
      <c r="FA89" t="s">
        <v>134</v>
      </c>
      <c r="FB89" t="s">
        <v>134</v>
      </c>
      <c r="FC89" t="s">
        <v>134</v>
      </c>
      <c r="FD89" t="s">
        <v>134</v>
      </c>
      <c r="FE89" t="s">
        <v>134</v>
      </c>
      <c r="FF89" t="s">
        <v>134</v>
      </c>
      <c r="FG89" t="s">
        <v>134</v>
      </c>
      <c r="FH89" t="s">
        <v>134</v>
      </c>
      <c r="FI89" t="s">
        <v>134</v>
      </c>
      <c r="FJ89" t="s">
        <v>134</v>
      </c>
      <c r="FK89" t="s">
        <v>134</v>
      </c>
      <c r="FL89" t="s">
        <v>134</v>
      </c>
      <c r="FM89" t="s">
        <v>134</v>
      </c>
      <c r="FN89" t="s">
        <v>134</v>
      </c>
      <c r="FO89" t="s">
        <v>134</v>
      </c>
      <c r="FP89" t="s">
        <v>134</v>
      </c>
      <c r="FQ89" t="s">
        <v>134</v>
      </c>
      <c r="FR89" t="s">
        <v>134</v>
      </c>
      <c r="FS89" t="s">
        <v>134</v>
      </c>
      <c r="FT89" t="s">
        <v>134</v>
      </c>
      <c r="FU89" t="s">
        <v>134</v>
      </c>
      <c r="FV89" t="s">
        <v>134</v>
      </c>
      <c r="FW89" t="s">
        <v>134</v>
      </c>
      <c r="FX89" t="s">
        <v>134</v>
      </c>
      <c r="FY89" t="s">
        <v>134</v>
      </c>
      <c r="FZ89" t="s">
        <v>134</v>
      </c>
      <c r="GA89" t="s">
        <v>134</v>
      </c>
      <c r="GB89" t="s">
        <v>134</v>
      </c>
      <c r="GC89" t="s">
        <v>134</v>
      </c>
      <c r="GD89" t="s">
        <v>134</v>
      </c>
      <c r="GE89" t="s">
        <v>134</v>
      </c>
      <c r="GF89" t="s">
        <v>134</v>
      </c>
      <c r="GG89" t="s">
        <v>134</v>
      </c>
      <c r="GH89" t="s">
        <v>134</v>
      </c>
      <c r="GI89" t="s">
        <v>134</v>
      </c>
      <c r="GJ89" t="s">
        <v>134</v>
      </c>
      <c r="GK89" t="s">
        <v>134</v>
      </c>
      <c r="GL89" t="s">
        <v>134</v>
      </c>
      <c r="GM89" t="s">
        <v>134</v>
      </c>
      <c r="GN89" t="s">
        <v>134</v>
      </c>
      <c r="GO89" t="s">
        <v>134</v>
      </c>
      <c r="GP89" t="s">
        <v>134</v>
      </c>
      <c r="GQ89" t="s">
        <v>134</v>
      </c>
      <c r="GR89" t="s">
        <v>134</v>
      </c>
      <c r="GS89" t="s">
        <v>134</v>
      </c>
      <c r="GT89" t="s">
        <v>134</v>
      </c>
      <c r="GU89" t="s">
        <v>134</v>
      </c>
      <c r="GV89" t="s">
        <v>134</v>
      </c>
      <c r="GW89" t="s">
        <v>134</v>
      </c>
      <c r="GX89" t="s">
        <v>134</v>
      </c>
      <c r="GY89" t="s">
        <v>134</v>
      </c>
      <c r="GZ89" t="s">
        <v>134</v>
      </c>
      <c r="HA89" t="s">
        <v>134</v>
      </c>
      <c r="HB89" t="s">
        <v>134</v>
      </c>
      <c r="HC89" t="s">
        <v>134</v>
      </c>
      <c r="HD89" t="s">
        <v>134</v>
      </c>
      <c r="HE89" t="s">
        <v>134</v>
      </c>
      <c r="HF89" t="s">
        <v>134</v>
      </c>
      <c r="HG89" t="s">
        <v>134</v>
      </c>
      <c r="HH89" t="s">
        <v>134</v>
      </c>
      <c r="HI89" t="s">
        <v>134</v>
      </c>
      <c r="HJ89" t="s">
        <v>134</v>
      </c>
      <c r="HK89" t="s">
        <v>134</v>
      </c>
      <c r="HL89" t="s">
        <v>134</v>
      </c>
      <c r="HM89" t="s">
        <v>134</v>
      </c>
      <c r="HN89" t="s">
        <v>134</v>
      </c>
      <c r="HO89" t="s">
        <v>134</v>
      </c>
      <c r="HP89" t="s">
        <v>134</v>
      </c>
      <c r="HQ89" t="s">
        <v>134</v>
      </c>
      <c r="HR89" t="s">
        <v>134</v>
      </c>
      <c r="HS89" t="s">
        <v>134</v>
      </c>
      <c r="HT89" t="s">
        <v>134</v>
      </c>
      <c r="HU89" t="s">
        <v>134</v>
      </c>
      <c r="HV89" t="s">
        <v>134</v>
      </c>
      <c r="HW89" t="s">
        <v>134</v>
      </c>
      <c r="HX89" t="s">
        <v>134</v>
      </c>
      <c r="HY89" t="s">
        <v>134</v>
      </c>
      <c r="HZ89" t="s">
        <v>134</v>
      </c>
      <c r="IA89" t="s">
        <v>134</v>
      </c>
      <c r="IB89" t="s">
        <v>134</v>
      </c>
      <c r="IC89" t="s">
        <v>134</v>
      </c>
      <c r="ID89" t="s">
        <v>134</v>
      </c>
      <c r="IE89" t="s">
        <v>134</v>
      </c>
      <c r="IF89" t="s">
        <v>134</v>
      </c>
      <c r="IG89" t="s">
        <v>134</v>
      </c>
      <c r="IH89" t="s">
        <v>134</v>
      </c>
      <c r="II89" t="s">
        <v>134</v>
      </c>
      <c r="IJ89" t="s">
        <v>168</v>
      </c>
      <c r="IK89" s="31" t="s">
        <v>134</v>
      </c>
      <c r="IL89" s="31" t="s">
        <v>134</v>
      </c>
      <c r="IM89" s="31" t="s">
        <v>134</v>
      </c>
      <c r="IN89" s="31" t="s">
        <v>134</v>
      </c>
      <c r="IO89" t="s">
        <v>134</v>
      </c>
      <c r="IP89" t="s">
        <v>134</v>
      </c>
      <c r="IQ89" t="s">
        <v>134</v>
      </c>
      <c r="IR89" t="s">
        <v>134</v>
      </c>
      <c r="IS89" t="s">
        <v>134</v>
      </c>
      <c r="IT89" t="s">
        <v>134</v>
      </c>
      <c r="IU89" t="s">
        <v>134</v>
      </c>
    </row>
    <row r="90" spans="1:255" ht="16" x14ac:dyDescent="0.2">
      <c r="A90">
        <v>215</v>
      </c>
      <c r="B90" s="8">
        <v>2</v>
      </c>
      <c r="C90">
        <v>2</v>
      </c>
      <c r="D90" t="s">
        <v>118</v>
      </c>
      <c r="E90" s="2" t="s">
        <v>132</v>
      </c>
      <c r="F90">
        <f t="shared" ref="F90:F116" si="222">SUM(G90:I90)</f>
        <v>0</v>
      </c>
      <c r="G90" t="s">
        <v>146</v>
      </c>
      <c r="H90" t="s">
        <v>146</v>
      </c>
      <c r="I90" t="s">
        <v>146</v>
      </c>
      <c r="J90" s="2">
        <f t="shared" ref="J90:J116" si="223">SUM(K90:N90)</f>
        <v>0</v>
      </c>
      <c r="K90" t="s">
        <v>146</v>
      </c>
      <c r="L90" t="s">
        <v>146</v>
      </c>
      <c r="M90" t="s">
        <v>146</v>
      </c>
      <c r="N90" t="s">
        <v>146</v>
      </c>
      <c r="O90" s="2">
        <f t="shared" ref="O90:O116" si="224">SUM(P90:S90)</f>
        <v>0</v>
      </c>
      <c r="P90" t="s">
        <v>146</v>
      </c>
      <c r="Q90" t="s">
        <v>146</v>
      </c>
      <c r="R90" t="s">
        <v>146</v>
      </c>
      <c r="S90" t="s">
        <v>146</v>
      </c>
      <c r="T90" s="2">
        <f t="shared" ref="T90:T116" si="225">SUM(U90:X90)</f>
        <v>0</v>
      </c>
      <c r="U90" t="s">
        <v>146</v>
      </c>
      <c r="V90" t="s">
        <v>146</v>
      </c>
      <c r="W90" t="s">
        <v>146</v>
      </c>
      <c r="X90" t="s">
        <v>146</v>
      </c>
      <c r="Y90" s="2">
        <f t="shared" ref="Y90:Y116" si="226">SUM(Z90:AF90)</f>
        <v>0</v>
      </c>
      <c r="Z90" t="s">
        <v>146</v>
      </c>
      <c r="AA90" t="s">
        <v>146</v>
      </c>
      <c r="AB90" t="s">
        <v>146</v>
      </c>
      <c r="AC90" t="s">
        <v>146</v>
      </c>
      <c r="AD90" t="s">
        <v>146</v>
      </c>
      <c r="AE90" t="s">
        <v>146</v>
      </c>
      <c r="AF90" t="s">
        <v>146</v>
      </c>
      <c r="AG90" s="2">
        <f t="shared" ref="AG90:AG116" si="227">SUM(AH90:AK90)</f>
        <v>0</v>
      </c>
      <c r="AH90" t="s">
        <v>146</v>
      </c>
      <c r="AI90" t="s">
        <v>146</v>
      </c>
      <c r="AJ90" t="s">
        <v>146</v>
      </c>
      <c r="AK90" t="s">
        <v>146</v>
      </c>
      <c r="AL90" s="2">
        <f t="shared" ref="AL90:AL116" si="228">SUM(AM90:AQ90)</f>
        <v>0</v>
      </c>
      <c r="AM90" t="s">
        <v>146</v>
      </c>
      <c r="AN90" t="s">
        <v>146</v>
      </c>
      <c r="AO90" t="s">
        <v>146</v>
      </c>
      <c r="AP90" t="s">
        <v>146</v>
      </c>
      <c r="AQ90" t="s">
        <v>146</v>
      </c>
      <c r="AR90" s="2">
        <f t="shared" ref="AR90:AR116" si="229">SUM(AS90:AW90)</f>
        <v>0</v>
      </c>
      <c r="AS90" t="s">
        <v>146</v>
      </c>
      <c r="AT90" t="s">
        <v>146</v>
      </c>
      <c r="AU90" t="s">
        <v>146</v>
      </c>
      <c r="AV90" t="s">
        <v>146</v>
      </c>
      <c r="AW90" t="s">
        <v>146</v>
      </c>
      <c r="AX90" s="2">
        <f t="shared" ref="AX90:AX116" si="230">SUM(AY90:BC90)</f>
        <v>0</v>
      </c>
      <c r="AY90" t="s">
        <v>146</v>
      </c>
      <c r="AZ90" t="s">
        <v>146</v>
      </c>
      <c r="BA90" t="s">
        <v>146</v>
      </c>
      <c r="BB90" t="s">
        <v>146</v>
      </c>
      <c r="BC90" t="s">
        <v>146</v>
      </c>
      <c r="BD90" s="2">
        <f t="shared" ref="BD90:BD116" si="231">SUM(BE90:BG90)</f>
        <v>0</v>
      </c>
      <c r="BE90" t="s">
        <v>146</v>
      </c>
      <c r="BF90" t="s">
        <v>146</v>
      </c>
      <c r="BG90" t="s">
        <v>146</v>
      </c>
      <c r="BH90" s="2">
        <f t="shared" ref="BH90:BH116" si="232">SUM(BI90:BK90)</f>
        <v>0</v>
      </c>
      <c r="BI90" t="s">
        <v>146</v>
      </c>
      <c r="BJ90" t="s">
        <v>146</v>
      </c>
      <c r="BK90" t="s">
        <v>146</v>
      </c>
      <c r="BL90" s="2">
        <f t="shared" ref="BL90:BL116" si="233">SUM(BM90:BO90)</f>
        <v>0</v>
      </c>
      <c r="BM90" t="s">
        <v>146</v>
      </c>
      <c r="BN90" t="s">
        <v>146</v>
      </c>
      <c r="BO90" t="s">
        <v>146</v>
      </c>
      <c r="BP90" s="2">
        <f t="shared" ref="BP90:BP116" si="234">SUM(BQ90:BS90)</f>
        <v>0</v>
      </c>
      <c r="BQ90" t="s">
        <v>146</v>
      </c>
      <c r="BR90" t="s">
        <v>146</v>
      </c>
      <c r="BS90" t="s">
        <v>146</v>
      </c>
      <c r="BT90" s="2">
        <f t="shared" ref="BT90:BT116" si="235">SUM(BU90:BY90)</f>
        <v>0</v>
      </c>
      <c r="BU90" t="s">
        <v>146</v>
      </c>
      <c r="BV90" t="s">
        <v>146</v>
      </c>
      <c r="BW90" t="s">
        <v>146</v>
      </c>
      <c r="BX90" t="s">
        <v>146</v>
      </c>
      <c r="BY90" t="s">
        <v>146</v>
      </c>
      <c r="BZ90" s="2">
        <f t="shared" ref="BZ90:BZ116" si="236">SUM(CA90:CD90)</f>
        <v>0</v>
      </c>
      <c r="CA90" t="s">
        <v>146</v>
      </c>
      <c r="CB90" t="s">
        <v>146</v>
      </c>
      <c r="CC90" t="s">
        <v>146</v>
      </c>
      <c r="CD90" t="s">
        <v>146</v>
      </c>
      <c r="CE90" s="2">
        <f t="shared" ref="CE90:CE116" si="237">SUM(CF90:CI90)</f>
        <v>0</v>
      </c>
      <c r="CF90" t="s">
        <v>146</v>
      </c>
      <c r="CG90" t="s">
        <v>146</v>
      </c>
      <c r="CH90" t="s">
        <v>146</v>
      </c>
      <c r="CI90" t="s">
        <v>146</v>
      </c>
      <c r="CJ90" s="2">
        <f t="shared" ref="CJ90:CJ116" si="238">SUM(CK90:CN90)</f>
        <v>0</v>
      </c>
      <c r="CK90" t="s">
        <v>146</v>
      </c>
      <c r="CL90" t="s">
        <v>146</v>
      </c>
      <c r="CM90" t="s">
        <v>146</v>
      </c>
      <c r="CN90" t="s">
        <v>146</v>
      </c>
      <c r="CO90" s="2">
        <f t="shared" ref="CO90:CO106" si="239">SUM(CP90:CU90)</f>
        <v>0</v>
      </c>
      <c r="CP90" t="s">
        <v>146</v>
      </c>
      <c r="CQ90" t="s">
        <v>146</v>
      </c>
      <c r="CR90" t="s">
        <v>146</v>
      </c>
      <c r="CS90" t="s">
        <v>146</v>
      </c>
      <c r="CT90" t="s">
        <v>146</v>
      </c>
      <c r="CU90" t="s">
        <v>146</v>
      </c>
      <c r="CV90" s="2">
        <f t="shared" ref="CV90:CV116" si="240">SUM(CW90:DB90)</f>
        <v>0</v>
      </c>
      <c r="CW90" t="s">
        <v>146</v>
      </c>
      <c r="CX90" t="s">
        <v>146</v>
      </c>
      <c r="CY90" t="s">
        <v>146</v>
      </c>
      <c r="CZ90" t="s">
        <v>146</v>
      </c>
      <c r="DA90" t="s">
        <v>146</v>
      </c>
      <c r="DB90" t="s">
        <v>146</v>
      </c>
      <c r="DC90" s="2">
        <f t="shared" ref="DC90:DC116" si="241">SUM(DD90:DF90)</f>
        <v>0</v>
      </c>
      <c r="DD90" t="s">
        <v>146</v>
      </c>
      <c r="DE90" t="s">
        <v>146</v>
      </c>
      <c r="DF90" t="s">
        <v>146</v>
      </c>
      <c r="DG90" s="2">
        <f t="shared" ref="DG90:DG116" si="242">SUM(DH90:DK90)</f>
        <v>0</v>
      </c>
      <c r="DH90" t="s">
        <v>146</v>
      </c>
      <c r="DI90" t="s">
        <v>146</v>
      </c>
      <c r="DJ90" t="s">
        <v>146</v>
      </c>
      <c r="DK90" t="s">
        <v>146</v>
      </c>
      <c r="DL90" s="2">
        <f t="shared" ref="DL90:DL116" si="243">SUM(DM90:DQ90)</f>
        <v>0</v>
      </c>
      <c r="DM90" t="s">
        <v>146</v>
      </c>
      <c r="DN90" t="s">
        <v>146</v>
      </c>
      <c r="DO90" t="s">
        <v>146</v>
      </c>
      <c r="DP90" t="s">
        <v>146</v>
      </c>
      <c r="DQ90" t="s">
        <v>146</v>
      </c>
      <c r="DR90" s="2">
        <f t="shared" ref="DR90:DR116" si="244">SUM(DS90:DX90)</f>
        <v>0</v>
      </c>
      <c r="DS90" t="s">
        <v>146</v>
      </c>
      <c r="DT90" t="s">
        <v>146</v>
      </c>
      <c r="DU90" t="s">
        <v>146</v>
      </c>
      <c r="DV90" t="s">
        <v>146</v>
      </c>
      <c r="DW90" t="s">
        <v>146</v>
      </c>
      <c r="DX90" t="s">
        <v>146</v>
      </c>
      <c r="DY90" s="2">
        <f t="shared" ref="DY90:DY116" si="245">SUM(DZ90:ED90)</f>
        <v>0</v>
      </c>
      <c r="DZ90" t="s">
        <v>146</v>
      </c>
      <c r="EA90" t="s">
        <v>146</v>
      </c>
      <c r="EB90" t="s">
        <v>146</v>
      </c>
      <c r="EC90" t="s">
        <v>146</v>
      </c>
      <c r="ED90" t="s">
        <v>146</v>
      </c>
      <c r="EE90" s="2">
        <f t="shared" ref="EE90:EE116" si="246">SUM(EF90:EH90)</f>
        <v>0</v>
      </c>
      <c r="EF90" t="s">
        <v>146</v>
      </c>
      <c r="EG90" t="s">
        <v>146</v>
      </c>
      <c r="EH90" t="s">
        <v>146</v>
      </c>
      <c r="EI90" s="2">
        <f t="shared" ref="EI90:EI116" si="247">SUM(EJ90:EM90)</f>
        <v>0</v>
      </c>
      <c r="EJ90" t="s">
        <v>146</v>
      </c>
      <c r="EK90" t="s">
        <v>146</v>
      </c>
      <c r="EL90" t="s">
        <v>146</v>
      </c>
      <c r="EM90" t="s">
        <v>146</v>
      </c>
      <c r="EN90" s="2">
        <f t="shared" ref="EN90:EN116" si="248">SUM(EO90:EQ90)</f>
        <v>0</v>
      </c>
      <c r="EO90" t="s">
        <v>146</v>
      </c>
      <c r="EP90" t="s">
        <v>146</v>
      </c>
      <c r="EQ90" t="s">
        <v>146</v>
      </c>
      <c r="ER90" s="2">
        <f t="shared" ref="ER90:ER116" si="249">SUM(ES90:EX90)</f>
        <v>0</v>
      </c>
      <c r="ES90" t="s">
        <v>146</v>
      </c>
      <c r="ET90" t="s">
        <v>146</v>
      </c>
      <c r="EU90" t="s">
        <v>146</v>
      </c>
      <c r="EV90" t="s">
        <v>146</v>
      </c>
      <c r="EW90" t="s">
        <v>146</v>
      </c>
      <c r="EX90" t="s">
        <v>146</v>
      </c>
      <c r="EY90" s="2">
        <f t="shared" ref="EY90:EY106" si="250">SUM(EZ90:FD90)</f>
        <v>0</v>
      </c>
      <c r="EZ90" t="s">
        <v>146</v>
      </c>
      <c r="FA90" t="s">
        <v>146</v>
      </c>
      <c r="FB90" t="s">
        <v>146</v>
      </c>
      <c r="FC90" t="s">
        <v>146</v>
      </c>
      <c r="FD90" t="s">
        <v>146</v>
      </c>
      <c r="FE90" s="2">
        <f t="shared" ref="FE90:FE116" si="251">SUM(FF90:FH90)</f>
        <v>0</v>
      </c>
      <c r="FF90" t="s">
        <v>146</v>
      </c>
      <c r="FG90" t="s">
        <v>146</v>
      </c>
      <c r="FH90" t="s">
        <v>146</v>
      </c>
      <c r="FI90" s="2">
        <f t="shared" ref="FI90:FI116" si="252">SUM(FJ90:FN90)</f>
        <v>0</v>
      </c>
      <c r="FJ90" t="s">
        <v>146</v>
      </c>
      <c r="FK90" t="s">
        <v>146</v>
      </c>
      <c r="FL90" t="s">
        <v>146</v>
      </c>
      <c r="FM90" t="s">
        <v>146</v>
      </c>
      <c r="FN90" t="s">
        <v>146</v>
      </c>
      <c r="FO90" s="2">
        <f t="shared" ref="FO90:FO116" si="253">SUM(FP90:FR90)</f>
        <v>0</v>
      </c>
      <c r="FP90" t="s">
        <v>146</v>
      </c>
      <c r="FQ90" t="s">
        <v>146</v>
      </c>
      <c r="FR90" t="s">
        <v>146</v>
      </c>
      <c r="FS90" s="2">
        <f t="shared" ref="FS90:FS116" si="254">SUM(FT90:FX90)</f>
        <v>0</v>
      </c>
      <c r="FT90" t="s">
        <v>146</v>
      </c>
      <c r="FU90" t="s">
        <v>146</v>
      </c>
      <c r="FV90" t="s">
        <v>146</v>
      </c>
      <c r="FW90" t="s">
        <v>146</v>
      </c>
      <c r="FX90" t="s">
        <v>146</v>
      </c>
      <c r="FY90" s="2">
        <f t="shared" ref="FY90:FY116" si="255">SUM(FZ90:GH90)</f>
        <v>0</v>
      </c>
      <c r="FZ90" t="s">
        <v>146</v>
      </c>
      <c r="GA90" t="s">
        <v>146</v>
      </c>
      <c r="GB90" t="s">
        <v>146</v>
      </c>
      <c r="GC90" t="s">
        <v>146</v>
      </c>
      <c r="GD90" t="s">
        <v>146</v>
      </c>
      <c r="GE90" t="s">
        <v>146</v>
      </c>
      <c r="GF90" t="s">
        <v>146</v>
      </c>
      <c r="GG90" t="s">
        <v>146</v>
      </c>
      <c r="GH90" t="s">
        <v>146</v>
      </c>
      <c r="GI90" s="2">
        <f t="shared" ref="GI90:GI116" si="256">SUM(GJ90:GM90)</f>
        <v>0</v>
      </c>
      <c r="GJ90" t="s">
        <v>146</v>
      </c>
      <c r="GK90" t="s">
        <v>146</v>
      </c>
      <c r="GL90" t="s">
        <v>146</v>
      </c>
      <c r="GM90" t="s">
        <v>146</v>
      </c>
      <c r="GN90" t="s">
        <v>146</v>
      </c>
      <c r="GO90" t="s">
        <v>146</v>
      </c>
      <c r="GP90" t="s">
        <v>146</v>
      </c>
      <c r="GQ90" t="s">
        <v>146</v>
      </c>
      <c r="GR90" t="s">
        <v>146</v>
      </c>
      <c r="GS90" t="s">
        <v>146</v>
      </c>
      <c r="GT90" t="s">
        <v>146</v>
      </c>
      <c r="GU90" t="s">
        <v>146</v>
      </c>
      <c r="GV90" t="s">
        <v>146</v>
      </c>
      <c r="GW90" t="s">
        <v>146</v>
      </c>
      <c r="GX90" t="s">
        <v>146</v>
      </c>
      <c r="GY90" t="s">
        <v>146</v>
      </c>
      <c r="GZ90" t="s">
        <v>146</v>
      </c>
      <c r="HA90" t="s">
        <v>146</v>
      </c>
      <c r="HB90" t="s">
        <v>146</v>
      </c>
      <c r="HC90" t="s">
        <v>146</v>
      </c>
      <c r="HD90" t="s">
        <v>146</v>
      </c>
      <c r="HE90" t="s">
        <v>146</v>
      </c>
      <c r="HF90" t="s">
        <v>146</v>
      </c>
      <c r="HG90" t="s">
        <v>146</v>
      </c>
      <c r="HH90" t="s">
        <v>146</v>
      </c>
      <c r="HI90" t="s">
        <v>146</v>
      </c>
      <c r="HJ90" t="s">
        <v>146</v>
      </c>
      <c r="HK90" t="s">
        <v>146</v>
      </c>
      <c r="HL90" t="s">
        <v>146</v>
      </c>
      <c r="HM90" t="s">
        <v>146</v>
      </c>
      <c r="HN90" t="s">
        <v>146</v>
      </c>
      <c r="HO90" t="s">
        <v>146</v>
      </c>
      <c r="HP90" t="s">
        <v>146</v>
      </c>
      <c r="HQ90" t="s">
        <v>146</v>
      </c>
      <c r="HR90" t="s">
        <v>146</v>
      </c>
      <c r="HS90" t="s">
        <v>146</v>
      </c>
      <c r="HT90" t="s">
        <v>146</v>
      </c>
      <c r="HU90" t="s">
        <v>146</v>
      </c>
      <c r="HV90" t="s">
        <v>146</v>
      </c>
      <c r="HW90" t="s">
        <v>146</v>
      </c>
      <c r="HX90" s="2">
        <f>SUM(HY90:IC90)</f>
        <v>0</v>
      </c>
      <c r="HY90" t="s">
        <v>146</v>
      </c>
      <c r="HZ90" t="s">
        <v>146</v>
      </c>
      <c r="IA90" t="s">
        <v>146</v>
      </c>
      <c r="IB90" t="s">
        <v>146</v>
      </c>
      <c r="IC90" t="s">
        <v>146</v>
      </c>
      <c r="ID90" t="s">
        <v>146</v>
      </c>
      <c r="IE90" t="s">
        <v>146</v>
      </c>
      <c r="IF90">
        <f t="shared" ref="IF90:IF116" si="257">SUM(F90,J90,O90,T90,Y90,AG90,AL90,AR90,AX90,BD90,BH90,BL90,BP90,BT90,BZ90,CE90,CJ90,CO90,CV90,DC90,DG90,DL90,DR90,DY90,EE90,EI90,EN90,ER90,EY90,FE90,FI90,FO90,FS90,FY90,GI90,GN90,GS90,GZ90,HG90,HQ90,HX90)</f>
        <v>0</v>
      </c>
      <c r="IG90">
        <f t="shared" ref="IG90:IG116" si="258">SUM(IB90,IA90,HY90,HW90,HU90,HT90,HR90,HP90,HN90,HM90,HL90,HJ90,HI90,HF90,HD90,HC90,HA90,GY90,GW90,GU90,GT90,GQ90,GO90,GM90,GK90,GJ90,GG90,GE90,GD90,GB90,FZ90,FW90,FU90,FT90,FR90,FP90,FM90,FK90,FJ90,FH90,FF90,FD90,FB90,EZ90,EX90,EV90,ET90,ES90,EQ90,EO90,EM90,EK90,EJ90,EH90,EF90,ED90,EB90,DZ90,DX90,DV90,DU90,DS90,DQ90,DO90,DM90,DJ90,DH90,DE90,DD90,DB90,CZ90,CX90,CW90,CU90,CS90,CQ90,CP90,CN90,CL90,CK90,CI90,CH90,CF90,CC90,CB90,BY90,BW90,BU90,BS90,BQ90,BO90,BM90,BK90,BI90,BG90,BE90,BB90,BA90,AY90,AW90,AU90,AS90,AP90,AO90,AM90,AK90,AI90,AH90,AF90,AD90,AC90,AB90,Z90,X90,V90,U90,R90,P90,M90,K90,I90,G90)</f>
        <v>0</v>
      </c>
      <c r="IH90">
        <f t="shared" ref="IH90:IH116" si="259">SUM(IC90,HZ90,HV90,HS90,HO90,HK90,HH90,HE90,HB90,GX90,GV90,GR90,GP90,GL90,GH90,GF90,GC90,GA90,FX90,FV90,FQ90,FN90,FL90,FG90,FC90,FA90,EW90,EU90,EP90,EL90,EG90,EC90,EA90,DW90,DT90,DP90,DN90,DK90,DI90,DF90,DA90,CY90,CT90,CR90,CM90,CG90,CD90,CA90,BX90,BV90,BR90,BN90,BJ90,BF90,BC90,AZ90,AV90,AT90,AQ90,AN90,AJ90,AE90,AA90,W90,S90,Q90,N90,L90,H90)</f>
        <v>0</v>
      </c>
      <c r="II90">
        <f t="shared" ref="II90:II116" si="260">COUNTIF(G90:IC90,"NA")</f>
        <v>0</v>
      </c>
      <c r="IK90">
        <f t="shared" si="219"/>
        <v>0</v>
      </c>
      <c r="IL90">
        <f t="shared" si="220"/>
        <v>0</v>
      </c>
      <c r="IM90">
        <f t="shared" si="221"/>
        <v>0</v>
      </c>
    </row>
    <row r="91" spans="1:255" ht="16" x14ac:dyDescent="0.2">
      <c r="A91">
        <v>215</v>
      </c>
      <c r="B91" s="34">
        <v>2</v>
      </c>
      <c r="C91" s="2">
        <v>1</v>
      </c>
      <c r="D91" s="2" t="s">
        <v>132</v>
      </c>
      <c r="E91" s="2" t="s">
        <v>132</v>
      </c>
      <c r="F91">
        <f t="shared" si="222"/>
        <v>3</v>
      </c>
      <c r="G91" s="2">
        <v>1</v>
      </c>
      <c r="H91" s="2">
        <v>1</v>
      </c>
      <c r="I91" s="2">
        <v>1</v>
      </c>
      <c r="J91" s="2">
        <f t="shared" si="223"/>
        <v>4</v>
      </c>
      <c r="K91" s="2">
        <v>1</v>
      </c>
      <c r="L91" s="2">
        <v>1</v>
      </c>
      <c r="M91" s="2">
        <v>1</v>
      </c>
      <c r="N91" s="2">
        <v>1</v>
      </c>
      <c r="O91" s="2">
        <f t="shared" si="224"/>
        <v>4</v>
      </c>
      <c r="P91" s="2">
        <v>1</v>
      </c>
      <c r="Q91" s="2">
        <v>1</v>
      </c>
      <c r="R91" s="2">
        <v>1</v>
      </c>
      <c r="S91" s="2">
        <v>1</v>
      </c>
      <c r="T91" s="2">
        <f t="shared" si="225"/>
        <v>3</v>
      </c>
      <c r="U91" s="2">
        <v>1</v>
      </c>
      <c r="V91" s="2">
        <v>0</v>
      </c>
      <c r="W91" s="2">
        <v>1</v>
      </c>
      <c r="X91" s="2">
        <v>1</v>
      </c>
      <c r="Y91" s="2">
        <f t="shared" si="226"/>
        <v>2</v>
      </c>
      <c r="Z91" s="2">
        <v>0</v>
      </c>
      <c r="AA91" s="2">
        <v>1</v>
      </c>
      <c r="AB91" s="2">
        <v>0</v>
      </c>
      <c r="AC91" s="2">
        <v>0</v>
      </c>
      <c r="AD91" s="2">
        <v>0</v>
      </c>
      <c r="AE91" s="2">
        <v>1</v>
      </c>
      <c r="AF91" s="2">
        <v>0</v>
      </c>
      <c r="AG91" s="2">
        <f t="shared" si="227"/>
        <v>4</v>
      </c>
      <c r="AH91" s="2">
        <v>1</v>
      </c>
      <c r="AI91" s="2">
        <v>1</v>
      </c>
      <c r="AJ91" s="2">
        <v>1</v>
      </c>
      <c r="AK91" s="2">
        <v>1</v>
      </c>
      <c r="AL91" s="2">
        <f t="shared" si="228"/>
        <v>5</v>
      </c>
      <c r="AM91" s="2">
        <v>1</v>
      </c>
      <c r="AN91" s="2">
        <v>1</v>
      </c>
      <c r="AO91" s="2">
        <v>1</v>
      </c>
      <c r="AP91" s="2">
        <v>1</v>
      </c>
      <c r="AQ91" s="2">
        <v>1</v>
      </c>
      <c r="AR91" s="2">
        <f t="shared" si="229"/>
        <v>5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  <c r="AX91" s="2">
        <f t="shared" si="230"/>
        <v>5</v>
      </c>
      <c r="AY91" s="2">
        <v>1</v>
      </c>
      <c r="AZ91" s="2">
        <v>1</v>
      </c>
      <c r="BA91" s="2">
        <v>1</v>
      </c>
      <c r="BB91" s="2">
        <v>1</v>
      </c>
      <c r="BC91" s="2">
        <v>1</v>
      </c>
      <c r="BD91" s="2">
        <f t="shared" si="231"/>
        <v>2</v>
      </c>
      <c r="BE91" s="2">
        <v>1</v>
      </c>
      <c r="BF91" s="2">
        <v>1</v>
      </c>
      <c r="BG91" s="2">
        <v>0</v>
      </c>
      <c r="BH91" s="2">
        <f t="shared" si="232"/>
        <v>3</v>
      </c>
      <c r="BI91" s="2">
        <v>1</v>
      </c>
      <c r="BJ91" s="2">
        <v>1</v>
      </c>
      <c r="BK91" s="2">
        <v>1</v>
      </c>
      <c r="BL91" s="2">
        <f t="shared" si="233"/>
        <v>2</v>
      </c>
      <c r="BM91" s="2">
        <v>1</v>
      </c>
      <c r="BN91" s="2">
        <v>1</v>
      </c>
      <c r="BO91" s="2">
        <v>0</v>
      </c>
      <c r="BP91" s="2">
        <f t="shared" si="234"/>
        <v>3</v>
      </c>
      <c r="BQ91" s="2">
        <v>1</v>
      </c>
      <c r="BR91" s="2">
        <v>1</v>
      </c>
      <c r="BS91" s="2">
        <v>1</v>
      </c>
      <c r="BT91" s="2">
        <f t="shared" si="235"/>
        <v>5</v>
      </c>
      <c r="BU91" s="2">
        <v>1</v>
      </c>
      <c r="BV91" s="2">
        <v>1</v>
      </c>
      <c r="BW91" s="2">
        <v>1</v>
      </c>
      <c r="BX91" s="2">
        <v>1</v>
      </c>
      <c r="BY91" s="2">
        <v>1</v>
      </c>
      <c r="BZ91" s="2">
        <f t="shared" si="236"/>
        <v>2</v>
      </c>
      <c r="CA91" s="2">
        <v>0</v>
      </c>
      <c r="CB91" s="2">
        <v>1</v>
      </c>
      <c r="CC91" s="2">
        <v>0</v>
      </c>
      <c r="CD91" s="2">
        <v>1</v>
      </c>
      <c r="CE91" s="2">
        <f t="shared" si="237"/>
        <v>3</v>
      </c>
      <c r="CF91" s="2">
        <v>1</v>
      </c>
      <c r="CG91" s="2">
        <v>1</v>
      </c>
      <c r="CH91" s="2">
        <v>0</v>
      </c>
      <c r="CI91" s="2">
        <v>1</v>
      </c>
      <c r="CJ91" s="2">
        <f t="shared" si="238"/>
        <v>4</v>
      </c>
      <c r="CK91" s="2">
        <v>1</v>
      </c>
      <c r="CL91" s="2">
        <v>1</v>
      </c>
      <c r="CM91" s="2">
        <v>1</v>
      </c>
      <c r="CN91" s="2">
        <v>1</v>
      </c>
      <c r="CO91" s="2">
        <f t="shared" si="239"/>
        <v>4</v>
      </c>
      <c r="CP91" s="2">
        <v>1</v>
      </c>
      <c r="CQ91" s="2">
        <v>0</v>
      </c>
      <c r="CR91" s="2">
        <v>1</v>
      </c>
      <c r="CS91" s="2">
        <v>1</v>
      </c>
      <c r="CT91" s="2">
        <v>1</v>
      </c>
      <c r="CU91" s="2">
        <v>0</v>
      </c>
      <c r="CV91" s="2">
        <f t="shared" si="240"/>
        <v>3</v>
      </c>
      <c r="CW91" s="2">
        <v>1</v>
      </c>
      <c r="CX91" s="2">
        <v>0</v>
      </c>
      <c r="CY91" s="2">
        <v>1</v>
      </c>
      <c r="CZ91" s="2">
        <v>0</v>
      </c>
      <c r="DA91" s="2">
        <v>1</v>
      </c>
      <c r="DB91" s="2">
        <v>0</v>
      </c>
      <c r="DC91" s="2">
        <f t="shared" si="241"/>
        <v>3</v>
      </c>
      <c r="DD91" s="2">
        <v>1</v>
      </c>
      <c r="DE91" s="2">
        <v>1</v>
      </c>
      <c r="DF91" s="2">
        <v>1</v>
      </c>
      <c r="DG91" s="2">
        <f t="shared" si="242"/>
        <v>4</v>
      </c>
      <c r="DH91" s="2">
        <v>1</v>
      </c>
      <c r="DI91" s="2">
        <v>1</v>
      </c>
      <c r="DJ91" s="2">
        <v>1</v>
      </c>
      <c r="DK91" s="2">
        <v>1</v>
      </c>
      <c r="DL91" s="2">
        <f t="shared" si="243"/>
        <v>3</v>
      </c>
      <c r="DM91" s="2">
        <v>1</v>
      </c>
      <c r="DN91" s="2">
        <v>1</v>
      </c>
      <c r="DO91" s="2">
        <v>1</v>
      </c>
      <c r="DP91" s="2">
        <v>0</v>
      </c>
      <c r="DQ91" s="2">
        <v>0</v>
      </c>
      <c r="DR91" s="2">
        <f t="shared" si="244"/>
        <v>5</v>
      </c>
      <c r="DS91" s="2">
        <v>1</v>
      </c>
      <c r="DT91" s="2">
        <v>1</v>
      </c>
      <c r="DU91" s="2">
        <v>1</v>
      </c>
      <c r="DV91" s="2">
        <v>0</v>
      </c>
      <c r="DW91" s="2">
        <v>1</v>
      </c>
      <c r="DX91" s="2">
        <v>1</v>
      </c>
      <c r="DY91" s="2">
        <f t="shared" si="245"/>
        <v>3</v>
      </c>
      <c r="DZ91" s="2">
        <v>1</v>
      </c>
      <c r="EA91" s="2">
        <v>1</v>
      </c>
      <c r="EB91" s="2">
        <v>0</v>
      </c>
      <c r="EC91" s="2">
        <v>1</v>
      </c>
      <c r="ED91" s="2">
        <v>0</v>
      </c>
      <c r="EE91" s="2">
        <f t="shared" si="246"/>
        <v>3</v>
      </c>
      <c r="EF91" s="2">
        <v>1</v>
      </c>
      <c r="EG91" s="2">
        <v>1</v>
      </c>
      <c r="EH91" s="2">
        <v>1</v>
      </c>
      <c r="EI91" s="2">
        <f t="shared" si="247"/>
        <v>3</v>
      </c>
      <c r="EJ91" s="2">
        <v>1</v>
      </c>
      <c r="EK91" s="2">
        <v>0</v>
      </c>
      <c r="EL91" s="2">
        <v>1</v>
      </c>
      <c r="EM91" s="2">
        <v>1</v>
      </c>
      <c r="EN91" s="2">
        <f t="shared" si="248"/>
        <v>3</v>
      </c>
      <c r="EO91" s="2">
        <v>1</v>
      </c>
      <c r="EP91" s="2">
        <v>1</v>
      </c>
      <c r="EQ91" s="2">
        <v>1</v>
      </c>
      <c r="ER91" s="2">
        <f t="shared" si="249"/>
        <v>4</v>
      </c>
      <c r="ES91" s="2">
        <v>1</v>
      </c>
      <c r="ET91" s="2">
        <v>0</v>
      </c>
      <c r="EU91" s="2">
        <v>1</v>
      </c>
      <c r="EV91" s="2">
        <v>1</v>
      </c>
      <c r="EW91" s="2">
        <v>1</v>
      </c>
      <c r="EX91" s="2">
        <v>0</v>
      </c>
      <c r="EY91" s="2">
        <f t="shared" si="250"/>
        <v>4</v>
      </c>
      <c r="EZ91" s="2">
        <v>1</v>
      </c>
      <c r="FA91" s="2">
        <v>1</v>
      </c>
      <c r="FB91" s="2">
        <v>1</v>
      </c>
      <c r="FC91" s="2">
        <v>1</v>
      </c>
      <c r="FD91" s="2">
        <v>0</v>
      </c>
      <c r="FE91" s="2">
        <f t="shared" si="251"/>
        <v>3</v>
      </c>
      <c r="FF91" s="2">
        <v>1</v>
      </c>
      <c r="FG91" s="2">
        <v>1</v>
      </c>
      <c r="FH91" s="2">
        <v>1</v>
      </c>
      <c r="FI91" s="2">
        <f t="shared" si="252"/>
        <v>3</v>
      </c>
      <c r="FJ91" s="2">
        <v>0</v>
      </c>
      <c r="FK91" s="2">
        <v>0</v>
      </c>
      <c r="FL91" s="2">
        <v>1</v>
      </c>
      <c r="FM91" s="2">
        <v>1</v>
      </c>
      <c r="FN91" s="2">
        <v>1</v>
      </c>
      <c r="FO91" s="2">
        <f t="shared" si="253"/>
        <v>2</v>
      </c>
      <c r="FP91" s="2">
        <v>1</v>
      </c>
      <c r="FQ91" s="2">
        <v>1</v>
      </c>
      <c r="FR91" s="2">
        <v>0</v>
      </c>
      <c r="FS91" s="2">
        <f t="shared" si="254"/>
        <v>3</v>
      </c>
      <c r="FT91" s="2">
        <v>1</v>
      </c>
      <c r="FU91" s="2">
        <v>0</v>
      </c>
      <c r="FV91" s="2">
        <v>1</v>
      </c>
      <c r="FW91" s="2">
        <v>0</v>
      </c>
      <c r="FX91" s="2">
        <v>1</v>
      </c>
      <c r="FY91" s="2">
        <f t="shared" si="255"/>
        <v>4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1</v>
      </c>
      <c r="GF91" s="2">
        <v>1</v>
      </c>
      <c r="GG91" s="2">
        <v>1</v>
      </c>
      <c r="GH91" s="2">
        <v>1</v>
      </c>
      <c r="GI91" s="2">
        <f t="shared" si="256"/>
        <v>4</v>
      </c>
      <c r="GJ91" s="2">
        <v>1</v>
      </c>
      <c r="GK91" s="2">
        <v>1</v>
      </c>
      <c r="GL91" s="2">
        <v>1</v>
      </c>
      <c r="GM91" s="2">
        <v>1</v>
      </c>
      <c r="GN91" s="2">
        <f t="shared" ref="GN91:GN104" si="261">SUM(GO91:GR91)</f>
        <v>4</v>
      </c>
      <c r="GO91" s="2">
        <v>1</v>
      </c>
      <c r="GP91" s="2">
        <v>1</v>
      </c>
      <c r="GQ91" s="2">
        <v>1</v>
      </c>
      <c r="GR91" s="2">
        <v>1</v>
      </c>
      <c r="GS91" s="2">
        <f>SUM(GT91:GY91)</f>
        <v>5</v>
      </c>
      <c r="GT91" s="2">
        <v>1</v>
      </c>
      <c r="GU91" s="2">
        <v>0</v>
      </c>
      <c r="GV91" s="2">
        <v>1</v>
      </c>
      <c r="GW91" s="2">
        <v>1</v>
      </c>
      <c r="GX91" s="2">
        <v>1</v>
      </c>
      <c r="GY91" s="2">
        <v>1</v>
      </c>
      <c r="GZ91" s="2">
        <f>SUM(HA91:HF91)</f>
        <v>1</v>
      </c>
      <c r="HA91" s="2">
        <v>0</v>
      </c>
      <c r="HB91" s="2">
        <v>0</v>
      </c>
      <c r="HC91" s="2">
        <v>0</v>
      </c>
      <c r="HD91" s="2">
        <v>0</v>
      </c>
      <c r="HE91" s="2">
        <v>1</v>
      </c>
      <c r="HF91" s="2">
        <v>0</v>
      </c>
      <c r="HG91" s="2">
        <f>SUM(HH91:HP91)</f>
        <v>2</v>
      </c>
      <c r="HH91" s="2">
        <v>0</v>
      </c>
      <c r="HI91" s="2">
        <v>0</v>
      </c>
      <c r="HJ91" s="2">
        <v>0</v>
      </c>
      <c r="HK91" s="2">
        <v>0</v>
      </c>
      <c r="HL91" s="2">
        <v>1</v>
      </c>
      <c r="HM91" s="2">
        <v>1</v>
      </c>
      <c r="HN91" s="2">
        <v>0</v>
      </c>
      <c r="HO91" s="2">
        <v>0</v>
      </c>
      <c r="HP91" s="2">
        <v>0</v>
      </c>
      <c r="HQ91" s="2">
        <f>SUM(HR91:HW91)</f>
        <v>4</v>
      </c>
      <c r="HR91" s="2">
        <v>0</v>
      </c>
      <c r="HS91" s="2">
        <v>1</v>
      </c>
      <c r="HT91" s="2">
        <v>1</v>
      </c>
      <c r="HU91" s="2">
        <v>1</v>
      </c>
      <c r="HV91" s="2">
        <v>1</v>
      </c>
      <c r="HW91" s="2">
        <v>0</v>
      </c>
      <c r="HX91" s="2" t="s">
        <v>118</v>
      </c>
      <c r="HY91" s="2" t="s">
        <v>118</v>
      </c>
      <c r="HZ91" s="2" t="s">
        <v>118</v>
      </c>
      <c r="IA91" s="2" t="s">
        <v>118</v>
      </c>
      <c r="IB91" s="2" t="s">
        <v>118</v>
      </c>
      <c r="IC91" s="2" t="s">
        <v>118</v>
      </c>
      <c r="ID91" s="2">
        <v>40</v>
      </c>
      <c r="IE91" s="2">
        <v>40</v>
      </c>
      <c r="IF91">
        <f t="shared" si="257"/>
        <v>136</v>
      </c>
      <c r="IG91">
        <f t="shared" si="258"/>
        <v>77</v>
      </c>
      <c r="IH91">
        <f t="shared" si="259"/>
        <v>59</v>
      </c>
      <c r="II91">
        <f t="shared" si="260"/>
        <v>6</v>
      </c>
      <c r="IK91">
        <f>IF91/186*100</f>
        <v>73.118279569892479</v>
      </c>
      <c r="IL91">
        <f>IG91/119*100</f>
        <v>64.705882352941174</v>
      </c>
      <c r="IM91">
        <f>IH91/67*100</f>
        <v>88.059701492537314</v>
      </c>
      <c r="IN91" t="s">
        <v>169</v>
      </c>
      <c r="IO91">
        <f>SUM(HQ91,HX91,HG91,GZ91,GS91,GN91,GI91,FY91,FS91,FO91,FI91,FE91,EY91,ER91,EN91,EI91,EE91,DY91,DR91,DL91,DG91,DC91,CV91,CO91,CJ91,CE91,BZ91,BT91)</f>
        <v>91</v>
      </c>
      <c r="IP91">
        <f>SUM(BU91,BW91,BY91,CB91,CC91,CF91,CH91,CI91,CK91,CL91,CN91,CP91,CQ91,CS91,CU91,CW91,CX91,CZ91,DB91,DD91,DE91,DH91,DJ91,DM91,DO91,DQ91,DS91,DU91,DV91,DX91,DZ91,EB91,ED91,EF91,EH91,EJ91,EK91,EM91,EO91,EQ91,ES91,ET91,EV91,EX91,EZ91,FB91,FD91,FF91,FH91,FJ91,FK91,FM91,FP91,FR91,FT91,FU91,FW91,FZ91,GB91,GD91,GE91,GG91,GJ91,GK91,GM91,GO91,GQ91,GT91,GU91,GW91,GY91,HA91,HC91,HD91,HF91,HI91,HJ91,HL91,HM91,HN91,HP91,HR91,HT91,HU91,HW91,HY91,IA91,IB91)</f>
        <v>51</v>
      </c>
      <c r="IQ91">
        <f>SUM(BV91,BX91,CA91,CD91,CG91,CM91,CR91,CT91,CY91,DA91,DF91,DI91,DK91,DN91,DP91,DT91,DW91,EA91,EC91,EG91,EL91,EP91,EU91,EW91,FA91,FC91,FG91,FL91,FN91,FQ91,FV91,FX91,GA91,GC91,GF91,GH91,GL91,GP91,GR91,GV91,GX91,HB91,HE91,HH91,HK91,HO91,HS91,HV91,HZ91,IC91)</f>
        <v>40</v>
      </c>
      <c r="IR91">
        <f>IO91/133*100</f>
        <v>68.421052631578945</v>
      </c>
      <c r="IS91">
        <f>IP91/85*100</f>
        <v>60</v>
      </c>
      <c r="IT91">
        <f>IQ91/48*100</f>
        <v>83.333333333333343</v>
      </c>
      <c r="IU91" t="s">
        <v>169</v>
      </c>
    </row>
    <row r="92" spans="1:255" ht="16" x14ac:dyDescent="0.2">
      <c r="A92">
        <v>216</v>
      </c>
      <c r="B92" s="34">
        <v>2</v>
      </c>
      <c r="C92" s="2">
        <v>1</v>
      </c>
      <c r="D92" s="2" t="s">
        <v>132</v>
      </c>
      <c r="E92" s="2" t="s">
        <v>132</v>
      </c>
      <c r="F92">
        <f t="shared" si="222"/>
        <v>2</v>
      </c>
      <c r="G92" s="2">
        <v>0</v>
      </c>
      <c r="H92" s="2">
        <v>1</v>
      </c>
      <c r="I92" s="2">
        <v>1</v>
      </c>
      <c r="J92" s="2">
        <f t="shared" si="223"/>
        <v>4</v>
      </c>
      <c r="K92" s="2">
        <v>1</v>
      </c>
      <c r="L92" s="2">
        <v>1</v>
      </c>
      <c r="M92" s="2">
        <v>1</v>
      </c>
      <c r="N92" s="2">
        <v>1</v>
      </c>
      <c r="O92" s="2">
        <f t="shared" si="224"/>
        <v>4</v>
      </c>
      <c r="P92" s="2">
        <v>1</v>
      </c>
      <c r="Q92" s="2">
        <v>1</v>
      </c>
      <c r="R92" s="2">
        <v>1</v>
      </c>
      <c r="S92" s="2">
        <v>1</v>
      </c>
      <c r="T92" s="2">
        <f t="shared" si="225"/>
        <v>4</v>
      </c>
      <c r="U92" s="2">
        <v>1</v>
      </c>
      <c r="V92" s="2">
        <v>1</v>
      </c>
      <c r="W92" s="2">
        <v>1</v>
      </c>
      <c r="X92" s="2">
        <v>1</v>
      </c>
      <c r="Y92" s="2">
        <f t="shared" si="226"/>
        <v>7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1</v>
      </c>
      <c r="AF92" s="2">
        <v>1</v>
      </c>
      <c r="AG92" s="2">
        <f t="shared" si="227"/>
        <v>4</v>
      </c>
      <c r="AH92" s="2">
        <v>1</v>
      </c>
      <c r="AI92" s="2">
        <v>1</v>
      </c>
      <c r="AJ92" s="2">
        <v>1</v>
      </c>
      <c r="AK92" s="2">
        <v>1</v>
      </c>
      <c r="AL92" s="2">
        <f t="shared" si="228"/>
        <v>5</v>
      </c>
      <c r="AM92" s="2">
        <v>1</v>
      </c>
      <c r="AN92" s="2">
        <v>1</v>
      </c>
      <c r="AO92" s="2">
        <v>1</v>
      </c>
      <c r="AP92" s="2">
        <v>1</v>
      </c>
      <c r="AQ92" s="2">
        <v>1</v>
      </c>
      <c r="AR92" s="2">
        <f t="shared" si="229"/>
        <v>5</v>
      </c>
      <c r="AS92" s="2">
        <v>1</v>
      </c>
      <c r="AT92" s="2">
        <v>1</v>
      </c>
      <c r="AU92" s="2">
        <v>1</v>
      </c>
      <c r="AV92" s="2">
        <v>1</v>
      </c>
      <c r="AW92" s="2">
        <v>1</v>
      </c>
      <c r="AX92" s="2">
        <f t="shared" si="230"/>
        <v>5</v>
      </c>
      <c r="AY92" s="2">
        <v>1</v>
      </c>
      <c r="AZ92" s="2">
        <v>1</v>
      </c>
      <c r="BA92" s="2">
        <v>1</v>
      </c>
      <c r="BB92" s="2">
        <v>1</v>
      </c>
      <c r="BC92" s="2">
        <v>1</v>
      </c>
      <c r="BD92" s="2">
        <f t="shared" si="231"/>
        <v>3</v>
      </c>
      <c r="BE92" s="2">
        <v>1</v>
      </c>
      <c r="BF92" s="2">
        <v>1</v>
      </c>
      <c r="BG92" s="2">
        <v>1</v>
      </c>
      <c r="BH92" s="2">
        <f t="shared" si="232"/>
        <v>3</v>
      </c>
      <c r="BI92" s="2">
        <v>1</v>
      </c>
      <c r="BJ92" s="2">
        <v>1</v>
      </c>
      <c r="BK92" s="2">
        <v>1</v>
      </c>
      <c r="BL92" s="2">
        <f t="shared" si="233"/>
        <v>3</v>
      </c>
      <c r="BM92" s="2">
        <v>1</v>
      </c>
      <c r="BN92" s="2">
        <v>1</v>
      </c>
      <c r="BO92" s="2">
        <v>1</v>
      </c>
      <c r="BP92" s="2">
        <f t="shared" si="234"/>
        <v>3</v>
      </c>
      <c r="BQ92" s="2">
        <v>1</v>
      </c>
      <c r="BR92" s="2">
        <v>1</v>
      </c>
      <c r="BS92" s="2">
        <v>1</v>
      </c>
      <c r="BT92" s="2">
        <f t="shared" si="235"/>
        <v>5</v>
      </c>
      <c r="BU92" s="2">
        <v>1</v>
      </c>
      <c r="BV92" s="2">
        <v>1</v>
      </c>
      <c r="BW92" s="2">
        <v>1</v>
      </c>
      <c r="BX92" s="2">
        <v>1</v>
      </c>
      <c r="BY92" s="2">
        <v>1</v>
      </c>
      <c r="BZ92" s="2">
        <f t="shared" si="236"/>
        <v>3</v>
      </c>
      <c r="CA92" s="2">
        <v>1</v>
      </c>
      <c r="CB92" s="2">
        <v>0</v>
      </c>
      <c r="CC92" s="2">
        <v>1</v>
      </c>
      <c r="CD92" s="2">
        <v>1</v>
      </c>
      <c r="CE92" s="2">
        <f t="shared" si="237"/>
        <v>4</v>
      </c>
      <c r="CF92" s="2">
        <v>1</v>
      </c>
      <c r="CG92" s="2">
        <v>1</v>
      </c>
      <c r="CH92" s="2">
        <v>1</v>
      </c>
      <c r="CI92" s="2">
        <v>1</v>
      </c>
      <c r="CJ92" s="2">
        <f t="shared" si="238"/>
        <v>4</v>
      </c>
      <c r="CK92" s="2">
        <v>1</v>
      </c>
      <c r="CL92" s="2">
        <v>1</v>
      </c>
      <c r="CM92" s="2">
        <v>1</v>
      </c>
      <c r="CN92" s="2">
        <v>1</v>
      </c>
      <c r="CO92" s="2">
        <f t="shared" si="239"/>
        <v>6</v>
      </c>
      <c r="CP92" s="2">
        <v>1</v>
      </c>
      <c r="CQ92" s="2">
        <v>1</v>
      </c>
      <c r="CR92" s="2">
        <v>1</v>
      </c>
      <c r="CS92" s="2">
        <v>1</v>
      </c>
      <c r="CT92" s="2">
        <v>1</v>
      </c>
      <c r="CU92" s="2">
        <v>1</v>
      </c>
      <c r="CV92" s="2">
        <f t="shared" si="240"/>
        <v>6</v>
      </c>
      <c r="CW92" s="2">
        <v>1</v>
      </c>
      <c r="CX92" s="2">
        <v>1</v>
      </c>
      <c r="CY92" s="2">
        <v>1</v>
      </c>
      <c r="CZ92" s="2">
        <v>1</v>
      </c>
      <c r="DA92" s="2">
        <v>1</v>
      </c>
      <c r="DB92" s="2">
        <v>1</v>
      </c>
      <c r="DC92" s="2">
        <f t="shared" si="241"/>
        <v>3</v>
      </c>
      <c r="DD92" s="2">
        <v>1</v>
      </c>
      <c r="DE92" s="2">
        <v>1</v>
      </c>
      <c r="DF92" s="2">
        <v>1</v>
      </c>
      <c r="DG92" s="2">
        <f t="shared" si="242"/>
        <v>4</v>
      </c>
      <c r="DH92" s="2">
        <v>1</v>
      </c>
      <c r="DI92" s="2">
        <v>1</v>
      </c>
      <c r="DJ92" s="2">
        <v>1</v>
      </c>
      <c r="DK92" s="2">
        <v>1</v>
      </c>
      <c r="DL92" s="2">
        <f t="shared" si="243"/>
        <v>5</v>
      </c>
      <c r="DM92" s="2">
        <v>1</v>
      </c>
      <c r="DN92" s="2">
        <v>1</v>
      </c>
      <c r="DO92" s="2">
        <v>1</v>
      </c>
      <c r="DP92" s="2">
        <v>1</v>
      </c>
      <c r="DQ92" s="2">
        <v>1</v>
      </c>
      <c r="DR92" s="2">
        <f t="shared" si="244"/>
        <v>5</v>
      </c>
      <c r="DS92" s="2">
        <v>1</v>
      </c>
      <c r="DT92" s="2">
        <v>1</v>
      </c>
      <c r="DU92" s="2">
        <v>1</v>
      </c>
      <c r="DV92" s="2">
        <v>1</v>
      </c>
      <c r="DW92" s="2">
        <v>0</v>
      </c>
      <c r="DX92" s="2">
        <v>1</v>
      </c>
      <c r="DY92" s="2">
        <f t="shared" si="245"/>
        <v>3</v>
      </c>
      <c r="DZ92" s="2">
        <v>0</v>
      </c>
      <c r="EA92" s="2">
        <v>0</v>
      </c>
      <c r="EB92" s="2">
        <v>1</v>
      </c>
      <c r="EC92" s="2">
        <v>1</v>
      </c>
      <c r="ED92" s="2">
        <v>1</v>
      </c>
      <c r="EE92" s="2">
        <f t="shared" si="246"/>
        <v>3</v>
      </c>
      <c r="EF92" s="2">
        <v>1</v>
      </c>
      <c r="EG92" s="2">
        <v>1</v>
      </c>
      <c r="EH92" s="2">
        <v>1</v>
      </c>
      <c r="EI92" s="2">
        <f t="shared" si="247"/>
        <v>4</v>
      </c>
      <c r="EJ92" s="2">
        <v>1</v>
      </c>
      <c r="EK92" s="2">
        <v>1</v>
      </c>
      <c r="EL92" s="2">
        <v>1</v>
      </c>
      <c r="EM92" s="2">
        <v>1</v>
      </c>
      <c r="EN92" s="2">
        <f t="shared" si="248"/>
        <v>3</v>
      </c>
      <c r="EO92" s="2">
        <v>1</v>
      </c>
      <c r="EP92" s="2">
        <v>1</v>
      </c>
      <c r="EQ92" s="2">
        <v>1</v>
      </c>
      <c r="ER92" s="2">
        <f t="shared" si="249"/>
        <v>6</v>
      </c>
      <c r="ES92" s="2">
        <v>1</v>
      </c>
      <c r="ET92" s="2">
        <v>1</v>
      </c>
      <c r="EU92" s="2">
        <v>1</v>
      </c>
      <c r="EV92" s="2">
        <v>1</v>
      </c>
      <c r="EW92" s="2">
        <v>1</v>
      </c>
      <c r="EX92" s="2">
        <v>1</v>
      </c>
      <c r="EY92" s="2">
        <f t="shared" si="250"/>
        <v>5</v>
      </c>
      <c r="EZ92" s="2">
        <v>1</v>
      </c>
      <c r="FA92" s="2">
        <v>1</v>
      </c>
      <c r="FB92" s="2">
        <v>1</v>
      </c>
      <c r="FC92" s="2">
        <v>1</v>
      </c>
      <c r="FD92" s="2">
        <v>1</v>
      </c>
      <c r="FE92" s="2">
        <f t="shared" si="251"/>
        <v>3</v>
      </c>
      <c r="FF92" s="2">
        <v>1</v>
      </c>
      <c r="FG92" s="2">
        <v>1</v>
      </c>
      <c r="FH92" s="2">
        <v>1</v>
      </c>
      <c r="FI92" s="2">
        <f t="shared" si="252"/>
        <v>5</v>
      </c>
      <c r="FJ92" s="2">
        <v>1</v>
      </c>
      <c r="FK92" s="2">
        <v>1</v>
      </c>
      <c r="FL92" s="2">
        <v>1</v>
      </c>
      <c r="FM92" s="2">
        <v>1</v>
      </c>
      <c r="FN92" s="2">
        <v>1</v>
      </c>
      <c r="FO92" s="2">
        <f t="shared" si="253"/>
        <v>3</v>
      </c>
      <c r="FP92" s="2">
        <v>1</v>
      </c>
      <c r="FQ92" s="2">
        <v>1</v>
      </c>
      <c r="FR92" s="2">
        <v>1</v>
      </c>
      <c r="FS92" s="2">
        <f t="shared" si="254"/>
        <v>5</v>
      </c>
      <c r="FT92" s="2">
        <v>1</v>
      </c>
      <c r="FU92" s="2">
        <v>1</v>
      </c>
      <c r="FV92" s="2">
        <v>1</v>
      </c>
      <c r="FW92" s="2">
        <v>1</v>
      </c>
      <c r="FX92" s="2">
        <v>1</v>
      </c>
      <c r="FY92" s="2">
        <f t="shared" si="255"/>
        <v>9</v>
      </c>
      <c r="FZ92" s="2">
        <v>1</v>
      </c>
      <c r="GA92" s="2">
        <v>1</v>
      </c>
      <c r="GB92" s="2">
        <v>1</v>
      </c>
      <c r="GC92" s="2">
        <v>1</v>
      </c>
      <c r="GD92" s="2">
        <v>1</v>
      </c>
      <c r="GE92" s="2">
        <v>1</v>
      </c>
      <c r="GF92" s="2">
        <v>1</v>
      </c>
      <c r="GG92" s="2">
        <v>1</v>
      </c>
      <c r="GH92" s="2">
        <v>1</v>
      </c>
      <c r="GI92" s="2">
        <f t="shared" si="256"/>
        <v>4</v>
      </c>
      <c r="GJ92" s="2">
        <v>1</v>
      </c>
      <c r="GK92" s="2">
        <v>1</v>
      </c>
      <c r="GL92" s="2">
        <v>1</v>
      </c>
      <c r="GM92" s="2">
        <v>1</v>
      </c>
      <c r="GN92" s="2">
        <f t="shared" si="261"/>
        <v>4</v>
      </c>
      <c r="GO92" s="2">
        <v>1</v>
      </c>
      <c r="GP92" s="2">
        <v>1</v>
      </c>
      <c r="GQ92" s="2">
        <v>1</v>
      </c>
      <c r="GR92" s="2">
        <v>1</v>
      </c>
      <c r="GS92" s="2">
        <f>SUM(GT92:GY92)</f>
        <v>6</v>
      </c>
      <c r="GT92" s="2">
        <v>1</v>
      </c>
      <c r="GU92" s="2">
        <v>1</v>
      </c>
      <c r="GV92" s="2">
        <v>1</v>
      </c>
      <c r="GW92" s="2">
        <v>1</v>
      </c>
      <c r="GX92" s="2">
        <v>1</v>
      </c>
      <c r="GY92" s="2">
        <v>1</v>
      </c>
      <c r="GZ92" s="2">
        <f>SUM(HA92:HF92)</f>
        <v>6</v>
      </c>
      <c r="HA92" s="2">
        <v>1</v>
      </c>
      <c r="HB92" s="2">
        <v>1</v>
      </c>
      <c r="HC92" s="2">
        <v>1</v>
      </c>
      <c r="HD92" s="2">
        <v>1</v>
      </c>
      <c r="HE92" s="2">
        <v>1</v>
      </c>
      <c r="HF92" s="2">
        <v>1</v>
      </c>
      <c r="HG92" s="2">
        <f>SUM(HH92:HP92)</f>
        <v>9</v>
      </c>
      <c r="HH92" s="2">
        <v>1</v>
      </c>
      <c r="HI92" s="2">
        <v>1</v>
      </c>
      <c r="HJ92" s="2">
        <v>1</v>
      </c>
      <c r="HK92" s="2">
        <v>1</v>
      </c>
      <c r="HL92" s="2">
        <v>1</v>
      </c>
      <c r="HM92" s="2">
        <v>1</v>
      </c>
      <c r="HN92" s="2">
        <v>1</v>
      </c>
      <c r="HO92" s="2">
        <v>1</v>
      </c>
      <c r="HP92" s="2">
        <v>1</v>
      </c>
      <c r="HQ92" s="2">
        <f>SUM(HR92:HW92)</f>
        <v>6</v>
      </c>
      <c r="HR92" s="2">
        <v>1</v>
      </c>
      <c r="HS92" s="2">
        <v>1</v>
      </c>
      <c r="HT92" s="2">
        <v>1</v>
      </c>
      <c r="HU92" s="2">
        <v>1</v>
      </c>
      <c r="HV92" s="2">
        <v>1</v>
      </c>
      <c r="HW92" s="2">
        <v>1</v>
      </c>
      <c r="HX92" s="2">
        <f t="shared" ref="HX92:HX100" si="262">SUM(HY92:IC92)</f>
        <v>5</v>
      </c>
      <c r="HY92" s="2">
        <v>1</v>
      </c>
      <c r="HZ92" s="2">
        <v>1</v>
      </c>
      <c r="IA92" s="2">
        <v>1</v>
      </c>
      <c r="IB92" s="2">
        <v>1</v>
      </c>
      <c r="IC92" s="2">
        <v>1</v>
      </c>
      <c r="ID92" s="2">
        <v>41</v>
      </c>
      <c r="IE92" s="2">
        <v>41</v>
      </c>
      <c r="IF92">
        <f t="shared" si="257"/>
        <v>186</v>
      </c>
      <c r="IG92">
        <f t="shared" si="258"/>
        <v>119</v>
      </c>
      <c r="IH92">
        <f t="shared" si="259"/>
        <v>67</v>
      </c>
      <c r="II92">
        <f t="shared" si="260"/>
        <v>0</v>
      </c>
      <c r="IK92">
        <f t="shared" ref="IK92:IK100" si="263">IF92/191*100</f>
        <v>97.382198952879577</v>
      </c>
      <c r="IL92">
        <f t="shared" ref="IL92:IL100" si="264">IG92/122*100</f>
        <v>97.540983606557376</v>
      </c>
      <c r="IM92">
        <f t="shared" ref="IM92:IM100" si="265">IH92/69*100</f>
        <v>97.101449275362313</v>
      </c>
      <c r="IO92">
        <f>SUM(HQ92,HX92,HG92,GZ92,GS92,GN92,GI92,FY92,FS92,FO92,FI92,FE92,EY92,ER92,EN92,EI92,EE92,DY92,DR92,DL92,DG92,DC92,CV92,CO92,CJ92,CE92,BZ92,BT92)</f>
        <v>134</v>
      </c>
      <c r="IP92">
        <f>SUM(BU92,BW92,BY92,CB92,CC92,CF92,CH92,CI92,CK92,CL92,CN92,CP92,CQ92,CS92,CU92,CW92,CX92,CZ92,DB92,DD92,DE92,DH92,DJ92,DM92,DO92,DQ92,DS92,DU92,DV92,DX92,DZ92,EB92,ED92,EF92,EH92,EJ92,EK92,EM92,EO92,EQ92,ES92,ET92,EV92,EX92,EZ92,FB92,FD92,FF92,FH92,FJ92,FK92,FM92,FP92,FR92,FT92,FU92,FW92,FZ92,GB92,GD92,GE92,GG92,GJ92,GK92,GM92,GO92,GQ92,GT92,GU92,GW92,GY92,HA92,HC92,HD92,HF92,HI92,HJ92,HL92,HM92,HN92,HP92,HR92,HT92,HU92,HW92,HY92,IA92,IB92)</f>
        <v>86</v>
      </c>
      <c r="IQ92">
        <f>SUM(BV92,BX92,CA92,CD92,CG92,CM92,CR92,CT92,CY92,DA92,DF92,DI92,DK92,DN92,DP92,DT92,DW92,EA92,EC92,EG92,EL92,EP92,EU92,EW92,FA92,FC92,FG92,FL92,FN92,FQ92,FV92,FX92,GA92,GC92,GF92,GH92,GL92,GP92,GR92,GV92,GX92,HB92,HE92,HH92,HK92,HO92,HS92,HV92,HZ92,IC92)</f>
        <v>48</v>
      </c>
      <c r="IR92">
        <f>IO92/138*100</f>
        <v>97.101449275362313</v>
      </c>
      <c r="IS92">
        <f>IP92/88*100</f>
        <v>97.727272727272734</v>
      </c>
      <c r="IT92">
        <f>IQ92/50*100</f>
        <v>96</v>
      </c>
    </row>
    <row r="93" spans="1:255" ht="16" x14ac:dyDescent="0.2">
      <c r="A93">
        <v>216</v>
      </c>
      <c r="B93" s="8">
        <v>2</v>
      </c>
      <c r="C93">
        <v>2</v>
      </c>
      <c r="D93" s="2" t="s">
        <v>132</v>
      </c>
      <c r="E93" s="2" t="s">
        <v>132</v>
      </c>
      <c r="F93">
        <f t="shared" si="222"/>
        <v>0</v>
      </c>
      <c r="J93" s="2">
        <f t="shared" si="223"/>
        <v>0</v>
      </c>
      <c r="O93" s="2">
        <f t="shared" si="224"/>
        <v>0</v>
      </c>
      <c r="T93" s="2">
        <f t="shared" si="225"/>
        <v>0</v>
      </c>
      <c r="Y93" s="2">
        <f t="shared" si="226"/>
        <v>0</v>
      </c>
      <c r="AG93" s="2">
        <f t="shared" si="227"/>
        <v>0</v>
      </c>
      <c r="AL93" s="2">
        <f t="shared" si="228"/>
        <v>0</v>
      </c>
      <c r="AR93" s="2">
        <f t="shared" si="229"/>
        <v>0</v>
      </c>
      <c r="AX93" s="2">
        <f t="shared" si="230"/>
        <v>0</v>
      </c>
      <c r="BD93" s="2">
        <f t="shared" si="231"/>
        <v>0</v>
      </c>
      <c r="BH93" s="2">
        <f t="shared" si="232"/>
        <v>0</v>
      </c>
      <c r="BL93" s="2">
        <f t="shared" si="233"/>
        <v>0</v>
      </c>
      <c r="BP93" s="2">
        <f t="shared" si="234"/>
        <v>0</v>
      </c>
      <c r="BT93" s="2">
        <f t="shared" si="235"/>
        <v>0</v>
      </c>
      <c r="BZ93" s="2">
        <f t="shared" si="236"/>
        <v>0</v>
      </c>
      <c r="CE93" s="2">
        <f t="shared" si="237"/>
        <v>0</v>
      </c>
      <c r="CJ93" s="2">
        <f t="shared" si="238"/>
        <v>0</v>
      </c>
      <c r="CO93" s="2">
        <f t="shared" si="239"/>
        <v>0</v>
      </c>
      <c r="CV93" s="2">
        <f t="shared" si="240"/>
        <v>0</v>
      </c>
      <c r="DC93" s="2">
        <f t="shared" si="241"/>
        <v>0</v>
      </c>
      <c r="DG93" s="2">
        <f t="shared" si="242"/>
        <v>0</v>
      </c>
      <c r="DL93" s="2">
        <f t="shared" si="243"/>
        <v>0</v>
      </c>
      <c r="DR93" s="2">
        <f t="shared" si="244"/>
        <v>0</v>
      </c>
      <c r="DY93" s="2">
        <f t="shared" si="245"/>
        <v>0</v>
      </c>
      <c r="EE93" s="2">
        <f t="shared" si="246"/>
        <v>0</v>
      </c>
      <c r="EI93" s="2">
        <f t="shared" si="247"/>
        <v>0</v>
      </c>
      <c r="EN93" s="2">
        <f t="shared" si="248"/>
        <v>0</v>
      </c>
      <c r="ER93" s="2">
        <f t="shared" si="249"/>
        <v>0</v>
      </c>
      <c r="EY93" s="2">
        <f t="shared" si="250"/>
        <v>0</v>
      </c>
      <c r="FE93" s="2">
        <f t="shared" si="251"/>
        <v>0</v>
      </c>
      <c r="FI93" s="2">
        <f t="shared" si="252"/>
        <v>0</v>
      </c>
      <c r="FO93" s="2">
        <f t="shared" si="253"/>
        <v>0</v>
      </c>
      <c r="FS93" s="2">
        <f t="shared" si="254"/>
        <v>0</v>
      </c>
      <c r="FY93" s="2">
        <f t="shared" si="255"/>
        <v>0</v>
      </c>
      <c r="GI93" s="2">
        <f t="shared" si="256"/>
        <v>0</v>
      </c>
      <c r="GN93" s="2">
        <f t="shared" si="261"/>
        <v>0</v>
      </c>
      <c r="GS93" s="2">
        <f>SUM(GT93:GY93)</f>
        <v>0</v>
      </c>
      <c r="GZ93" s="2">
        <f>SUM(HA93:HF93)</f>
        <v>0</v>
      </c>
      <c r="HG93" s="2">
        <f>SUM(HH93:HP93)</f>
        <v>0</v>
      </c>
      <c r="HQ93" s="2">
        <f>SUM(HR93:HW93)</f>
        <v>0</v>
      </c>
      <c r="HX93" s="2">
        <f t="shared" si="262"/>
        <v>0</v>
      </c>
      <c r="IF93">
        <f t="shared" si="257"/>
        <v>0</v>
      </c>
      <c r="IG93">
        <f t="shared" si="258"/>
        <v>0</v>
      </c>
      <c r="IH93">
        <f t="shared" si="259"/>
        <v>0</v>
      </c>
      <c r="II93">
        <f t="shared" si="260"/>
        <v>0</v>
      </c>
      <c r="IK93">
        <f t="shared" si="263"/>
        <v>0</v>
      </c>
      <c r="IL93">
        <f t="shared" si="264"/>
        <v>0</v>
      </c>
      <c r="IM93">
        <f t="shared" si="265"/>
        <v>0</v>
      </c>
    </row>
    <row r="94" spans="1:255" ht="16" x14ac:dyDescent="0.2">
      <c r="A94">
        <v>217</v>
      </c>
      <c r="B94" s="34">
        <v>2</v>
      </c>
      <c r="C94" s="2">
        <v>1</v>
      </c>
      <c r="D94" s="2" t="s">
        <v>132</v>
      </c>
      <c r="E94" s="2" t="s">
        <v>132</v>
      </c>
      <c r="F94">
        <f t="shared" si="222"/>
        <v>3</v>
      </c>
      <c r="G94" s="2">
        <v>1</v>
      </c>
      <c r="H94" s="2">
        <v>1</v>
      </c>
      <c r="I94" s="2">
        <v>1</v>
      </c>
      <c r="J94" s="2">
        <f t="shared" si="223"/>
        <v>3</v>
      </c>
      <c r="K94" s="2">
        <v>1</v>
      </c>
      <c r="L94" s="2">
        <v>1</v>
      </c>
      <c r="M94" s="2">
        <v>0</v>
      </c>
      <c r="N94" s="2">
        <v>1</v>
      </c>
      <c r="O94" s="2">
        <f t="shared" si="224"/>
        <v>3</v>
      </c>
      <c r="P94" s="2">
        <v>1</v>
      </c>
      <c r="Q94" s="2">
        <v>1</v>
      </c>
      <c r="R94" s="2">
        <v>1</v>
      </c>
      <c r="S94" s="2">
        <v>0</v>
      </c>
      <c r="T94" s="2">
        <f t="shared" si="225"/>
        <v>4</v>
      </c>
      <c r="U94" s="2">
        <v>1</v>
      </c>
      <c r="V94" s="2">
        <v>1</v>
      </c>
      <c r="W94" s="2">
        <v>1</v>
      </c>
      <c r="X94" s="2">
        <v>1</v>
      </c>
      <c r="Y94" s="2">
        <f t="shared" si="226"/>
        <v>5</v>
      </c>
      <c r="Z94" s="2">
        <v>1</v>
      </c>
      <c r="AA94" s="2">
        <v>1</v>
      </c>
      <c r="AB94" s="2">
        <v>0</v>
      </c>
      <c r="AC94" s="2">
        <v>1</v>
      </c>
      <c r="AD94" s="2">
        <v>1</v>
      </c>
      <c r="AE94" s="2">
        <v>1</v>
      </c>
      <c r="AF94" s="2">
        <v>0</v>
      </c>
      <c r="AG94" s="2">
        <f t="shared" si="227"/>
        <v>3</v>
      </c>
      <c r="AH94" s="2">
        <v>1</v>
      </c>
      <c r="AI94" s="2">
        <v>0</v>
      </c>
      <c r="AJ94" s="2">
        <v>1</v>
      </c>
      <c r="AK94" s="2">
        <v>1</v>
      </c>
      <c r="AL94" s="2">
        <f t="shared" si="228"/>
        <v>4</v>
      </c>
      <c r="AM94" s="2">
        <v>0</v>
      </c>
      <c r="AN94" s="2">
        <v>1</v>
      </c>
      <c r="AO94" s="2">
        <v>1</v>
      </c>
      <c r="AP94" s="2">
        <v>1</v>
      </c>
      <c r="AQ94" s="2">
        <v>1</v>
      </c>
      <c r="AR94" s="2">
        <f t="shared" si="229"/>
        <v>4</v>
      </c>
      <c r="AS94" s="2">
        <v>1</v>
      </c>
      <c r="AT94" s="2">
        <v>1</v>
      </c>
      <c r="AU94" s="2">
        <v>1</v>
      </c>
      <c r="AV94" s="2">
        <v>1</v>
      </c>
      <c r="AW94" s="2">
        <v>0</v>
      </c>
      <c r="AX94" s="2">
        <f t="shared" si="230"/>
        <v>5</v>
      </c>
      <c r="AY94" s="2">
        <v>1</v>
      </c>
      <c r="AZ94" s="2">
        <v>1</v>
      </c>
      <c r="BA94" s="2">
        <v>1</v>
      </c>
      <c r="BB94" s="2">
        <v>1</v>
      </c>
      <c r="BC94" s="2">
        <v>1</v>
      </c>
      <c r="BD94" s="2">
        <f t="shared" si="231"/>
        <v>3</v>
      </c>
      <c r="BE94" s="2">
        <v>1</v>
      </c>
      <c r="BF94" s="2">
        <v>1</v>
      </c>
      <c r="BG94" s="2">
        <v>1</v>
      </c>
      <c r="BH94" s="2">
        <f t="shared" si="232"/>
        <v>3</v>
      </c>
      <c r="BI94" s="2">
        <v>1</v>
      </c>
      <c r="BJ94" s="2">
        <v>1</v>
      </c>
      <c r="BK94" s="2">
        <v>1</v>
      </c>
      <c r="BL94" s="2">
        <f t="shared" si="233"/>
        <v>2</v>
      </c>
      <c r="BM94" s="2">
        <v>0</v>
      </c>
      <c r="BN94" s="2">
        <v>1</v>
      </c>
      <c r="BO94" s="2">
        <v>1</v>
      </c>
      <c r="BP94" s="2">
        <f t="shared" si="234"/>
        <v>3</v>
      </c>
      <c r="BQ94" s="2">
        <v>1</v>
      </c>
      <c r="BR94" s="2">
        <v>1</v>
      </c>
      <c r="BS94" s="2">
        <v>1</v>
      </c>
      <c r="BT94" s="2">
        <f t="shared" si="235"/>
        <v>4</v>
      </c>
      <c r="BU94" s="2">
        <v>1</v>
      </c>
      <c r="BV94" s="2">
        <v>0</v>
      </c>
      <c r="BW94" s="2">
        <v>1</v>
      </c>
      <c r="BX94" s="2">
        <v>1</v>
      </c>
      <c r="BY94" s="2">
        <v>1</v>
      </c>
      <c r="BZ94" s="2">
        <f t="shared" si="236"/>
        <v>4</v>
      </c>
      <c r="CA94" s="2">
        <v>1</v>
      </c>
      <c r="CB94" s="2">
        <v>1</v>
      </c>
      <c r="CC94" s="2">
        <v>1</v>
      </c>
      <c r="CD94" s="2">
        <v>1</v>
      </c>
      <c r="CE94" s="2">
        <f t="shared" si="237"/>
        <v>2</v>
      </c>
      <c r="CF94" s="2">
        <v>1</v>
      </c>
      <c r="CG94" s="2">
        <v>1</v>
      </c>
      <c r="CH94" s="2">
        <v>0</v>
      </c>
      <c r="CI94" s="2">
        <v>0</v>
      </c>
      <c r="CJ94" s="2">
        <f t="shared" si="238"/>
        <v>4</v>
      </c>
      <c r="CK94" s="2">
        <v>1</v>
      </c>
      <c r="CL94" s="2">
        <v>1</v>
      </c>
      <c r="CM94" s="2">
        <v>1</v>
      </c>
      <c r="CN94" s="2">
        <v>1</v>
      </c>
      <c r="CO94" s="2">
        <f t="shared" si="239"/>
        <v>4</v>
      </c>
      <c r="CP94" s="2">
        <v>1</v>
      </c>
      <c r="CQ94" s="2">
        <v>0</v>
      </c>
      <c r="CR94" s="2">
        <v>1</v>
      </c>
      <c r="CS94" s="2">
        <v>1</v>
      </c>
      <c r="CT94" s="2">
        <v>1</v>
      </c>
      <c r="CU94" s="2">
        <v>0</v>
      </c>
      <c r="CV94" s="2">
        <f t="shared" si="240"/>
        <v>4</v>
      </c>
      <c r="CW94" s="2">
        <v>0</v>
      </c>
      <c r="CX94" s="2">
        <v>1</v>
      </c>
      <c r="CY94" s="2">
        <v>1</v>
      </c>
      <c r="CZ94" s="2">
        <v>1</v>
      </c>
      <c r="DA94" s="2">
        <v>1</v>
      </c>
      <c r="DB94" s="2">
        <v>0</v>
      </c>
      <c r="DC94" s="2">
        <f t="shared" si="241"/>
        <v>3</v>
      </c>
      <c r="DD94" s="2">
        <v>1</v>
      </c>
      <c r="DE94" s="2">
        <v>1</v>
      </c>
      <c r="DF94" s="2">
        <v>1</v>
      </c>
      <c r="DG94" s="2">
        <f t="shared" si="242"/>
        <v>4</v>
      </c>
      <c r="DH94" s="2">
        <v>1</v>
      </c>
      <c r="DI94" s="2">
        <v>1</v>
      </c>
      <c r="DJ94" s="2">
        <v>1</v>
      </c>
      <c r="DK94" s="2">
        <v>1</v>
      </c>
      <c r="DL94" s="2">
        <f t="shared" si="243"/>
        <v>4</v>
      </c>
      <c r="DM94" s="2">
        <v>1</v>
      </c>
      <c r="DN94" s="2">
        <v>1</v>
      </c>
      <c r="DO94" s="2">
        <v>1</v>
      </c>
      <c r="DP94" s="2">
        <v>1</v>
      </c>
      <c r="DQ94" s="2">
        <v>0</v>
      </c>
      <c r="DR94" s="2">
        <f t="shared" si="244"/>
        <v>1</v>
      </c>
      <c r="DS94" s="2">
        <v>0</v>
      </c>
      <c r="DT94" s="2">
        <v>0</v>
      </c>
      <c r="DU94" s="2">
        <v>0</v>
      </c>
      <c r="DV94" s="2">
        <v>0</v>
      </c>
      <c r="DW94" s="2">
        <v>1</v>
      </c>
      <c r="DX94" s="2">
        <v>0</v>
      </c>
      <c r="DY94" s="2">
        <f t="shared" si="245"/>
        <v>3</v>
      </c>
      <c r="DZ94" s="2">
        <v>1</v>
      </c>
      <c r="EA94" s="2">
        <v>1</v>
      </c>
      <c r="EB94" s="2">
        <v>0</v>
      </c>
      <c r="EC94" s="2">
        <v>1</v>
      </c>
      <c r="ED94" s="2">
        <v>0</v>
      </c>
      <c r="EE94" s="2">
        <f t="shared" si="246"/>
        <v>3</v>
      </c>
      <c r="EF94" s="2">
        <v>1</v>
      </c>
      <c r="EG94" s="2">
        <v>1</v>
      </c>
      <c r="EH94" s="2">
        <v>1</v>
      </c>
      <c r="EI94" s="2">
        <f t="shared" si="247"/>
        <v>4</v>
      </c>
      <c r="EJ94" s="2">
        <v>1</v>
      </c>
      <c r="EK94" s="2">
        <v>1</v>
      </c>
      <c r="EL94" s="2">
        <v>1</v>
      </c>
      <c r="EM94" s="2">
        <v>1</v>
      </c>
      <c r="EN94" s="2">
        <f t="shared" si="248"/>
        <v>3</v>
      </c>
      <c r="EO94" s="2">
        <v>1</v>
      </c>
      <c r="EP94" s="2">
        <v>1</v>
      </c>
      <c r="EQ94" s="2">
        <v>1</v>
      </c>
      <c r="ER94" s="2">
        <f t="shared" si="249"/>
        <v>4</v>
      </c>
      <c r="ES94" s="2">
        <v>0</v>
      </c>
      <c r="ET94" s="2">
        <v>1</v>
      </c>
      <c r="EU94" s="2">
        <v>1</v>
      </c>
      <c r="EV94" s="2">
        <v>1</v>
      </c>
      <c r="EW94" s="2">
        <v>1</v>
      </c>
      <c r="EX94" s="2">
        <v>0</v>
      </c>
      <c r="EY94" s="2">
        <f t="shared" si="250"/>
        <v>4</v>
      </c>
      <c r="EZ94" s="2">
        <v>0</v>
      </c>
      <c r="FA94" s="2">
        <v>1</v>
      </c>
      <c r="FB94" s="2">
        <v>1</v>
      </c>
      <c r="FC94" s="2">
        <v>1</v>
      </c>
      <c r="FD94" s="2">
        <v>1</v>
      </c>
      <c r="FE94" s="2">
        <f t="shared" si="251"/>
        <v>3</v>
      </c>
      <c r="FF94" s="2">
        <v>1</v>
      </c>
      <c r="FG94" s="2">
        <v>1</v>
      </c>
      <c r="FH94" s="2">
        <v>1</v>
      </c>
      <c r="FI94" s="2">
        <f t="shared" si="252"/>
        <v>3</v>
      </c>
      <c r="FJ94" s="2">
        <v>0</v>
      </c>
      <c r="FK94" s="2">
        <v>0</v>
      </c>
      <c r="FL94" s="2">
        <v>1</v>
      </c>
      <c r="FM94" s="2">
        <v>1</v>
      </c>
      <c r="FN94" s="2">
        <v>1</v>
      </c>
      <c r="FO94" s="2">
        <f t="shared" si="253"/>
        <v>2</v>
      </c>
      <c r="FP94" s="2">
        <v>1</v>
      </c>
      <c r="FQ94" s="2">
        <v>1</v>
      </c>
      <c r="FR94" s="2">
        <v>0</v>
      </c>
      <c r="FS94" s="2">
        <f t="shared" si="254"/>
        <v>4</v>
      </c>
      <c r="FT94" s="2">
        <v>1</v>
      </c>
      <c r="FU94" s="2">
        <v>1</v>
      </c>
      <c r="FV94" s="2">
        <v>1</v>
      </c>
      <c r="FW94" s="2">
        <v>0</v>
      </c>
      <c r="FX94" s="2">
        <v>1</v>
      </c>
      <c r="FY94" s="2">
        <f t="shared" si="255"/>
        <v>4</v>
      </c>
      <c r="FZ94" s="2">
        <v>0</v>
      </c>
      <c r="GA94" s="2">
        <v>0</v>
      </c>
      <c r="GB94" s="2">
        <v>1</v>
      </c>
      <c r="GC94" s="2">
        <v>0</v>
      </c>
      <c r="GD94" s="2">
        <v>0</v>
      </c>
      <c r="GE94" s="2">
        <v>1</v>
      </c>
      <c r="GF94" s="2">
        <v>1</v>
      </c>
      <c r="GG94" s="2">
        <v>0</v>
      </c>
      <c r="GH94" s="2">
        <v>1</v>
      </c>
      <c r="GI94" s="2">
        <f t="shared" si="256"/>
        <v>2</v>
      </c>
      <c r="GJ94" s="2">
        <v>0</v>
      </c>
      <c r="GK94" s="2">
        <v>1</v>
      </c>
      <c r="GL94" s="2">
        <v>1</v>
      </c>
      <c r="GM94" s="2">
        <v>0</v>
      </c>
      <c r="GN94" s="2">
        <f t="shared" si="261"/>
        <v>3</v>
      </c>
      <c r="GO94" s="2">
        <v>0</v>
      </c>
      <c r="GP94" s="2">
        <v>1</v>
      </c>
      <c r="GQ94" s="2">
        <v>1</v>
      </c>
      <c r="GR94" s="2">
        <v>1</v>
      </c>
      <c r="GS94" s="2">
        <f>SUM(GT94:GY94)</f>
        <v>5</v>
      </c>
      <c r="GT94" s="2">
        <v>1</v>
      </c>
      <c r="GU94" s="2">
        <v>0</v>
      </c>
      <c r="GV94" s="2">
        <v>1</v>
      </c>
      <c r="GW94" s="2">
        <v>1</v>
      </c>
      <c r="GX94" s="2">
        <v>1</v>
      </c>
      <c r="GY94" s="2">
        <v>1</v>
      </c>
      <c r="GZ94" s="2">
        <f>SUM(HA94:HF94)</f>
        <v>2</v>
      </c>
      <c r="HA94" s="2">
        <v>0</v>
      </c>
      <c r="HB94" s="2">
        <v>0</v>
      </c>
      <c r="HC94" s="2">
        <v>0</v>
      </c>
      <c r="HD94" s="2">
        <v>0</v>
      </c>
      <c r="HE94" s="2">
        <v>1</v>
      </c>
      <c r="HF94" s="2">
        <v>1</v>
      </c>
      <c r="HG94" s="2">
        <f>SUM(HH94:HP94)</f>
        <v>3</v>
      </c>
      <c r="HH94" s="2">
        <v>0</v>
      </c>
      <c r="HI94" s="2">
        <v>0</v>
      </c>
      <c r="HJ94" s="2">
        <v>0</v>
      </c>
      <c r="HK94" s="2">
        <v>0</v>
      </c>
      <c r="HL94" s="2">
        <v>1</v>
      </c>
      <c r="HM94" s="2">
        <v>0</v>
      </c>
      <c r="HN94" s="2">
        <v>0</v>
      </c>
      <c r="HO94" s="2">
        <v>1</v>
      </c>
      <c r="HP94" s="2">
        <v>1</v>
      </c>
      <c r="HQ94" s="2">
        <f>SUM(HR94:HW94)</f>
        <v>3</v>
      </c>
      <c r="HR94" s="2">
        <v>0</v>
      </c>
      <c r="HS94" s="2">
        <v>1</v>
      </c>
      <c r="HT94" s="2">
        <v>0</v>
      </c>
      <c r="HU94" s="2">
        <v>1</v>
      </c>
      <c r="HV94" s="2">
        <v>1</v>
      </c>
      <c r="HW94" s="2">
        <v>0</v>
      </c>
      <c r="HX94" s="2">
        <f t="shared" si="262"/>
        <v>3</v>
      </c>
      <c r="HY94" s="2">
        <v>0</v>
      </c>
      <c r="HZ94" s="2">
        <v>1</v>
      </c>
      <c r="IA94" s="2">
        <v>0</v>
      </c>
      <c r="IB94" s="2">
        <v>1</v>
      </c>
      <c r="IC94" s="2">
        <v>1</v>
      </c>
      <c r="ID94" s="2">
        <v>41</v>
      </c>
      <c r="IE94" s="2">
        <v>41</v>
      </c>
      <c r="IF94">
        <f t="shared" si="257"/>
        <v>137</v>
      </c>
      <c r="IG94">
        <f t="shared" si="258"/>
        <v>76</v>
      </c>
      <c r="IH94">
        <f t="shared" si="259"/>
        <v>61</v>
      </c>
      <c r="II94">
        <f t="shared" si="260"/>
        <v>0</v>
      </c>
      <c r="IK94">
        <f t="shared" si="263"/>
        <v>71.727748691099478</v>
      </c>
      <c r="IL94">
        <f t="shared" si="264"/>
        <v>62.295081967213115</v>
      </c>
      <c r="IM94">
        <f t="shared" si="265"/>
        <v>88.405797101449281</v>
      </c>
      <c r="IO94">
        <f>SUM(HQ94,HX94,HG94,GZ94,GS94,GN94,GI94,FY94,FS94,FO94,FI94,FE94,EY94,ER94,EN94,EI94,EE94,DY94,DR94,DL94,DG94,DC94,CV94,CO94,CJ94,CE94,BZ94,BT94)</f>
        <v>92</v>
      </c>
      <c r="IP94">
        <f>SUM(BU94,BW94,BY94,CB94,CC94,CF94,CH94,CI94,CK94,CL94,CN94,CP94,CQ94,CS94,CU94,CW94,CX94,CZ94,DB94,DD94,DE94,DH94,DJ94,DM94,DO94,DQ94,DS94,DU94,DV94,DX94,DZ94,EB94,ED94,EF94,EH94,EJ94,EK94,EM94,EO94,EQ94,ES94,ET94,EV94,EX94,EZ94,FB94,FD94,FF94,FH94,FJ94,FK94,FM94,FP94,FR94,FT94,FU94,FW94,FZ94,GB94,GD94,GE94,GG94,GJ94,GK94,GM94,GO94,GQ94,GT94,GU94,GW94,GY94,HA94,HC94,HD94,HF94,HI94,HJ94,HL94,HM94,HN94,HP94,HR94,HT94,HU94,HW94,HY94,IA94,IB94)</f>
        <v>49</v>
      </c>
      <c r="IQ94">
        <f>SUM(BV94,BX94,CA94,CD94,CG94,CM94,CR94,CT94,CY94,DA94,DF94,DI94,DK94,DN94,DP94,DT94,DW94,EA94,EC94,EG94,EL94,EP94,EU94,EW94,FA94,FC94,FG94,FL94,FN94,FQ94,FV94,FX94,GA94,GC94,GF94,GH94,GL94,GP94,GR94,GV94,GX94,HB94,HE94,HH94,HK94,HO94,HS94,HV94,HZ94,IC94)</f>
        <v>43</v>
      </c>
      <c r="IR94">
        <f>IO94/138*100</f>
        <v>66.666666666666657</v>
      </c>
      <c r="IS94">
        <f>IP94/88*100</f>
        <v>55.68181818181818</v>
      </c>
      <c r="IT94">
        <f>IQ94/50*100</f>
        <v>86</v>
      </c>
    </row>
    <row r="95" spans="1:255" ht="16" x14ac:dyDescent="0.2">
      <c r="A95">
        <v>217</v>
      </c>
      <c r="B95" s="8">
        <v>2</v>
      </c>
      <c r="C95">
        <v>2</v>
      </c>
      <c r="D95" s="2" t="s">
        <v>132</v>
      </c>
      <c r="E95" s="2" t="s">
        <v>132</v>
      </c>
      <c r="F95">
        <f t="shared" si="222"/>
        <v>0</v>
      </c>
      <c r="J95" s="2">
        <f t="shared" si="223"/>
        <v>0</v>
      </c>
      <c r="O95" s="2">
        <f t="shared" si="224"/>
        <v>0</v>
      </c>
      <c r="T95" s="2">
        <f t="shared" si="225"/>
        <v>0</v>
      </c>
      <c r="Y95" s="2">
        <f t="shared" si="226"/>
        <v>0</v>
      </c>
      <c r="AG95" s="2">
        <f t="shared" si="227"/>
        <v>0</v>
      </c>
      <c r="AL95" s="2">
        <f t="shared" si="228"/>
        <v>0</v>
      </c>
      <c r="AR95" s="2">
        <f t="shared" si="229"/>
        <v>0</v>
      </c>
      <c r="AX95" s="2">
        <f t="shared" si="230"/>
        <v>0</v>
      </c>
      <c r="BD95" s="2">
        <f t="shared" si="231"/>
        <v>0</v>
      </c>
      <c r="BH95" s="2">
        <f t="shared" si="232"/>
        <v>0</v>
      </c>
      <c r="BL95" s="2">
        <f t="shared" si="233"/>
        <v>0</v>
      </c>
      <c r="BP95" s="2">
        <f t="shared" si="234"/>
        <v>0</v>
      </c>
      <c r="BT95" s="2">
        <f t="shared" si="235"/>
        <v>0</v>
      </c>
      <c r="BZ95" s="2">
        <f t="shared" si="236"/>
        <v>0</v>
      </c>
      <c r="CE95" s="2">
        <f t="shared" si="237"/>
        <v>0</v>
      </c>
      <c r="CJ95" s="2">
        <f t="shared" si="238"/>
        <v>0</v>
      </c>
      <c r="CO95" s="2">
        <f t="shared" si="239"/>
        <v>0</v>
      </c>
      <c r="CV95" s="2">
        <f t="shared" si="240"/>
        <v>0</v>
      </c>
      <c r="DC95" s="2">
        <f t="shared" si="241"/>
        <v>0</v>
      </c>
      <c r="DG95" s="2">
        <f t="shared" si="242"/>
        <v>0</v>
      </c>
      <c r="DL95" s="2">
        <f t="shared" si="243"/>
        <v>0</v>
      </c>
      <c r="DR95" s="2">
        <f t="shared" si="244"/>
        <v>0</v>
      </c>
      <c r="DY95" s="2">
        <f t="shared" si="245"/>
        <v>0</v>
      </c>
      <c r="EE95" s="2">
        <f t="shared" si="246"/>
        <v>0</v>
      </c>
      <c r="EI95" s="2">
        <f t="shared" si="247"/>
        <v>0</v>
      </c>
      <c r="EN95" s="2">
        <f t="shared" si="248"/>
        <v>0</v>
      </c>
      <c r="ER95" s="2">
        <f t="shared" si="249"/>
        <v>0</v>
      </c>
      <c r="EY95" s="2">
        <f t="shared" si="250"/>
        <v>0</v>
      </c>
      <c r="FE95" s="2">
        <f t="shared" si="251"/>
        <v>0</v>
      </c>
      <c r="FI95" s="2">
        <f t="shared" si="252"/>
        <v>0</v>
      </c>
      <c r="FO95" s="2">
        <f t="shared" si="253"/>
        <v>0</v>
      </c>
      <c r="FS95" s="2">
        <f t="shared" si="254"/>
        <v>0</v>
      </c>
      <c r="FY95" s="2">
        <f t="shared" si="255"/>
        <v>0</v>
      </c>
      <c r="GI95" s="2">
        <f t="shared" si="256"/>
        <v>0</v>
      </c>
      <c r="GN95" s="2">
        <f t="shared" si="261"/>
        <v>0</v>
      </c>
      <c r="GS95" s="2">
        <f>SUM(GT95:GY95)</f>
        <v>0</v>
      </c>
      <c r="GZ95" s="2">
        <f>SUM(HA95:HF95)</f>
        <v>0</v>
      </c>
      <c r="HG95" s="2">
        <f>SUM(HH95:HP95)</f>
        <v>0</v>
      </c>
      <c r="HQ95" s="2">
        <f>SUM(HR95:HW95)</f>
        <v>0</v>
      </c>
      <c r="HX95" s="2">
        <f t="shared" si="262"/>
        <v>0</v>
      </c>
      <c r="IF95">
        <f t="shared" si="257"/>
        <v>0</v>
      </c>
      <c r="IG95">
        <f t="shared" si="258"/>
        <v>0</v>
      </c>
      <c r="IH95">
        <f t="shared" si="259"/>
        <v>0</v>
      </c>
      <c r="II95">
        <f t="shared" si="260"/>
        <v>0</v>
      </c>
      <c r="IK95">
        <f t="shared" si="263"/>
        <v>0</v>
      </c>
      <c r="IL95">
        <f t="shared" si="264"/>
        <v>0</v>
      </c>
      <c r="IM95">
        <f t="shared" si="265"/>
        <v>0</v>
      </c>
    </row>
    <row r="96" spans="1:255" ht="16" x14ac:dyDescent="0.2">
      <c r="A96">
        <v>219</v>
      </c>
      <c r="B96" s="34">
        <v>2</v>
      </c>
      <c r="C96" s="2">
        <v>1</v>
      </c>
      <c r="D96" s="2" t="s">
        <v>170</v>
      </c>
      <c r="E96" s="2" t="s">
        <v>166</v>
      </c>
      <c r="F96">
        <f t="shared" si="222"/>
        <v>0</v>
      </c>
      <c r="G96" s="2">
        <v>0</v>
      </c>
      <c r="H96">
        <v>0</v>
      </c>
      <c r="I96" s="2">
        <v>0</v>
      </c>
      <c r="J96" s="2">
        <f t="shared" si="223"/>
        <v>0</v>
      </c>
      <c r="K96" s="2">
        <v>0</v>
      </c>
      <c r="L96">
        <v>0</v>
      </c>
      <c r="M96" s="2">
        <v>0</v>
      </c>
      <c r="N96">
        <v>0</v>
      </c>
      <c r="O96" s="2">
        <f t="shared" si="224"/>
        <v>0</v>
      </c>
      <c r="P96">
        <v>0</v>
      </c>
      <c r="Q96" s="2">
        <v>0</v>
      </c>
      <c r="R96">
        <v>0</v>
      </c>
      <c r="S96" s="2">
        <v>0</v>
      </c>
      <c r="T96" s="2">
        <f t="shared" si="225"/>
        <v>0</v>
      </c>
      <c r="U96" s="2">
        <v>0</v>
      </c>
      <c r="V96">
        <v>0</v>
      </c>
      <c r="W96" s="2">
        <v>0</v>
      </c>
      <c r="X96">
        <v>0</v>
      </c>
      <c r="Y96" s="2">
        <f t="shared" si="226"/>
        <v>0</v>
      </c>
      <c r="Z96">
        <v>0</v>
      </c>
      <c r="AA96" s="2">
        <v>0</v>
      </c>
      <c r="AB96">
        <v>0</v>
      </c>
      <c r="AC96" s="2">
        <v>0</v>
      </c>
      <c r="AD96">
        <v>0</v>
      </c>
      <c r="AE96" s="2">
        <v>0</v>
      </c>
      <c r="AF96">
        <v>0</v>
      </c>
      <c r="AG96" s="2">
        <f t="shared" si="227"/>
        <v>0</v>
      </c>
      <c r="AH96">
        <v>0</v>
      </c>
      <c r="AI96" s="2">
        <v>0</v>
      </c>
      <c r="AJ96">
        <v>0</v>
      </c>
      <c r="AK96" s="2">
        <v>0</v>
      </c>
      <c r="AL96" s="2">
        <f t="shared" si="228"/>
        <v>0</v>
      </c>
      <c r="AM96" s="2">
        <v>0</v>
      </c>
      <c r="AN96">
        <v>0</v>
      </c>
      <c r="AO96" s="2">
        <v>0</v>
      </c>
      <c r="AP96">
        <v>0</v>
      </c>
      <c r="AQ96" s="2">
        <v>0</v>
      </c>
      <c r="AR96" s="2">
        <f t="shared" si="229"/>
        <v>0</v>
      </c>
      <c r="AS96" s="2">
        <v>0</v>
      </c>
      <c r="AT96">
        <v>0</v>
      </c>
      <c r="AU96" s="2">
        <v>0</v>
      </c>
      <c r="AV96">
        <v>0</v>
      </c>
      <c r="AW96" s="2">
        <v>0</v>
      </c>
      <c r="AX96" s="2">
        <f t="shared" si="230"/>
        <v>0</v>
      </c>
      <c r="AY96" s="2">
        <v>0</v>
      </c>
      <c r="AZ96">
        <v>0</v>
      </c>
      <c r="BA96" s="2">
        <v>0</v>
      </c>
      <c r="BB96">
        <v>0</v>
      </c>
      <c r="BC96" s="2">
        <v>0</v>
      </c>
      <c r="BD96" s="2">
        <f t="shared" si="231"/>
        <v>0</v>
      </c>
      <c r="BE96" s="2">
        <v>0</v>
      </c>
      <c r="BF96">
        <v>0</v>
      </c>
      <c r="BG96" s="2">
        <v>0</v>
      </c>
      <c r="BH96" s="2">
        <f t="shared" si="232"/>
        <v>0</v>
      </c>
      <c r="BI96" s="2">
        <v>0</v>
      </c>
      <c r="BJ96">
        <v>0</v>
      </c>
      <c r="BK96" s="2">
        <v>0</v>
      </c>
      <c r="BL96" s="2">
        <f t="shared" si="233"/>
        <v>0</v>
      </c>
      <c r="BM96" s="2">
        <v>0</v>
      </c>
      <c r="BN96">
        <v>0</v>
      </c>
      <c r="BO96" s="2">
        <v>0</v>
      </c>
      <c r="BP96" s="2">
        <f t="shared" si="234"/>
        <v>0</v>
      </c>
      <c r="BQ96" s="2">
        <v>0</v>
      </c>
      <c r="BR96">
        <v>0</v>
      </c>
      <c r="BS96" s="2">
        <v>0</v>
      </c>
      <c r="BT96" s="2">
        <f t="shared" si="235"/>
        <v>0</v>
      </c>
      <c r="BU96" s="2">
        <v>0</v>
      </c>
      <c r="BV96">
        <v>0</v>
      </c>
      <c r="BW96">
        <v>0</v>
      </c>
      <c r="BX96">
        <v>0</v>
      </c>
      <c r="BY96">
        <v>0</v>
      </c>
      <c r="BZ96" s="2">
        <f t="shared" si="236"/>
        <v>0</v>
      </c>
      <c r="CA96">
        <v>0</v>
      </c>
      <c r="CB96">
        <v>0</v>
      </c>
      <c r="CC96">
        <v>0</v>
      </c>
      <c r="CD96">
        <v>0</v>
      </c>
      <c r="CE96" s="2">
        <f t="shared" si="237"/>
        <v>0</v>
      </c>
      <c r="CF96">
        <v>0</v>
      </c>
      <c r="CG96">
        <v>0</v>
      </c>
      <c r="CH96">
        <v>0</v>
      </c>
      <c r="CI96">
        <v>0</v>
      </c>
      <c r="CJ96" s="2">
        <f t="shared" si="238"/>
        <v>0</v>
      </c>
      <c r="CK96">
        <v>0</v>
      </c>
      <c r="CL96">
        <v>0</v>
      </c>
      <c r="CM96">
        <v>0</v>
      </c>
      <c r="CN96">
        <v>0</v>
      </c>
      <c r="CO96" s="2">
        <f t="shared" si="239"/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 s="2">
        <f t="shared" si="240"/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 s="2">
        <f t="shared" si="241"/>
        <v>0</v>
      </c>
      <c r="DD96">
        <v>0</v>
      </c>
      <c r="DE96">
        <v>0</v>
      </c>
      <c r="DF96">
        <v>0</v>
      </c>
      <c r="DG96" s="2">
        <f t="shared" si="242"/>
        <v>0</v>
      </c>
      <c r="DH96">
        <v>0</v>
      </c>
      <c r="DI96">
        <v>0</v>
      </c>
      <c r="DJ96">
        <v>0</v>
      </c>
      <c r="DK96">
        <v>0</v>
      </c>
      <c r="DL96" s="2">
        <f t="shared" si="243"/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 s="2">
        <f t="shared" si="244"/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 s="2">
        <f t="shared" si="245"/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s="2">
        <f t="shared" si="246"/>
        <v>0</v>
      </c>
      <c r="EF96">
        <v>0</v>
      </c>
      <c r="EG96">
        <v>0</v>
      </c>
      <c r="EH96">
        <v>0</v>
      </c>
      <c r="EI96" s="2">
        <f t="shared" si="247"/>
        <v>0</v>
      </c>
      <c r="EJ96">
        <v>0</v>
      </c>
      <c r="EK96">
        <v>0</v>
      </c>
      <c r="EL96">
        <v>0</v>
      </c>
      <c r="EM96">
        <v>0</v>
      </c>
      <c r="EN96" s="2">
        <f t="shared" si="248"/>
        <v>0</v>
      </c>
      <c r="EO96">
        <v>0</v>
      </c>
      <c r="EP96">
        <v>0</v>
      </c>
      <c r="EQ96">
        <v>0</v>
      </c>
      <c r="ER96" s="2">
        <f t="shared" si="249"/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 s="2">
        <f t="shared" si="250"/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 s="2">
        <f t="shared" si="251"/>
        <v>0</v>
      </c>
      <c r="FF96">
        <v>0</v>
      </c>
      <c r="FG96">
        <v>0</v>
      </c>
      <c r="FH96">
        <v>0</v>
      </c>
      <c r="FI96" s="2">
        <f t="shared" si="252"/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 s="2">
        <f t="shared" si="253"/>
        <v>0</v>
      </c>
      <c r="FP96">
        <v>0</v>
      </c>
      <c r="FQ96">
        <v>0</v>
      </c>
      <c r="FR96">
        <v>0</v>
      </c>
      <c r="FS96" s="2">
        <f t="shared" si="254"/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 s="2">
        <f t="shared" si="255"/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 s="2">
        <f t="shared" si="256"/>
        <v>0</v>
      </c>
      <c r="GJ96">
        <v>0</v>
      </c>
      <c r="GK96">
        <v>0</v>
      </c>
      <c r="GL96">
        <v>0</v>
      </c>
      <c r="GM96">
        <v>0</v>
      </c>
      <c r="GN96" s="2">
        <f t="shared" si="261"/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 s="2">
        <f t="shared" si="262"/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 s="2">
        <v>0</v>
      </c>
      <c r="IF96">
        <f t="shared" si="257"/>
        <v>0</v>
      </c>
      <c r="IG96">
        <f t="shared" si="258"/>
        <v>0</v>
      </c>
      <c r="IH96">
        <f t="shared" si="259"/>
        <v>0</v>
      </c>
      <c r="II96">
        <f t="shared" si="260"/>
        <v>0</v>
      </c>
      <c r="IJ96" t="s">
        <v>133</v>
      </c>
      <c r="IK96">
        <f t="shared" si="263"/>
        <v>0</v>
      </c>
      <c r="IL96">
        <f t="shared" si="264"/>
        <v>0</v>
      </c>
      <c r="IM96">
        <f t="shared" si="265"/>
        <v>0</v>
      </c>
      <c r="IO96">
        <f>SUM(HQ96,HX96,HG96,GZ96,GS96,GN96,GI96,FY96,FS96,FO96,FI96,FE96,EY96,ER96,EN96,EI96,EE96,DY96,DR96,DL96,DG96,DC96,CV96,CO96,CJ96,CE96,BZ96,BT96)</f>
        <v>0</v>
      </c>
      <c r="IP96">
        <f>SUM(BU96,BW96,BY96,CB96,CC96,CF96,CH96,CI96,CK96,CL96,CN96,CP96,CQ96,CS96,CU96,CW96,CX96,CZ96,DB96,DD96,DE96,DH96,DJ96,DM96,DO96,DQ96,DS96,DU96,DV96,DX96,DZ96,EB96,ED96,EF96,EH96,EJ96,EK96,EM96,EO96,EQ96,ES96,ET96,EV96,EX96,EZ96,FB96,FD96,FF96,FH96,FJ96,FK96,FM96,FP96,FR96,FT96,FU96,FW96,FZ96,GB96,GD96,GE96,GG96,GJ96,GK96,GM96,GO96,GQ96,GT96,GU96,GW96,GY96,HA96,HC96,HD96,HF96,HI96,HJ96,HL96,HM96,HN96,HP96,HR96,HT96,HU96,HW96,HY96,IA96,IB96)</f>
        <v>0</v>
      </c>
      <c r="IQ96">
        <f>SUM(BV96,BX96,CA96,CD96,CG96,CM96,CR96,CT96,CY96,DA96,DF96,DI96,DK96,DN96,DP96,DT96,DW96,EA96,EC96,EG96,EL96,EP96,EU96,EW96,FA96,FC96,FG96,FL96,FN96,FQ96,FV96,FX96,GA96,GC96,GF96,GH96,GL96,GP96,GR96,GV96,GX96,HB96,HE96,HH96,HK96,HO96,HS96,HV96,HZ96,IC96)</f>
        <v>0</v>
      </c>
      <c r="IR96">
        <f>IO96/138*100</f>
        <v>0</v>
      </c>
      <c r="IS96">
        <f>IP96/88*100</f>
        <v>0</v>
      </c>
      <c r="IT96">
        <f>IQ96/50*100</f>
        <v>0</v>
      </c>
    </row>
    <row r="97" spans="1:255" ht="16" x14ac:dyDescent="0.2">
      <c r="A97">
        <v>219</v>
      </c>
      <c r="B97" s="8">
        <v>2</v>
      </c>
      <c r="C97">
        <v>2</v>
      </c>
      <c r="D97" s="2" t="s">
        <v>132</v>
      </c>
      <c r="E97" s="2" t="s">
        <v>132</v>
      </c>
      <c r="F97">
        <f t="shared" si="222"/>
        <v>0</v>
      </c>
      <c r="J97" s="2">
        <f t="shared" si="223"/>
        <v>0</v>
      </c>
      <c r="O97" s="2">
        <f t="shared" si="224"/>
        <v>0</v>
      </c>
      <c r="T97" s="2">
        <f t="shared" si="225"/>
        <v>0</v>
      </c>
      <c r="Y97" s="2">
        <f t="shared" si="226"/>
        <v>0</v>
      </c>
      <c r="AG97" s="2">
        <f t="shared" si="227"/>
        <v>0</v>
      </c>
      <c r="AL97" s="2">
        <f t="shared" si="228"/>
        <v>0</v>
      </c>
      <c r="AR97" s="2">
        <f t="shared" si="229"/>
        <v>0</v>
      </c>
      <c r="AX97" s="2">
        <f t="shared" si="230"/>
        <v>0</v>
      </c>
      <c r="BD97" s="2">
        <f t="shared" si="231"/>
        <v>0</v>
      </c>
      <c r="BH97" s="2">
        <f t="shared" si="232"/>
        <v>0</v>
      </c>
      <c r="BL97" s="2">
        <f t="shared" si="233"/>
        <v>0</v>
      </c>
      <c r="BP97" s="2">
        <f t="shared" si="234"/>
        <v>0</v>
      </c>
      <c r="BT97" s="2">
        <f t="shared" si="235"/>
        <v>0</v>
      </c>
      <c r="BZ97" s="2">
        <f t="shared" si="236"/>
        <v>0</v>
      </c>
      <c r="CE97" s="2">
        <f t="shared" si="237"/>
        <v>0</v>
      </c>
      <c r="CJ97" s="2">
        <f t="shared" si="238"/>
        <v>0</v>
      </c>
      <c r="CO97" s="2">
        <f t="shared" si="239"/>
        <v>0</v>
      </c>
      <c r="CV97" s="2">
        <f t="shared" si="240"/>
        <v>0</v>
      </c>
      <c r="DC97" s="2">
        <f t="shared" si="241"/>
        <v>0</v>
      </c>
      <c r="DG97" s="2">
        <f t="shared" si="242"/>
        <v>0</v>
      </c>
      <c r="DL97" s="2">
        <f t="shared" si="243"/>
        <v>0</v>
      </c>
      <c r="DR97" s="2">
        <f t="shared" si="244"/>
        <v>0</v>
      </c>
      <c r="DY97" s="2">
        <f t="shared" si="245"/>
        <v>0</v>
      </c>
      <c r="EE97" s="2">
        <f t="shared" si="246"/>
        <v>0</v>
      </c>
      <c r="EI97" s="2">
        <f t="shared" si="247"/>
        <v>0</v>
      </c>
      <c r="EN97" s="2">
        <f t="shared" si="248"/>
        <v>0</v>
      </c>
      <c r="ER97" s="2">
        <f t="shared" si="249"/>
        <v>0</v>
      </c>
      <c r="EY97" s="2">
        <f t="shared" si="250"/>
        <v>0</v>
      </c>
      <c r="FE97" s="2">
        <f t="shared" si="251"/>
        <v>0</v>
      </c>
      <c r="FI97" s="2">
        <f t="shared" si="252"/>
        <v>0</v>
      </c>
      <c r="FO97" s="2">
        <f t="shared" si="253"/>
        <v>0</v>
      </c>
      <c r="FS97" s="2">
        <f t="shared" si="254"/>
        <v>0</v>
      </c>
      <c r="FY97" s="2">
        <f t="shared" si="255"/>
        <v>0</v>
      </c>
      <c r="GI97" s="2">
        <f t="shared" si="256"/>
        <v>0</v>
      </c>
      <c r="GN97" s="2">
        <f t="shared" si="261"/>
        <v>0</v>
      </c>
      <c r="GS97" s="2">
        <f t="shared" ref="GS97:GS104" si="266">SUM(GT97:GY97)</f>
        <v>0</v>
      </c>
      <c r="GZ97" s="2">
        <f t="shared" ref="GZ97:GZ104" si="267">SUM(HA97:HF97)</f>
        <v>0</v>
      </c>
      <c r="HG97" s="2">
        <f t="shared" ref="HG97:HG104" si="268">SUM(HH97:HP97)</f>
        <v>0</v>
      </c>
      <c r="HQ97" s="2">
        <f t="shared" ref="HQ97:HQ104" si="269">SUM(HR97:HW97)</f>
        <v>0</v>
      </c>
      <c r="HX97" s="2">
        <f t="shared" si="262"/>
        <v>0</v>
      </c>
      <c r="IF97">
        <f t="shared" si="257"/>
        <v>0</v>
      </c>
      <c r="IG97">
        <f t="shared" si="258"/>
        <v>0</v>
      </c>
      <c r="IH97">
        <f t="shared" si="259"/>
        <v>0</v>
      </c>
      <c r="II97">
        <f t="shared" si="260"/>
        <v>0</v>
      </c>
      <c r="IK97">
        <f t="shared" si="263"/>
        <v>0</v>
      </c>
      <c r="IL97">
        <f t="shared" si="264"/>
        <v>0</v>
      </c>
      <c r="IM97">
        <f t="shared" si="265"/>
        <v>0</v>
      </c>
    </row>
    <row r="98" spans="1:255" ht="16" x14ac:dyDescent="0.2">
      <c r="A98">
        <v>220</v>
      </c>
      <c r="B98" s="34">
        <v>2</v>
      </c>
      <c r="C98" s="2">
        <v>1</v>
      </c>
      <c r="D98" s="2" t="s">
        <v>166</v>
      </c>
      <c r="E98" s="2" t="s">
        <v>166</v>
      </c>
      <c r="F98">
        <f t="shared" si="222"/>
        <v>2</v>
      </c>
      <c r="G98">
        <v>0</v>
      </c>
      <c r="H98">
        <v>1</v>
      </c>
      <c r="I98">
        <v>1</v>
      </c>
      <c r="J98" s="2">
        <f t="shared" si="223"/>
        <v>3</v>
      </c>
      <c r="K98">
        <v>1</v>
      </c>
      <c r="L98">
        <v>1</v>
      </c>
      <c r="M98">
        <v>0</v>
      </c>
      <c r="N98">
        <v>1</v>
      </c>
      <c r="O98" s="2">
        <f t="shared" si="224"/>
        <v>4</v>
      </c>
      <c r="P98">
        <v>1</v>
      </c>
      <c r="Q98">
        <v>1</v>
      </c>
      <c r="R98">
        <v>1</v>
      </c>
      <c r="S98">
        <v>1</v>
      </c>
      <c r="T98" s="2">
        <f t="shared" si="225"/>
        <v>4</v>
      </c>
      <c r="U98">
        <v>1</v>
      </c>
      <c r="V98">
        <v>1</v>
      </c>
      <c r="W98">
        <v>1</v>
      </c>
      <c r="X98">
        <v>1</v>
      </c>
      <c r="Y98" s="2">
        <f t="shared" si="226"/>
        <v>7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 s="2">
        <f t="shared" si="227"/>
        <v>3</v>
      </c>
      <c r="AH98">
        <v>1</v>
      </c>
      <c r="AI98">
        <v>0</v>
      </c>
      <c r="AJ98">
        <v>1</v>
      </c>
      <c r="AK98">
        <v>1</v>
      </c>
      <c r="AL98" s="2">
        <f t="shared" si="228"/>
        <v>5</v>
      </c>
      <c r="AM98">
        <v>1</v>
      </c>
      <c r="AN98">
        <v>1</v>
      </c>
      <c r="AO98">
        <v>1</v>
      </c>
      <c r="AP98">
        <v>1</v>
      </c>
      <c r="AQ98">
        <v>1</v>
      </c>
      <c r="AR98" s="2">
        <f t="shared" si="229"/>
        <v>5</v>
      </c>
      <c r="AS98">
        <v>1</v>
      </c>
      <c r="AT98">
        <v>1</v>
      </c>
      <c r="AU98">
        <v>1</v>
      </c>
      <c r="AV98">
        <v>1</v>
      </c>
      <c r="AW98">
        <v>1</v>
      </c>
      <c r="AX98" s="2">
        <f t="shared" si="230"/>
        <v>5</v>
      </c>
      <c r="AY98">
        <v>1</v>
      </c>
      <c r="AZ98">
        <v>1</v>
      </c>
      <c r="BA98">
        <v>1</v>
      </c>
      <c r="BB98">
        <v>1</v>
      </c>
      <c r="BC98">
        <v>1</v>
      </c>
      <c r="BD98" s="2">
        <f t="shared" si="231"/>
        <v>3</v>
      </c>
      <c r="BE98">
        <v>1</v>
      </c>
      <c r="BF98">
        <v>1</v>
      </c>
      <c r="BG98">
        <v>1</v>
      </c>
      <c r="BH98" s="2">
        <f t="shared" si="232"/>
        <v>3</v>
      </c>
      <c r="BI98">
        <v>1</v>
      </c>
      <c r="BJ98">
        <v>1</v>
      </c>
      <c r="BK98">
        <v>1</v>
      </c>
      <c r="BL98" s="2">
        <f t="shared" si="233"/>
        <v>2</v>
      </c>
      <c r="BM98">
        <v>0</v>
      </c>
      <c r="BN98">
        <v>1</v>
      </c>
      <c r="BO98">
        <v>1</v>
      </c>
      <c r="BP98" s="2">
        <f t="shared" si="234"/>
        <v>3</v>
      </c>
      <c r="BQ98">
        <v>1</v>
      </c>
      <c r="BR98">
        <v>1</v>
      </c>
      <c r="BS98">
        <v>1</v>
      </c>
      <c r="BT98" s="2">
        <f t="shared" si="235"/>
        <v>5</v>
      </c>
      <c r="BU98">
        <v>1</v>
      </c>
      <c r="BV98">
        <v>1</v>
      </c>
      <c r="BW98">
        <v>1</v>
      </c>
      <c r="BX98">
        <v>1</v>
      </c>
      <c r="BY98">
        <v>1</v>
      </c>
      <c r="BZ98" s="2">
        <f t="shared" si="236"/>
        <v>4</v>
      </c>
      <c r="CA98">
        <v>1</v>
      </c>
      <c r="CB98">
        <v>1</v>
      </c>
      <c r="CC98">
        <v>1</v>
      </c>
      <c r="CD98">
        <v>1</v>
      </c>
      <c r="CE98" s="2">
        <f t="shared" si="237"/>
        <v>2</v>
      </c>
      <c r="CF98">
        <v>1</v>
      </c>
      <c r="CG98">
        <v>1</v>
      </c>
      <c r="CH98">
        <v>0</v>
      </c>
      <c r="CI98">
        <v>0</v>
      </c>
      <c r="CJ98" s="2">
        <f t="shared" si="238"/>
        <v>4</v>
      </c>
      <c r="CK98">
        <v>1</v>
      </c>
      <c r="CL98">
        <v>1</v>
      </c>
      <c r="CM98">
        <v>1</v>
      </c>
      <c r="CN98">
        <v>1</v>
      </c>
      <c r="CO98" s="2">
        <f t="shared" si="239"/>
        <v>5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0</v>
      </c>
      <c r="CV98" s="2">
        <f t="shared" si="240"/>
        <v>4</v>
      </c>
      <c r="CW98">
        <v>1</v>
      </c>
      <c r="CX98">
        <v>1</v>
      </c>
      <c r="CY98">
        <v>1</v>
      </c>
      <c r="CZ98">
        <v>0</v>
      </c>
      <c r="DA98">
        <v>1</v>
      </c>
      <c r="DB98">
        <v>0</v>
      </c>
      <c r="DC98" s="2">
        <f t="shared" si="241"/>
        <v>3</v>
      </c>
      <c r="DD98">
        <v>1</v>
      </c>
      <c r="DE98">
        <v>1</v>
      </c>
      <c r="DF98">
        <v>1</v>
      </c>
      <c r="DG98" s="2">
        <f t="shared" si="242"/>
        <v>4</v>
      </c>
      <c r="DH98">
        <v>1</v>
      </c>
      <c r="DI98">
        <v>1</v>
      </c>
      <c r="DJ98">
        <v>1</v>
      </c>
      <c r="DK98">
        <v>1</v>
      </c>
      <c r="DL98" s="2">
        <f t="shared" si="243"/>
        <v>3</v>
      </c>
      <c r="DM98">
        <v>1</v>
      </c>
      <c r="DN98">
        <v>1</v>
      </c>
      <c r="DO98">
        <v>1</v>
      </c>
      <c r="DP98">
        <v>0</v>
      </c>
      <c r="DQ98">
        <v>0</v>
      </c>
      <c r="DR98" s="2">
        <f t="shared" si="244"/>
        <v>4</v>
      </c>
      <c r="DS98">
        <v>1</v>
      </c>
      <c r="DT98">
        <v>1</v>
      </c>
      <c r="DU98">
        <v>1</v>
      </c>
      <c r="DV98">
        <v>0</v>
      </c>
      <c r="DW98">
        <v>1</v>
      </c>
      <c r="DX98">
        <v>0</v>
      </c>
      <c r="DY98" s="2">
        <f t="shared" si="245"/>
        <v>4</v>
      </c>
      <c r="DZ98">
        <v>1</v>
      </c>
      <c r="EA98">
        <v>1</v>
      </c>
      <c r="EB98">
        <v>1</v>
      </c>
      <c r="EC98">
        <v>1</v>
      </c>
      <c r="ED98">
        <v>0</v>
      </c>
      <c r="EE98" s="2">
        <f t="shared" si="246"/>
        <v>3</v>
      </c>
      <c r="EF98">
        <v>1</v>
      </c>
      <c r="EG98">
        <v>1</v>
      </c>
      <c r="EH98">
        <v>1</v>
      </c>
      <c r="EI98" s="2">
        <f t="shared" si="247"/>
        <v>4</v>
      </c>
      <c r="EJ98">
        <v>1</v>
      </c>
      <c r="EK98">
        <v>1</v>
      </c>
      <c r="EL98">
        <v>1</v>
      </c>
      <c r="EM98">
        <v>1</v>
      </c>
      <c r="EN98" s="2">
        <f t="shared" si="248"/>
        <v>2</v>
      </c>
      <c r="EO98">
        <v>1</v>
      </c>
      <c r="EP98">
        <v>1</v>
      </c>
      <c r="EQ98">
        <v>0</v>
      </c>
      <c r="ER98" s="2">
        <f t="shared" si="249"/>
        <v>5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0</v>
      </c>
      <c r="EY98" s="2">
        <f t="shared" si="250"/>
        <v>4</v>
      </c>
      <c r="EZ98">
        <v>1</v>
      </c>
      <c r="FA98">
        <v>1</v>
      </c>
      <c r="FB98">
        <v>1</v>
      </c>
      <c r="FC98">
        <v>1</v>
      </c>
      <c r="FD98">
        <v>0</v>
      </c>
      <c r="FE98" s="2">
        <f t="shared" si="251"/>
        <v>3</v>
      </c>
      <c r="FF98">
        <v>1</v>
      </c>
      <c r="FG98">
        <v>1</v>
      </c>
      <c r="FH98">
        <v>1</v>
      </c>
      <c r="FI98" s="2">
        <f t="shared" si="252"/>
        <v>4</v>
      </c>
      <c r="FJ98">
        <v>1</v>
      </c>
      <c r="FK98">
        <v>0</v>
      </c>
      <c r="FL98">
        <v>1</v>
      </c>
      <c r="FM98">
        <v>1</v>
      </c>
      <c r="FN98">
        <v>1</v>
      </c>
      <c r="FO98" s="2">
        <f t="shared" si="253"/>
        <v>2</v>
      </c>
      <c r="FP98">
        <v>1</v>
      </c>
      <c r="FQ98">
        <v>1</v>
      </c>
      <c r="FR98">
        <v>0</v>
      </c>
      <c r="FS98" s="2">
        <f t="shared" si="254"/>
        <v>5</v>
      </c>
      <c r="FT98">
        <v>1</v>
      </c>
      <c r="FU98">
        <v>1</v>
      </c>
      <c r="FV98">
        <v>1</v>
      </c>
      <c r="FW98">
        <v>1</v>
      </c>
      <c r="FX98">
        <v>1</v>
      </c>
      <c r="FY98" s="2">
        <f t="shared" si="255"/>
        <v>9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1</v>
      </c>
      <c r="GI98" s="2">
        <f t="shared" si="256"/>
        <v>4</v>
      </c>
      <c r="GJ98">
        <v>1</v>
      </c>
      <c r="GK98">
        <v>1</v>
      </c>
      <c r="GL98">
        <v>1</v>
      </c>
      <c r="GM98">
        <v>1</v>
      </c>
      <c r="GN98" s="2">
        <f t="shared" si="261"/>
        <v>4</v>
      </c>
      <c r="GO98">
        <v>1</v>
      </c>
      <c r="GP98">
        <v>1</v>
      </c>
      <c r="GQ98">
        <v>1</v>
      </c>
      <c r="GR98">
        <v>1</v>
      </c>
      <c r="GS98" s="2">
        <f t="shared" si="266"/>
        <v>4</v>
      </c>
      <c r="GT98">
        <v>1</v>
      </c>
      <c r="GU98">
        <v>0</v>
      </c>
      <c r="GV98">
        <v>1</v>
      </c>
      <c r="GW98">
        <v>1</v>
      </c>
      <c r="GX98">
        <v>1</v>
      </c>
      <c r="GY98">
        <v>0</v>
      </c>
      <c r="GZ98" s="2">
        <f t="shared" si="267"/>
        <v>5</v>
      </c>
      <c r="HA98">
        <v>1</v>
      </c>
      <c r="HB98">
        <v>1</v>
      </c>
      <c r="HC98">
        <v>1</v>
      </c>
      <c r="HD98">
        <v>0</v>
      </c>
      <c r="HE98">
        <v>1</v>
      </c>
      <c r="HF98">
        <v>1</v>
      </c>
      <c r="HG98" s="2">
        <f t="shared" si="268"/>
        <v>4</v>
      </c>
      <c r="HH98">
        <v>0</v>
      </c>
      <c r="HI98">
        <v>0</v>
      </c>
      <c r="HJ98">
        <v>0</v>
      </c>
      <c r="HK98">
        <v>0</v>
      </c>
      <c r="HL98">
        <v>1</v>
      </c>
      <c r="HM98">
        <v>1</v>
      </c>
      <c r="HN98">
        <v>0</v>
      </c>
      <c r="HO98">
        <v>1</v>
      </c>
      <c r="HP98">
        <v>1</v>
      </c>
      <c r="HQ98" s="2">
        <f t="shared" si="269"/>
        <v>6</v>
      </c>
      <c r="HR98">
        <v>1</v>
      </c>
      <c r="HS98">
        <v>1</v>
      </c>
      <c r="HT98">
        <v>1</v>
      </c>
      <c r="HU98">
        <v>1</v>
      </c>
      <c r="HV98">
        <v>1</v>
      </c>
      <c r="HW98">
        <v>1</v>
      </c>
      <c r="HX98" s="2">
        <f t="shared" si="262"/>
        <v>4</v>
      </c>
      <c r="HY98">
        <v>0</v>
      </c>
      <c r="HZ98">
        <v>1</v>
      </c>
      <c r="IA98">
        <v>1</v>
      </c>
      <c r="IB98">
        <v>1</v>
      </c>
      <c r="IC98">
        <v>1</v>
      </c>
      <c r="ID98">
        <v>41</v>
      </c>
      <c r="IE98">
        <v>41</v>
      </c>
      <c r="IF98">
        <f t="shared" si="257"/>
        <v>163</v>
      </c>
      <c r="IG98">
        <f t="shared" si="258"/>
        <v>97</v>
      </c>
      <c r="IH98">
        <f t="shared" si="259"/>
        <v>66</v>
      </c>
      <c r="II98">
        <f t="shared" si="260"/>
        <v>0</v>
      </c>
      <c r="IK98">
        <f t="shared" si="263"/>
        <v>85.340314136125656</v>
      </c>
      <c r="IL98">
        <f t="shared" si="264"/>
        <v>79.508196721311478</v>
      </c>
      <c r="IM98">
        <f t="shared" si="265"/>
        <v>95.652173913043484</v>
      </c>
      <c r="IO98">
        <f>SUM(HQ98,HX98,HG98,GZ98,GS98,GN98,GI98,FY98,FS98,FO98,FI98,FE98,EY98,ER98,EN98,EI98,EE98,DY98,DR98,DL98,DG98,DC98,CV98,CO98,CJ98,CE98,BZ98,BT98)</f>
        <v>114</v>
      </c>
      <c r="IP98">
        <f>SUM(BU98,BW98,BY98,CB98,CC98,CF98,CH98,CI98,CK98,CL98,CN98,CP98,CQ98,CS98,CU98,CW98,CX98,CZ98,DB98,DD98,DE98,DH98,DJ98,DM98,DO98,DQ98,DS98,DU98,DV98,DX98,DZ98,EB98,ED98,EF98,EH98,EJ98,EK98,EM98,EO98,EQ98,ES98,ET98,EV98,EX98,EZ98,FB98,FD98,FF98,FH98,FJ98,FK98,FM98,FP98,FR98,FT98,FU98,FW98,FZ98,GB98,GD98,GE98,GG98,GJ98,GK98,GM98,GO98,GQ98,GT98,GU98,GW98,GY98,HA98,HC98,HD98,HF98,HI98,HJ98,HL98,HM98,HN98,HP98,HR98,HT98,HU98,HW98,HY98,IA98,IB98)</f>
        <v>67</v>
      </c>
      <c r="IQ98">
        <f>SUM(BV98,BX98,CA98,CD98,CG98,CM98,CR98,CT98,CY98,DA98,DF98,DI98,DK98,DN98,DP98,DT98,DW98,EA98,EC98,EG98,EL98,EP98,EU98,EW98,FA98,FC98,FG98,FL98,FN98,FQ98,FV98,FX98,GA98,GC98,GF98,GH98,GL98,GP98,GR98,GV98,GX98,HB98,HE98,HH98,HK98,HO98,HS98,HV98,HZ98,IC98)</f>
        <v>47</v>
      </c>
      <c r="IR98">
        <f>IO98/138*100</f>
        <v>82.608695652173907</v>
      </c>
      <c r="IS98">
        <f>IP98/88*100</f>
        <v>76.13636363636364</v>
      </c>
      <c r="IT98">
        <f>IQ98/50*100</f>
        <v>94</v>
      </c>
    </row>
    <row r="99" spans="1:255" ht="16" x14ac:dyDescent="0.2">
      <c r="A99">
        <v>220</v>
      </c>
      <c r="B99" s="8">
        <v>2</v>
      </c>
      <c r="C99">
        <v>2</v>
      </c>
      <c r="D99" s="2" t="s">
        <v>171</v>
      </c>
      <c r="E99" s="2" t="s">
        <v>132</v>
      </c>
      <c r="F99">
        <f t="shared" si="222"/>
        <v>0</v>
      </c>
      <c r="J99" s="2">
        <f t="shared" si="223"/>
        <v>0</v>
      </c>
      <c r="O99" s="2">
        <f t="shared" si="224"/>
        <v>0</v>
      </c>
      <c r="T99" s="2">
        <f t="shared" si="225"/>
        <v>0</v>
      </c>
      <c r="Y99" s="2">
        <f t="shared" si="226"/>
        <v>0</v>
      </c>
      <c r="AG99" s="2">
        <f t="shared" si="227"/>
        <v>0</v>
      </c>
      <c r="AL99" s="2">
        <f t="shared" si="228"/>
        <v>0</v>
      </c>
      <c r="AR99" s="2">
        <f t="shared" si="229"/>
        <v>0</v>
      </c>
      <c r="AX99" s="2">
        <f t="shared" si="230"/>
        <v>0</v>
      </c>
      <c r="BD99" s="2">
        <f t="shared" si="231"/>
        <v>0</v>
      </c>
      <c r="BH99" s="2">
        <f t="shared" si="232"/>
        <v>0</v>
      </c>
      <c r="BL99" s="2">
        <f t="shared" si="233"/>
        <v>0</v>
      </c>
      <c r="BP99" s="2">
        <f t="shared" si="234"/>
        <v>0</v>
      </c>
      <c r="BT99" s="2">
        <f t="shared" si="235"/>
        <v>0</v>
      </c>
      <c r="BZ99" s="2">
        <f t="shared" si="236"/>
        <v>0</v>
      </c>
      <c r="CE99" s="2">
        <f t="shared" si="237"/>
        <v>0</v>
      </c>
      <c r="CJ99" s="2">
        <f t="shared" si="238"/>
        <v>0</v>
      </c>
      <c r="CO99" s="2">
        <f t="shared" si="239"/>
        <v>0</v>
      </c>
      <c r="CV99" s="2">
        <f t="shared" si="240"/>
        <v>0</v>
      </c>
      <c r="DC99" s="2">
        <f t="shared" si="241"/>
        <v>0</v>
      </c>
      <c r="DG99" s="2">
        <f t="shared" si="242"/>
        <v>0</v>
      </c>
      <c r="DL99" s="2">
        <f t="shared" si="243"/>
        <v>0</v>
      </c>
      <c r="DR99" s="2">
        <f t="shared" si="244"/>
        <v>0</v>
      </c>
      <c r="DY99" s="2">
        <f t="shared" si="245"/>
        <v>0</v>
      </c>
      <c r="EE99" s="2">
        <f t="shared" si="246"/>
        <v>0</v>
      </c>
      <c r="EI99" s="2">
        <f t="shared" si="247"/>
        <v>0</v>
      </c>
      <c r="EN99" s="2">
        <f t="shared" si="248"/>
        <v>0</v>
      </c>
      <c r="ER99" s="2">
        <f t="shared" si="249"/>
        <v>0</v>
      </c>
      <c r="EY99" s="2">
        <f t="shared" si="250"/>
        <v>0</v>
      </c>
      <c r="FE99" s="2">
        <f t="shared" si="251"/>
        <v>0</v>
      </c>
      <c r="FI99" s="2">
        <f t="shared" si="252"/>
        <v>0</v>
      </c>
      <c r="FO99" s="2">
        <f t="shared" si="253"/>
        <v>0</v>
      </c>
      <c r="FS99" s="2">
        <f t="shared" si="254"/>
        <v>0</v>
      </c>
      <c r="FY99" s="2">
        <f t="shared" si="255"/>
        <v>0</v>
      </c>
      <c r="GI99" s="2">
        <f t="shared" si="256"/>
        <v>0</v>
      </c>
      <c r="GN99" s="2">
        <f t="shared" si="261"/>
        <v>0</v>
      </c>
      <c r="GS99" s="2">
        <f t="shared" si="266"/>
        <v>0</v>
      </c>
      <c r="GZ99" s="2">
        <f t="shared" si="267"/>
        <v>0</v>
      </c>
      <c r="HG99" s="2">
        <f t="shared" si="268"/>
        <v>0</v>
      </c>
      <c r="HQ99" s="2">
        <f t="shared" si="269"/>
        <v>0</v>
      </c>
      <c r="HX99" s="2">
        <f t="shared" si="262"/>
        <v>0</v>
      </c>
      <c r="IF99">
        <f t="shared" si="257"/>
        <v>0</v>
      </c>
      <c r="IG99">
        <f t="shared" si="258"/>
        <v>0</v>
      </c>
      <c r="IH99">
        <f t="shared" si="259"/>
        <v>0</v>
      </c>
      <c r="II99">
        <f t="shared" si="260"/>
        <v>0</v>
      </c>
      <c r="IK99">
        <f t="shared" si="263"/>
        <v>0</v>
      </c>
      <c r="IL99">
        <f t="shared" si="264"/>
        <v>0</v>
      </c>
      <c r="IM99">
        <f t="shared" si="265"/>
        <v>0</v>
      </c>
    </row>
    <row r="100" spans="1:255" ht="16" x14ac:dyDescent="0.2">
      <c r="A100">
        <v>221</v>
      </c>
      <c r="B100" s="8">
        <v>2</v>
      </c>
      <c r="C100">
        <v>2</v>
      </c>
      <c r="D100" s="2" t="s">
        <v>132</v>
      </c>
      <c r="E100" s="2" t="s">
        <v>132</v>
      </c>
      <c r="F100">
        <f t="shared" si="222"/>
        <v>0</v>
      </c>
      <c r="J100" s="2">
        <f t="shared" si="223"/>
        <v>0</v>
      </c>
      <c r="O100" s="2">
        <f t="shared" si="224"/>
        <v>0</v>
      </c>
      <c r="T100" s="2">
        <f t="shared" si="225"/>
        <v>0</v>
      </c>
      <c r="Y100" s="2">
        <f t="shared" si="226"/>
        <v>0</v>
      </c>
      <c r="AG100" s="2">
        <f t="shared" si="227"/>
        <v>0</v>
      </c>
      <c r="AL100" s="2">
        <f t="shared" si="228"/>
        <v>0</v>
      </c>
      <c r="AR100" s="2">
        <f t="shared" si="229"/>
        <v>0</v>
      </c>
      <c r="AX100" s="2">
        <f t="shared" si="230"/>
        <v>0</v>
      </c>
      <c r="BD100" s="2">
        <f t="shared" si="231"/>
        <v>0</v>
      </c>
      <c r="BH100" s="2">
        <f t="shared" si="232"/>
        <v>0</v>
      </c>
      <c r="BL100" s="2">
        <f t="shared" si="233"/>
        <v>0</v>
      </c>
      <c r="BP100" s="2">
        <f t="shared" si="234"/>
        <v>0</v>
      </c>
      <c r="BT100" s="2">
        <f t="shared" si="235"/>
        <v>0</v>
      </c>
      <c r="BZ100" s="2">
        <f t="shared" si="236"/>
        <v>0</v>
      </c>
      <c r="CE100" s="2">
        <f t="shared" si="237"/>
        <v>0</v>
      </c>
      <c r="CJ100" s="2">
        <f t="shared" si="238"/>
        <v>0</v>
      </c>
      <c r="CO100" s="2">
        <f t="shared" si="239"/>
        <v>0</v>
      </c>
      <c r="CV100" s="2">
        <f t="shared" si="240"/>
        <v>0</v>
      </c>
      <c r="DC100" s="2">
        <f t="shared" si="241"/>
        <v>0</v>
      </c>
      <c r="DG100" s="2">
        <f t="shared" si="242"/>
        <v>0</v>
      </c>
      <c r="DL100" s="2">
        <f t="shared" si="243"/>
        <v>0</v>
      </c>
      <c r="DR100" s="2">
        <f t="shared" si="244"/>
        <v>0</v>
      </c>
      <c r="DY100" s="2">
        <f t="shared" si="245"/>
        <v>0</v>
      </c>
      <c r="EE100" s="2">
        <f t="shared" si="246"/>
        <v>0</v>
      </c>
      <c r="EI100" s="2">
        <f t="shared" si="247"/>
        <v>0</v>
      </c>
      <c r="EN100" s="2">
        <f t="shared" si="248"/>
        <v>0</v>
      </c>
      <c r="ER100" s="2">
        <f t="shared" si="249"/>
        <v>0</v>
      </c>
      <c r="EY100" s="2">
        <f t="shared" si="250"/>
        <v>0</v>
      </c>
      <c r="FE100" s="2">
        <f t="shared" si="251"/>
        <v>0</v>
      </c>
      <c r="FI100" s="2">
        <f t="shared" si="252"/>
        <v>0</v>
      </c>
      <c r="FO100" s="2">
        <f t="shared" si="253"/>
        <v>0</v>
      </c>
      <c r="FS100" s="2">
        <f t="shared" si="254"/>
        <v>0</v>
      </c>
      <c r="FY100" s="2">
        <f t="shared" si="255"/>
        <v>0</v>
      </c>
      <c r="GI100" s="2">
        <f t="shared" si="256"/>
        <v>0</v>
      </c>
      <c r="GN100" s="2">
        <f t="shared" si="261"/>
        <v>0</v>
      </c>
      <c r="GS100" s="2">
        <f t="shared" si="266"/>
        <v>0</v>
      </c>
      <c r="GZ100" s="2">
        <f t="shared" si="267"/>
        <v>0</v>
      </c>
      <c r="HG100" s="2">
        <f t="shared" si="268"/>
        <v>0</v>
      </c>
      <c r="HQ100" s="2">
        <f t="shared" si="269"/>
        <v>0</v>
      </c>
      <c r="HX100" s="2">
        <f t="shared" si="262"/>
        <v>0</v>
      </c>
      <c r="IF100">
        <f t="shared" si="257"/>
        <v>0</v>
      </c>
      <c r="IG100">
        <f t="shared" si="258"/>
        <v>0</v>
      </c>
      <c r="IH100">
        <f t="shared" si="259"/>
        <v>0</v>
      </c>
      <c r="II100">
        <f t="shared" si="260"/>
        <v>0</v>
      </c>
      <c r="IK100">
        <f t="shared" si="263"/>
        <v>0</v>
      </c>
      <c r="IL100">
        <f t="shared" si="264"/>
        <v>0</v>
      </c>
      <c r="IM100">
        <f t="shared" si="265"/>
        <v>0</v>
      </c>
    </row>
    <row r="101" spans="1:255" ht="16" x14ac:dyDescent="0.2">
      <c r="A101">
        <v>221</v>
      </c>
      <c r="B101" s="34">
        <v>2</v>
      </c>
      <c r="C101" s="2">
        <v>1</v>
      </c>
      <c r="D101" s="2" t="s">
        <v>166</v>
      </c>
      <c r="E101" s="2" t="s">
        <v>166</v>
      </c>
      <c r="F101">
        <f t="shared" si="222"/>
        <v>3</v>
      </c>
      <c r="G101" s="2">
        <v>1</v>
      </c>
      <c r="H101" s="2">
        <v>1</v>
      </c>
      <c r="I101" s="2">
        <v>1</v>
      </c>
      <c r="J101" s="2">
        <f t="shared" si="223"/>
        <v>4</v>
      </c>
      <c r="K101" s="2">
        <v>1</v>
      </c>
      <c r="L101" s="2">
        <v>1</v>
      </c>
      <c r="M101" s="2">
        <v>1</v>
      </c>
      <c r="N101" s="2">
        <v>1</v>
      </c>
      <c r="O101" s="2">
        <f t="shared" si="224"/>
        <v>4</v>
      </c>
      <c r="P101" s="2">
        <v>1</v>
      </c>
      <c r="Q101" s="2">
        <v>1</v>
      </c>
      <c r="R101" s="2">
        <v>1</v>
      </c>
      <c r="S101" s="2">
        <v>1</v>
      </c>
      <c r="T101" s="2">
        <f t="shared" si="225"/>
        <v>4</v>
      </c>
      <c r="U101" s="2">
        <v>1</v>
      </c>
      <c r="V101" s="2">
        <v>1</v>
      </c>
      <c r="W101" s="2">
        <v>1</v>
      </c>
      <c r="X101" s="2">
        <v>1</v>
      </c>
      <c r="Y101" s="2">
        <f t="shared" si="226"/>
        <v>7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f t="shared" si="227"/>
        <v>4</v>
      </c>
      <c r="AH101" s="2">
        <v>1</v>
      </c>
      <c r="AI101" s="2">
        <v>1</v>
      </c>
      <c r="AJ101" s="2">
        <v>1</v>
      </c>
      <c r="AK101" s="2">
        <v>1</v>
      </c>
      <c r="AL101" s="2">
        <f t="shared" si="228"/>
        <v>5</v>
      </c>
      <c r="AM101" s="2">
        <v>1</v>
      </c>
      <c r="AN101" s="2">
        <v>1</v>
      </c>
      <c r="AO101" s="2">
        <v>1</v>
      </c>
      <c r="AP101" s="2">
        <v>1</v>
      </c>
      <c r="AQ101" s="2">
        <v>1</v>
      </c>
      <c r="AR101" s="2">
        <f t="shared" si="229"/>
        <v>5</v>
      </c>
      <c r="AS101" s="2">
        <v>1</v>
      </c>
      <c r="AT101" s="2">
        <v>1</v>
      </c>
      <c r="AU101" s="2">
        <v>1</v>
      </c>
      <c r="AV101" s="2">
        <v>1</v>
      </c>
      <c r="AW101" s="2">
        <v>1</v>
      </c>
      <c r="AX101" s="2">
        <f t="shared" si="230"/>
        <v>5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  <c r="BD101" s="2">
        <f t="shared" si="231"/>
        <v>3</v>
      </c>
      <c r="BE101" s="2">
        <v>1</v>
      </c>
      <c r="BF101" s="2">
        <v>1</v>
      </c>
      <c r="BG101" s="2">
        <v>1</v>
      </c>
      <c r="BH101" s="2">
        <f t="shared" si="232"/>
        <v>3</v>
      </c>
      <c r="BI101" s="2">
        <v>1</v>
      </c>
      <c r="BJ101" s="2">
        <v>1</v>
      </c>
      <c r="BK101" s="2">
        <v>1</v>
      </c>
      <c r="BL101" s="2">
        <f t="shared" si="233"/>
        <v>2</v>
      </c>
      <c r="BM101" s="2">
        <v>1</v>
      </c>
      <c r="BN101" s="2">
        <v>1</v>
      </c>
      <c r="BO101" s="2">
        <v>0</v>
      </c>
      <c r="BP101" s="2">
        <f t="shared" si="234"/>
        <v>3</v>
      </c>
      <c r="BQ101" s="2">
        <v>1</v>
      </c>
      <c r="BR101" s="2">
        <v>1</v>
      </c>
      <c r="BS101" s="2">
        <v>1</v>
      </c>
      <c r="BT101" s="2">
        <f t="shared" si="235"/>
        <v>5</v>
      </c>
      <c r="BU101" s="2">
        <v>1</v>
      </c>
      <c r="BV101" s="2">
        <v>1</v>
      </c>
      <c r="BW101" s="2">
        <v>1</v>
      </c>
      <c r="BX101" s="2">
        <v>1</v>
      </c>
      <c r="BY101" s="2">
        <v>1</v>
      </c>
      <c r="BZ101" s="2">
        <f t="shared" si="236"/>
        <v>4</v>
      </c>
      <c r="CA101" s="2">
        <v>1</v>
      </c>
      <c r="CB101" s="2">
        <v>1</v>
      </c>
      <c r="CC101" s="2">
        <v>1</v>
      </c>
      <c r="CD101" s="2">
        <v>1</v>
      </c>
      <c r="CE101" s="2">
        <f t="shared" si="237"/>
        <v>4</v>
      </c>
      <c r="CF101" s="2">
        <v>1</v>
      </c>
      <c r="CG101" s="2">
        <v>1</v>
      </c>
      <c r="CH101" s="2">
        <v>1</v>
      </c>
      <c r="CI101" s="2">
        <v>1</v>
      </c>
      <c r="CJ101" s="2">
        <f t="shared" si="238"/>
        <v>4</v>
      </c>
      <c r="CK101" s="2">
        <v>1</v>
      </c>
      <c r="CL101" s="2">
        <v>1</v>
      </c>
      <c r="CM101" s="2">
        <v>1</v>
      </c>
      <c r="CN101" s="2">
        <v>1</v>
      </c>
      <c r="CO101" s="2">
        <f t="shared" si="239"/>
        <v>5</v>
      </c>
      <c r="CP101" s="2">
        <v>1</v>
      </c>
      <c r="CQ101" s="2">
        <v>1</v>
      </c>
      <c r="CR101" s="2">
        <v>1</v>
      </c>
      <c r="CS101" s="2">
        <v>1</v>
      </c>
      <c r="CT101" s="2">
        <v>0</v>
      </c>
      <c r="CU101" s="2">
        <v>1</v>
      </c>
      <c r="CV101" s="2">
        <f t="shared" si="240"/>
        <v>5</v>
      </c>
      <c r="CW101" s="2">
        <v>1</v>
      </c>
      <c r="CX101" s="2">
        <v>1</v>
      </c>
      <c r="CY101" s="2">
        <v>1</v>
      </c>
      <c r="CZ101" s="2">
        <v>1</v>
      </c>
      <c r="DA101" s="2">
        <v>1</v>
      </c>
      <c r="DB101" s="2">
        <v>0</v>
      </c>
      <c r="DC101" s="2">
        <f t="shared" si="241"/>
        <v>3</v>
      </c>
      <c r="DD101" s="2">
        <v>1</v>
      </c>
      <c r="DE101" s="2">
        <v>1</v>
      </c>
      <c r="DF101" s="2">
        <v>1</v>
      </c>
      <c r="DG101" s="2">
        <f t="shared" si="242"/>
        <v>4</v>
      </c>
      <c r="DH101" s="2">
        <v>1</v>
      </c>
      <c r="DI101" s="2">
        <v>1</v>
      </c>
      <c r="DJ101" s="2">
        <v>1</v>
      </c>
      <c r="DK101" s="2">
        <v>1</v>
      </c>
      <c r="DL101" s="2">
        <f t="shared" si="243"/>
        <v>3</v>
      </c>
      <c r="DM101" s="2">
        <v>1</v>
      </c>
      <c r="DN101" s="2">
        <v>1</v>
      </c>
      <c r="DO101" s="2">
        <v>1</v>
      </c>
      <c r="DP101" s="2">
        <v>0</v>
      </c>
      <c r="DQ101" s="2">
        <v>0</v>
      </c>
      <c r="DR101" s="2">
        <f t="shared" si="244"/>
        <v>4</v>
      </c>
      <c r="DS101" s="2">
        <v>1</v>
      </c>
      <c r="DT101" s="2">
        <v>1</v>
      </c>
      <c r="DU101" s="2">
        <v>1</v>
      </c>
      <c r="DV101" s="2">
        <v>1</v>
      </c>
      <c r="DW101" s="2">
        <v>0</v>
      </c>
      <c r="DX101" s="2">
        <v>0</v>
      </c>
      <c r="DY101" s="2">
        <f t="shared" si="245"/>
        <v>5</v>
      </c>
      <c r="DZ101" s="2">
        <v>1</v>
      </c>
      <c r="EA101" s="2">
        <v>1</v>
      </c>
      <c r="EB101" s="2">
        <v>1</v>
      </c>
      <c r="EC101" s="2">
        <v>1</v>
      </c>
      <c r="ED101" s="2">
        <v>1</v>
      </c>
      <c r="EE101" s="2">
        <f t="shared" si="246"/>
        <v>2</v>
      </c>
      <c r="EF101" s="2">
        <v>1</v>
      </c>
      <c r="EG101" s="2">
        <v>1</v>
      </c>
      <c r="EH101" s="2">
        <v>0</v>
      </c>
      <c r="EI101" s="2">
        <f t="shared" si="247"/>
        <v>4</v>
      </c>
      <c r="EJ101" s="2">
        <v>1</v>
      </c>
      <c r="EK101" s="2">
        <v>1</v>
      </c>
      <c r="EL101" s="2">
        <v>1</v>
      </c>
      <c r="EM101" s="2">
        <v>1</v>
      </c>
      <c r="EN101" s="2">
        <f t="shared" si="248"/>
        <v>3</v>
      </c>
      <c r="EO101" s="2">
        <v>1</v>
      </c>
      <c r="EP101" s="2">
        <v>1</v>
      </c>
      <c r="EQ101" s="2">
        <v>1</v>
      </c>
      <c r="ER101" s="2">
        <f t="shared" si="249"/>
        <v>6</v>
      </c>
      <c r="ES101" s="2">
        <v>1</v>
      </c>
      <c r="ET101" s="2">
        <v>1</v>
      </c>
      <c r="EU101" s="2">
        <v>1</v>
      </c>
      <c r="EV101" s="2">
        <v>1</v>
      </c>
      <c r="EW101" s="2">
        <v>1</v>
      </c>
      <c r="EX101" s="2">
        <v>1</v>
      </c>
      <c r="EY101" s="2">
        <f t="shared" si="250"/>
        <v>5</v>
      </c>
      <c r="EZ101" s="2">
        <v>1</v>
      </c>
      <c r="FA101" s="2">
        <v>1</v>
      </c>
      <c r="FB101" s="2">
        <v>1</v>
      </c>
      <c r="FC101" s="2">
        <v>1</v>
      </c>
      <c r="FD101" s="2">
        <v>1</v>
      </c>
      <c r="FE101" s="2">
        <f t="shared" si="251"/>
        <v>3</v>
      </c>
      <c r="FF101" s="2">
        <v>1</v>
      </c>
      <c r="FG101" s="2">
        <v>1</v>
      </c>
      <c r="FH101" s="2">
        <v>1</v>
      </c>
      <c r="FI101" s="2">
        <f t="shared" si="252"/>
        <v>5</v>
      </c>
      <c r="FJ101" s="2">
        <v>1</v>
      </c>
      <c r="FK101" s="2">
        <v>1</v>
      </c>
      <c r="FL101" s="2">
        <v>1</v>
      </c>
      <c r="FM101" s="2">
        <v>1</v>
      </c>
      <c r="FN101" s="2">
        <v>1</v>
      </c>
      <c r="FO101" s="2">
        <f t="shared" si="253"/>
        <v>3</v>
      </c>
      <c r="FP101" s="2">
        <v>1</v>
      </c>
      <c r="FQ101" s="2">
        <v>1</v>
      </c>
      <c r="FR101" s="2">
        <v>1</v>
      </c>
      <c r="FS101" s="2">
        <f t="shared" si="254"/>
        <v>5</v>
      </c>
      <c r="FT101" s="2">
        <v>1</v>
      </c>
      <c r="FU101" s="2">
        <v>1</v>
      </c>
      <c r="FV101" s="2">
        <v>1</v>
      </c>
      <c r="FW101" s="2">
        <v>1</v>
      </c>
      <c r="FX101" s="2">
        <v>1</v>
      </c>
      <c r="FY101" s="2">
        <f t="shared" si="255"/>
        <v>8</v>
      </c>
      <c r="FZ101" s="2">
        <v>1</v>
      </c>
      <c r="GA101" s="2">
        <v>1</v>
      </c>
      <c r="GB101" s="2">
        <v>1</v>
      </c>
      <c r="GC101" s="2">
        <v>1</v>
      </c>
      <c r="GD101" s="2">
        <v>0</v>
      </c>
      <c r="GE101" s="2">
        <v>1</v>
      </c>
      <c r="GF101" s="2">
        <v>1</v>
      </c>
      <c r="GG101" s="2">
        <v>1</v>
      </c>
      <c r="GH101" s="2">
        <v>1</v>
      </c>
      <c r="GI101" s="2">
        <f t="shared" si="256"/>
        <v>4</v>
      </c>
      <c r="GJ101" s="2">
        <v>1</v>
      </c>
      <c r="GK101" s="2">
        <v>1</v>
      </c>
      <c r="GL101" s="2">
        <v>1</v>
      </c>
      <c r="GM101" s="2">
        <v>1</v>
      </c>
      <c r="GN101" s="2">
        <f t="shared" si="261"/>
        <v>4</v>
      </c>
      <c r="GO101" s="2">
        <v>1</v>
      </c>
      <c r="GP101" s="2">
        <v>1</v>
      </c>
      <c r="GQ101" s="2">
        <v>1</v>
      </c>
      <c r="GR101" s="2">
        <v>1</v>
      </c>
      <c r="GS101" s="2">
        <f t="shared" si="266"/>
        <v>6</v>
      </c>
      <c r="GT101" s="2">
        <v>1</v>
      </c>
      <c r="GU101" s="2">
        <v>1</v>
      </c>
      <c r="GV101" s="2">
        <v>1</v>
      </c>
      <c r="GW101" s="2">
        <v>1</v>
      </c>
      <c r="GX101" s="2">
        <v>1</v>
      </c>
      <c r="GY101" s="2">
        <v>1</v>
      </c>
      <c r="GZ101" s="2">
        <f t="shared" si="267"/>
        <v>6</v>
      </c>
      <c r="HA101" s="2">
        <v>1</v>
      </c>
      <c r="HB101" s="2">
        <v>1</v>
      </c>
      <c r="HC101" s="2">
        <v>1</v>
      </c>
      <c r="HD101" s="2">
        <v>1</v>
      </c>
      <c r="HE101" s="2">
        <v>1</v>
      </c>
      <c r="HF101" s="2">
        <v>1</v>
      </c>
      <c r="HG101" s="2">
        <f t="shared" si="268"/>
        <v>9</v>
      </c>
      <c r="HH101" s="2">
        <v>1</v>
      </c>
      <c r="HI101" s="2">
        <v>1</v>
      </c>
      <c r="HJ101" s="2">
        <v>1</v>
      </c>
      <c r="HK101" s="2">
        <v>1</v>
      </c>
      <c r="HL101" s="2">
        <v>1</v>
      </c>
      <c r="HM101" s="2">
        <v>1</v>
      </c>
      <c r="HN101" s="2">
        <v>1</v>
      </c>
      <c r="HO101" s="2">
        <v>1</v>
      </c>
      <c r="HP101" s="2">
        <v>1</v>
      </c>
      <c r="HQ101" s="2">
        <f t="shared" si="269"/>
        <v>6</v>
      </c>
      <c r="HR101" s="2">
        <v>1</v>
      </c>
      <c r="HS101" s="2">
        <v>1</v>
      </c>
      <c r="HT101" s="2">
        <v>1</v>
      </c>
      <c r="HU101" s="2">
        <v>1</v>
      </c>
      <c r="HV101" s="2">
        <v>1</v>
      </c>
      <c r="HW101" s="2">
        <v>1</v>
      </c>
      <c r="HX101" s="2" t="s">
        <v>118</v>
      </c>
      <c r="HY101" s="2" t="s">
        <v>118</v>
      </c>
      <c r="HZ101" s="2" t="s">
        <v>118</v>
      </c>
      <c r="IA101" s="2" t="s">
        <v>118</v>
      </c>
      <c r="IB101" s="2" t="s">
        <v>118</v>
      </c>
      <c r="IC101" s="2" t="s">
        <v>118</v>
      </c>
      <c r="ID101" s="2">
        <v>40</v>
      </c>
      <c r="IE101" s="2">
        <v>40</v>
      </c>
      <c r="IF101">
        <f t="shared" si="257"/>
        <v>177</v>
      </c>
      <c r="IG101">
        <f t="shared" si="258"/>
        <v>113</v>
      </c>
      <c r="IH101">
        <f t="shared" si="259"/>
        <v>64</v>
      </c>
      <c r="II101">
        <f t="shared" si="260"/>
        <v>6</v>
      </c>
      <c r="IK101">
        <f>IF101/186*100</f>
        <v>95.161290322580655</v>
      </c>
      <c r="IL101">
        <f>IG101/119*100</f>
        <v>94.9579831932773</v>
      </c>
      <c r="IM101">
        <f>IH101/67*100</f>
        <v>95.522388059701484</v>
      </c>
      <c r="IN101" t="s">
        <v>169</v>
      </c>
      <c r="IO101">
        <f>SUM(HQ101,HX101,HG101,GZ101,GS101,GN101,GI101,FY101,FS101,FO101,FI101,FE101,EY101,ER101,EN101,EI101,EE101,DY101,DR101,DL101,DG101,DC101,CV101,CO101,CJ101,CE101,BZ101,BT101)</f>
        <v>125</v>
      </c>
      <c r="IP101">
        <f>SUM(BU101,BW101,BY101,CB101,CC101,CF101,CH101,CI101,CK101,CL101,CN101,CP101,CQ101,CS101,CU101,CW101,CX101,CZ101,DB101,DD101,DE101,DH101,DJ101,DM101,DO101,DQ101,DS101,DU101,DV101,DX101,DZ101,EB101,ED101,EF101,EH101,EJ101,EK101,EM101,EO101,EQ101,ES101,ET101,EV101,EX101,EZ101,FB101,FD101,FF101,FH101,FJ101,FK101,FM101,FP101,FR101,FT101,FU101,FW101,FZ101,GB101,GD101,GE101,GG101,GJ101,GK101,GM101,GO101,GQ101,GT101,GU101,GW101,GY101,HA101,HC101,HD101,HF101,HI101,HJ101,HL101,HM101,HN101,HP101,HR101,HT101,HU101,HW101,HY101,IA101,IB101)</f>
        <v>80</v>
      </c>
      <c r="IQ101">
        <f>SUM(BV101,BX101,CA101,CD101,CG101,CM101,CR101,CT101,CY101,DA101,DF101,DI101,DK101,DN101,DP101,DT101,DW101,EA101,EC101,EG101,EL101,EP101,EU101,EW101,FA101,FC101,FG101,FL101,FN101,FQ101,FV101,FX101,GA101,GC101,GF101,GH101,GL101,GP101,GR101,GV101,GX101,HB101,HE101,HH101,HK101,HO101,HS101,HV101,HZ101,IC101)</f>
        <v>45</v>
      </c>
      <c r="IR101">
        <f>IO101/133*100</f>
        <v>93.984962406015043</v>
      </c>
      <c r="IS101">
        <f>IP101/85*100</f>
        <v>94.117647058823522</v>
      </c>
      <c r="IT101">
        <f>IQ101/48*100</f>
        <v>93.75</v>
      </c>
      <c r="IU101" t="s">
        <v>169</v>
      </c>
    </row>
    <row r="102" spans="1:255" ht="16" x14ac:dyDescent="0.2">
      <c r="A102">
        <v>222</v>
      </c>
      <c r="B102" s="34">
        <v>2</v>
      </c>
      <c r="C102" s="2">
        <v>1</v>
      </c>
      <c r="D102" s="2" t="s">
        <v>132</v>
      </c>
      <c r="E102" s="2" t="s">
        <v>132</v>
      </c>
      <c r="F102">
        <f t="shared" si="222"/>
        <v>3</v>
      </c>
      <c r="G102" s="2">
        <v>1</v>
      </c>
      <c r="H102" s="2">
        <v>1</v>
      </c>
      <c r="I102" s="2">
        <v>1</v>
      </c>
      <c r="J102" s="2">
        <f t="shared" si="223"/>
        <v>3</v>
      </c>
      <c r="K102" s="2">
        <v>1</v>
      </c>
      <c r="L102" s="2">
        <v>1</v>
      </c>
      <c r="M102" s="2">
        <v>0</v>
      </c>
      <c r="N102" s="2">
        <v>1</v>
      </c>
      <c r="O102" s="2">
        <f t="shared" si="224"/>
        <v>4</v>
      </c>
      <c r="P102" s="2">
        <v>1</v>
      </c>
      <c r="Q102" s="2">
        <v>1</v>
      </c>
      <c r="R102" s="2">
        <v>1</v>
      </c>
      <c r="S102" s="2">
        <v>1</v>
      </c>
      <c r="T102" s="2">
        <f t="shared" si="225"/>
        <v>4</v>
      </c>
      <c r="U102" s="2">
        <v>1</v>
      </c>
      <c r="V102" s="2">
        <v>1</v>
      </c>
      <c r="W102" s="2">
        <v>1</v>
      </c>
      <c r="X102" s="2">
        <v>1</v>
      </c>
      <c r="Y102" s="2">
        <f t="shared" si="226"/>
        <v>5</v>
      </c>
      <c r="Z102" s="2">
        <v>1</v>
      </c>
      <c r="AA102" s="2">
        <v>1</v>
      </c>
      <c r="AB102" s="2">
        <v>0</v>
      </c>
      <c r="AC102" s="2">
        <v>1</v>
      </c>
      <c r="AD102" s="2">
        <v>1</v>
      </c>
      <c r="AE102" s="2">
        <v>1</v>
      </c>
      <c r="AF102" s="2">
        <v>0</v>
      </c>
      <c r="AG102" s="2">
        <f t="shared" si="227"/>
        <v>3</v>
      </c>
      <c r="AH102" s="2">
        <v>1</v>
      </c>
      <c r="AI102" s="2">
        <v>0</v>
      </c>
      <c r="AJ102" s="2">
        <v>1</v>
      </c>
      <c r="AK102" s="2">
        <v>1</v>
      </c>
      <c r="AL102" s="2">
        <f t="shared" si="228"/>
        <v>3</v>
      </c>
      <c r="AM102" s="2">
        <v>1</v>
      </c>
      <c r="AN102" s="2">
        <v>1</v>
      </c>
      <c r="AO102" s="2">
        <v>0</v>
      </c>
      <c r="AP102" s="2">
        <v>1</v>
      </c>
      <c r="AQ102" s="2">
        <v>0</v>
      </c>
      <c r="AR102" s="2">
        <f t="shared" si="229"/>
        <v>5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f t="shared" si="230"/>
        <v>5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f t="shared" si="231"/>
        <v>3</v>
      </c>
      <c r="BE102" s="2">
        <v>1</v>
      </c>
      <c r="BF102" s="2">
        <v>1</v>
      </c>
      <c r="BG102" s="2">
        <v>1</v>
      </c>
      <c r="BH102" s="2">
        <f t="shared" si="232"/>
        <v>3</v>
      </c>
      <c r="BI102" s="2">
        <v>1</v>
      </c>
      <c r="BJ102" s="2">
        <v>1</v>
      </c>
      <c r="BK102" s="2">
        <v>1</v>
      </c>
      <c r="BL102" s="2">
        <f t="shared" si="233"/>
        <v>3</v>
      </c>
      <c r="BM102" s="2">
        <v>1</v>
      </c>
      <c r="BN102" s="2">
        <v>1</v>
      </c>
      <c r="BO102" s="2">
        <v>1</v>
      </c>
      <c r="BP102" s="2">
        <f t="shared" si="234"/>
        <v>3</v>
      </c>
      <c r="BQ102" s="2">
        <v>1</v>
      </c>
      <c r="BR102" s="2">
        <v>1</v>
      </c>
      <c r="BS102" s="2">
        <v>1</v>
      </c>
      <c r="BT102" s="2">
        <f t="shared" si="235"/>
        <v>5</v>
      </c>
      <c r="BU102" s="2">
        <v>1</v>
      </c>
      <c r="BV102" s="2">
        <v>1</v>
      </c>
      <c r="BW102" s="2">
        <v>1</v>
      </c>
      <c r="BX102" s="2">
        <v>1</v>
      </c>
      <c r="BY102" s="2">
        <v>1</v>
      </c>
      <c r="BZ102" s="2">
        <f t="shared" si="236"/>
        <v>4</v>
      </c>
      <c r="CA102" s="2">
        <v>1</v>
      </c>
      <c r="CB102" s="2">
        <v>1</v>
      </c>
      <c r="CC102" s="2">
        <v>1</v>
      </c>
      <c r="CD102" s="2">
        <v>1</v>
      </c>
      <c r="CE102" s="2">
        <f t="shared" si="237"/>
        <v>3</v>
      </c>
      <c r="CF102" s="2">
        <v>1</v>
      </c>
      <c r="CG102" s="2">
        <v>1</v>
      </c>
      <c r="CH102" s="2">
        <v>0</v>
      </c>
      <c r="CI102" s="2">
        <v>1</v>
      </c>
      <c r="CJ102" s="2">
        <f t="shared" si="238"/>
        <v>4</v>
      </c>
      <c r="CK102" s="2">
        <v>1</v>
      </c>
      <c r="CL102" s="2">
        <v>1</v>
      </c>
      <c r="CM102" s="2">
        <v>1</v>
      </c>
      <c r="CN102" s="2">
        <v>1</v>
      </c>
      <c r="CO102" s="2">
        <f t="shared" si="239"/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f t="shared" si="240"/>
        <v>4</v>
      </c>
      <c r="CW102" s="2">
        <v>1</v>
      </c>
      <c r="CX102" s="2">
        <v>0</v>
      </c>
      <c r="CY102" s="2">
        <v>1</v>
      </c>
      <c r="CZ102" s="2">
        <v>1</v>
      </c>
      <c r="DA102" s="2">
        <v>1</v>
      </c>
      <c r="DB102" s="2">
        <v>0</v>
      </c>
      <c r="DC102" s="2">
        <f t="shared" si="241"/>
        <v>3</v>
      </c>
      <c r="DD102" s="2">
        <v>1</v>
      </c>
      <c r="DE102" s="2">
        <v>1</v>
      </c>
      <c r="DF102" s="2">
        <v>1</v>
      </c>
      <c r="DG102" s="2">
        <f t="shared" si="242"/>
        <v>4</v>
      </c>
      <c r="DH102" s="2">
        <v>1</v>
      </c>
      <c r="DI102" s="2">
        <v>1</v>
      </c>
      <c r="DJ102" s="2">
        <v>1</v>
      </c>
      <c r="DK102" s="2">
        <v>1</v>
      </c>
      <c r="DL102" s="2">
        <f t="shared" si="243"/>
        <v>4</v>
      </c>
      <c r="DM102" s="2">
        <v>1</v>
      </c>
      <c r="DN102" s="2">
        <v>1</v>
      </c>
      <c r="DO102" s="2">
        <v>1</v>
      </c>
      <c r="DP102" s="2">
        <v>1</v>
      </c>
      <c r="DQ102" s="2">
        <v>0</v>
      </c>
      <c r="DR102" s="2">
        <f t="shared" si="244"/>
        <v>4</v>
      </c>
      <c r="DS102" s="2">
        <v>1</v>
      </c>
      <c r="DT102" s="2">
        <v>1</v>
      </c>
      <c r="DU102" s="2">
        <v>1</v>
      </c>
      <c r="DV102" s="2">
        <v>0</v>
      </c>
      <c r="DW102" s="2">
        <v>1</v>
      </c>
      <c r="DX102" s="2">
        <v>0</v>
      </c>
      <c r="DY102" s="2">
        <f t="shared" si="245"/>
        <v>3</v>
      </c>
      <c r="DZ102" s="2">
        <v>1</v>
      </c>
      <c r="EA102" s="2">
        <v>1</v>
      </c>
      <c r="EB102" s="2">
        <v>0</v>
      </c>
      <c r="EC102" s="2">
        <v>1</v>
      </c>
      <c r="ED102" s="2">
        <v>0</v>
      </c>
      <c r="EE102" s="2">
        <f t="shared" si="246"/>
        <v>3</v>
      </c>
      <c r="EF102" s="2">
        <v>1</v>
      </c>
      <c r="EG102" s="2">
        <v>1</v>
      </c>
      <c r="EH102" s="2">
        <v>1</v>
      </c>
      <c r="EI102" s="2">
        <f t="shared" si="247"/>
        <v>4</v>
      </c>
      <c r="EJ102" s="2">
        <v>1</v>
      </c>
      <c r="EK102" s="2">
        <v>1</v>
      </c>
      <c r="EL102" s="2">
        <v>1</v>
      </c>
      <c r="EM102" s="2">
        <v>1</v>
      </c>
      <c r="EN102" s="2">
        <f t="shared" si="248"/>
        <v>3</v>
      </c>
      <c r="EO102" s="2">
        <v>1</v>
      </c>
      <c r="EP102" s="2">
        <v>1</v>
      </c>
      <c r="EQ102" s="2">
        <v>1</v>
      </c>
      <c r="ER102" s="2">
        <f t="shared" si="249"/>
        <v>4</v>
      </c>
      <c r="ES102" s="2">
        <v>1</v>
      </c>
      <c r="ET102" s="2">
        <v>0</v>
      </c>
      <c r="EU102" s="2">
        <v>1</v>
      </c>
      <c r="EV102" s="2">
        <v>1</v>
      </c>
      <c r="EW102" s="2">
        <v>1</v>
      </c>
      <c r="EX102" s="2">
        <v>0</v>
      </c>
      <c r="EY102" s="2">
        <f t="shared" si="250"/>
        <v>4</v>
      </c>
      <c r="EZ102" s="2">
        <v>1</v>
      </c>
      <c r="FA102" s="2">
        <v>0</v>
      </c>
      <c r="FB102" s="2">
        <v>1</v>
      </c>
      <c r="FC102" s="2">
        <v>1</v>
      </c>
      <c r="FD102" s="2">
        <v>1</v>
      </c>
      <c r="FE102" s="2">
        <f t="shared" si="251"/>
        <v>3</v>
      </c>
      <c r="FF102" s="2">
        <v>1</v>
      </c>
      <c r="FG102" s="2">
        <v>1</v>
      </c>
      <c r="FH102" s="2">
        <v>1</v>
      </c>
      <c r="FI102" s="2">
        <f t="shared" si="252"/>
        <v>4</v>
      </c>
      <c r="FJ102" s="2">
        <v>1</v>
      </c>
      <c r="FK102" s="2">
        <v>0</v>
      </c>
      <c r="FL102" s="2">
        <v>1</v>
      </c>
      <c r="FM102" s="2">
        <v>1</v>
      </c>
      <c r="FN102" s="2">
        <v>1</v>
      </c>
      <c r="FO102" s="2">
        <f t="shared" si="253"/>
        <v>2</v>
      </c>
      <c r="FP102" s="2">
        <v>1</v>
      </c>
      <c r="FQ102" s="2">
        <v>1</v>
      </c>
      <c r="FR102" s="2">
        <v>0</v>
      </c>
      <c r="FS102" s="2">
        <f t="shared" si="254"/>
        <v>5</v>
      </c>
      <c r="FT102" s="2">
        <v>1</v>
      </c>
      <c r="FU102" s="2">
        <v>1</v>
      </c>
      <c r="FV102" s="2">
        <v>1</v>
      </c>
      <c r="FW102" s="2">
        <v>1</v>
      </c>
      <c r="FX102" s="2">
        <v>1</v>
      </c>
      <c r="FY102" s="2">
        <f t="shared" si="255"/>
        <v>4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1</v>
      </c>
      <c r="GF102" s="2">
        <v>1</v>
      </c>
      <c r="GG102" s="2">
        <v>1</v>
      </c>
      <c r="GH102" s="2">
        <v>1</v>
      </c>
      <c r="GI102" s="2">
        <f t="shared" si="256"/>
        <v>4</v>
      </c>
      <c r="GJ102" s="2">
        <v>1</v>
      </c>
      <c r="GK102" s="2">
        <v>1</v>
      </c>
      <c r="GL102" s="2">
        <v>1</v>
      </c>
      <c r="GM102" s="2">
        <v>1</v>
      </c>
      <c r="GN102" s="2">
        <f t="shared" si="261"/>
        <v>4</v>
      </c>
      <c r="GO102" s="2">
        <v>1</v>
      </c>
      <c r="GP102" s="2">
        <v>1</v>
      </c>
      <c r="GQ102" s="2">
        <v>1</v>
      </c>
      <c r="GR102" s="2">
        <v>1</v>
      </c>
      <c r="GS102" s="2">
        <f t="shared" si="266"/>
        <v>4</v>
      </c>
      <c r="GT102" s="2">
        <v>1</v>
      </c>
      <c r="GU102" s="2">
        <v>0</v>
      </c>
      <c r="GV102" s="2">
        <v>1</v>
      </c>
      <c r="GW102" s="2">
        <v>1</v>
      </c>
      <c r="GX102" s="2">
        <v>1</v>
      </c>
      <c r="GY102" s="2">
        <v>0</v>
      </c>
      <c r="GZ102" s="2">
        <f t="shared" si="267"/>
        <v>6</v>
      </c>
      <c r="HA102" s="2">
        <v>1</v>
      </c>
      <c r="HB102" s="2">
        <v>1</v>
      </c>
      <c r="HC102" s="2">
        <v>1</v>
      </c>
      <c r="HD102" s="2">
        <v>1</v>
      </c>
      <c r="HE102" s="2">
        <v>1</v>
      </c>
      <c r="HF102" s="2">
        <v>1</v>
      </c>
      <c r="HG102" s="2">
        <f t="shared" si="268"/>
        <v>8</v>
      </c>
      <c r="HH102" s="2">
        <v>1</v>
      </c>
      <c r="HI102" s="2">
        <v>1</v>
      </c>
      <c r="HJ102" s="2">
        <v>1</v>
      </c>
      <c r="HK102" s="2">
        <v>1</v>
      </c>
      <c r="HL102" s="2">
        <v>0</v>
      </c>
      <c r="HM102" s="2">
        <v>1</v>
      </c>
      <c r="HN102" s="2">
        <v>1</v>
      </c>
      <c r="HO102" s="2">
        <v>1</v>
      </c>
      <c r="HP102" s="2">
        <v>1</v>
      </c>
      <c r="HQ102" s="2">
        <f t="shared" si="269"/>
        <v>4</v>
      </c>
      <c r="HR102" s="2">
        <v>0</v>
      </c>
      <c r="HS102" s="2">
        <v>1</v>
      </c>
      <c r="HT102" s="2">
        <v>1</v>
      </c>
      <c r="HU102" s="2">
        <v>1</v>
      </c>
      <c r="HV102" s="2">
        <v>1</v>
      </c>
      <c r="HW102" s="2">
        <v>0</v>
      </c>
      <c r="HX102" s="2">
        <f t="shared" ref="HX102:HX116" si="270">SUM(HY102:IC102)</f>
        <v>4</v>
      </c>
      <c r="HY102" s="2">
        <v>0</v>
      </c>
      <c r="HZ102" s="2">
        <v>1</v>
      </c>
      <c r="IA102" s="2">
        <v>1</v>
      </c>
      <c r="IB102" s="2">
        <v>1</v>
      </c>
      <c r="IC102" s="2">
        <v>1</v>
      </c>
      <c r="ID102" s="2">
        <v>41</v>
      </c>
      <c r="IE102" s="2">
        <v>40</v>
      </c>
      <c r="IF102">
        <f t="shared" si="257"/>
        <v>155</v>
      </c>
      <c r="IG102">
        <f t="shared" si="258"/>
        <v>92</v>
      </c>
      <c r="IH102">
        <f t="shared" si="259"/>
        <v>63</v>
      </c>
      <c r="II102">
        <f t="shared" si="260"/>
        <v>0</v>
      </c>
      <c r="IK102">
        <f>IF102/191*100</f>
        <v>81.15183246073299</v>
      </c>
      <c r="IL102">
        <f>IG102/122*100</f>
        <v>75.409836065573771</v>
      </c>
      <c r="IM102">
        <f>IH102/69*100</f>
        <v>91.304347826086953</v>
      </c>
      <c r="IO102">
        <f>SUM(HQ102,HX102,HG102,GZ102,GS102,GN102,GI102,FY102,FS102,FO102,FI102,FE102,EY102,ER102,EN102,EI102,EE102,DY102,DR102,DL102,DG102,DC102,CV102,CO102,CJ102,CE102,BZ102,BT102)</f>
        <v>108</v>
      </c>
      <c r="IP102">
        <f>SUM(BU102,BW102,BY102,CB102,CC102,CF102,CH102,CI102,CK102,CL102,CN102,CP102,CQ102,CS102,CU102,CW102,CX102,CZ102,DB102,DD102,DE102,DH102,DJ102,DM102,DO102,DQ102,DS102,DU102,DV102,DX102,DZ102,EB102,ED102,EF102,EH102,EJ102,EK102,EM102,EO102,EQ102,ES102,ET102,EV102,EX102,EZ102,FB102,FD102,FF102,FH102,FJ102,FK102,FM102,FP102,FR102,FT102,FU102,FW102,FZ102,GB102,GD102,GE102,GG102,GJ102,GK102,GM102,GO102,GQ102,GT102,GU102,GW102,GY102,HA102,HC102,HD102,HF102,HI102,HJ102,HL102,HM102,HN102,HP102,HR102,HT102,HU102,HW102,HY102,IA102,IB102)</f>
        <v>63</v>
      </c>
      <c r="IQ102">
        <f>SUM(BV102,BX102,CA102,CD102,CG102,CM102,CR102,CT102,CY102,DA102,DF102,DI102,DK102,DN102,DP102,DT102,DW102,EA102,EC102,EG102,EL102,EP102,EU102,EW102,FA102,FC102,FG102,FL102,FN102,FQ102,FV102,FX102,GA102,GC102,GF102,GH102,GL102,GP102,GR102,GV102,GX102,HB102,HE102,HH102,HK102,HO102,HS102,HV102,HZ102,IC102)</f>
        <v>45</v>
      </c>
      <c r="IR102">
        <f>IO102/138*100</f>
        <v>78.260869565217391</v>
      </c>
      <c r="IS102">
        <f>IP102/88*100</f>
        <v>71.590909090909093</v>
      </c>
      <c r="IT102">
        <f>IQ102/50*100</f>
        <v>90</v>
      </c>
    </row>
    <row r="103" spans="1:255" ht="16" x14ac:dyDescent="0.2">
      <c r="A103">
        <v>222</v>
      </c>
      <c r="B103" s="8">
        <v>2</v>
      </c>
      <c r="C103">
        <v>2</v>
      </c>
      <c r="D103" s="2" t="s">
        <v>131</v>
      </c>
      <c r="E103" s="2" t="s">
        <v>132</v>
      </c>
      <c r="F103">
        <f t="shared" si="222"/>
        <v>0</v>
      </c>
      <c r="J103" s="2">
        <f t="shared" si="223"/>
        <v>0</v>
      </c>
      <c r="O103" s="2">
        <f t="shared" si="224"/>
        <v>0</v>
      </c>
      <c r="T103" s="2">
        <f t="shared" si="225"/>
        <v>0</v>
      </c>
      <c r="Y103" s="2">
        <f t="shared" si="226"/>
        <v>0</v>
      </c>
      <c r="AG103" s="2">
        <f t="shared" si="227"/>
        <v>0</v>
      </c>
      <c r="AL103" s="2">
        <f t="shared" si="228"/>
        <v>0</v>
      </c>
      <c r="AR103" s="2">
        <f t="shared" si="229"/>
        <v>0</v>
      </c>
      <c r="AX103" s="2">
        <f t="shared" si="230"/>
        <v>0</v>
      </c>
      <c r="BD103" s="2">
        <f t="shared" si="231"/>
        <v>0</v>
      </c>
      <c r="BH103" s="2">
        <f t="shared" si="232"/>
        <v>0</v>
      </c>
      <c r="BL103" s="2">
        <f t="shared" si="233"/>
        <v>0</v>
      </c>
      <c r="BP103" s="2">
        <f t="shared" si="234"/>
        <v>0</v>
      </c>
      <c r="BT103" s="2">
        <f t="shared" si="235"/>
        <v>0</v>
      </c>
      <c r="BZ103" s="2">
        <f t="shared" si="236"/>
        <v>0</v>
      </c>
      <c r="CE103" s="2">
        <f t="shared" si="237"/>
        <v>0</v>
      </c>
      <c r="CJ103" s="2">
        <f t="shared" si="238"/>
        <v>0</v>
      </c>
      <c r="CO103" s="2">
        <f t="shared" si="239"/>
        <v>0</v>
      </c>
      <c r="CV103" s="2">
        <f t="shared" si="240"/>
        <v>0</v>
      </c>
      <c r="DC103" s="2">
        <f t="shared" si="241"/>
        <v>0</v>
      </c>
      <c r="DG103" s="2">
        <f t="shared" si="242"/>
        <v>0</v>
      </c>
      <c r="DL103" s="2">
        <f t="shared" si="243"/>
        <v>0</v>
      </c>
      <c r="DR103" s="2">
        <f t="shared" si="244"/>
        <v>0</v>
      </c>
      <c r="DY103" s="2">
        <f t="shared" si="245"/>
        <v>0</v>
      </c>
      <c r="EE103" s="2">
        <f t="shared" si="246"/>
        <v>0</v>
      </c>
      <c r="EI103" s="2">
        <f t="shared" si="247"/>
        <v>0</v>
      </c>
      <c r="EN103" s="2">
        <f t="shared" si="248"/>
        <v>0</v>
      </c>
      <c r="ER103" s="2">
        <f t="shared" si="249"/>
        <v>0</v>
      </c>
      <c r="EY103" s="2">
        <f t="shared" si="250"/>
        <v>0</v>
      </c>
      <c r="FE103" s="2">
        <f t="shared" si="251"/>
        <v>0</v>
      </c>
      <c r="FI103" s="2">
        <f t="shared" si="252"/>
        <v>0</v>
      </c>
      <c r="FO103" s="2">
        <f t="shared" si="253"/>
        <v>0</v>
      </c>
      <c r="FS103" s="2">
        <f t="shared" si="254"/>
        <v>0</v>
      </c>
      <c r="FY103" s="2">
        <f t="shared" si="255"/>
        <v>0</v>
      </c>
      <c r="GI103" s="2">
        <f t="shared" si="256"/>
        <v>0</v>
      </c>
      <c r="GN103" s="2">
        <f t="shared" si="261"/>
        <v>0</v>
      </c>
      <c r="GS103" s="2">
        <f t="shared" si="266"/>
        <v>0</v>
      </c>
      <c r="GZ103" s="2">
        <f t="shared" si="267"/>
        <v>0</v>
      </c>
      <c r="HG103" s="2">
        <f t="shared" si="268"/>
        <v>0</v>
      </c>
      <c r="HQ103" s="2">
        <f t="shared" si="269"/>
        <v>0</v>
      </c>
      <c r="HX103" s="2">
        <f t="shared" si="270"/>
        <v>0</v>
      </c>
      <c r="IF103">
        <f t="shared" si="257"/>
        <v>0</v>
      </c>
      <c r="IG103">
        <f t="shared" si="258"/>
        <v>0</v>
      </c>
      <c r="IH103">
        <f t="shared" si="259"/>
        <v>0</v>
      </c>
      <c r="II103">
        <f t="shared" si="260"/>
        <v>0</v>
      </c>
      <c r="IK103">
        <f>IF103/191*100</f>
        <v>0</v>
      </c>
      <c r="IL103">
        <f>IG103/122*100</f>
        <v>0</v>
      </c>
      <c r="IM103">
        <f>IH103/69*100</f>
        <v>0</v>
      </c>
    </row>
    <row r="104" spans="1:255" ht="16" x14ac:dyDescent="0.2">
      <c r="A104">
        <v>223</v>
      </c>
      <c r="B104" s="34">
        <v>2</v>
      </c>
      <c r="C104" s="2">
        <v>1</v>
      </c>
      <c r="D104" s="2" t="s">
        <v>132</v>
      </c>
      <c r="E104" s="2" t="s">
        <v>132</v>
      </c>
      <c r="F104">
        <f t="shared" si="222"/>
        <v>2</v>
      </c>
      <c r="G104" s="2">
        <v>0</v>
      </c>
      <c r="H104" s="2">
        <v>1</v>
      </c>
      <c r="I104" s="2">
        <v>1</v>
      </c>
      <c r="J104" s="2">
        <f t="shared" si="223"/>
        <v>2</v>
      </c>
      <c r="K104" s="2">
        <v>0</v>
      </c>
      <c r="L104" s="2">
        <v>1</v>
      </c>
      <c r="M104" s="2">
        <v>0</v>
      </c>
      <c r="N104" s="2">
        <v>1</v>
      </c>
      <c r="O104" s="2">
        <f t="shared" si="224"/>
        <v>1</v>
      </c>
      <c r="P104" s="2">
        <v>0</v>
      </c>
      <c r="Q104" s="2">
        <v>1</v>
      </c>
      <c r="R104" s="2">
        <v>0</v>
      </c>
      <c r="S104" s="2">
        <v>0</v>
      </c>
      <c r="T104" s="2">
        <f t="shared" si="225"/>
        <v>3</v>
      </c>
      <c r="U104" s="2">
        <v>0</v>
      </c>
      <c r="V104" s="2">
        <v>1</v>
      </c>
      <c r="W104" s="2">
        <v>1</v>
      </c>
      <c r="X104" s="2">
        <v>1</v>
      </c>
      <c r="Y104" s="2">
        <f t="shared" si="226"/>
        <v>5</v>
      </c>
      <c r="Z104" s="2">
        <v>0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0</v>
      </c>
      <c r="AG104" s="2">
        <f t="shared" si="227"/>
        <v>3</v>
      </c>
      <c r="AH104" s="2">
        <v>1</v>
      </c>
      <c r="AI104" s="2">
        <v>0</v>
      </c>
      <c r="AJ104" s="2">
        <v>1</v>
      </c>
      <c r="AK104" s="2">
        <v>1</v>
      </c>
      <c r="AL104" s="2">
        <f t="shared" si="228"/>
        <v>3</v>
      </c>
      <c r="AM104" s="2">
        <v>0</v>
      </c>
      <c r="AN104" s="2">
        <v>1</v>
      </c>
      <c r="AO104" s="2">
        <v>0</v>
      </c>
      <c r="AP104" s="2">
        <v>1</v>
      </c>
      <c r="AQ104" s="2">
        <v>1</v>
      </c>
      <c r="AR104" s="2">
        <f t="shared" si="229"/>
        <v>3</v>
      </c>
      <c r="AS104" s="2">
        <v>0</v>
      </c>
      <c r="AT104" s="2">
        <v>1</v>
      </c>
      <c r="AU104" s="2">
        <v>0</v>
      </c>
      <c r="AV104" s="2">
        <v>1</v>
      </c>
      <c r="AW104" s="2">
        <v>1</v>
      </c>
      <c r="AX104" s="2">
        <f t="shared" si="230"/>
        <v>2</v>
      </c>
      <c r="AY104" s="2">
        <v>0</v>
      </c>
      <c r="AZ104" s="2">
        <v>1</v>
      </c>
      <c r="BA104" s="2">
        <v>0</v>
      </c>
      <c r="BB104" s="2">
        <v>0</v>
      </c>
      <c r="BC104" s="2">
        <v>1</v>
      </c>
      <c r="BD104" s="2">
        <f t="shared" si="231"/>
        <v>1</v>
      </c>
      <c r="BE104" s="2">
        <v>0</v>
      </c>
      <c r="BF104" s="2">
        <v>1</v>
      </c>
      <c r="BG104" s="2">
        <v>0</v>
      </c>
      <c r="BH104" s="2">
        <f t="shared" si="232"/>
        <v>2</v>
      </c>
      <c r="BI104" s="2">
        <v>1</v>
      </c>
      <c r="BJ104" s="2">
        <v>1</v>
      </c>
      <c r="BK104" s="2">
        <v>0</v>
      </c>
      <c r="BL104" s="2">
        <f t="shared" si="233"/>
        <v>2</v>
      </c>
      <c r="BM104" s="2">
        <v>1</v>
      </c>
      <c r="BN104" s="2">
        <v>1</v>
      </c>
      <c r="BO104" s="2">
        <v>0</v>
      </c>
      <c r="BP104" s="2">
        <f t="shared" si="234"/>
        <v>2</v>
      </c>
      <c r="BQ104" s="2">
        <v>0</v>
      </c>
      <c r="BR104" s="2">
        <v>1</v>
      </c>
      <c r="BS104" s="2">
        <v>1</v>
      </c>
      <c r="BT104" s="2">
        <f t="shared" si="235"/>
        <v>3</v>
      </c>
      <c r="BU104" s="2">
        <v>0</v>
      </c>
      <c r="BV104" s="2">
        <v>1</v>
      </c>
      <c r="BW104" s="2">
        <v>1</v>
      </c>
      <c r="BX104" s="2">
        <v>1</v>
      </c>
      <c r="BY104" s="2">
        <v>0</v>
      </c>
      <c r="BZ104" s="2">
        <f t="shared" si="236"/>
        <v>3</v>
      </c>
      <c r="CA104" s="2">
        <v>1</v>
      </c>
      <c r="CB104" s="2">
        <v>0</v>
      </c>
      <c r="CC104" s="2">
        <v>1</v>
      </c>
      <c r="CD104" s="2">
        <v>1</v>
      </c>
      <c r="CE104" s="2">
        <f t="shared" si="237"/>
        <v>2</v>
      </c>
      <c r="CF104" s="2">
        <v>1</v>
      </c>
      <c r="CG104" s="2">
        <v>1</v>
      </c>
      <c r="CH104" s="2">
        <v>0</v>
      </c>
      <c r="CI104" s="2">
        <v>0</v>
      </c>
      <c r="CJ104" s="2">
        <f t="shared" si="238"/>
        <v>2</v>
      </c>
      <c r="CK104" s="2">
        <v>0</v>
      </c>
      <c r="CL104" s="2">
        <v>1</v>
      </c>
      <c r="CM104" s="2">
        <v>1</v>
      </c>
      <c r="CN104" s="2">
        <v>0</v>
      </c>
      <c r="CO104" s="2">
        <f t="shared" si="239"/>
        <v>5</v>
      </c>
      <c r="CP104" s="2">
        <v>1</v>
      </c>
      <c r="CQ104" s="2">
        <v>1</v>
      </c>
      <c r="CR104" s="2">
        <v>1</v>
      </c>
      <c r="CS104" s="2">
        <v>1</v>
      </c>
      <c r="CT104" s="2">
        <v>1</v>
      </c>
      <c r="CU104" s="2">
        <v>0</v>
      </c>
      <c r="CV104" s="2">
        <f t="shared" si="240"/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f t="shared" si="241"/>
        <v>1</v>
      </c>
      <c r="DD104" s="2">
        <v>0</v>
      </c>
      <c r="DE104" s="2">
        <v>0</v>
      </c>
      <c r="DF104" s="2">
        <v>1</v>
      </c>
      <c r="DG104" s="2">
        <f t="shared" si="242"/>
        <v>4</v>
      </c>
      <c r="DH104" s="2">
        <v>1</v>
      </c>
      <c r="DI104" s="2">
        <v>1</v>
      </c>
      <c r="DJ104" s="2">
        <v>1</v>
      </c>
      <c r="DK104" s="2">
        <v>1</v>
      </c>
      <c r="DL104" s="2">
        <f t="shared" si="243"/>
        <v>1</v>
      </c>
      <c r="DM104" s="2">
        <v>0</v>
      </c>
      <c r="DN104" s="2">
        <v>1</v>
      </c>
      <c r="DO104" s="2">
        <v>0</v>
      </c>
      <c r="DP104" s="2">
        <v>0</v>
      </c>
      <c r="DQ104" s="2">
        <v>0</v>
      </c>
      <c r="DR104" s="2">
        <f t="shared" si="244"/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f t="shared" si="245"/>
        <v>1</v>
      </c>
      <c r="DZ104" s="2">
        <v>0</v>
      </c>
      <c r="EA104" s="2">
        <v>0</v>
      </c>
      <c r="EB104" s="2">
        <v>0</v>
      </c>
      <c r="EC104" s="2">
        <v>1</v>
      </c>
      <c r="ED104" s="2">
        <v>0</v>
      </c>
      <c r="EE104" s="2">
        <f t="shared" si="246"/>
        <v>2</v>
      </c>
      <c r="EF104" s="2">
        <v>1</v>
      </c>
      <c r="EG104" s="2">
        <v>1</v>
      </c>
      <c r="EH104" s="2">
        <v>0</v>
      </c>
      <c r="EI104" s="2">
        <f t="shared" si="247"/>
        <v>1</v>
      </c>
      <c r="EJ104" s="2">
        <v>0</v>
      </c>
      <c r="EK104" s="2">
        <v>0</v>
      </c>
      <c r="EL104" s="2">
        <v>1</v>
      </c>
      <c r="EM104" s="2">
        <v>0</v>
      </c>
      <c r="EN104" s="2">
        <f t="shared" si="248"/>
        <v>3</v>
      </c>
      <c r="EO104" s="2">
        <v>1</v>
      </c>
      <c r="EP104" s="2">
        <v>1</v>
      </c>
      <c r="EQ104" s="2">
        <v>1</v>
      </c>
      <c r="ER104" s="2">
        <f t="shared" si="249"/>
        <v>2</v>
      </c>
      <c r="ES104" s="2">
        <v>0</v>
      </c>
      <c r="ET104" s="2">
        <v>0</v>
      </c>
      <c r="EU104" s="2">
        <v>1</v>
      </c>
      <c r="EV104" s="2">
        <v>0</v>
      </c>
      <c r="EW104" s="2">
        <v>1</v>
      </c>
      <c r="EX104" s="2">
        <v>0</v>
      </c>
      <c r="EY104" s="2">
        <f t="shared" si="250"/>
        <v>3</v>
      </c>
      <c r="EZ104" s="2">
        <v>1</v>
      </c>
      <c r="FA104" s="2">
        <v>1</v>
      </c>
      <c r="FB104" s="2">
        <v>1</v>
      </c>
      <c r="FC104" s="2">
        <v>0</v>
      </c>
      <c r="FD104" s="2">
        <v>0</v>
      </c>
      <c r="FE104" s="2">
        <f t="shared" si="251"/>
        <v>1</v>
      </c>
      <c r="FF104" s="2">
        <v>0</v>
      </c>
      <c r="FG104" s="2">
        <v>1</v>
      </c>
      <c r="FH104" s="2">
        <v>0</v>
      </c>
      <c r="FI104" s="2">
        <f t="shared" si="252"/>
        <v>4</v>
      </c>
      <c r="FJ104" s="2">
        <v>1</v>
      </c>
      <c r="FK104" s="2">
        <v>0</v>
      </c>
      <c r="FL104" s="2">
        <v>1</v>
      </c>
      <c r="FM104" s="2">
        <v>1</v>
      </c>
      <c r="FN104" s="2">
        <v>1</v>
      </c>
      <c r="FO104" s="2">
        <f t="shared" si="253"/>
        <v>2</v>
      </c>
      <c r="FP104" s="2">
        <v>1</v>
      </c>
      <c r="FQ104" s="2">
        <v>1</v>
      </c>
      <c r="FR104" s="2">
        <v>0</v>
      </c>
      <c r="FS104" s="2">
        <f t="shared" si="254"/>
        <v>1</v>
      </c>
      <c r="FT104" s="2">
        <v>0</v>
      </c>
      <c r="FU104" s="2">
        <v>0</v>
      </c>
      <c r="FV104" s="2">
        <v>0</v>
      </c>
      <c r="FW104" s="2">
        <v>1</v>
      </c>
      <c r="FX104" s="2">
        <v>0</v>
      </c>
      <c r="FY104" s="2">
        <f t="shared" si="255"/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f t="shared" si="256"/>
        <v>2</v>
      </c>
      <c r="GJ104" s="2">
        <v>0</v>
      </c>
      <c r="GK104" s="2">
        <v>1</v>
      </c>
      <c r="GL104" s="2">
        <v>1</v>
      </c>
      <c r="GM104" s="2">
        <v>0</v>
      </c>
      <c r="GN104" s="2">
        <f t="shared" si="261"/>
        <v>4</v>
      </c>
      <c r="GO104" s="2">
        <v>1</v>
      </c>
      <c r="GP104" s="2">
        <v>1</v>
      </c>
      <c r="GQ104" s="2">
        <v>1</v>
      </c>
      <c r="GR104" s="2">
        <v>1</v>
      </c>
      <c r="GS104" s="2">
        <f t="shared" si="266"/>
        <v>3</v>
      </c>
      <c r="GT104" s="2">
        <v>0</v>
      </c>
      <c r="GU104" s="2">
        <v>0</v>
      </c>
      <c r="GV104" s="2">
        <v>1</v>
      </c>
      <c r="GW104" s="2">
        <v>1</v>
      </c>
      <c r="GX104" s="2">
        <v>1</v>
      </c>
      <c r="GY104" s="2">
        <v>0</v>
      </c>
      <c r="GZ104" s="2">
        <f t="shared" si="267"/>
        <v>4</v>
      </c>
      <c r="HA104" s="2">
        <v>1</v>
      </c>
      <c r="HB104" s="2">
        <v>1</v>
      </c>
      <c r="HC104" s="2">
        <v>1</v>
      </c>
      <c r="HD104" s="2">
        <v>0</v>
      </c>
      <c r="HE104" s="2">
        <v>1</v>
      </c>
      <c r="HF104" s="2">
        <v>0</v>
      </c>
      <c r="HG104" s="2">
        <f t="shared" si="268"/>
        <v>3</v>
      </c>
      <c r="HH104" s="2">
        <v>1</v>
      </c>
      <c r="HI104" s="2">
        <v>1</v>
      </c>
      <c r="HJ104" s="2">
        <v>0</v>
      </c>
      <c r="HK104" s="2">
        <v>1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f t="shared" si="269"/>
        <v>4</v>
      </c>
      <c r="HR104" s="2">
        <v>1</v>
      </c>
      <c r="HS104" s="2">
        <v>1</v>
      </c>
      <c r="HT104" s="2">
        <v>0</v>
      </c>
      <c r="HU104" s="2">
        <v>1</v>
      </c>
      <c r="HV104" s="2">
        <v>1</v>
      </c>
      <c r="HW104" s="2">
        <v>0</v>
      </c>
      <c r="HX104" s="2">
        <f t="shared" si="270"/>
        <v>2</v>
      </c>
      <c r="HY104" s="2">
        <v>0</v>
      </c>
      <c r="HZ104" s="2">
        <v>1</v>
      </c>
      <c r="IA104" s="2">
        <v>0</v>
      </c>
      <c r="IB104" s="2">
        <v>0</v>
      </c>
      <c r="IC104" s="2">
        <v>1</v>
      </c>
      <c r="ID104" s="2">
        <v>41</v>
      </c>
      <c r="IE104" s="2">
        <v>39</v>
      </c>
      <c r="IF104">
        <f t="shared" si="257"/>
        <v>94</v>
      </c>
      <c r="IG104">
        <f t="shared" si="258"/>
        <v>40</v>
      </c>
      <c r="IH104">
        <f t="shared" si="259"/>
        <v>54</v>
      </c>
      <c r="II104">
        <f t="shared" si="260"/>
        <v>0</v>
      </c>
      <c r="IK104">
        <f>IF104/191*100</f>
        <v>49.214659685863879</v>
      </c>
      <c r="IL104">
        <f>IG104/122*100</f>
        <v>32.786885245901637</v>
      </c>
      <c r="IM104">
        <f>IH104/69*100</f>
        <v>78.260869565217391</v>
      </c>
      <c r="IO104">
        <f>SUM(HQ104,HX104,HG104,GZ104,GS104,GN104,GI104,FY104,FS104,FO104,FI104,FE104,EY104,ER104,EN104,EI104,EE104,DY104,DR104,DL104,DG104,DC104,CV104,CO104,CJ104,CE104,BZ104,BT104)</f>
        <v>63</v>
      </c>
      <c r="IP104">
        <f>SUM(BU104,BW104,BY104,CB104,CC104,CF104,CH104,CI104,CK104,CL104,CN104,CP104,CQ104,CS104,CU104,CW104,CX104,CZ104,DB104,DD104,DE104,DH104,DJ104,DM104,DO104,DQ104,DS104,DU104,DV104,DX104,DZ104,EB104,ED104,EF104,EH104,EJ104,EK104,EM104,EO104,EQ104,ES104,ET104,EV104,EX104,EZ104,FB104,FD104,FF104,FH104,FJ104,FK104,FM104,FP104,FR104,FT104,FU104,FW104,FZ104,GB104,GD104,GE104,GG104,GJ104,GK104,GM104,GO104,GQ104,GT104,GU104,GW104,GY104,HA104,HC104,HD104,HF104,HI104,HJ104,HL104,HM104,HN104,HP104,HR104,HT104,HU104,HW104,HY104,IA104,IB104)</f>
        <v>27</v>
      </c>
      <c r="IQ104">
        <f>SUM(BV104,BX104,CA104,CD104,CG104,CM104,CR104,CT104,CY104,DA104,DF104,DI104,DK104,DN104,DP104,DT104,DW104,EA104,EC104,EG104,EL104,EP104,EU104,EW104,FA104,FC104,FG104,FL104,FN104,FQ104,FV104,FX104,GA104,GC104,GF104,GH104,GL104,GP104,GR104,GV104,GX104,HB104,HE104,HH104,HK104,HO104,HS104,HV104,HZ104,IC104)</f>
        <v>36</v>
      </c>
      <c r="IR104">
        <f>IO104/138*100</f>
        <v>45.652173913043477</v>
      </c>
      <c r="IS104">
        <f>IP104/88*100</f>
        <v>30.681818181818183</v>
      </c>
      <c r="IT104">
        <f>IQ104/50*100</f>
        <v>72</v>
      </c>
    </row>
    <row r="105" spans="1:255" ht="16" x14ac:dyDescent="0.2">
      <c r="A105">
        <v>223</v>
      </c>
      <c r="B105" s="8">
        <v>2</v>
      </c>
      <c r="C105">
        <v>2</v>
      </c>
      <c r="D105" s="2" t="s">
        <v>131</v>
      </c>
      <c r="E105" s="2" t="s">
        <v>132</v>
      </c>
      <c r="F105">
        <f t="shared" si="222"/>
        <v>0</v>
      </c>
      <c r="G105" t="s">
        <v>172</v>
      </c>
      <c r="H105" t="s">
        <v>172</v>
      </c>
      <c r="I105" t="s">
        <v>172</v>
      </c>
      <c r="J105" s="2">
        <f t="shared" si="223"/>
        <v>0</v>
      </c>
      <c r="K105" t="s">
        <v>172</v>
      </c>
      <c r="L105" t="s">
        <v>172</v>
      </c>
      <c r="M105" t="s">
        <v>172</v>
      </c>
      <c r="N105" t="s">
        <v>172</v>
      </c>
      <c r="O105" s="2">
        <f t="shared" si="224"/>
        <v>0</v>
      </c>
      <c r="P105" t="s">
        <v>172</v>
      </c>
      <c r="Q105" t="s">
        <v>172</v>
      </c>
      <c r="R105" t="s">
        <v>172</v>
      </c>
      <c r="S105" t="s">
        <v>172</v>
      </c>
      <c r="T105" s="2">
        <f t="shared" si="225"/>
        <v>0</v>
      </c>
      <c r="U105" t="s">
        <v>172</v>
      </c>
      <c r="V105" t="s">
        <v>172</v>
      </c>
      <c r="W105" t="s">
        <v>172</v>
      </c>
      <c r="X105" t="s">
        <v>172</v>
      </c>
      <c r="Y105" s="2">
        <f t="shared" si="226"/>
        <v>0</v>
      </c>
      <c r="Z105" t="s">
        <v>172</v>
      </c>
      <c r="AA105" t="s">
        <v>172</v>
      </c>
      <c r="AB105" t="s">
        <v>172</v>
      </c>
      <c r="AC105" t="s">
        <v>172</v>
      </c>
      <c r="AD105" t="s">
        <v>172</v>
      </c>
      <c r="AE105" t="s">
        <v>172</v>
      </c>
      <c r="AF105" t="s">
        <v>172</v>
      </c>
      <c r="AG105" s="2">
        <f t="shared" si="227"/>
        <v>0</v>
      </c>
      <c r="AH105" t="s">
        <v>172</v>
      </c>
      <c r="AI105" t="s">
        <v>172</v>
      </c>
      <c r="AJ105" t="s">
        <v>172</v>
      </c>
      <c r="AK105" t="s">
        <v>172</v>
      </c>
      <c r="AL105" s="2">
        <f t="shared" si="228"/>
        <v>0</v>
      </c>
      <c r="AM105" t="s">
        <v>172</v>
      </c>
      <c r="AN105" t="s">
        <v>172</v>
      </c>
      <c r="AO105" t="s">
        <v>172</v>
      </c>
      <c r="AP105" t="s">
        <v>172</v>
      </c>
      <c r="AQ105" t="s">
        <v>172</v>
      </c>
      <c r="AR105" s="2">
        <f t="shared" si="229"/>
        <v>0</v>
      </c>
      <c r="AS105" t="s">
        <v>172</v>
      </c>
      <c r="AT105" t="s">
        <v>172</v>
      </c>
      <c r="AU105" t="s">
        <v>172</v>
      </c>
      <c r="AV105" t="s">
        <v>172</v>
      </c>
      <c r="AW105" t="s">
        <v>172</v>
      </c>
      <c r="AX105" s="2">
        <f t="shared" si="230"/>
        <v>0</v>
      </c>
      <c r="AY105" t="s">
        <v>172</v>
      </c>
      <c r="AZ105" t="s">
        <v>172</v>
      </c>
      <c r="BA105" t="s">
        <v>172</v>
      </c>
      <c r="BB105" t="s">
        <v>172</v>
      </c>
      <c r="BC105" t="s">
        <v>172</v>
      </c>
      <c r="BD105" s="2">
        <f t="shared" si="231"/>
        <v>0</v>
      </c>
      <c r="BE105" t="s">
        <v>172</v>
      </c>
      <c r="BF105" t="s">
        <v>172</v>
      </c>
      <c r="BG105" t="s">
        <v>172</v>
      </c>
      <c r="BH105" s="2">
        <f t="shared" si="232"/>
        <v>0</v>
      </c>
      <c r="BI105" t="s">
        <v>172</v>
      </c>
      <c r="BJ105" t="s">
        <v>172</v>
      </c>
      <c r="BK105" t="s">
        <v>172</v>
      </c>
      <c r="BL105" s="2">
        <f t="shared" si="233"/>
        <v>0</v>
      </c>
      <c r="BM105" t="s">
        <v>172</v>
      </c>
      <c r="BN105" t="s">
        <v>172</v>
      </c>
      <c r="BO105" t="s">
        <v>172</v>
      </c>
      <c r="BP105" s="2">
        <f t="shared" si="234"/>
        <v>0</v>
      </c>
      <c r="BQ105" t="s">
        <v>172</v>
      </c>
      <c r="BR105" t="s">
        <v>172</v>
      </c>
      <c r="BS105" t="s">
        <v>172</v>
      </c>
      <c r="BT105" s="2">
        <f t="shared" si="235"/>
        <v>0</v>
      </c>
      <c r="BU105" t="s">
        <v>172</v>
      </c>
      <c r="BV105" t="s">
        <v>172</v>
      </c>
      <c r="BW105" t="s">
        <v>172</v>
      </c>
      <c r="BX105" t="s">
        <v>172</v>
      </c>
      <c r="BY105" t="s">
        <v>172</v>
      </c>
      <c r="BZ105" s="2">
        <f t="shared" si="236"/>
        <v>0</v>
      </c>
      <c r="CA105" t="s">
        <v>172</v>
      </c>
      <c r="CB105" t="s">
        <v>172</v>
      </c>
      <c r="CC105" t="s">
        <v>172</v>
      </c>
      <c r="CD105" t="s">
        <v>172</v>
      </c>
      <c r="CE105" s="2">
        <f t="shared" si="237"/>
        <v>0</v>
      </c>
      <c r="CF105" t="s">
        <v>172</v>
      </c>
      <c r="CG105" t="s">
        <v>172</v>
      </c>
      <c r="CH105" t="s">
        <v>172</v>
      </c>
      <c r="CI105" t="s">
        <v>172</v>
      </c>
      <c r="CJ105" s="2">
        <f t="shared" si="238"/>
        <v>0</v>
      </c>
      <c r="CK105" t="s">
        <v>172</v>
      </c>
      <c r="CL105" t="s">
        <v>172</v>
      </c>
      <c r="CM105" t="s">
        <v>172</v>
      </c>
      <c r="CN105" t="s">
        <v>172</v>
      </c>
      <c r="CO105" s="2">
        <f t="shared" si="239"/>
        <v>0</v>
      </c>
      <c r="CP105" t="s">
        <v>172</v>
      </c>
      <c r="CQ105" t="s">
        <v>172</v>
      </c>
      <c r="CR105" t="s">
        <v>172</v>
      </c>
      <c r="CS105" t="s">
        <v>172</v>
      </c>
      <c r="CT105" t="s">
        <v>172</v>
      </c>
      <c r="CU105" t="s">
        <v>172</v>
      </c>
      <c r="CV105" s="2">
        <f t="shared" si="240"/>
        <v>0</v>
      </c>
      <c r="CW105" t="s">
        <v>172</v>
      </c>
      <c r="CX105" t="s">
        <v>172</v>
      </c>
      <c r="CY105" t="s">
        <v>172</v>
      </c>
      <c r="CZ105" t="s">
        <v>172</v>
      </c>
      <c r="DA105" t="s">
        <v>172</v>
      </c>
      <c r="DB105" t="s">
        <v>172</v>
      </c>
      <c r="DC105" s="2">
        <f t="shared" si="241"/>
        <v>0</v>
      </c>
      <c r="DD105" t="s">
        <v>172</v>
      </c>
      <c r="DE105" t="s">
        <v>172</v>
      </c>
      <c r="DF105" t="s">
        <v>172</v>
      </c>
      <c r="DG105" s="2">
        <f t="shared" si="242"/>
        <v>0</v>
      </c>
      <c r="DH105" t="s">
        <v>172</v>
      </c>
      <c r="DI105" t="s">
        <v>172</v>
      </c>
      <c r="DJ105" t="s">
        <v>172</v>
      </c>
      <c r="DK105" t="s">
        <v>172</v>
      </c>
      <c r="DL105" s="2">
        <f t="shared" si="243"/>
        <v>0</v>
      </c>
      <c r="DM105" t="s">
        <v>172</v>
      </c>
      <c r="DN105" t="s">
        <v>172</v>
      </c>
      <c r="DO105" t="s">
        <v>172</v>
      </c>
      <c r="DP105" t="s">
        <v>172</v>
      </c>
      <c r="DQ105" t="s">
        <v>172</v>
      </c>
      <c r="DR105" s="2">
        <f t="shared" si="244"/>
        <v>0</v>
      </c>
      <c r="DS105" t="s">
        <v>172</v>
      </c>
      <c r="DT105" t="s">
        <v>172</v>
      </c>
      <c r="DU105" t="s">
        <v>172</v>
      </c>
      <c r="DV105" t="s">
        <v>172</v>
      </c>
      <c r="DW105" t="s">
        <v>172</v>
      </c>
      <c r="DX105" t="s">
        <v>172</v>
      </c>
      <c r="DY105" s="2">
        <f t="shared" si="245"/>
        <v>0</v>
      </c>
      <c r="DZ105" t="s">
        <v>172</v>
      </c>
      <c r="EA105" t="s">
        <v>172</v>
      </c>
      <c r="EB105" t="s">
        <v>172</v>
      </c>
      <c r="EC105" t="s">
        <v>172</v>
      </c>
      <c r="ED105" t="s">
        <v>172</v>
      </c>
      <c r="EE105" s="2">
        <f t="shared" si="246"/>
        <v>0</v>
      </c>
      <c r="EF105" t="s">
        <v>172</v>
      </c>
      <c r="EG105" t="s">
        <v>172</v>
      </c>
      <c r="EH105" t="s">
        <v>172</v>
      </c>
      <c r="EI105" s="2">
        <f t="shared" si="247"/>
        <v>0</v>
      </c>
      <c r="EJ105" t="s">
        <v>172</v>
      </c>
      <c r="EK105" t="s">
        <v>172</v>
      </c>
      <c r="EL105" t="s">
        <v>172</v>
      </c>
      <c r="EM105" t="s">
        <v>172</v>
      </c>
      <c r="EN105" s="2">
        <f t="shared" si="248"/>
        <v>0</v>
      </c>
      <c r="EO105" t="s">
        <v>172</v>
      </c>
      <c r="EP105" t="s">
        <v>172</v>
      </c>
      <c r="EQ105" t="s">
        <v>172</v>
      </c>
      <c r="ER105" s="2">
        <f t="shared" si="249"/>
        <v>0</v>
      </c>
      <c r="ES105" t="s">
        <v>172</v>
      </c>
      <c r="ET105" t="s">
        <v>172</v>
      </c>
      <c r="EU105" t="s">
        <v>172</v>
      </c>
      <c r="EV105" t="s">
        <v>172</v>
      </c>
      <c r="EW105" t="s">
        <v>172</v>
      </c>
      <c r="EX105" t="s">
        <v>172</v>
      </c>
      <c r="EY105" s="2">
        <f t="shared" si="250"/>
        <v>0</v>
      </c>
      <c r="EZ105" t="s">
        <v>172</v>
      </c>
      <c r="FA105" t="s">
        <v>172</v>
      </c>
      <c r="FB105" t="s">
        <v>172</v>
      </c>
      <c r="FC105" t="s">
        <v>172</v>
      </c>
      <c r="FD105" t="s">
        <v>172</v>
      </c>
      <c r="FE105" s="2">
        <f t="shared" si="251"/>
        <v>0</v>
      </c>
      <c r="FF105" t="s">
        <v>172</v>
      </c>
      <c r="FG105" t="s">
        <v>172</v>
      </c>
      <c r="FH105" t="s">
        <v>172</v>
      </c>
      <c r="FI105" s="2">
        <f t="shared" si="252"/>
        <v>0</v>
      </c>
      <c r="FJ105" t="s">
        <v>172</v>
      </c>
      <c r="FK105" t="s">
        <v>172</v>
      </c>
      <c r="FL105" t="s">
        <v>172</v>
      </c>
      <c r="FM105" t="s">
        <v>172</v>
      </c>
      <c r="FN105" t="s">
        <v>172</v>
      </c>
      <c r="FO105" s="2">
        <f t="shared" si="253"/>
        <v>0</v>
      </c>
      <c r="FP105" t="s">
        <v>172</v>
      </c>
      <c r="FQ105" t="s">
        <v>172</v>
      </c>
      <c r="FR105" t="s">
        <v>172</v>
      </c>
      <c r="FS105" s="2">
        <f t="shared" si="254"/>
        <v>0</v>
      </c>
      <c r="FT105" t="s">
        <v>172</v>
      </c>
      <c r="FU105" t="s">
        <v>172</v>
      </c>
      <c r="FV105" t="s">
        <v>172</v>
      </c>
      <c r="FW105" t="s">
        <v>172</v>
      </c>
      <c r="FX105" t="s">
        <v>172</v>
      </c>
      <c r="FY105" s="2">
        <f t="shared" si="255"/>
        <v>0</v>
      </c>
      <c r="FZ105" t="s">
        <v>172</v>
      </c>
      <c r="GA105" t="s">
        <v>172</v>
      </c>
      <c r="GB105" t="s">
        <v>172</v>
      </c>
      <c r="GC105" t="s">
        <v>172</v>
      </c>
      <c r="GD105" t="s">
        <v>172</v>
      </c>
      <c r="GE105" t="s">
        <v>172</v>
      </c>
      <c r="GF105" t="s">
        <v>172</v>
      </c>
      <c r="GG105" t="s">
        <v>172</v>
      </c>
      <c r="GH105" t="s">
        <v>172</v>
      </c>
      <c r="GI105" s="2">
        <f t="shared" si="256"/>
        <v>0</v>
      </c>
      <c r="GJ105" t="s">
        <v>172</v>
      </c>
      <c r="GK105" t="s">
        <v>172</v>
      </c>
      <c r="GL105" t="s">
        <v>172</v>
      </c>
      <c r="GM105" t="s">
        <v>172</v>
      </c>
      <c r="GN105" t="s">
        <v>172</v>
      </c>
      <c r="GO105" t="s">
        <v>172</v>
      </c>
      <c r="GP105" t="s">
        <v>172</v>
      </c>
      <c r="GQ105" t="s">
        <v>172</v>
      </c>
      <c r="GR105" t="s">
        <v>172</v>
      </c>
      <c r="GS105" t="s">
        <v>172</v>
      </c>
      <c r="GT105" t="s">
        <v>172</v>
      </c>
      <c r="GU105" t="s">
        <v>172</v>
      </c>
      <c r="GV105" t="s">
        <v>172</v>
      </c>
      <c r="GW105" t="s">
        <v>172</v>
      </c>
      <c r="GX105" t="s">
        <v>172</v>
      </c>
      <c r="GY105" t="s">
        <v>172</v>
      </c>
      <c r="GZ105" t="s">
        <v>172</v>
      </c>
      <c r="HA105" t="s">
        <v>172</v>
      </c>
      <c r="HB105" t="s">
        <v>172</v>
      </c>
      <c r="HC105" t="s">
        <v>172</v>
      </c>
      <c r="HD105" t="s">
        <v>172</v>
      </c>
      <c r="HE105" t="s">
        <v>172</v>
      </c>
      <c r="HF105" t="s">
        <v>172</v>
      </c>
      <c r="HG105" t="s">
        <v>172</v>
      </c>
      <c r="HH105" t="s">
        <v>172</v>
      </c>
      <c r="HI105" t="s">
        <v>172</v>
      </c>
      <c r="HJ105" t="s">
        <v>172</v>
      </c>
      <c r="HK105" t="s">
        <v>172</v>
      </c>
      <c r="HL105" t="s">
        <v>172</v>
      </c>
      <c r="HM105" t="s">
        <v>172</v>
      </c>
      <c r="HN105" t="s">
        <v>172</v>
      </c>
      <c r="HO105" t="s">
        <v>172</v>
      </c>
      <c r="HP105" t="s">
        <v>172</v>
      </c>
      <c r="HQ105" t="s">
        <v>172</v>
      </c>
      <c r="HR105" t="s">
        <v>172</v>
      </c>
      <c r="HS105" t="s">
        <v>172</v>
      </c>
      <c r="HT105" t="s">
        <v>172</v>
      </c>
      <c r="HU105" t="s">
        <v>172</v>
      </c>
      <c r="HV105" t="s">
        <v>172</v>
      </c>
      <c r="HW105" t="s">
        <v>172</v>
      </c>
      <c r="HX105" s="2">
        <f t="shared" si="270"/>
        <v>0</v>
      </c>
      <c r="HY105" t="s">
        <v>172</v>
      </c>
      <c r="HZ105" t="s">
        <v>172</v>
      </c>
      <c r="IA105" t="s">
        <v>172</v>
      </c>
      <c r="IB105" t="s">
        <v>172</v>
      </c>
      <c r="IC105" t="s">
        <v>172</v>
      </c>
      <c r="ID105" t="s">
        <v>172</v>
      </c>
      <c r="IE105" t="s">
        <v>172</v>
      </c>
      <c r="IF105">
        <f t="shared" si="257"/>
        <v>0</v>
      </c>
      <c r="IG105">
        <f t="shared" si="258"/>
        <v>0</v>
      </c>
      <c r="IH105">
        <f t="shared" si="259"/>
        <v>0</v>
      </c>
      <c r="II105">
        <f t="shared" si="260"/>
        <v>0</v>
      </c>
      <c r="IJ105" t="s">
        <v>173</v>
      </c>
      <c r="IK105">
        <f>IF105/191*100</f>
        <v>0</v>
      </c>
      <c r="IL105">
        <f>IG105/122*100</f>
        <v>0</v>
      </c>
      <c r="IM105">
        <f>IH105/69*100</f>
        <v>0</v>
      </c>
    </row>
    <row r="106" spans="1:255" ht="16" x14ac:dyDescent="0.2">
      <c r="A106">
        <v>224</v>
      </c>
      <c r="B106" s="8">
        <v>2</v>
      </c>
      <c r="C106">
        <v>2</v>
      </c>
      <c r="D106" s="2" t="s">
        <v>166</v>
      </c>
      <c r="E106" s="2" t="s">
        <v>132</v>
      </c>
      <c r="F106">
        <f t="shared" si="222"/>
        <v>0</v>
      </c>
      <c r="J106" s="2">
        <f t="shared" si="223"/>
        <v>0</v>
      </c>
      <c r="O106" s="2">
        <f t="shared" si="224"/>
        <v>0</v>
      </c>
      <c r="T106" s="2">
        <f t="shared" si="225"/>
        <v>0</v>
      </c>
      <c r="Y106" s="2">
        <f t="shared" si="226"/>
        <v>0</v>
      </c>
      <c r="AG106" s="2">
        <f t="shared" si="227"/>
        <v>0</v>
      </c>
      <c r="AL106" s="2">
        <f t="shared" si="228"/>
        <v>0</v>
      </c>
      <c r="AR106" s="2">
        <f t="shared" si="229"/>
        <v>0</v>
      </c>
      <c r="AX106" s="2">
        <f t="shared" si="230"/>
        <v>0</v>
      </c>
      <c r="BD106" s="2">
        <f t="shared" si="231"/>
        <v>0</v>
      </c>
      <c r="BH106" s="2">
        <f t="shared" si="232"/>
        <v>0</v>
      </c>
      <c r="BL106" s="2">
        <f t="shared" si="233"/>
        <v>0</v>
      </c>
      <c r="BP106" s="2">
        <f t="shared" si="234"/>
        <v>0</v>
      </c>
      <c r="BT106" s="2">
        <f t="shared" si="235"/>
        <v>0</v>
      </c>
      <c r="BZ106" s="2">
        <f t="shared" si="236"/>
        <v>0</v>
      </c>
      <c r="CE106" s="2">
        <f t="shared" si="237"/>
        <v>0</v>
      </c>
      <c r="CJ106" s="2">
        <f t="shared" si="238"/>
        <v>0</v>
      </c>
      <c r="CO106" s="2">
        <f t="shared" si="239"/>
        <v>0</v>
      </c>
      <c r="CV106" s="2">
        <f t="shared" si="240"/>
        <v>0</v>
      </c>
      <c r="DC106" s="2">
        <f t="shared" si="241"/>
        <v>0</v>
      </c>
      <c r="DG106" s="2">
        <f t="shared" si="242"/>
        <v>0</v>
      </c>
      <c r="DL106" s="2">
        <f t="shared" si="243"/>
        <v>0</v>
      </c>
      <c r="DR106" s="2">
        <f t="shared" si="244"/>
        <v>0</v>
      </c>
      <c r="DY106" s="2">
        <f t="shared" si="245"/>
        <v>0</v>
      </c>
      <c r="EE106" s="2">
        <f t="shared" si="246"/>
        <v>0</v>
      </c>
      <c r="EI106" s="2">
        <f t="shared" si="247"/>
        <v>0</v>
      </c>
      <c r="EN106" s="2">
        <f t="shared" si="248"/>
        <v>0</v>
      </c>
      <c r="ER106" s="2">
        <f t="shared" si="249"/>
        <v>0</v>
      </c>
      <c r="EY106" s="2">
        <f t="shared" si="250"/>
        <v>0</v>
      </c>
      <c r="FE106" s="2">
        <f t="shared" si="251"/>
        <v>0</v>
      </c>
      <c r="FI106" s="2">
        <f t="shared" si="252"/>
        <v>0</v>
      </c>
      <c r="FO106" s="2">
        <f t="shared" si="253"/>
        <v>0</v>
      </c>
      <c r="FS106" s="2">
        <f t="shared" si="254"/>
        <v>0</v>
      </c>
      <c r="FY106" s="2">
        <f t="shared" si="255"/>
        <v>0</v>
      </c>
      <c r="GI106" s="2">
        <f t="shared" si="256"/>
        <v>0</v>
      </c>
      <c r="GN106" s="2">
        <f t="shared" ref="GN106:GN114" si="271">SUM(GO106:GR106)</f>
        <v>0</v>
      </c>
      <c r="GS106" s="2">
        <f t="shared" ref="GS106:GS111" si="272">SUM(GT106:GY106)</f>
        <v>0</v>
      </c>
      <c r="GZ106" s="2">
        <f t="shared" ref="GZ106:GZ111" si="273">SUM(HA106:HF106)</f>
        <v>0</v>
      </c>
      <c r="HG106" s="2">
        <f t="shared" ref="HG106:HG111" si="274">SUM(HH106:HP106)</f>
        <v>0</v>
      </c>
      <c r="HQ106" s="2">
        <f t="shared" ref="HQ106:HQ111" si="275">SUM(HR106:HW106)</f>
        <v>0</v>
      </c>
      <c r="HX106" s="2">
        <f t="shared" si="270"/>
        <v>0</v>
      </c>
      <c r="IF106">
        <f t="shared" si="257"/>
        <v>0</v>
      </c>
      <c r="IG106">
        <f t="shared" si="258"/>
        <v>0</v>
      </c>
      <c r="IH106">
        <f t="shared" si="259"/>
        <v>0</v>
      </c>
      <c r="II106">
        <f t="shared" si="260"/>
        <v>0</v>
      </c>
      <c r="IK106">
        <f>IF106/191*100</f>
        <v>0</v>
      </c>
      <c r="IL106">
        <f>IG106/122*100</f>
        <v>0</v>
      </c>
      <c r="IM106">
        <f>IH106/69*100</f>
        <v>0</v>
      </c>
    </row>
    <row r="107" spans="1:255" ht="16" x14ac:dyDescent="0.2">
      <c r="A107">
        <v>224</v>
      </c>
      <c r="B107" s="34">
        <v>2</v>
      </c>
      <c r="C107" s="2">
        <v>1</v>
      </c>
      <c r="D107" s="2" t="s">
        <v>166</v>
      </c>
      <c r="E107" s="2" t="s">
        <v>167</v>
      </c>
      <c r="F107">
        <f t="shared" si="222"/>
        <v>3</v>
      </c>
      <c r="G107" s="2">
        <v>1</v>
      </c>
      <c r="H107" s="2">
        <v>1</v>
      </c>
      <c r="I107" s="2">
        <v>1</v>
      </c>
      <c r="J107" s="2">
        <f t="shared" si="223"/>
        <v>4</v>
      </c>
      <c r="K107" s="2">
        <v>1</v>
      </c>
      <c r="L107" s="2">
        <v>1</v>
      </c>
      <c r="M107" s="2">
        <v>1</v>
      </c>
      <c r="N107" s="2">
        <v>1</v>
      </c>
      <c r="O107" s="2">
        <f t="shared" si="224"/>
        <v>4</v>
      </c>
      <c r="P107" s="2">
        <v>1</v>
      </c>
      <c r="Q107" s="2">
        <v>1</v>
      </c>
      <c r="R107" s="2">
        <v>1</v>
      </c>
      <c r="S107" s="2">
        <v>1</v>
      </c>
      <c r="T107" s="2">
        <f t="shared" si="225"/>
        <v>4</v>
      </c>
      <c r="U107" s="2">
        <v>1</v>
      </c>
      <c r="V107" s="2">
        <v>1</v>
      </c>
      <c r="W107" s="2">
        <v>1</v>
      </c>
      <c r="X107" s="2">
        <v>1</v>
      </c>
      <c r="Y107" s="2">
        <f t="shared" si="226"/>
        <v>7</v>
      </c>
      <c r="Z107" s="2">
        <v>1</v>
      </c>
      <c r="AA107" s="2">
        <v>1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2">
        <f t="shared" si="227"/>
        <v>4</v>
      </c>
      <c r="AH107" s="2">
        <v>1</v>
      </c>
      <c r="AI107" s="2">
        <v>1</v>
      </c>
      <c r="AJ107" s="2">
        <v>1</v>
      </c>
      <c r="AK107" s="2">
        <v>1</v>
      </c>
      <c r="AL107" s="2">
        <f t="shared" si="228"/>
        <v>5</v>
      </c>
      <c r="AM107" s="2">
        <v>1</v>
      </c>
      <c r="AN107" s="2">
        <v>1</v>
      </c>
      <c r="AO107" s="2">
        <v>1</v>
      </c>
      <c r="AP107" s="2">
        <v>1</v>
      </c>
      <c r="AQ107" s="2">
        <v>1</v>
      </c>
      <c r="AR107" s="2">
        <f t="shared" si="229"/>
        <v>5</v>
      </c>
      <c r="AS107" s="2">
        <v>1</v>
      </c>
      <c r="AT107" s="2">
        <v>1</v>
      </c>
      <c r="AU107" s="2">
        <v>1</v>
      </c>
      <c r="AV107" s="2">
        <v>1</v>
      </c>
      <c r="AW107" s="2">
        <v>1</v>
      </c>
      <c r="AX107" s="2">
        <f t="shared" si="230"/>
        <v>5</v>
      </c>
      <c r="AY107" s="2">
        <v>1</v>
      </c>
      <c r="AZ107" s="2">
        <v>1</v>
      </c>
      <c r="BA107" s="2">
        <v>1</v>
      </c>
      <c r="BB107" s="2">
        <v>1</v>
      </c>
      <c r="BC107" s="2">
        <v>1</v>
      </c>
      <c r="BD107" s="2">
        <f t="shared" si="231"/>
        <v>3</v>
      </c>
      <c r="BE107" s="2">
        <v>1</v>
      </c>
      <c r="BF107" s="2">
        <v>1</v>
      </c>
      <c r="BG107" s="2">
        <v>1</v>
      </c>
      <c r="BH107" s="2">
        <f t="shared" si="232"/>
        <v>3</v>
      </c>
      <c r="BI107" s="2">
        <v>1</v>
      </c>
      <c r="BJ107" s="2">
        <v>1</v>
      </c>
      <c r="BK107" s="2">
        <v>1</v>
      </c>
      <c r="BL107" s="2">
        <f t="shared" si="233"/>
        <v>3</v>
      </c>
      <c r="BM107" s="2">
        <v>1</v>
      </c>
      <c r="BN107" s="2">
        <v>1</v>
      </c>
      <c r="BO107" s="2">
        <v>1</v>
      </c>
      <c r="BP107" s="2">
        <f t="shared" si="234"/>
        <v>3</v>
      </c>
      <c r="BQ107" s="2">
        <v>1</v>
      </c>
      <c r="BR107" s="2">
        <v>1</v>
      </c>
      <c r="BS107" s="2">
        <v>1</v>
      </c>
      <c r="BT107" s="2">
        <f t="shared" si="235"/>
        <v>5</v>
      </c>
      <c r="BU107" s="2">
        <v>1</v>
      </c>
      <c r="BV107" s="2">
        <v>1</v>
      </c>
      <c r="BW107" s="2">
        <v>1</v>
      </c>
      <c r="BX107" s="2">
        <v>1</v>
      </c>
      <c r="BY107" s="2">
        <v>1</v>
      </c>
      <c r="BZ107" s="2">
        <f t="shared" si="236"/>
        <v>4</v>
      </c>
      <c r="CA107" s="2">
        <v>1</v>
      </c>
      <c r="CB107" s="2">
        <v>1</v>
      </c>
      <c r="CC107" s="2">
        <v>1</v>
      </c>
      <c r="CD107" s="2">
        <v>1</v>
      </c>
      <c r="CE107" s="2">
        <f t="shared" si="237"/>
        <v>4</v>
      </c>
      <c r="CF107" s="2">
        <v>1</v>
      </c>
      <c r="CG107" s="2">
        <v>1</v>
      </c>
      <c r="CH107" s="2">
        <v>1</v>
      </c>
      <c r="CI107" s="2">
        <v>1</v>
      </c>
      <c r="CJ107" s="2">
        <f t="shared" si="238"/>
        <v>4</v>
      </c>
      <c r="CK107" s="2">
        <v>1</v>
      </c>
      <c r="CL107" s="2">
        <v>1</v>
      </c>
      <c r="CM107" s="2">
        <v>1</v>
      </c>
      <c r="CN107" s="2">
        <v>1</v>
      </c>
      <c r="CO107" s="2" t="s">
        <v>118</v>
      </c>
      <c r="CP107" s="2" t="s">
        <v>118</v>
      </c>
      <c r="CQ107" s="2" t="s">
        <v>118</v>
      </c>
      <c r="CR107" s="2" t="s">
        <v>118</v>
      </c>
      <c r="CS107" s="2" t="s">
        <v>118</v>
      </c>
      <c r="CT107" s="2" t="s">
        <v>118</v>
      </c>
      <c r="CU107" s="2" t="s">
        <v>118</v>
      </c>
      <c r="CV107" s="2">
        <f t="shared" si="240"/>
        <v>6</v>
      </c>
      <c r="CW107" s="2">
        <v>1</v>
      </c>
      <c r="CX107" s="2">
        <v>1</v>
      </c>
      <c r="CY107" s="2">
        <v>1</v>
      </c>
      <c r="CZ107" s="2">
        <v>1</v>
      </c>
      <c r="DA107" s="2">
        <v>1</v>
      </c>
      <c r="DB107" s="2">
        <v>1</v>
      </c>
      <c r="DC107" s="2">
        <f t="shared" si="241"/>
        <v>3</v>
      </c>
      <c r="DD107" s="2">
        <v>1</v>
      </c>
      <c r="DE107" s="2">
        <v>1</v>
      </c>
      <c r="DF107" s="2">
        <v>1</v>
      </c>
      <c r="DG107" s="2">
        <f t="shared" si="242"/>
        <v>4</v>
      </c>
      <c r="DH107" s="2">
        <v>1</v>
      </c>
      <c r="DI107" s="2">
        <v>1</v>
      </c>
      <c r="DJ107" s="2">
        <v>1</v>
      </c>
      <c r="DK107" s="2">
        <v>1</v>
      </c>
      <c r="DL107" s="2">
        <f t="shared" si="243"/>
        <v>3</v>
      </c>
      <c r="DM107" s="2">
        <v>1</v>
      </c>
      <c r="DN107" s="2">
        <v>1</v>
      </c>
      <c r="DO107" s="2">
        <v>1</v>
      </c>
      <c r="DP107" s="2">
        <v>0</v>
      </c>
      <c r="DQ107" s="2">
        <v>0</v>
      </c>
      <c r="DR107" s="2">
        <f t="shared" si="244"/>
        <v>6</v>
      </c>
      <c r="DS107" s="2">
        <v>1</v>
      </c>
      <c r="DT107" s="2">
        <v>1</v>
      </c>
      <c r="DU107" s="2">
        <v>1</v>
      </c>
      <c r="DV107" s="2">
        <v>1</v>
      </c>
      <c r="DW107" s="2">
        <v>1</v>
      </c>
      <c r="DX107" s="2">
        <v>1</v>
      </c>
      <c r="DY107" s="2">
        <f t="shared" si="245"/>
        <v>4</v>
      </c>
      <c r="DZ107" s="2">
        <v>1</v>
      </c>
      <c r="EA107" s="2">
        <v>1</v>
      </c>
      <c r="EB107" s="2">
        <v>1</v>
      </c>
      <c r="EC107" s="2">
        <v>1</v>
      </c>
      <c r="ED107" s="2">
        <v>0</v>
      </c>
      <c r="EE107" s="2">
        <f t="shared" si="246"/>
        <v>3</v>
      </c>
      <c r="EF107" s="2">
        <v>1</v>
      </c>
      <c r="EG107" s="2">
        <v>1</v>
      </c>
      <c r="EH107" s="2">
        <v>1</v>
      </c>
      <c r="EI107" s="2">
        <f t="shared" si="247"/>
        <v>4</v>
      </c>
      <c r="EJ107" s="2">
        <v>1</v>
      </c>
      <c r="EK107" s="2">
        <v>1</v>
      </c>
      <c r="EL107" s="2">
        <v>1</v>
      </c>
      <c r="EM107" s="2">
        <v>1</v>
      </c>
      <c r="EN107" s="2">
        <f t="shared" si="248"/>
        <v>3</v>
      </c>
      <c r="EO107" s="2">
        <v>1</v>
      </c>
      <c r="EP107" s="2">
        <v>1</v>
      </c>
      <c r="EQ107" s="2">
        <v>1</v>
      </c>
      <c r="ER107" s="2">
        <f t="shared" si="249"/>
        <v>6</v>
      </c>
      <c r="ES107" s="2">
        <v>1</v>
      </c>
      <c r="ET107" s="2">
        <v>1</v>
      </c>
      <c r="EU107" s="2">
        <v>1</v>
      </c>
      <c r="EV107" s="2">
        <v>1</v>
      </c>
      <c r="EW107" s="2">
        <v>1</v>
      </c>
      <c r="EX107" s="2">
        <v>1</v>
      </c>
      <c r="EY107" s="2" t="s">
        <v>118</v>
      </c>
      <c r="EZ107" s="2" t="s">
        <v>118</v>
      </c>
      <c r="FA107" s="2" t="s">
        <v>118</v>
      </c>
      <c r="FB107" s="2" t="s">
        <v>118</v>
      </c>
      <c r="FC107" s="2" t="s">
        <v>118</v>
      </c>
      <c r="FD107" s="2" t="s">
        <v>118</v>
      </c>
      <c r="FE107" s="2">
        <f t="shared" si="251"/>
        <v>3</v>
      </c>
      <c r="FF107" s="2">
        <v>1</v>
      </c>
      <c r="FG107" s="2">
        <v>1</v>
      </c>
      <c r="FH107" s="2">
        <v>1</v>
      </c>
      <c r="FI107" s="2">
        <f t="shared" si="252"/>
        <v>4</v>
      </c>
      <c r="FJ107" s="2">
        <v>1</v>
      </c>
      <c r="FK107" s="2">
        <v>1</v>
      </c>
      <c r="FL107" s="2">
        <v>1</v>
      </c>
      <c r="FM107" s="2">
        <v>1</v>
      </c>
      <c r="FN107" s="2">
        <v>0</v>
      </c>
      <c r="FO107" s="2">
        <f t="shared" si="253"/>
        <v>3</v>
      </c>
      <c r="FP107" s="2">
        <v>1</v>
      </c>
      <c r="FQ107" s="2">
        <v>1</v>
      </c>
      <c r="FR107" s="2">
        <v>1</v>
      </c>
      <c r="FS107" s="2">
        <f t="shared" si="254"/>
        <v>5</v>
      </c>
      <c r="FT107" s="2">
        <v>1</v>
      </c>
      <c r="FU107" s="2">
        <v>1</v>
      </c>
      <c r="FV107" s="2">
        <v>1</v>
      </c>
      <c r="FW107" s="2">
        <v>1</v>
      </c>
      <c r="FX107" s="2">
        <v>1</v>
      </c>
      <c r="FY107" s="2">
        <f t="shared" si="255"/>
        <v>9</v>
      </c>
      <c r="FZ107" s="2">
        <v>1</v>
      </c>
      <c r="GA107" s="2">
        <v>1</v>
      </c>
      <c r="GB107" s="2">
        <v>1</v>
      </c>
      <c r="GC107" s="2">
        <v>1</v>
      </c>
      <c r="GD107" s="2">
        <v>1</v>
      </c>
      <c r="GE107" s="2">
        <v>1</v>
      </c>
      <c r="GF107" s="2">
        <v>1</v>
      </c>
      <c r="GG107" s="2">
        <v>1</v>
      </c>
      <c r="GH107" s="2">
        <v>1</v>
      </c>
      <c r="GI107" s="2">
        <f t="shared" si="256"/>
        <v>4</v>
      </c>
      <c r="GJ107" s="2">
        <v>1</v>
      </c>
      <c r="GK107" s="2">
        <v>1</v>
      </c>
      <c r="GL107" s="2">
        <v>1</v>
      </c>
      <c r="GM107" s="2">
        <v>1</v>
      </c>
      <c r="GN107" s="2">
        <f t="shared" si="271"/>
        <v>4</v>
      </c>
      <c r="GO107" s="2">
        <v>1</v>
      </c>
      <c r="GP107" s="2">
        <v>1</v>
      </c>
      <c r="GQ107" s="2">
        <v>1</v>
      </c>
      <c r="GR107" s="2">
        <v>1</v>
      </c>
      <c r="GS107" s="2">
        <f t="shared" si="272"/>
        <v>6</v>
      </c>
      <c r="GT107" s="2">
        <v>1</v>
      </c>
      <c r="GU107" s="2">
        <v>1</v>
      </c>
      <c r="GV107" s="2">
        <v>1</v>
      </c>
      <c r="GW107" s="2">
        <v>1</v>
      </c>
      <c r="GX107" s="2">
        <v>1</v>
      </c>
      <c r="GY107" s="2">
        <v>1</v>
      </c>
      <c r="GZ107" s="2">
        <f t="shared" si="273"/>
        <v>6</v>
      </c>
      <c r="HA107" s="2">
        <v>1</v>
      </c>
      <c r="HB107" s="2">
        <v>1</v>
      </c>
      <c r="HC107" s="2">
        <v>1</v>
      </c>
      <c r="HD107" s="2">
        <v>1</v>
      </c>
      <c r="HE107" s="2">
        <v>1</v>
      </c>
      <c r="HF107" s="2">
        <v>1</v>
      </c>
      <c r="HG107" s="2">
        <f t="shared" si="274"/>
        <v>9</v>
      </c>
      <c r="HH107" s="2">
        <v>1</v>
      </c>
      <c r="HI107" s="2">
        <v>1</v>
      </c>
      <c r="HJ107" s="2">
        <v>1</v>
      </c>
      <c r="HK107" s="2">
        <v>1</v>
      </c>
      <c r="HL107" s="2">
        <v>1</v>
      </c>
      <c r="HM107" s="2">
        <v>1</v>
      </c>
      <c r="HN107" s="2">
        <v>1</v>
      </c>
      <c r="HO107" s="2">
        <v>1</v>
      </c>
      <c r="HP107" s="2">
        <v>1</v>
      </c>
      <c r="HQ107" s="2">
        <f t="shared" si="275"/>
        <v>6</v>
      </c>
      <c r="HR107" s="2">
        <v>1</v>
      </c>
      <c r="HS107" s="2">
        <v>1</v>
      </c>
      <c r="HT107" s="2">
        <v>1</v>
      </c>
      <c r="HU107" s="2">
        <v>1</v>
      </c>
      <c r="HV107" s="2">
        <v>1</v>
      </c>
      <c r="HW107" s="2">
        <v>1</v>
      </c>
      <c r="HX107" s="2">
        <f t="shared" si="270"/>
        <v>5</v>
      </c>
      <c r="HY107" s="2">
        <v>1</v>
      </c>
      <c r="HZ107" s="2">
        <v>1</v>
      </c>
      <c r="IA107" s="2">
        <v>1</v>
      </c>
      <c r="IB107" s="2">
        <v>1</v>
      </c>
      <c r="IC107" s="2">
        <v>1</v>
      </c>
      <c r="ID107" s="2">
        <v>39</v>
      </c>
      <c r="IE107" s="2">
        <v>39</v>
      </c>
      <c r="IF107">
        <f t="shared" si="257"/>
        <v>176</v>
      </c>
      <c r="IG107">
        <f t="shared" si="258"/>
        <v>113</v>
      </c>
      <c r="IH107">
        <f t="shared" si="259"/>
        <v>63</v>
      </c>
      <c r="II107">
        <f t="shared" si="260"/>
        <v>13</v>
      </c>
      <c r="IK107">
        <f>IF107/180*100</f>
        <v>97.777777777777771</v>
      </c>
      <c r="IL107">
        <f>IG107/115*100</f>
        <v>98.260869565217391</v>
      </c>
      <c r="IM107">
        <f>IH107/65*100</f>
        <v>96.92307692307692</v>
      </c>
      <c r="IN107" t="s">
        <v>151</v>
      </c>
      <c r="IO107">
        <f>SUM(HQ107,HX107,HG107,GZ107,GS107,GN107,GI107,FY107,FS107,FO107,FI107,FE107,EY107,ER107,EN107,EI107,EE107,DY107,DR107,DL107,DG107,DC107,CV107,CO107,CJ107,CE107,BZ107,BT107)</f>
        <v>123</v>
      </c>
      <c r="IP107">
        <f>SUM(BU107,BW107,BY107,CB107,CC107,CF107,CH107,CI107,CK107,CL107,CN107,CP107,CQ107,CS107,CU107,CW107,CX107,CZ107,DB107,DD107,DE107,DH107,DJ107,DM107,DO107,DQ107,DS107,DU107,DV107,DX107,DZ107,EB107,ED107,EF107,EH107,EJ107,EK107,EM107,EO107,EQ107,ES107,ET107,EV107,EX107,EZ107,FB107,FD107,FF107,FH107,FJ107,FK107,FM107,FP107,FR107,FT107,FU107,FW107,FZ107,GB107,GD107,GE107,GG107,GJ107,GK107,GM107,GO107,GQ107,GT107,GU107,GW107,GY107,HA107,HC107,HD107,HF107,HI107,HJ107,HL107,HM107,HN107,HP107,HR107,HT107,HU107,HW107,HY107,IA107,IB107)</f>
        <v>79</v>
      </c>
      <c r="IQ107">
        <f>SUM(BV107,BX107,CA107,CD107,CG107,CM107,CR107,CT107,CY107,DA107,DF107,DI107,DK107,DN107,DP107,DT107,DW107,EA107,EC107,EG107,EL107,EP107,EU107,EW107,FA107,FC107,FG107,FL107,FN107,FQ107,FV107,FX107,GA107,GC107,GF107,GH107,GL107,GP107,GR107,GV107,GX107,HB107,HE107,HH107,HK107,HO107,HS107,HV107,HZ107,IC107)</f>
        <v>44</v>
      </c>
      <c r="IR107">
        <f>IO107/127*100</f>
        <v>96.850393700787393</v>
      </c>
      <c r="IS107">
        <f>IP107/81*100</f>
        <v>97.53086419753086</v>
      </c>
      <c r="IT107">
        <f>IQ107/46*100</f>
        <v>95.652173913043484</v>
      </c>
      <c r="IU107" t="s">
        <v>151</v>
      </c>
    </row>
    <row r="108" spans="1:255" ht="16" x14ac:dyDescent="0.2">
      <c r="A108">
        <v>225</v>
      </c>
      <c r="B108" s="34">
        <v>2</v>
      </c>
      <c r="C108" s="2">
        <v>1</v>
      </c>
      <c r="D108" s="2" t="s">
        <v>166</v>
      </c>
      <c r="E108" s="2" t="s">
        <v>166</v>
      </c>
      <c r="F108">
        <f t="shared" si="222"/>
        <v>2</v>
      </c>
      <c r="G108">
        <v>1</v>
      </c>
      <c r="H108">
        <v>1</v>
      </c>
      <c r="I108">
        <v>0</v>
      </c>
      <c r="J108" s="2">
        <f t="shared" si="223"/>
        <v>3</v>
      </c>
      <c r="K108">
        <v>1</v>
      </c>
      <c r="L108">
        <v>1</v>
      </c>
      <c r="M108">
        <v>0</v>
      </c>
      <c r="N108">
        <v>1</v>
      </c>
      <c r="O108" s="2">
        <f t="shared" si="224"/>
        <v>3</v>
      </c>
      <c r="P108">
        <v>1</v>
      </c>
      <c r="Q108">
        <v>1</v>
      </c>
      <c r="R108">
        <v>1</v>
      </c>
      <c r="S108">
        <v>0</v>
      </c>
      <c r="T108" s="2">
        <f t="shared" si="225"/>
        <v>3</v>
      </c>
      <c r="U108">
        <v>1</v>
      </c>
      <c r="V108">
        <v>1</v>
      </c>
      <c r="W108">
        <v>1</v>
      </c>
      <c r="X108">
        <v>0</v>
      </c>
      <c r="Y108" s="2">
        <f t="shared" si="226"/>
        <v>5</v>
      </c>
      <c r="Z108">
        <v>0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0</v>
      </c>
      <c r="AG108" s="2">
        <f t="shared" si="227"/>
        <v>3</v>
      </c>
      <c r="AH108">
        <v>1</v>
      </c>
      <c r="AI108">
        <v>0</v>
      </c>
      <c r="AJ108">
        <v>1</v>
      </c>
      <c r="AK108">
        <v>1</v>
      </c>
      <c r="AL108" s="2">
        <f t="shared" si="228"/>
        <v>3</v>
      </c>
      <c r="AM108">
        <v>1</v>
      </c>
      <c r="AN108">
        <v>1</v>
      </c>
      <c r="AO108">
        <v>1</v>
      </c>
      <c r="AP108">
        <v>0</v>
      </c>
      <c r="AQ108">
        <v>0</v>
      </c>
      <c r="AR108" s="2">
        <f t="shared" si="229"/>
        <v>5</v>
      </c>
      <c r="AS108">
        <v>1</v>
      </c>
      <c r="AT108">
        <v>1</v>
      </c>
      <c r="AU108">
        <v>1</v>
      </c>
      <c r="AV108">
        <v>1</v>
      </c>
      <c r="AW108">
        <v>1</v>
      </c>
      <c r="AX108" s="2">
        <f t="shared" si="230"/>
        <v>4</v>
      </c>
      <c r="AY108">
        <v>1</v>
      </c>
      <c r="AZ108">
        <v>1</v>
      </c>
      <c r="BA108">
        <v>1</v>
      </c>
      <c r="BB108">
        <v>0</v>
      </c>
      <c r="BC108">
        <v>1</v>
      </c>
      <c r="BD108" s="2">
        <f t="shared" si="231"/>
        <v>2</v>
      </c>
      <c r="BE108">
        <v>1</v>
      </c>
      <c r="BF108">
        <v>1</v>
      </c>
      <c r="BG108">
        <v>0</v>
      </c>
      <c r="BH108" s="2">
        <f t="shared" si="232"/>
        <v>3</v>
      </c>
      <c r="BI108">
        <v>1</v>
      </c>
      <c r="BJ108">
        <v>1</v>
      </c>
      <c r="BK108">
        <v>1</v>
      </c>
      <c r="BL108" s="2">
        <f t="shared" si="233"/>
        <v>2</v>
      </c>
      <c r="BM108">
        <v>1</v>
      </c>
      <c r="BN108">
        <v>1</v>
      </c>
      <c r="BO108">
        <v>0</v>
      </c>
      <c r="BP108" s="2">
        <f t="shared" si="234"/>
        <v>3</v>
      </c>
      <c r="BQ108">
        <v>1</v>
      </c>
      <c r="BR108">
        <v>1</v>
      </c>
      <c r="BS108">
        <v>1</v>
      </c>
      <c r="BT108" s="2">
        <f t="shared" si="235"/>
        <v>5</v>
      </c>
      <c r="BU108">
        <v>1</v>
      </c>
      <c r="BV108">
        <v>1</v>
      </c>
      <c r="BW108">
        <v>1</v>
      </c>
      <c r="BX108">
        <v>1</v>
      </c>
      <c r="BY108">
        <v>1</v>
      </c>
      <c r="BZ108" s="2">
        <f t="shared" si="236"/>
        <v>3</v>
      </c>
      <c r="CA108">
        <v>1</v>
      </c>
      <c r="CB108">
        <v>1</v>
      </c>
      <c r="CC108">
        <v>0</v>
      </c>
      <c r="CD108">
        <v>1</v>
      </c>
      <c r="CE108" s="2">
        <f t="shared" si="237"/>
        <v>3</v>
      </c>
      <c r="CF108">
        <v>1</v>
      </c>
      <c r="CG108">
        <v>1</v>
      </c>
      <c r="CH108">
        <v>0</v>
      </c>
      <c r="CI108">
        <v>1</v>
      </c>
      <c r="CJ108" s="2">
        <f t="shared" si="238"/>
        <v>3</v>
      </c>
      <c r="CK108">
        <v>1</v>
      </c>
      <c r="CL108">
        <v>0</v>
      </c>
      <c r="CM108">
        <v>1</v>
      </c>
      <c r="CN108">
        <v>1</v>
      </c>
      <c r="CO108" s="2">
        <f t="shared" ref="CO108:CO116" si="276">SUM(CP108:CU108)</f>
        <v>4</v>
      </c>
      <c r="CP108">
        <v>1</v>
      </c>
      <c r="CQ108">
        <v>0</v>
      </c>
      <c r="CR108">
        <v>1</v>
      </c>
      <c r="CS108">
        <v>1</v>
      </c>
      <c r="CT108">
        <v>1</v>
      </c>
      <c r="CU108">
        <v>0</v>
      </c>
      <c r="CV108" s="2">
        <f t="shared" si="240"/>
        <v>4</v>
      </c>
      <c r="CW108">
        <v>1</v>
      </c>
      <c r="CX108">
        <v>1</v>
      </c>
      <c r="CY108">
        <v>1</v>
      </c>
      <c r="CZ108">
        <v>1</v>
      </c>
      <c r="DA108">
        <v>0</v>
      </c>
      <c r="DB108">
        <v>0</v>
      </c>
      <c r="DC108" s="2">
        <f t="shared" si="241"/>
        <v>2</v>
      </c>
      <c r="DD108">
        <v>1</v>
      </c>
      <c r="DE108">
        <v>0</v>
      </c>
      <c r="DF108">
        <v>1</v>
      </c>
      <c r="DG108" s="2">
        <f t="shared" si="242"/>
        <v>2</v>
      </c>
      <c r="DH108">
        <v>1</v>
      </c>
      <c r="DI108">
        <v>0</v>
      </c>
      <c r="DJ108">
        <v>0</v>
      </c>
      <c r="DK108">
        <v>1</v>
      </c>
      <c r="DL108" s="2">
        <f t="shared" si="243"/>
        <v>3</v>
      </c>
      <c r="DM108">
        <v>1</v>
      </c>
      <c r="DN108">
        <v>1</v>
      </c>
      <c r="DO108">
        <v>1</v>
      </c>
      <c r="DP108">
        <v>0</v>
      </c>
      <c r="DQ108">
        <v>0</v>
      </c>
      <c r="DR108" s="2">
        <f t="shared" si="244"/>
        <v>5</v>
      </c>
      <c r="DS108">
        <v>1</v>
      </c>
      <c r="DT108">
        <v>1</v>
      </c>
      <c r="DU108">
        <v>1</v>
      </c>
      <c r="DV108">
        <v>0</v>
      </c>
      <c r="DW108">
        <v>1</v>
      </c>
      <c r="DX108">
        <v>1</v>
      </c>
      <c r="DY108" s="2">
        <f t="shared" si="245"/>
        <v>4</v>
      </c>
      <c r="DZ108">
        <v>1</v>
      </c>
      <c r="EA108">
        <v>1</v>
      </c>
      <c r="EB108">
        <v>1</v>
      </c>
      <c r="EC108">
        <v>1</v>
      </c>
      <c r="ED108">
        <v>0</v>
      </c>
      <c r="EE108" s="2">
        <f t="shared" si="246"/>
        <v>2</v>
      </c>
      <c r="EF108">
        <v>1</v>
      </c>
      <c r="EG108">
        <v>1</v>
      </c>
      <c r="EH108">
        <v>0</v>
      </c>
      <c r="EI108" s="2">
        <f t="shared" si="247"/>
        <v>3</v>
      </c>
      <c r="EJ108">
        <v>1</v>
      </c>
      <c r="EK108">
        <v>1</v>
      </c>
      <c r="EL108">
        <v>1</v>
      </c>
      <c r="EM108">
        <v>0</v>
      </c>
      <c r="EN108" s="2">
        <f t="shared" si="248"/>
        <v>3</v>
      </c>
      <c r="EO108">
        <v>1</v>
      </c>
      <c r="EP108">
        <v>1</v>
      </c>
      <c r="EQ108">
        <v>1</v>
      </c>
      <c r="ER108" s="2">
        <f t="shared" si="249"/>
        <v>4</v>
      </c>
      <c r="ES108">
        <v>1</v>
      </c>
      <c r="ET108">
        <v>0</v>
      </c>
      <c r="EU108">
        <v>1</v>
      </c>
      <c r="EV108">
        <v>1</v>
      </c>
      <c r="EW108">
        <v>1</v>
      </c>
      <c r="EX108">
        <v>0</v>
      </c>
      <c r="EY108" s="2">
        <f t="shared" ref="EY108:EY114" si="277">SUM(EZ108:FD108)</f>
        <v>4</v>
      </c>
      <c r="EZ108">
        <v>1</v>
      </c>
      <c r="FA108">
        <v>1</v>
      </c>
      <c r="FB108">
        <v>0</v>
      </c>
      <c r="FC108">
        <v>1</v>
      </c>
      <c r="FD108">
        <v>1</v>
      </c>
      <c r="FE108" s="2">
        <f t="shared" si="251"/>
        <v>3</v>
      </c>
      <c r="FF108">
        <v>1</v>
      </c>
      <c r="FG108">
        <v>1</v>
      </c>
      <c r="FH108">
        <v>1</v>
      </c>
      <c r="FI108" s="2">
        <f t="shared" si="252"/>
        <v>3</v>
      </c>
      <c r="FJ108">
        <v>1</v>
      </c>
      <c r="FK108">
        <v>0</v>
      </c>
      <c r="FL108">
        <v>1</v>
      </c>
      <c r="FM108">
        <v>1</v>
      </c>
      <c r="FN108">
        <v>0</v>
      </c>
      <c r="FO108" s="2">
        <f t="shared" si="253"/>
        <v>2</v>
      </c>
      <c r="FP108">
        <v>1</v>
      </c>
      <c r="FQ108">
        <v>1</v>
      </c>
      <c r="FR108">
        <v>0</v>
      </c>
      <c r="FS108" s="2">
        <f t="shared" si="254"/>
        <v>5</v>
      </c>
      <c r="FT108">
        <v>1</v>
      </c>
      <c r="FU108">
        <v>1</v>
      </c>
      <c r="FV108">
        <v>1</v>
      </c>
      <c r="FW108">
        <v>1</v>
      </c>
      <c r="FX108">
        <v>1</v>
      </c>
      <c r="FY108" s="2">
        <f t="shared" si="255"/>
        <v>8</v>
      </c>
      <c r="FZ108">
        <v>1</v>
      </c>
      <c r="GA108">
        <v>1</v>
      </c>
      <c r="GB108">
        <v>1</v>
      </c>
      <c r="GC108">
        <v>1</v>
      </c>
      <c r="GD108">
        <v>0</v>
      </c>
      <c r="GE108">
        <v>1</v>
      </c>
      <c r="GF108">
        <v>1</v>
      </c>
      <c r="GG108">
        <v>1</v>
      </c>
      <c r="GH108">
        <v>1</v>
      </c>
      <c r="GI108" s="2">
        <f t="shared" si="256"/>
        <v>4</v>
      </c>
      <c r="GJ108">
        <v>1</v>
      </c>
      <c r="GK108">
        <v>1</v>
      </c>
      <c r="GL108">
        <v>1</v>
      </c>
      <c r="GM108">
        <v>1</v>
      </c>
      <c r="GN108" s="2">
        <f t="shared" si="271"/>
        <v>4</v>
      </c>
      <c r="GO108">
        <v>1</v>
      </c>
      <c r="GP108">
        <v>1</v>
      </c>
      <c r="GQ108">
        <v>1</v>
      </c>
      <c r="GR108">
        <v>1</v>
      </c>
      <c r="GS108" s="2">
        <f t="shared" si="272"/>
        <v>4</v>
      </c>
      <c r="GT108">
        <v>1</v>
      </c>
      <c r="GU108">
        <v>0</v>
      </c>
      <c r="GV108">
        <v>1</v>
      </c>
      <c r="GW108">
        <v>1</v>
      </c>
      <c r="GX108">
        <v>1</v>
      </c>
      <c r="GY108">
        <v>0</v>
      </c>
      <c r="GZ108" s="2">
        <f t="shared" si="273"/>
        <v>6</v>
      </c>
      <c r="HA108">
        <v>1</v>
      </c>
      <c r="HB108">
        <v>1</v>
      </c>
      <c r="HC108">
        <v>1</v>
      </c>
      <c r="HD108">
        <v>1</v>
      </c>
      <c r="HE108">
        <v>1</v>
      </c>
      <c r="HF108">
        <v>1</v>
      </c>
      <c r="HG108" s="2">
        <f t="shared" si="274"/>
        <v>4</v>
      </c>
      <c r="HH108">
        <v>1</v>
      </c>
      <c r="HI108">
        <v>1</v>
      </c>
      <c r="HJ108">
        <v>0</v>
      </c>
      <c r="HK108">
        <v>1</v>
      </c>
      <c r="HL108">
        <v>0</v>
      </c>
      <c r="HM108">
        <v>0</v>
      </c>
      <c r="HN108">
        <v>0</v>
      </c>
      <c r="HO108">
        <v>0</v>
      </c>
      <c r="HP108">
        <v>1</v>
      </c>
      <c r="HQ108" s="2">
        <f t="shared" si="275"/>
        <v>4</v>
      </c>
      <c r="HR108">
        <v>0</v>
      </c>
      <c r="HS108">
        <v>1</v>
      </c>
      <c r="HT108">
        <v>1</v>
      </c>
      <c r="HU108">
        <v>0</v>
      </c>
      <c r="HV108">
        <v>1</v>
      </c>
      <c r="HW108">
        <v>1</v>
      </c>
      <c r="HX108" s="2">
        <f t="shared" si="270"/>
        <v>3</v>
      </c>
      <c r="HY108">
        <v>0</v>
      </c>
      <c r="HZ108">
        <v>1</v>
      </c>
      <c r="IA108">
        <v>1</v>
      </c>
      <c r="IB108">
        <v>1</v>
      </c>
      <c r="IC108">
        <v>0</v>
      </c>
      <c r="ID108">
        <v>41</v>
      </c>
      <c r="IE108">
        <v>41</v>
      </c>
      <c r="IF108">
        <f t="shared" si="257"/>
        <v>145</v>
      </c>
      <c r="IG108">
        <f t="shared" si="258"/>
        <v>84</v>
      </c>
      <c r="IH108">
        <f t="shared" si="259"/>
        <v>61</v>
      </c>
      <c r="II108">
        <f t="shared" si="260"/>
        <v>0</v>
      </c>
      <c r="IK108">
        <f t="shared" ref="IK108:IK114" si="278">IF108/191*100</f>
        <v>75.916230366492144</v>
      </c>
      <c r="IL108">
        <f t="shared" ref="IL108:IL114" si="279">IG108/122*100</f>
        <v>68.852459016393439</v>
      </c>
      <c r="IM108">
        <f t="shared" ref="IM108:IM114" si="280">IH108/69*100</f>
        <v>88.405797101449281</v>
      </c>
      <c r="IO108">
        <f>SUM(HQ108,HX108,HG108,GZ108,GS108,GN108,GI108,FY108,FS108,FO108,FI108,FE108,EY108,ER108,EN108,EI108,EE108,DY108,DR108,DL108,DG108,DC108,CV108,CO108,CJ108,CE108,BZ108,BT108)</f>
        <v>104</v>
      </c>
      <c r="IP108">
        <f>SUM(BU108,BW108,BY108,CB108,CC108,CF108,CH108,CI108,CK108,CL108,CN108,CP108,CQ108,CS108,CU108,CW108,CX108,CZ108,DB108,DD108,DE108,DH108,DJ108,DM108,DO108,DQ108,DS108,DU108,DV108,DX108,DZ108,EB108,ED108,EF108,EH108,EJ108,EK108,EM108,EO108,EQ108,ES108,ET108,EV108,EX108,EZ108,FB108,FD108,FF108,FH108,FJ108,FK108,FM108,FP108,FR108,FT108,FU108,FW108,FZ108,GB108,GD108,GE108,GG108,GJ108,GK108,GM108,GO108,GQ108,GT108,GU108,GW108,GY108,HA108,HC108,HD108,HF108,HI108,HJ108,HL108,HM108,HN108,HP108,HR108,HT108,HU108,HW108,HY108,IA108,IB108)</f>
        <v>60</v>
      </c>
      <c r="IQ108">
        <f>SUM(BV108,BX108,CA108,CD108,CG108,CM108,CR108,CT108,CY108,DA108,DF108,DI108,DK108,DN108,DP108,DT108,DW108,EA108,EC108,EG108,EL108,EP108,EU108,EW108,FA108,FC108,FG108,FL108,FN108,FQ108,FV108,FX108,GA108,GC108,GF108,GH108,GL108,GP108,GR108,GV108,GX108,HB108,HE108,HH108,HK108,HO108,HS108,HV108,HZ108,IC108)</f>
        <v>44</v>
      </c>
      <c r="IR108">
        <f>IO108/138*100</f>
        <v>75.362318840579718</v>
      </c>
      <c r="IS108">
        <f>IP108/88*100</f>
        <v>68.181818181818173</v>
      </c>
      <c r="IT108">
        <f>IQ108/50*100</f>
        <v>88</v>
      </c>
    </row>
    <row r="109" spans="1:255" ht="16" x14ac:dyDescent="0.2">
      <c r="A109">
        <v>225</v>
      </c>
      <c r="B109" s="8">
        <v>2</v>
      </c>
      <c r="C109">
        <v>2</v>
      </c>
      <c r="D109" s="2" t="s">
        <v>166</v>
      </c>
      <c r="E109" s="2" t="s">
        <v>132</v>
      </c>
      <c r="F109">
        <f t="shared" si="222"/>
        <v>0</v>
      </c>
      <c r="J109" s="2">
        <f t="shared" si="223"/>
        <v>0</v>
      </c>
      <c r="O109" s="2">
        <f t="shared" si="224"/>
        <v>0</v>
      </c>
      <c r="T109" s="2">
        <f t="shared" si="225"/>
        <v>0</v>
      </c>
      <c r="Y109" s="2">
        <f t="shared" si="226"/>
        <v>0</v>
      </c>
      <c r="AG109" s="2">
        <f t="shared" si="227"/>
        <v>0</v>
      </c>
      <c r="AL109" s="2">
        <f t="shared" si="228"/>
        <v>0</v>
      </c>
      <c r="AR109" s="2">
        <f t="shared" si="229"/>
        <v>0</v>
      </c>
      <c r="AX109" s="2">
        <f t="shared" si="230"/>
        <v>0</v>
      </c>
      <c r="BD109" s="2">
        <f t="shared" si="231"/>
        <v>0</v>
      </c>
      <c r="BH109" s="2">
        <f t="shared" si="232"/>
        <v>0</v>
      </c>
      <c r="BL109" s="2">
        <f t="shared" si="233"/>
        <v>0</v>
      </c>
      <c r="BP109" s="2">
        <f t="shared" si="234"/>
        <v>0</v>
      </c>
      <c r="BT109" s="2">
        <f t="shared" si="235"/>
        <v>0</v>
      </c>
      <c r="BZ109" s="2">
        <f t="shared" si="236"/>
        <v>0</v>
      </c>
      <c r="CE109" s="2">
        <f t="shared" si="237"/>
        <v>0</v>
      </c>
      <c r="CJ109" s="2">
        <f t="shared" si="238"/>
        <v>0</v>
      </c>
      <c r="CO109" s="2">
        <f t="shared" si="276"/>
        <v>0</v>
      </c>
      <c r="CV109" s="2">
        <f t="shared" si="240"/>
        <v>0</v>
      </c>
      <c r="DC109" s="2">
        <f t="shared" si="241"/>
        <v>0</v>
      </c>
      <c r="DG109" s="2">
        <f t="shared" si="242"/>
        <v>0</v>
      </c>
      <c r="DL109" s="2">
        <f t="shared" si="243"/>
        <v>0</v>
      </c>
      <c r="DR109" s="2">
        <f t="shared" si="244"/>
        <v>0</v>
      </c>
      <c r="DY109" s="2">
        <f t="shared" si="245"/>
        <v>0</v>
      </c>
      <c r="EE109" s="2">
        <f t="shared" si="246"/>
        <v>0</v>
      </c>
      <c r="EI109" s="2">
        <f t="shared" si="247"/>
        <v>0</v>
      </c>
      <c r="EN109" s="2">
        <f t="shared" si="248"/>
        <v>0</v>
      </c>
      <c r="ER109" s="2">
        <f t="shared" si="249"/>
        <v>0</v>
      </c>
      <c r="EY109" s="2">
        <f t="shared" si="277"/>
        <v>0</v>
      </c>
      <c r="FE109" s="2">
        <f t="shared" si="251"/>
        <v>0</v>
      </c>
      <c r="FI109" s="2">
        <f t="shared" si="252"/>
        <v>0</v>
      </c>
      <c r="FO109" s="2">
        <f t="shared" si="253"/>
        <v>0</v>
      </c>
      <c r="FS109" s="2">
        <f t="shared" si="254"/>
        <v>0</v>
      </c>
      <c r="FY109" s="2">
        <f t="shared" si="255"/>
        <v>0</v>
      </c>
      <c r="GI109" s="2">
        <f t="shared" si="256"/>
        <v>0</v>
      </c>
      <c r="GN109" s="2">
        <f t="shared" si="271"/>
        <v>0</v>
      </c>
      <c r="GS109" s="2">
        <f t="shared" si="272"/>
        <v>0</v>
      </c>
      <c r="GZ109" s="2">
        <f t="shared" si="273"/>
        <v>0</v>
      </c>
      <c r="HG109" s="2">
        <f t="shared" si="274"/>
        <v>0</v>
      </c>
      <c r="HQ109" s="2">
        <f t="shared" si="275"/>
        <v>0</v>
      </c>
      <c r="HX109" s="2">
        <f t="shared" si="270"/>
        <v>0</v>
      </c>
      <c r="IF109">
        <f t="shared" si="257"/>
        <v>0</v>
      </c>
      <c r="IG109">
        <f t="shared" si="258"/>
        <v>0</v>
      </c>
      <c r="IH109">
        <f t="shared" si="259"/>
        <v>0</v>
      </c>
      <c r="II109">
        <f t="shared" si="260"/>
        <v>0</v>
      </c>
      <c r="IK109">
        <f t="shared" si="278"/>
        <v>0</v>
      </c>
      <c r="IL109">
        <f t="shared" si="279"/>
        <v>0</v>
      </c>
      <c r="IM109">
        <f t="shared" si="280"/>
        <v>0</v>
      </c>
    </row>
    <row r="110" spans="1:255" ht="16" x14ac:dyDescent="0.2">
      <c r="A110">
        <v>226</v>
      </c>
      <c r="B110" s="34">
        <v>2</v>
      </c>
      <c r="C110" s="2">
        <v>1</v>
      </c>
      <c r="D110" s="2" t="s">
        <v>166</v>
      </c>
      <c r="E110" s="2" t="s">
        <v>166</v>
      </c>
      <c r="F110">
        <f t="shared" si="222"/>
        <v>1</v>
      </c>
      <c r="G110">
        <v>1</v>
      </c>
      <c r="H110">
        <v>0</v>
      </c>
      <c r="I110">
        <v>0</v>
      </c>
      <c r="J110" s="2">
        <f t="shared" si="223"/>
        <v>1</v>
      </c>
      <c r="K110">
        <v>1</v>
      </c>
      <c r="L110">
        <v>0</v>
      </c>
      <c r="M110">
        <v>0</v>
      </c>
      <c r="N110">
        <v>0</v>
      </c>
      <c r="O110" s="2">
        <f t="shared" si="224"/>
        <v>3</v>
      </c>
      <c r="P110">
        <v>1</v>
      </c>
      <c r="Q110">
        <v>1</v>
      </c>
      <c r="R110">
        <v>0</v>
      </c>
      <c r="S110">
        <v>1</v>
      </c>
      <c r="T110" s="2">
        <f t="shared" si="225"/>
        <v>1</v>
      </c>
      <c r="U110">
        <v>0</v>
      </c>
      <c r="V110">
        <v>0</v>
      </c>
      <c r="W110">
        <v>1</v>
      </c>
      <c r="X110">
        <v>0</v>
      </c>
      <c r="Y110" s="2">
        <f t="shared" si="226"/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 s="2">
        <f t="shared" si="227"/>
        <v>0</v>
      </c>
      <c r="AH110">
        <v>0</v>
      </c>
      <c r="AI110">
        <v>0</v>
      </c>
      <c r="AJ110">
        <v>0</v>
      </c>
      <c r="AK110">
        <v>0</v>
      </c>
      <c r="AL110" s="2">
        <f t="shared" si="228"/>
        <v>2</v>
      </c>
      <c r="AM110">
        <v>0</v>
      </c>
      <c r="AN110">
        <v>1</v>
      </c>
      <c r="AO110">
        <v>1</v>
      </c>
      <c r="AP110">
        <v>0</v>
      </c>
      <c r="AQ110">
        <v>0</v>
      </c>
      <c r="AR110" s="2">
        <f t="shared" si="229"/>
        <v>1</v>
      </c>
      <c r="AS110">
        <v>0</v>
      </c>
      <c r="AT110">
        <v>0</v>
      </c>
      <c r="AU110">
        <v>1</v>
      </c>
      <c r="AV110">
        <v>0</v>
      </c>
      <c r="AW110">
        <v>0</v>
      </c>
      <c r="AX110" s="2">
        <f t="shared" si="230"/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 s="2">
        <f t="shared" si="231"/>
        <v>2</v>
      </c>
      <c r="BE110">
        <v>0</v>
      </c>
      <c r="BF110">
        <v>1</v>
      </c>
      <c r="BG110">
        <v>1</v>
      </c>
      <c r="BH110" s="2">
        <f t="shared" si="232"/>
        <v>1</v>
      </c>
      <c r="BI110">
        <v>0</v>
      </c>
      <c r="BJ110">
        <v>1</v>
      </c>
      <c r="BK110">
        <v>0</v>
      </c>
      <c r="BL110" s="2">
        <f t="shared" si="233"/>
        <v>1</v>
      </c>
      <c r="BM110">
        <v>1</v>
      </c>
      <c r="BN110">
        <v>0</v>
      </c>
      <c r="BO110">
        <v>0</v>
      </c>
      <c r="BP110" s="2">
        <f t="shared" si="234"/>
        <v>2</v>
      </c>
      <c r="BQ110">
        <v>1</v>
      </c>
      <c r="BR110">
        <v>1</v>
      </c>
      <c r="BS110">
        <v>0</v>
      </c>
      <c r="BT110" s="2">
        <f t="shared" si="235"/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 s="2">
        <f t="shared" si="236"/>
        <v>3</v>
      </c>
      <c r="CA110">
        <v>1</v>
      </c>
      <c r="CB110">
        <v>0</v>
      </c>
      <c r="CC110">
        <v>1</v>
      </c>
      <c r="CD110">
        <v>1</v>
      </c>
      <c r="CE110" s="2">
        <f t="shared" si="237"/>
        <v>1</v>
      </c>
      <c r="CF110">
        <v>0</v>
      </c>
      <c r="CG110">
        <v>0</v>
      </c>
      <c r="CH110">
        <v>0</v>
      </c>
      <c r="CI110">
        <v>1</v>
      </c>
      <c r="CJ110" s="2">
        <f t="shared" si="238"/>
        <v>0</v>
      </c>
      <c r="CK110">
        <v>0</v>
      </c>
      <c r="CL110">
        <v>0</v>
      </c>
      <c r="CM110">
        <v>0</v>
      </c>
      <c r="CN110">
        <v>0</v>
      </c>
      <c r="CO110" s="2">
        <f t="shared" si="276"/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 s="2">
        <f t="shared" si="240"/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 s="2">
        <f t="shared" si="241"/>
        <v>1</v>
      </c>
      <c r="DD110">
        <v>0</v>
      </c>
      <c r="DE110">
        <v>0</v>
      </c>
      <c r="DF110">
        <v>1</v>
      </c>
      <c r="DG110" s="2">
        <f t="shared" si="242"/>
        <v>0</v>
      </c>
      <c r="DH110">
        <v>0</v>
      </c>
      <c r="DI110">
        <v>0</v>
      </c>
      <c r="DJ110">
        <v>0</v>
      </c>
      <c r="DK110">
        <v>0</v>
      </c>
      <c r="DL110" s="2">
        <f t="shared" si="243"/>
        <v>2</v>
      </c>
      <c r="DM110">
        <v>1</v>
      </c>
      <c r="DN110">
        <v>0</v>
      </c>
      <c r="DO110">
        <v>1</v>
      </c>
      <c r="DP110">
        <v>0</v>
      </c>
      <c r="DQ110">
        <v>0</v>
      </c>
      <c r="DR110" s="2">
        <f t="shared" si="244"/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 s="2">
        <f t="shared" si="245"/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s="2">
        <f t="shared" si="246"/>
        <v>1</v>
      </c>
      <c r="EF110">
        <v>0</v>
      </c>
      <c r="EG110">
        <v>1</v>
      </c>
      <c r="EH110">
        <v>0</v>
      </c>
      <c r="EI110" s="2">
        <f t="shared" si="247"/>
        <v>1</v>
      </c>
      <c r="EJ110">
        <v>0</v>
      </c>
      <c r="EK110">
        <v>0</v>
      </c>
      <c r="EL110">
        <v>1</v>
      </c>
      <c r="EM110">
        <v>0</v>
      </c>
      <c r="EN110" s="2">
        <f t="shared" si="248"/>
        <v>2</v>
      </c>
      <c r="EO110">
        <v>0</v>
      </c>
      <c r="EP110">
        <v>1</v>
      </c>
      <c r="EQ110">
        <v>1</v>
      </c>
      <c r="ER110" s="2">
        <f t="shared" si="249"/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 s="2">
        <f t="shared" si="277"/>
        <v>1</v>
      </c>
      <c r="EZ110">
        <v>1</v>
      </c>
      <c r="FA110">
        <v>0</v>
      </c>
      <c r="FB110">
        <v>0</v>
      </c>
      <c r="FC110">
        <v>0</v>
      </c>
      <c r="FD110">
        <v>0</v>
      </c>
      <c r="FE110" s="2">
        <f t="shared" si="251"/>
        <v>1</v>
      </c>
      <c r="FF110">
        <v>1</v>
      </c>
      <c r="FG110">
        <v>0</v>
      </c>
      <c r="FH110">
        <v>0</v>
      </c>
      <c r="FI110" s="2">
        <f t="shared" si="252"/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 s="2">
        <f t="shared" si="253"/>
        <v>0</v>
      </c>
      <c r="FP110">
        <v>0</v>
      </c>
      <c r="FQ110">
        <v>0</v>
      </c>
      <c r="FR110">
        <v>0</v>
      </c>
      <c r="FS110" s="2">
        <f t="shared" si="254"/>
        <v>1</v>
      </c>
      <c r="FT110">
        <v>0</v>
      </c>
      <c r="FU110">
        <v>1</v>
      </c>
      <c r="FV110">
        <v>0</v>
      </c>
      <c r="FW110">
        <v>0</v>
      </c>
      <c r="FX110">
        <v>0</v>
      </c>
      <c r="FY110" s="2">
        <f t="shared" si="255"/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 s="2">
        <f t="shared" si="256"/>
        <v>0</v>
      </c>
      <c r="GJ110">
        <v>0</v>
      </c>
      <c r="GK110">
        <v>0</v>
      </c>
      <c r="GL110">
        <v>0</v>
      </c>
      <c r="GM110">
        <v>0</v>
      </c>
      <c r="GN110" s="2">
        <f t="shared" si="271"/>
        <v>0</v>
      </c>
      <c r="GO110">
        <v>0</v>
      </c>
      <c r="GP110">
        <v>0</v>
      </c>
      <c r="GQ110">
        <v>0</v>
      </c>
      <c r="GR110">
        <v>0</v>
      </c>
      <c r="GS110" s="2">
        <f t="shared" si="272"/>
        <v>1</v>
      </c>
      <c r="GT110">
        <v>0</v>
      </c>
      <c r="GU110">
        <v>0</v>
      </c>
      <c r="GV110">
        <v>1</v>
      </c>
      <c r="GW110">
        <v>0</v>
      </c>
      <c r="GX110">
        <v>0</v>
      </c>
      <c r="GY110">
        <v>0</v>
      </c>
      <c r="GZ110" s="2">
        <f t="shared" si="273"/>
        <v>2</v>
      </c>
      <c r="HA110">
        <v>0</v>
      </c>
      <c r="HB110">
        <v>0</v>
      </c>
      <c r="HC110">
        <v>0</v>
      </c>
      <c r="HD110">
        <v>0</v>
      </c>
      <c r="HE110">
        <v>1</v>
      </c>
      <c r="HF110">
        <v>1</v>
      </c>
      <c r="HG110" s="2">
        <f t="shared" si="274"/>
        <v>4</v>
      </c>
      <c r="HH110">
        <v>1</v>
      </c>
      <c r="HI110">
        <v>0</v>
      </c>
      <c r="HJ110">
        <v>1</v>
      </c>
      <c r="HK110">
        <v>1</v>
      </c>
      <c r="HL110">
        <v>0</v>
      </c>
      <c r="HM110">
        <v>0</v>
      </c>
      <c r="HN110">
        <v>0</v>
      </c>
      <c r="HO110">
        <v>1</v>
      </c>
      <c r="HP110">
        <v>0</v>
      </c>
      <c r="HQ110" s="2">
        <f t="shared" si="275"/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 s="2">
        <f t="shared" si="270"/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41</v>
      </c>
      <c r="IE110">
        <v>41</v>
      </c>
      <c r="IF110">
        <f t="shared" si="257"/>
        <v>37</v>
      </c>
      <c r="IG110">
        <f t="shared" si="258"/>
        <v>19</v>
      </c>
      <c r="IH110">
        <f t="shared" si="259"/>
        <v>18</v>
      </c>
      <c r="II110">
        <f t="shared" si="260"/>
        <v>0</v>
      </c>
      <c r="IK110">
        <f t="shared" si="278"/>
        <v>19.3717277486911</v>
      </c>
      <c r="IL110">
        <f t="shared" si="279"/>
        <v>15.573770491803279</v>
      </c>
      <c r="IM110">
        <f t="shared" si="280"/>
        <v>26.086956521739129</v>
      </c>
      <c r="IO110">
        <f>SUM(HQ110,HX110,HG110,GZ110,GS110,GN110,GI110,FY110,FS110,FO110,FI110,FE110,EY110,ER110,EN110,EI110,EE110,DY110,DR110,DL110,DG110,DC110,CV110,CO110,CJ110,CE110,BZ110,BT110)</f>
        <v>21</v>
      </c>
      <c r="IP110">
        <f>SUM(BU110,BW110,BY110,CB110,CC110,CF110,CH110,CI110,CK110,CL110,CN110,CP110,CQ110,CS110,CU110,CW110,CX110,CZ110,DB110,DD110,DE110,DH110,DJ110,DM110,DO110,DQ110,DS110,DU110,DV110,DX110,DZ110,EB110,ED110,EF110,EH110,EJ110,EK110,EM110,EO110,EQ110,ES110,ET110,EV110,EX110,EZ110,FB110,FD110,FF110,FH110,FJ110,FK110,FM110,FP110,FR110,FT110,FU110,FW110,FZ110,GB110,GD110,GE110,GG110,GJ110,GK110,GM110,GO110,GQ110,GT110,GU110,GW110,GY110,HA110,HC110,HD110,HF110,HI110,HJ110,HL110,HM110,HN110,HP110,HR110,HT110,HU110,HW110,HY110,IA110,IB110)</f>
        <v>10</v>
      </c>
      <c r="IQ110">
        <f>SUM(BV110,BX110,CA110,CD110,CG110,CM110,CR110,CT110,CY110,DA110,DF110,DI110,DK110,DN110,DP110,DT110,DW110,EA110,EC110,EG110,EL110,EP110,EU110,EW110,FA110,FC110,FG110,FL110,FN110,FQ110,FV110,FX110,GA110,GC110,GF110,GH110,GL110,GP110,GR110,GV110,GX110,HB110,HE110,HH110,HK110,HO110,HS110,HV110,HZ110,IC110)</f>
        <v>11</v>
      </c>
      <c r="IR110">
        <f>IO110/138*100</f>
        <v>15.217391304347828</v>
      </c>
      <c r="IS110">
        <f>IP110/88*100</f>
        <v>11.363636363636363</v>
      </c>
      <c r="IT110">
        <f>IQ110/50*100</f>
        <v>22</v>
      </c>
    </row>
    <row r="111" spans="1:255" ht="16" x14ac:dyDescent="0.2">
      <c r="A111">
        <v>226</v>
      </c>
      <c r="B111" s="8">
        <v>2</v>
      </c>
      <c r="C111">
        <v>2</v>
      </c>
      <c r="D111" s="2" t="s">
        <v>166</v>
      </c>
      <c r="E111" s="2" t="s">
        <v>132</v>
      </c>
      <c r="F111">
        <f t="shared" si="222"/>
        <v>0</v>
      </c>
      <c r="J111" s="2">
        <f t="shared" si="223"/>
        <v>0</v>
      </c>
      <c r="O111" s="2">
        <f t="shared" si="224"/>
        <v>0</v>
      </c>
      <c r="T111" s="2">
        <f t="shared" si="225"/>
        <v>0</v>
      </c>
      <c r="Y111" s="2">
        <f t="shared" si="226"/>
        <v>0</v>
      </c>
      <c r="AG111" s="2">
        <f t="shared" si="227"/>
        <v>0</v>
      </c>
      <c r="AL111" s="2">
        <f t="shared" si="228"/>
        <v>0</v>
      </c>
      <c r="AR111" s="2">
        <f t="shared" si="229"/>
        <v>0</v>
      </c>
      <c r="AX111" s="2">
        <f t="shared" si="230"/>
        <v>0</v>
      </c>
      <c r="BD111" s="2">
        <f t="shared" si="231"/>
        <v>0</v>
      </c>
      <c r="BH111" s="2">
        <f t="shared" si="232"/>
        <v>0</v>
      </c>
      <c r="BL111" s="2">
        <f t="shared" si="233"/>
        <v>0</v>
      </c>
      <c r="BP111" s="2">
        <f t="shared" si="234"/>
        <v>0</v>
      </c>
      <c r="BT111" s="2">
        <f t="shared" si="235"/>
        <v>0</v>
      </c>
      <c r="BZ111" s="2">
        <f t="shared" si="236"/>
        <v>0</v>
      </c>
      <c r="CE111" s="2">
        <f t="shared" si="237"/>
        <v>0</v>
      </c>
      <c r="CJ111" s="2">
        <f t="shared" si="238"/>
        <v>0</v>
      </c>
      <c r="CO111" s="2">
        <f t="shared" si="276"/>
        <v>0</v>
      </c>
      <c r="CV111" s="2">
        <f t="shared" si="240"/>
        <v>0</v>
      </c>
      <c r="DC111" s="2">
        <f t="shared" si="241"/>
        <v>0</v>
      </c>
      <c r="DG111" s="2">
        <f t="shared" si="242"/>
        <v>0</v>
      </c>
      <c r="DL111" s="2">
        <f t="shared" si="243"/>
        <v>0</v>
      </c>
      <c r="DR111" s="2">
        <f t="shared" si="244"/>
        <v>0</v>
      </c>
      <c r="DY111" s="2">
        <f t="shared" si="245"/>
        <v>0</v>
      </c>
      <c r="EE111" s="2">
        <f t="shared" si="246"/>
        <v>0</v>
      </c>
      <c r="EI111" s="2">
        <f t="shared" si="247"/>
        <v>0</v>
      </c>
      <c r="EN111" s="2">
        <f t="shared" si="248"/>
        <v>0</v>
      </c>
      <c r="ER111" s="2">
        <f t="shared" si="249"/>
        <v>0</v>
      </c>
      <c r="EY111" s="2">
        <f t="shared" si="277"/>
        <v>0</v>
      </c>
      <c r="FE111" s="2">
        <f t="shared" si="251"/>
        <v>0</v>
      </c>
      <c r="FI111" s="2">
        <f t="shared" si="252"/>
        <v>0</v>
      </c>
      <c r="FO111" s="2">
        <f t="shared" si="253"/>
        <v>0</v>
      </c>
      <c r="FS111" s="2">
        <f t="shared" si="254"/>
        <v>0</v>
      </c>
      <c r="FY111" s="2">
        <f t="shared" si="255"/>
        <v>0</v>
      </c>
      <c r="GI111" s="2">
        <f t="shared" si="256"/>
        <v>0</v>
      </c>
      <c r="GN111" s="2">
        <f t="shared" si="271"/>
        <v>0</v>
      </c>
      <c r="GS111" s="2">
        <f t="shared" si="272"/>
        <v>0</v>
      </c>
      <c r="GZ111" s="2">
        <f t="shared" si="273"/>
        <v>0</v>
      </c>
      <c r="HG111" s="2">
        <f t="shared" si="274"/>
        <v>0</v>
      </c>
      <c r="HQ111" s="2">
        <f t="shared" si="275"/>
        <v>0</v>
      </c>
      <c r="HX111" s="2">
        <f t="shared" si="270"/>
        <v>0</v>
      </c>
      <c r="IF111">
        <f t="shared" si="257"/>
        <v>0</v>
      </c>
      <c r="IG111">
        <f t="shared" si="258"/>
        <v>0</v>
      </c>
      <c r="IH111">
        <f t="shared" si="259"/>
        <v>0</v>
      </c>
      <c r="II111">
        <f t="shared" si="260"/>
        <v>0</v>
      </c>
      <c r="IK111">
        <f t="shared" si="278"/>
        <v>0</v>
      </c>
      <c r="IL111">
        <f t="shared" si="279"/>
        <v>0</v>
      </c>
      <c r="IM111">
        <f t="shared" si="280"/>
        <v>0</v>
      </c>
    </row>
    <row r="112" spans="1:255" ht="16" x14ac:dyDescent="0.2">
      <c r="A112">
        <v>227</v>
      </c>
      <c r="B112" s="34">
        <v>2</v>
      </c>
      <c r="C112" s="2">
        <v>1</v>
      </c>
      <c r="D112" s="2" t="s">
        <v>166</v>
      </c>
      <c r="E112" s="2" t="s">
        <v>166</v>
      </c>
      <c r="F112">
        <f t="shared" si="222"/>
        <v>0</v>
      </c>
      <c r="G112" s="2">
        <v>0</v>
      </c>
      <c r="H112">
        <v>0</v>
      </c>
      <c r="I112" s="2">
        <v>0</v>
      </c>
      <c r="J112" s="2">
        <f t="shared" si="223"/>
        <v>0</v>
      </c>
      <c r="K112" s="2">
        <v>0</v>
      </c>
      <c r="L112">
        <v>0</v>
      </c>
      <c r="M112" s="2">
        <v>0</v>
      </c>
      <c r="N112">
        <v>0</v>
      </c>
      <c r="O112" s="2">
        <f t="shared" si="224"/>
        <v>0</v>
      </c>
      <c r="P112">
        <v>0</v>
      </c>
      <c r="Q112" s="2">
        <v>0</v>
      </c>
      <c r="R112">
        <v>0</v>
      </c>
      <c r="S112" s="2">
        <v>0</v>
      </c>
      <c r="T112" s="2">
        <f t="shared" si="225"/>
        <v>0</v>
      </c>
      <c r="U112" s="2">
        <v>0</v>
      </c>
      <c r="V112">
        <v>0</v>
      </c>
      <c r="W112" s="2">
        <v>0</v>
      </c>
      <c r="X112">
        <v>0</v>
      </c>
      <c r="Y112" s="2">
        <f t="shared" si="226"/>
        <v>0</v>
      </c>
      <c r="Z112">
        <v>0</v>
      </c>
      <c r="AA112" s="2">
        <v>0</v>
      </c>
      <c r="AB112">
        <v>0</v>
      </c>
      <c r="AC112" s="2">
        <v>0</v>
      </c>
      <c r="AD112">
        <v>0</v>
      </c>
      <c r="AE112" s="2">
        <v>0</v>
      </c>
      <c r="AF112">
        <v>0</v>
      </c>
      <c r="AG112" s="2">
        <f t="shared" si="227"/>
        <v>0</v>
      </c>
      <c r="AH112">
        <v>0</v>
      </c>
      <c r="AI112" s="2">
        <v>0</v>
      </c>
      <c r="AJ112">
        <v>0</v>
      </c>
      <c r="AK112" s="2">
        <v>0</v>
      </c>
      <c r="AL112" s="2">
        <f t="shared" si="228"/>
        <v>0</v>
      </c>
      <c r="AM112" s="2">
        <v>0</v>
      </c>
      <c r="AN112">
        <v>0</v>
      </c>
      <c r="AO112" s="2">
        <v>0</v>
      </c>
      <c r="AP112">
        <v>0</v>
      </c>
      <c r="AQ112" s="2">
        <v>0</v>
      </c>
      <c r="AR112" s="2">
        <f t="shared" si="229"/>
        <v>0</v>
      </c>
      <c r="AS112" s="2">
        <v>0</v>
      </c>
      <c r="AT112">
        <v>0</v>
      </c>
      <c r="AU112" s="2">
        <v>0</v>
      </c>
      <c r="AV112">
        <v>0</v>
      </c>
      <c r="AW112" s="2">
        <v>0</v>
      </c>
      <c r="AX112" s="2">
        <f t="shared" si="230"/>
        <v>0</v>
      </c>
      <c r="AY112" s="2">
        <v>0</v>
      </c>
      <c r="AZ112">
        <v>0</v>
      </c>
      <c r="BA112" s="2">
        <v>0</v>
      </c>
      <c r="BB112">
        <v>0</v>
      </c>
      <c r="BC112" s="2">
        <v>0</v>
      </c>
      <c r="BD112" s="2">
        <f t="shared" si="231"/>
        <v>0</v>
      </c>
      <c r="BE112" s="2">
        <v>0</v>
      </c>
      <c r="BF112">
        <v>0</v>
      </c>
      <c r="BG112" s="2">
        <v>0</v>
      </c>
      <c r="BH112" s="2">
        <f t="shared" si="232"/>
        <v>0</v>
      </c>
      <c r="BI112" s="2">
        <v>0</v>
      </c>
      <c r="BJ112">
        <v>0</v>
      </c>
      <c r="BK112" s="2">
        <v>0</v>
      </c>
      <c r="BL112" s="2">
        <f t="shared" si="233"/>
        <v>0</v>
      </c>
      <c r="BM112" s="2">
        <v>0</v>
      </c>
      <c r="BN112">
        <v>0</v>
      </c>
      <c r="BO112" s="2">
        <v>0</v>
      </c>
      <c r="BP112" s="2">
        <f t="shared" si="234"/>
        <v>0</v>
      </c>
      <c r="BQ112" s="2">
        <v>0</v>
      </c>
      <c r="BR112">
        <v>0</v>
      </c>
      <c r="BS112" s="2">
        <v>0</v>
      </c>
      <c r="BT112" s="2">
        <f t="shared" si="235"/>
        <v>0</v>
      </c>
      <c r="BU112" s="2">
        <v>0</v>
      </c>
      <c r="BV112">
        <v>0</v>
      </c>
      <c r="BW112">
        <v>0</v>
      </c>
      <c r="BX112">
        <v>0</v>
      </c>
      <c r="BY112">
        <v>0</v>
      </c>
      <c r="BZ112" s="2">
        <f t="shared" si="236"/>
        <v>0</v>
      </c>
      <c r="CA112">
        <v>0</v>
      </c>
      <c r="CB112">
        <v>0</v>
      </c>
      <c r="CC112">
        <v>0</v>
      </c>
      <c r="CD112">
        <v>0</v>
      </c>
      <c r="CE112" s="2">
        <f t="shared" si="237"/>
        <v>0</v>
      </c>
      <c r="CF112">
        <v>0</v>
      </c>
      <c r="CG112">
        <v>0</v>
      </c>
      <c r="CH112">
        <v>0</v>
      </c>
      <c r="CI112">
        <v>0</v>
      </c>
      <c r="CJ112" s="2">
        <f t="shared" si="238"/>
        <v>0</v>
      </c>
      <c r="CK112">
        <v>0</v>
      </c>
      <c r="CL112">
        <v>0</v>
      </c>
      <c r="CM112">
        <v>0</v>
      </c>
      <c r="CN112">
        <v>0</v>
      </c>
      <c r="CO112" s="2">
        <f t="shared" si="276"/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 s="2">
        <f t="shared" si="240"/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 s="2">
        <f t="shared" si="241"/>
        <v>0</v>
      </c>
      <c r="DD112">
        <v>0</v>
      </c>
      <c r="DE112">
        <v>0</v>
      </c>
      <c r="DF112">
        <v>0</v>
      </c>
      <c r="DG112" s="2">
        <f t="shared" si="242"/>
        <v>0</v>
      </c>
      <c r="DH112">
        <v>0</v>
      </c>
      <c r="DI112">
        <v>0</v>
      </c>
      <c r="DJ112">
        <v>0</v>
      </c>
      <c r="DK112">
        <v>0</v>
      </c>
      <c r="DL112" s="2">
        <f t="shared" si="243"/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 s="2">
        <f t="shared" si="244"/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 s="2">
        <f t="shared" si="245"/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s="2">
        <f t="shared" si="246"/>
        <v>0</v>
      </c>
      <c r="EF112">
        <v>0</v>
      </c>
      <c r="EG112">
        <v>0</v>
      </c>
      <c r="EH112">
        <v>0</v>
      </c>
      <c r="EI112" s="2">
        <f t="shared" si="247"/>
        <v>0</v>
      </c>
      <c r="EJ112">
        <v>0</v>
      </c>
      <c r="EK112">
        <v>0</v>
      </c>
      <c r="EL112">
        <v>0</v>
      </c>
      <c r="EM112">
        <v>0</v>
      </c>
      <c r="EN112" s="2">
        <f t="shared" si="248"/>
        <v>0</v>
      </c>
      <c r="EO112">
        <v>0</v>
      </c>
      <c r="EP112">
        <v>0</v>
      </c>
      <c r="EQ112">
        <v>0</v>
      </c>
      <c r="ER112" s="2">
        <f t="shared" si="249"/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 s="2">
        <f t="shared" si="277"/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 s="2">
        <f t="shared" si="251"/>
        <v>0</v>
      </c>
      <c r="FF112">
        <v>0</v>
      </c>
      <c r="FG112">
        <v>0</v>
      </c>
      <c r="FH112">
        <v>0</v>
      </c>
      <c r="FI112" s="2">
        <f t="shared" si="252"/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 s="2">
        <f t="shared" si="253"/>
        <v>0</v>
      </c>
      <c r="FP112">
        <v>0</v>
      </c>
      <c r="FQ112">
        <v>0</v>
      </c>
      <c r="FR112">
        <v>0</v>
      </c>
      <c r="FS112" s="2">
        <f t="shared" si="254"/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 s="2">
        <f t="shared" si="255"/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 s="2">
        <f t="shared" si="256"/>
        <v>0</v>
      </c>
      <c r="GJ112">
        <v>0</v>
      </c>
      <c r="GK112">
        <v>0</v>
      </c>
      <c r="GL112">
        <v>0</v>
      </c>
      <c r="GM112">
        <v>0</v>
      </c>
      <c r="GN112" s="2">
        <f t="shared" si="271"/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 s="2">
        <f t="shared" si="270"/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 s="2">
        <v>0</v>
      </c>
      <c r="IF112">
        <f t="shared" si="257"/>
        <v>0</v>
      </c>
      <c r="IG112">
        <f t="shared" si="258"/>
        <v>0</v>
      </c>
      <c r="IH112">
        <f t="shared" si="259"/>
        <v>0</v>
      </c>
      <c r="II112">
        <f t="shared" si="260"/>
        <v>0</v>
      </c>
      <c r="IJ112" t="s">
        <v>133</v>
      </c>
      <c r="IK112">
        <f t="shared" si="278"/>
        <v>0</v>
      </c>
      <c r="IL112">
        <f t="shared" si="279"/>
        <v>0</v>
      </c>
      <c r="IM112">
        <f t="shared" si="280"/>
        <v>0</v>
      </c>
      <c r="IO112">
        <f>SUM(HQ112,HX112,HG112,GZ112,GS112,GN112,GI112,FY112,FS112,FO112,FI112,FE112,EY112,ER112,EN112,EI112,EE112,DY112,DR112,DL112,DG112,DC112,CV112,CO112,CJ112,CE112,BZ112,BT112)</f>
        <v>0</v>
      </c>
      <c r="IP112">
        <f>SUM(BU112,BW112,BY112,CB112,CC112,CF112,CH112,CI112,CK112,CL112,CN112,CP112,CQ112,CS112,CU112,CW112,CX112,CZ112,DB112,DD112,DE112,DH112,DJ112,DM112,DO112,DQ112,DS112,DU112,DV112,DX112,DZ112,EB112,ED112,EF112,EH112,EJ112,EK112,EM112,EO112,EQ112,ES112,ET112,EV112,EX112,EZ112,FB112,FD112,FF112,FH112,FJ112,FK112,FM112,FP112,FR112,FT112,FU112,FW112,FZ112,GB112,GD112,GE112,GG112,GJ112,GK112,GM112,GO112,GQ112,GT112,GU112,GW112,GY112,HA112,HC112,HD112,HF112,HI112,HJ112,HL112,HM112,HN112,HP112,HR112,HT112,HU112,HW112,HY112,IA112,IB112)</f>
        <v>0</v>
      </c>
      <c r="IQ112">
        <f>SUM(BV112,BX112,CA112,CD112,CG112,CM112,CR112,CT112,CY112,DA112,DF112,DI112,DK112,DN112,DP112,DT112,DW112,EA112,EC112,EG112,EL112,EP112,EU112,EW112,FA112,FC112,FG112,FL112,FN112,FQ112,FV112,FX112,GA112,GC112,GF112,GH112,GL112,GP112,GR112,GV112,GX112,HB112,HE112,HH112,HK112,HO112,HS112,HV112,HZ112,IC112)</f>
        <v>0</v>
      </c>
      <c r="IR112">
        <f>IO112/138*100</f>
        <v>0</v>
      </c>
      <c r="IS112">
        <f>IP112/88*100</f>
        <v>0</v>
      </c>
      <c r="IT112">
        <f>IQ112/50*100</f>
        <v>0</v>
      </c>
    </row>
    <row r="113" spans="1:255" ht="16" x14ac:dyDescent="0.2">
      <c r="A113">
        <v>227</v>
      </c>
      <c r="B113" s="8">
        <v>2</v>
      </c>
      <c r="C113">
        <v>2</v>
      </c>
      <c r="D113" s="2" t="s">
        <v>166</v>
      </c>
      <c r="E113" s="2" t="s">
        <v>132</v>
      </c>
      <c r="F113">
        <f t="shared" si="222"/>
        <v>0</v>
      </c>
      <c r="J113" s="2">
        <f t="shared" si="223"/>
        <v>0</v>
      </c>
      <c r="O113" s="2">
        <f t="shared" si="224"/>
        <v>0</v>
      </c>
      <c r="T113" s="2">
        <f t="shared" si="225"/>
        <v>0</v>
      </c>
      <c r="Y113" s="2">
        <f t="shared" si="226"/>
        <v>0</v>
      </c>
      <c r="AG113" s="2">
        <f t="shared" si="227"/>
        <v>0</v>
      </c>
      <c r="AL113" s="2">
        <f t="shared" si="228"/>
        <v>0</v>
      </c>
      <c r="AR113" s="2">
        <f t="shared" si="229"/>
        <v>0</v>
      </c>
      <c r="AX113" s="2">
        <f t="shared" si="230"/>
        <v>0</v>
      </c>
      <c r="BD113" s="2">
        <f t="shared" si="231"/>
        <v>0</v>
      </c>
      <c r="BH113" s="2">
        <f t="shared" si="232"/>
        <v>0</v>
      </c>
      <c r="BL113" s="2">
        <f t="shared" si="233"/>
        <v>0</v>
      </c>
      <c r="BP113" s="2">
        <f t="shared" si="234"/>
        <v>0</v>
      </c>
      <c r="BT113" s="2">
        <f t="shared" si="235"/>
        <v>0</v>
      </c>
      <c r="BZ113" s="2">
        <f t="shared" si="236"/>
        <v>0</v>
      </c>
      <c r="CE113" s="2">
        <f t="shared" si="237"/>
        <v>0</v>
      </c>
      <c r="CJ113" s="2">
        <f t="shared" si="238"/>
        <v>0</v>
      </c>
      <c r="CO113" s="2">
        <f t="shared" si="276"/>
        <v>0</v>
      </c>
      <c r="CV113" s="2">
        <f t="shared" si="240"/>
        <v>0</v>
      </c>
      <c r="DC113" s="2">
        <f t="shared" si="241"/>
        <v>0</v>
      </c>
      <c r="DG113" s="2">
        <f t="shared" si="242"/>
        <v>0</v>
      </c>
      <c r="DL113" s="2">
        <f t="shared" si="243"/>
        <v>0</v>
      </c>
      <c r="DR113" s="2">
        <f t="shared" si="244"/>
        <v>0</v>
      </c>
      <c r="DY113" s="2">
        <f t="shared" si="245"/>
        <v>0</v>
      </c>
      <c r="EE113" s="2">
        <f t="shared" si="246"/>
        <v>0</v>
      </c>
      <c r="EI113" s="2">
        <f t="shared" si="247"/>
        <v>0</v>
      </c>
      <c r="EN113" s="2">
        <f t="shared" si="248"/>
        <v>0</v>
      </c>
      <c r="ER113" s="2">
        <f t="shared" si="249"/>
        <v>0</v>
      </c>
      <c r="EY113" s="2">
        <f t="shared" si="277"/>
        <v>0</v>
      </c>
      <c r="FE113" s="2">
        <f t="shared" si="251"/>
        <v>0</v>
      </c>
      <c r="FI113" s="2">
        <f t="shared" si="252"/>
        <v>0</v>
      </c>
      <c r="FO113" s="2">
        <f t="shared" si="253"/>
        <v>0</v>
      </c>
      <c r="FS113" s="2">
        <f t="shared" si="254"/>
        <v>0</v>
      </c>
      <c r="FY113" s="2">
        <f t="shared" si="255"/>
        <v>0</v>
      </c>
      <c r="GI113" s="2">
        <f t="shared" si="256"/>
        <v>0</v>
      </c>
      <c r="GN113" s="2">
        <f t="shared" si="271"/>
        <v>0</v>
      </c>
      <c r="GS113" s="2">
        <f>SUM(GT113:GY113)</f>
        <v>0</v>
      </c>
      <c r="GZ113" s="2">
        <f>SUM(HA113:HF113)</f>
        <v>0</v>
      </c>
      <c r="HG113" s="2">
        <f>SUM(HH113:HP113)</f>
        <v>0</v>
      </c>
      <c r="HQ113" s="2">
        <f>SUM(HR113:HW113)</f>
        <v>0</v>
      </c>
      <c r="HX113" s="2">
        <f t="shared" si="270"/>
        <v>0</v>
      </c>
      <c r="IF113">
        <f t="shared" si="257"/>
        <v>0</v>
      </c>
      <c r="IG113">
        <f t="shared" si="258"/>
        <v>0</v>
      </c>
      <c r="IH113">
        <f t="shared" si="259"/>
        <v>0</v>
      </c>
      <c r="II113">
        <f t="shared" si="260"/>
        <v>0</v>
      </c>
      <c r="IK113">
        <f t="shared" si="278"/>
        <v>0</v>
      </c>
      <c r="IL113">
        <f t="shared" si="279"/>
        <v>0</v>
      </c>
      <c r="IM113">
        <f t="shared" si="280"/>
        <v>0</v>
      </c>
    </row>
    <row r="114" spans="1:255" ht="16" x14ac:dyDescent="0.2">
      <c r="A114">
        <v>228</v>
      </c>
      <c r="B114" s="8">
        <v>2</v>
      </c>
      <c r="C114">
        <v>2</v>
      </c>
      <c r="D114" s="2" t="s">
        <v>166</v>
      </c>
      <c r="E114" s="2" t="s">
        <v>132</v>
      </c>
      <c r="F114">
        <f t="shared" si="222"/>
        <v>0</v>
      </c>
      <c r="J114" s="2">
        <f t="shared" si="223"/>
        <v>0</v>
      </c>
      <c r="O114" s="2">
        <f t="shared" si="224"/>
        <v>0</v>
      </c>
      <c r="T114" s="2">
        <f t="shared" si="225"/>
        <v>0</v>
      </c>
      <c r="Y114" s="2">
        <f t="shared" si="226"/>
        <v>0</v>
      </c>
      <c r="AG114" s="2">
        <f t="shared" si="227"/>
        <v>0</v>
      </c>
      <c r="AL114" s="2">
        <f t="shared" si="228"/>
        <v>0</v>
      </c>
      <c r="AR114" s="2">
        <f t="shared" si="229"/>
        <v>0</v>
      </c>
      <c r="AX114" s="2">
        <f t="shared" si="230"/>
        <v>0</v>
      </c>
      <c r="BD114" s="2">
        <f t="shared" si="231"/>
        <v>0</v>
      </c>
      <c r="BH114" s="2">
        <f t="shared" si="232"/>
        <v>0</v>
      </c>
      <c r="BL114" s="2">
        <f t="shared" si="233"/>
        <v>0</v>
      </c>
      <c r="BP114" s="2">
        <f t="shared" si="234"/>
        <v>0</v>
      </c>
      <c r="BT114" s="2">
        <f t="shared" si="235"/>
        <v>0</v>
      </c>
      <c r="BZ114" s="2">
        <f t="shared" si="236"/>
        <v>0</v>
      </c>
      <c r="CE114" s="2">
        <f t="shared" si="237"/>
        <v>0</v>
      </c>
      <c r="CJ114" s="2">
        <f t="shared" si="238"/>
        <v>0</v>
      </c>
      <c r="CO114" s="2">
        <f t="shared" si="276"/>
        <v>0</v>
      </c>
      <c r="CV114" s="2">
        <f t="shared" si="240"/>
        <v>0</v>
      </c>
      <c r="DC114" s="2">
        <f t="shared" si="241"/>
        <v>0</v>
      </c>
      <c r="DG114" s="2">
        <f t="shared" si="242"/>
        <v>0</v>
      </c>
      <c r="DL114" s="2">
        <f t="shared" si="243"/>
        <v>0</v>
      </c>
      <c r="DR114" s="2">
        <f t="shared" si="244"/>
        <v>0</v>
      </c>
      <c r="DY114" s="2">
        <f t="shared" si="245"/>
        <v>0</v>
      </c>
      <c r="EE114" s="2">
        <f t="shared" si="246"/>
        <v>0</v>
      </c>
      <c r="EI114" s="2">
        <f t="shared" si="247"/>
        <v>0</v>
      </c>
      <c r="EN114" s="2">
        <f t="shared" si="248"/>
        <v>0</v>
      </c>
      <c r="ER114" s="2">
        <f t="shared" si="249"/>
        <v>0</v>
      </c>
      <c r="EY114" s="2">
        <f t="shared" si="277"/>
        <v>0</v>
      </c>
      <c r="FE114" s="2">
        <f t="shared" si="251"/>
        <v>0</v>
      </c>
      <c r="FI114" s="2">
        <f t="shared" si="252"/>
        <v>0</v>
      </c>
      <c r="FO114" s="2">
        <f t="shared" si="253"/>
        <v>0</v>
      </c>
      <c r="FS114" s="2">
        <f t="shared" si="254"/>
        <v>0</v>
      </c>
      <c r="FY114" s="2">
        <f t="shared" si="255"/>
        <v>0</v>
      </c>
      <c r="GI114" s="2">
        <f t="shared" si="256"/>
        <v>0</v>
      </c>
      <c r="GN114" s="2">
        <f t="shared" si="271"/>
        <v>0</v>
      </c>
      <c r="GS114" s="2">
        <f>SUM(GT114:GY114)</f>
        <v>0</v>
      </c>
      <c r="GZ114" s="2">
        <f>SUM(HA114:HF114)</f>
        <v>0</v>
      </c>
      <c r="HG114" s="2">
        <f>SUM(HH114:HP114)</f>
        <v>0</v>
      </c>
      <c r="HQ114" s="2">
        <f>SUM(HR114:HW114)</f>
        <v>0</v>
      </c>
      <c r="HX114" s="2">
        <f t="shared" si="270"/>
        <v>0</v>
      </c>
      <c r="IF114">
        <f t="shared" si="257"/>
        <v>0</v>
      </c>
      <c r="IG114">
        <f t="shared" si="258"/>
        <v>0</v>
      </c>
      <c r="IH114">
        <f t="shared" si="259"/>
        <v>0</v>
      </c>
      <c r="II114">
        <f t="shared" si="260"/>
        <v>0</v>
      </c>
      <c r="IK114">
        <f t="shared" si="278"/>
        <v>0</v>
      </c>
      <c r="IL114">
        <f t="shared" si="279"/>
        <v>0</v>
      </c>
      <c r="IM114">
        <f t="shared" si="280"/>
        <v>0</v>
      </c>
    </row>
    <row r="115" spans="1:255" ht="16" x14ac:dyDescent="0.2">
      <c r="A115">
        <v>228</v>
      </c>
      <c r="B115" s="34">
        <v>2</v>
      </c>
      <c r="C115" s="2">
        <v>1</v>
      </c>
      <c r="D115" s="2" t="s">
        <v>166</v>
      </c>
      <c r="E115" s="2" t="s">
        <v>166</v>
      </c>
      <c r="F115">
        <f t="shared" si="222"/>
        <v>2</v>
      </c>
      <c r="G115">
        <v>0</v>
      </c>
      <c r="H115">
        <v>1</v>
      </c>
      <c r="I115">
        <v>1</v>
      </c>
      <c r="J115" s="2">
        <f t="shared" si="223"/>
        <v>2</v>
      </c>
      <c r="K115">
        <v>0</v>
      </c>
      <c r="L115">
        <v>1</v>
      </c>
      <c r="M115">
        <v>0</v>
      </c>
      <c r="N115">
        <v>1</v>
      </c>
      <c r="O115" s="2">
        <f t="shared" si="224"/>
        <v>3</v>
      </c>
      <c r="P115">
        <v>1</v>
      </c>
      <c r="Q115">
        <v>1</v>
      </c>
      <c r="R115">
        <v>1</v>
      </c>
      <c r="S115">
        <v>0</v>
      </c>
      <c r="T115" s="2">
        <f t="shared" si="225"/>
        <v>3</v>
      </c>
      <c r="U115">
        <v>0</v>
      </c>
      <c r="V115">
        <v>1</v>
      </c>
      <c r="W115">
        <v>1</v>
      </c>
      <c r="X115">
        <v>1</v>
      </c>
      <c r="Y115" s="2">
        <f t="shared" si="226"/>
        <v>4</v>
      </c>
      <c r="Z115">
        <v>0</v>
      </c>
      <c r="AA115">
        <v>1</v>
      </c>
      <c r="AB115">
        <v>0</v>
      </c>
      <c r="AC115">
        <v>1</v>
      </c>
      <c r="AD115">
        <v>1</v>
      </c>
      <c r="AE115">
        <v>1</v>
      </c>
      <c r="AF115">
        <v>0</v>
      </c>
      <c r="AG115" s="2">
        <f t="shared" si="227"/>
        <v>2</v>
      </c>
      <c r="AH115">
        <v>0</v>
      </c>
      <c r="AI115">
        <v>0</v>
      </c>
      <c r="AJ115">
        <v>1</v>
      </c>
      <c r="AK115">
        <v>1</v>
      </c>
      <c r="AL115" s="2">
        <f t="shared" si="228"/>
        <v>2</v>
      </c>
      <c r="AM115">
        <v>0</v>
      </c>
      <c r="AN115">
        <v>0</v>
      </c>
      <c r="AO115">
        <v>1</v>
      </c>
      <c r="AP115">
        <v>0</v>
      </c>
      <c r="AQ115">
        <v>1</v>
      </c>
      <c r="AR115" s="2">
        <f t="shared" si="229"/>
        <v>3</v>
      </c>
      <c r="AS115">
        <v>0</v>
      </c>
      <c r="AT115">
        <v>1</v>
      </c>
      <c r="AU115">
        <v>1</v>
      </c>
      <c r="AV115">
        <v>1</v>
      </c>
      <c r="AW115">
        <v>0</v>
      </c>
      <c r="AX115" s="2">
        <f t="shared" si="230"/>
        <v>3</v>
      </c>
      <c r="AY115">
        <v>0</v>
      </c>
      <c r="AZ115">
        <v>1</v>
      </c>
      <c r="BA115">
        <v>1</v>
      </c>
      <c r="BB115">
        <v>0</v>
      </c>
      <c r="BC115">
        <v>1</v>
      </c>
      <c r="BD115" s="2">
        <f t="shared" si="231"/>
        <v>2</v>
      </c>
      <c r="BE115">
        <v>0</v>
      </c>
      <c r="BF115">
        <v>1</v>
      </c>
      <c r="BG115">
        <v>1</v>
      </c>
      <c r="BH115" s="2">
        <f t="shared" si="232"/>
        <v>3</v>
      </c>
      <c r="BI115">
        <v>1</v>
      </c>
      <c r="BJ115">
        <v>1</v>
      </c>
      <c r="BK115">
        <v>1</v>
      </c>
      <c r="BL115" s="2">
        <f t="shared" si="233"/>
        <v>2</v>
      </c>
      <c r="BM115">
        <v>1</v>
      </c>
      <c r="BN115">
        <v>1</v>
      </c>
      <c r="BO115">
        <v>0</v>
      </c>
      <c r="BP115" s="2">
        <f t="shared" si="234"/>
        <v>1</v>
      </c>
      <c r="BQ115">
        <v>0</v>
      </c>
      <c r="BR115">
        <v>1</v>
      </c>
      <c r="BS115">
        <v>0</v>
      </c>
      <c r="BT115" s="2">
        <f t="shared" si="235"/>
        <v>5</v>
      </c>
      <c r="BU115">
        <v>1</v>
      </c>
      <c r="BV115">
        <v>1</v>
      </c>
      <c r="BW115">
        <v>1</v>
      </c>
      <c r="BX115">
        <v>1</v>
      </c>
      <c r="BY115">
        <v>1</v>
      </c>
      <c r="BZ115" s="2">
        <f t="shared" si="236"/>
        <v>2</v>
      </c>
      <c r="CA115">
        <v>0</v>
      </c>
      <c r="CB115">
        <v>1</v>
      </c>
      <c r="CC115">
        <v>0</v>
      </c>
      <c r="CD115">
        <v>1</v>
      </c>
      <c r="CE115" s="2">
        <f t="shared" si="237"/>
        <v>2</v>
      </c>
      <c r="CF115">
        <v>0</v>
      </c>
      <c r="CG115">
        <v>1</v>
      </c>
      <c r="CH115">
        <v>0</v>
      </c>
      <c r="CI115">
        <v>1</v>
      </c>
      <c r="CJ115" s="2">
        <f t="shared" si="238"/>
        <v>2</v>
      </c>
      <c r="CK115">
        <v>0</v>
      </c>
      <c r="CL115">
        <v>0</v>
      </c>
      <c r="CM115">
        <v>1</v>
      </c>
      <c r="CN115">
        <v>1</v>
      </c>
      <c r="CO115" s="2">
        <f t="shared" si="276"/>
        <v>2</v>
      </c>
      <c r="CP115">
        <v>0</v>
      </c>
      <c r="CQ115">
        <v>0</v>
      </c>
      <c r="CR115">
        <v>1</v>
      </c>
      <c r="CS115">
        <v>0</v>
      </c>
      <c r="CT115">
        <v>1</v>
      </c>
      <c r="CU115">
        <v>0</v>
      </c>
      <c r="CV115" s="2">
        <f t="shared" si="240"/>
        <v>3</v>
      </c>
      <c r="CW115">
        <v>0</v>
      </c>
      <c r="CX115">
        <v>0</v>
      </c>
      <c r="CY115">
        <v>1</v>
      </c>
      <c r="CZ115">
        <v>1</v>
      </c>
      <c r="DA115">
        <v>1</v>
      </c>
      <c r="DB115">
        <v>0</v>
      </c>
      <c r="DC115" s="2">
        <f t="shared" si="241"/>
        <v>2</v>
      </c>
      <c r="DD115">
        <v>0</v>
      </c>
      <c r="DE115">
        <v>1</v>
      </c>
      <c r="DF115">
        <v>1</v>
      </c>
      <c r="DG115" s="2">
        <f t="shared" si="242"/>
        <v>3</v>
      </c>
      <c r="DH115">
        <v>0</v>
      </c>
      <c r="DI115">
        <v>1</v>
      </c>
      <c r="DJ115">
        <v>1</v>
      </c>
      <c r="DK115">
        <v>1</v>
      </c>
      <c r="DL115" s="2">
        <f t="shared" si="243"/>
        <v>1</v>
      </c>
      <c r="DM115">
        <v>0</v>
      </c>
      <c r="DN115">
        <v>1</v>
      </c>
      <c r="DO115">
        <v>0</v>
      </c>
      <c r="DP115">
        <v>0</v>
      </c>
      <c r="DQ115">
        <v>0</v>
      </c>
      <c r="DR115" s="2">
        <f t="shared" si="244"/>
        <v>2</v>
      </c>
      <c r="DS115">
        <v>0</v>
      </c>
      <c r="DT115">
        <v>1</v>
      </c>
      <c r="DU115">
        <v>0</v>
      </c>
      <c r="DV115">
        <v>0</v>
      </c>
      <c r="DW115">
        <v>1</v>
      </c>
      <c r="DX115">
        <v>0</v>
      </c>
      <c r="DY115" s="2">
        <f t="shared" si="245"/>
        <v>4</v>
      </c>
      <c r="DZ115">
        <v>1</v>
      </c>
      <c r="EA115">
        <v>1</v>
      </c>
      <c r="EB115">
        <v>1</v>
      </c>
      <c r="EC115">
        <v>1</v>
      </c>
      <c r="ED115">
        <v>0</v>
      </c>
      <c r="EE115" s="2">
        <f t="shared" si="246"/>
        <v>2</v>
      </c>
      <c r="EF115">
        <v>1</v>
      </c>
      <c r="EG115">
        <v>1</v>
      </c>
      <c r="EH115">
        <v>0</v>
      </c>
      <c r="EI115" s="2">
        <f t="shared" si="247"/>
        <v>3</v>
      </c>
      <c r="EJ115">
        <v>0</v>
      </c>
      <c r="EK115">
        <v>1</v>
      </c>
      <c r="EL115">
        <v>1</v>
      </c>
      <c r="EM115">
        <v>1</v>
      </c>
      <c r="EN115" s="2">
        <f t="shared" si="248"/>
        <v>2</v>
      </c>
      <c r="EO115">
        <v>0</v>
      </c>
      <c r="EP115">
        <v>1</v>
      </c>
      <c r="EQ115">
        <v>1</v>
      </c>
      <c r="ER115" s="2">
        <f t="shared" si="249"/>
        <v>2</v>
      </c>
      <c r="ES115">
        <v>0</v>
      </c>
      <c r="ET115">
        <v>0</v>
      </c>
      <c r="EU115">
        <v>1</v>
      </c>
      <c r="EV115">
        <v>1</v>
      </c>
      <c r="EW115">
        <v>0</v>
      </c>
      <c r="EX115">
        <v>0</v>
      </c>
      <c r="EY115" s="2" t="s">
        <v>118</v>
      </c>
      <c r="EZ115" t="s">
        <v>118</v>
      </c>
      <c r="FA115" t="s">
        <v>118</v>
      </c>
      <c r="FB115" t="s">
        <v>118</v>
      </c>
      <c r="FC115" t="s">
        <v>118</v>
      </c>
      <c r="FD115" t="s">
        <v>118</v>
      </c>
      <c r="FE115" s="2">
        <f t="shared" si="251"/>
        <v>2</v>
      </c>
      <c r="FF115">
        <v>0</v>
      </c>
      <c r="FG115">
        <v>1</v>
      </c>
      <c r="FH115">
        <v>1</v>
      </c>
      <c r="FI115" s="2">
        <f t="shared" si="252"/>
        <v>3</v>
      </c>
      <c r="FJ115">
        <v>1</v>
      </c>
      <c r="FK115">
        <v>0</v>
      </c>
      <c r="FL115">
        <v>1</v>
      </c>
      <c r="FM115">
        <v>1</v>
      </c>
      <c r="FN115">
        <v>0</v>
      </c>
      <c r="FO115" s="2">
        <f t="shared" si="253"/>
        <v>1</v>
      </c>
      <c r="FP115">
        <v>0</v>
      </c>
      <c r="FQ115">
        <v>1</v>
      </c>
      <c r="FR115">
        <v>0</v>
      </c>
      <c r="FS115" s="2">
        <f t="shared" si="254"/>
        <v>4</v>
      </c>
      <c r="FT115">
        <v>0</v>
      </c>
      <c r="FU115">
        <v>1</v>
      </c>
      <c r="FV115">
        <v>1</v>
      </c>
      <c r="FW115">
        <v>1</v>
      </c>
      <c r="FX115">
        <v>1</v>
      </c>
      <c r="FY115" s="2">
        <f t="shared" si="255"/>
        <v>4</v>
      </c>
      <c r="FZ115">
        <v>0</v>
      </c>
      <c r="GA115">
        <v>1</v>
      </c>
      <c r="GB115">
        <v>0</v>
      </c>
      <c r="GC115">
        <v>1</v>
      </c>
      <c r="GD115">
        <v>0</v>
      </c>
      <c r="GE115">
        <v>1</v>
      </c>
      <c r="GF115">
        <v>1</v>
      </c>
      <c r="GG115">
        <v>0</v>
      </c>
      <c r="GH115">
        <v>0</v>
      </c>
      <c r="GI115" s="2">
        <f t="shared" si="256"/>
        <v>3</v>
      </c>
      <c r="GJ115">
        <v>1</v>
      </c>
      <c r="GK115">
        <v>0</v>
      </c>
      <c r="GL115">
        <v>1</v>
      </c>
      <c r="GM115">
        <v>1</v>
      </c>
      <c r="GN115" s="2" t="s">
        <v>118</v>
      </c>
      <c r="GO115" t="s">
        <v>118</v>
      </c>
      <c r="GP115" t="s">
        <v>118</v>
      </c>
      <c r="GQ115" t="s">
        <v>118</v>
      </c>
      <c r="GR115" t="s">
        <v>118</v>
      </c>
      <c r="GS115" s="2">
        <f>SUM(GT115:GY115)</f>
        <v>4</v>
      </c>
      <c r="GT115">
        <v>1</v>
      </c>
      <c r="GU115">
        <v>0</v>
      </c>
      <c r="GV115">
        <v>1</v>
      </c>
      <c r="GW115">
        <v>1</v>
      </c>
      <c r="GX115">
        <v>1</v>
      </c>
      <c r="GY115">
        <v>0</v>
      </c>
      <c r="GZ115" s="2">
        <f>SUM(HA115:HF115)</f>
        <v>4</v>
      </c>
      <c r="HA115">
        <v>0</v>
      </c>
      <c r="HB115">
        <v>1</v>
      </c>
      <c r="HC115">
        <v>1</v>
      </c>
      <c r="HD115">
        <v>0</v>
      </c>
      <c r="HE115">
        <v>1</v>
      </c>
      <c r="HF115">
        <v>1</v>
      </c>
      <c r="HG115" s="2">
        <f>SUM(HH115:HP115)</f>
        <v>6</v>
      </c>
      <c r="HH115">
        <v>1</v>
      </c>
      <c r="HI115">
        <v>1</v>
      </c>
      <c r="HJ115">
        <v>1</v>
      </c>
      <c r="HK115">
        <v>1</v>
      </c>
      <c r="HL115">
        <v>0</v>
      </c>
      <c r="HM115">
        <v>0</v>
      </c>
      <c r="HN115">
        <v>0</v>
      </c>
      <c r="HO115">
        <v>1</v>
      </c>
      <c r="HP115">
        <v>1</v>
      </c>
      <c r="HQ115" s="2" t="s">
        <v>118</v>
      </c>
      <c r="HR115" t="s">
        <v>118</v>
      </c>
      <c r="HS115" s="2" t="s">
        <v>118</v>
      </c>
      <c r="HT115" t="s">
        <v>118</v>
      </c>
      <c r="HU115" s="2" t="s">
        <v>118</v>
      </c>
      <c r="HV115" t="s">
        <v>118</v>
      </c>
      <c r="HW115" s="2" t="s">
        <v>118</v>
      </c>
      <c r="HX115" s="2">
        <f t="shared" si="270"/>
        <v>2</v>
      </c>
      <c r="HY115">
        <v>0</v>
      </c>
      <c r="HZ115">
        <v>1</v>
      </c>
      <c r="IA115">
        <v>0</v>
      </c>
      <c r="IB115">
        <v>0</v>
      </c>
      <c r="IC115">
        <v>1</v>
      </c>
      <c r="ID115">
        <v>38</v>
      </c>
      <c r="IE115">
        <v>38</v>
      </c>
      <c r="IF115">
        <f t="shared" si="257"/>
        <v>102</v>
      </c>
      <c r="IG115">
        <f t="shared" si="258"/>
        <v>46</v>
      </c>
      <c r="IH115">
        <f t="shared" si="259"/>
        <v>56</v>
      </c>
      <c r="II115">
        <f t="shared" si="260"/>
        <v>18</v>
      </c>
      <c r="IK115">
        <f>IF115/176*100</f>
        <v>57.95454545454546</v>
      </c>
      <c r="IL115">
        <f>IG115/113*100</f>
        <v>40.707964601769916</v>
      </c>
      <c r="IM115">
        <f>IH115/63*100</f>
        <v>88.888888888888886</v>
      </c>
      <c r="IN115" t="s">
        <v>148</v>
      </c>
      <c r="IO115">
        <f>SUM(HQ115,HX115,HG115,GZ115,GS115,GN115,GI115,FY115,FS115,FO115,FI115,FE115,EY115,ER115,EN115,EI115,EE115,DY115,DR115,DL115,DG115,DC115,CV115,CO115,CJ115,CE115,BZ115,BT115)</f>
        <v>70</v>
      </c>
      <c r="IP115">
        <f>SUM(BU115,BW115,BY115,CB115,CC115,CF115,CH115,CI115,CK115,CL115,CN115,CP115,CQ115,CS115,CU115,CW115,CX115,CZ115,DB115,DD115,DE115,DH115,DJ115,DM115,DO115,DQ115,DS115,DU115,DV115,DX115,DZ115,EB115,ED115,EF115,EH115,EJ115,EK115,EM115,EO115,EQ115,ES115,ET115,EV115,EX115,EZ115,FB115,FD115,FF115,FH115,FJ115,FK115,FM115,FP115,FR115,FT115,FU115,FW115,FZ115,GB115,GD115,GE115,GG115,GJ115,GK115,GM115,GO115,GQ115,GT115,GU115,GW115,GY115,HA115,HC115,HD115,HF115,HI115,HJ115,HL115,HM115,HN115,HP115,HR115,HT115,HU115,HW115,HY115,IA115,IB115)</f>
        <v>31</v>
      </c>
      <c r="IQ115">
        <f>SUM(BV115,BX115,CA115,CD115,CG115,CM115,CR115,CT115,CY115,DA115,DF115,DI115,DK115,DN115,DP115,DT115,DW115,EA115,EC115,EG115,EL115,EP115,EU115,EW115,FA115,FC115,FG115,FL115,FN115,FQ115,FV115,FX115,GA115,GC115,GF115,GH115,GL115,GP115,GR115,GV115,GX115,HB115,HE115,HH115,HK115,HO115,HS115,HV115,HZ115,IC115)</f>
        <v>39</v>
      </c>
      <c r="IR115">
        <f>IO115/123*100</f>
        <v>56.910569105691053</v>
      </c>
      <c r="IS115">
        <f>IP115/79*100</f>
        <v>39.24050632911392</v>
      </c>
      <c r="IT115">
        <f>IQ115/44*100</f>
        <v>88.63636363636364</v>
      </c>
      <c r="IU115" t="s">
        <v>148</v>
      </c>
    </row>
    <row r="116" spans="1:255" ht="16" x14ac:dyDescent="0.2">
      <c r="A116">
        <v>229</v>
      </c>
      <c r="B116" s="8">
        <v>2</v>
      </c>
      <c r="C116">
        <v>2</v>
      </c>
      <c r="D116" s="2" t="s">
        <v>166</v>
      </c>
      <c r="E116" s="2" t="s">
        <v>132</v>
      </c>
      <c r="F116">
        <f t="shared" si="222"/>
        <v>0</v>
      </c>
      <c r="J116" s="2">
        <f t="shared" si="223"/>
        <v>0</v>
      </c>
      <c r="O116" s="2">
        <f t="shared" si="224"/>
        <v>0</v>
      </c>
      <c r="T116" s="2">
        <f t="shared" si="225"/>
        <v>0</v>
      </c>
      <c r="Y116" s="2">
        <f t="shared" si="226"/>
        <v>0</v>
      </c>
      <c r="AG116" s="2">
        <f t="shared" si="227"/>
        <v>0</v>
      </c>
      <c r="AL116" s="2">
        <f t="shared" si="228"/>
        <v>0</v>
      </c>
      <c r="AR116" s="2">
        <f t="shared" si="229"/>
        <v>0</v>
      </c>
      <c r="AX116" s="2">
        <f t="shared" si="230"/>
        <v>0</v>
      </c>
      <c r="BD116" s="2">
        <f t="shared" si="231"/>
        <v>0</v>
      </c>
      <c r="BH116" s="2">
        <f t="shared" si="232"/>
        <v>0</v>
      </c>
      <c r="BL116" s="2">
        <f t="shared" si="233"/>
        <v>0</v>
      </c>
      <c r="BP116" s="2">
        <f t="shared" si="234"/>
        <v>0</v>
      </c>
      <c r="BT116" s="2">
        <f t="shared" si="235"/>
        <v>0</v>
      </c>
      <c r="BZ116" s="2">
        <f t="shared" si="236"/>
        <v>0</v>
      </c>
      <c r="CE116" s="2">
        <f t="shared" si="237"/>
        <v>0</v>
      </c>
      <c r="CJ116" s="2">
        <f t="shared" si="238"/>
        <v>0</v>
      </c>
      <c r="CO116" s="2">
        <f t="shared" si="276"/>
        <v>0</v>
      </c>
      <c r="CV116" s="2">
        <f t="shared" si="240"/>
        <v>0</v>
      </c>
      <c r="DC116" s="2">
        <f t="shared" si="241"/>
        <v>0</v>
      </c>
      <c r="DG116" s="2">
        <f t="shared" si="242"/>
        <v>0</v>
      </c>
      <c r="DL116" s="2">
        <f t="shared" si="243"/>
        <v>0</v>
      </c>
      <c r="DR116" s="2">
        <f t="shared" si="244"/>
        <v>0</v>
      </c>
      <c r="DY116" s="2">
        <f t="shared" si="245"/>
        <v>0</v>
      </c>
      <c r="EE116" s="2">
        <f t="shared" si="246"/>
        <v>0</v>
      </c>
      <c r="EI116" s="2">
        <f t="shared" si="247"/>
        <v>0</v>
      </c>
      <c r="EN116" s="2">
        <f t="shared" si="248"/>
        <v>0</v>
      </c>
      <c r="ER116" s="2">
        <f t="shared" si="249"/>
        <v>0</v>
      </c>
      <c r="EY116" s="2">
        <f>SUM(EZ116:FD116)</f>
        <v>0</v>
      </c>
      <c r="FE116" s="2">
        <f t="shared" si="251"/>
        <v>0</v>
      </c>
      <c r="FI116" s="2">
        <f t="shared" si="252"/>
        <v>0</v>
      </c>
      <c r="FO116" s="2">
        <f t="shared" si="253"/>
        <v>0</v>
      </c>
      <c r="FS116" s="2">
        <f t="shared" si="254"/>
        <v>0</v>
      </c>
      <c r="FY116" s="2">
        <f t="shared" si="255"/>
        <v>0</v>
      </c>
      <c r="GI116" s="2">
        <f t="shared" si="256"/>
        <v>0</v>
      </c>
      <c r="GN116" s="2">
        <f>SUM(GO116:GR116)</f>
        <v>0</v>
      </c>
      <c r="GS116" s="2">
        <f>SUM(GT116:GY116)</f>
        <v>0</v>
      </c>
      <c r="GZ116" s="2">
        <f>SUM(HA116:HF116)</f>
        <v>0</v>
      </c>
      <c r="HG116" s="2">
        <f>SUM(HH116:HP116)</f>
        <v>0</v>
      </c>
      <c r="HQ116" s="2">
        <f>SUM(HR116:HW116)</f>
        <v>0</v>
      </c>
      <c r="HX116" s="2">
        <f t="shared" si="270"/>
        <v>0</v>
      </c>
      <c r="IF116">
        <f t="shared" si="257"/>
        <v>0</v>
      </c>
      <c r="IG116">
        <f t="shared" si="258"/>
        <v>0</v>
      </c>
      <c r="IH116">
        <f t="shared" si="259"/>
        <v>0</v>
      </c>
      <c r="II116">
        <f t="shared" si="260"/>
        <v>0</v>
      </c>
      <c r="IK116">
        <f>IF116/191*100</f>
        <v>0</v>
      </c>
      <c r="IL116">
        <f>IG116/122*100</f>
        <v>0</v>
      </c>
      <c r="IM116">
        <f>IH116/69*100</f>
        <v>0</v>
      </c>
    </row>
    <row r="117" spans="1:255" ht="16" x14ac:dyDescent="0.2">
      <c r="A117">
        <v>229</v>
      </c>
      <c r="B117" s="34">
        <v>2</v>
      </c>
      <c r="C117" s="2">
        <v>1</v>
      </c>
      <c r="D117" s="2" t="s">
        <v>166</v>
      </c>
      <c r="E117" s="2" t="s">
        <v>166</v>
      </c>
      <c r="F117" t="s">
        <v>172</v>
      </c>
      <c r="G117" t="s">
        <v>172</v>
      </c>
      <c r="H117" t="s">
        <v>172</v>
      </c>
      <c r="I117" t="s">
        <v>172</v>
      </c>
      <c r="J117" t="s">
        <v>172</v>
      </c>
      <c r="K117" t="s">
        <v>172</v>
      </c>
      <c r="L117" t="s">
        <v>172</v>
      </c>
      <c r="M117" t="s">
        <v>172</v>
      </c>
      <c r="N117" t="s">
        <v>172</v>
      </c>
      <c r="O117" t="s">
        <v>172</v>
      </c>
      <c r="P117" t="s">
        <v>172</v>
      </c>
      <c r="Q117" t="s">
        <v>172</v>
      </c>
      <c r="R117" t="s">
        <v>172</v>
      </c>
      <c r="S117" t="s">
        <v>172</v>
      </c>
      <c r="T117" t="s">
        <v>172</v>
      </c>
      <c r="U117" t="s">
        <v>172</v>
      </c>
      <c r="V117" t="s">
        <v>172</v>
      </c>
      <c r="W117" t="s">
        <v>172</v>
      </c>
      <c r="X117" t="s">
        <v>172</v>
      </c>
      <c r="Y117" t="s">
        <v>172</v>
      </c>
      <c r="Z117" t="s">
        <v>172</v>
      </c>
      <c r="AA117" t="s">
        <v>172</v>
      </c>
      <c r="AB117" t="s">
        <v>172</v>
      </c>
      <c r="AC117" t="s">
        <v>172</v>
      </c>
      <c r="AD117" t="s">
        <v>172</v>
      </c>
      <c r="AE117" t="s">
        <v>172</v>
      </c>
      <c r="AF117" t="s">
        <v>172</v>
      </c>
      <c r="AG117" t="s">
        <v>172</v>
      </c>
      <c r="AH117" t="s">
        <v>172</v>
      </c>
      <c r="AI117" t="s">
        <v>172</v>
      </c>
      <c r="AJ117" t="s">
        <v>172</v>
      </c>
      <c r="AK117" t="s">
        <v>172</v>
      </c>
      <c r="AL117" t="s">
        <v>172</v>
      </c>
      <c r="AM117" t="s">
        <v>172</v>
      </c>
      <c r="AN117" t="s">
        <v>172</v>
      </c>
      <c r="AO117" t="s">
        <v>172</v>
      </c>
      <c r="AP117" t="s">
        <v>172</v>
      </c>
      <c r="AQ117" t="s">
        <v>172</v>
      </c>
      <c r="AR117" t="s">
        <v>172</v>
      </c>
      <c r="AS117" t="s">
        <v>172</v>
      </c>
      <c r="AT117" t="s">
        <v>172</v>
      </c>
      <c r="AU117" t="s">
        <v>172</v>
      </c>
      <c r="AV117" t="s">
        <v>172</v>
      </c>
      <c r="AW117" t="s">
        <v>172</v>
      </c>
      <c r="AX117" t="s">
        <v>172</v>
      </c>
      <c r="AY117" t="s">
        <v>172</v>
      </c>
      <c r="AZ117" t="s">
        <v>172</v>
      </c>
      <c r="BA117" t="s">
        <v>172</v>
      </c>
      <c r="BB117" t="s">
        <v>172</v>
      </c>
      <c r="BC117" t="s">
        <v>172</v>
      </c>
      <c r="BD117" t="s">
        <v>172</v>
      </c>
      <c r="BE117" t="s">
        <v>172</v>
      </c>
      <c r="BF117" t="s">
        <v>172</v>
      </c>
      <c r="BG117" t="s">
        <v>172</v>
      </c>
      <c r="BH117" t="s">
        <v>172</v>
      </c>
      <c r="BI117" t="s">
        <v>172</v>
      </c>
      <c r="BJ117" t="s">
        <v>172</v>
      </c>
      <c r="BK117" t="s">
        <v>172</v>
      </c>
      <c r="BL117" t="s">
        <v>172</v>
      </c>
      <c r="BM117" t="s">
        <v>172</v>
      </c>
      <c r="BN117" t="s">
        <v>172</v>
      </c>
      <c r="BO117" t="s">
        <v>172</v>
      </c>
      <c r="BP117" t="s">
        <v>172</v>
      </c>
      <c r="BQ117" t="s">
        <v>172</v>
      </c>
      <c r="BR117" t="s">
        <v>172</v>
      </c>
      <c r="BS117" t="s">
        <v>172</v>
      </c>
      <c r="BT117" t="s">
        <v>172</v>
      </c>
      <c r="BU117" t="s">
        <v>172</v>
      </c>
      <c r="BV117" t="s">
        <v>172</v>
      </c>
      <c r="BW117" t="s">
        <v>172</v>
      </c>
      <c r="BX117" t="s">
        <v>172</v>
      </c>
      <c r="BY117" t="s">
        <v>172</v>
      </c>
      <c r="BZ117" t="s">
        <v>172</v>
      </c>
      <c r="CA117" t="s">
        <v>172</v>
      </c>
      <c r="CB117" t="s">
        <v>172</v>
      </c>
      <c r="CC117" t="s">
        <v>172</v>
      </c>
      <c r="CD117" t="s">
        <v>172</v>
      </c>
      <c r="CE117" t="s">
        <v>172</v>
      </c>
      <c r="CF117" t="s">
        <v>172</v>
      </c>
      <c r="CG117" t="s">
        <v>172</v>
      </c>
      <c r="CH117" t="s">
        <v>172</v>
      </c>
      <c r="CI117" t="s">
        <v>172</v>
      </c>
      <c r="CJ117" t="s">
        <v>172</v>
      </c>
      <c r="CK117" t="s">
        <v>172</v>
      </c>
      <c r="CL117" t="s">
        <v>172</v>
      </c>
      <c r="CM117" t="s">
        <v>172</v>
      </c>
      <c r="CN117" t="s">
        <v>172</v>
      </c>
      <c r="CO117" t="s">
        <v>172</v>
      </c>
      <c r="CP117" t="s">
        <v>172</v>
      </c>
      <c r="CQ117" t="s">
        <v>172</v>
      </c>
      <c r="CR117" t="s">
        <v>172</v>
      </c>
      <c r="CS117" t="s">
        <v>172</v>
      </c>
      <c r="CT117" t="s">
        <v>172</v>
      </c>
      <c r="CU117" t="s">
        <v>172</v>
      </c>
      <c r="CV117" t="s">
        <v>172</v>
      </c>
      <c r="CW117" t="s">
        <v>172</v>
      </c>
      <c r="CX117" t="s">
        <v>172</v>
      </c>
      <c r="CY117" t="s">
        <v>172</v>
      </c>
      <c r="CZ117" t="s">
        <v>172</v>
      </c>
      <c r="DA117" t="s">
        <v>172</v>
      </c>
      <c r="DB117" t="s">
        <v>172</v>
      </c>
      <c r="DC117" t="s">
        <v>172</v>
      </c>
      <c r="DD117" t="s">
        <v>172</v>
      </c>
      <c r="DE117" t="s">
        <v>172</v>
      </c>
      <c r="DF117" t="s">
        <v>172</v>
      </c>
      <c r="DG117" t="s">
        <v>172</v>
      </c>
      <c r="DH117" t="s">
        <v>172</v>
      </c>
      <c r="DI117" t="s">
        <v>172</v>
      </c>
      <c r="DJ117" t="s">
        <v>172</v>
      </c>
      <c r="DK117" t="s">
        <v>172</v>
      </c>
      <c r="DL117" t="s">
        <v>172</v>
      </c>
      <c r="DM117" t="s">
        <v>172</v>
      </c>
      <c r="DN117" t="s">
        <v>172</v>
      </c>
      <c r="DO117" t="s">
        <v>172</v>
      </c>
      <c r="DP117" t="s">
        <v>172</v>
      </c>
      <c r="DQ117" t="s">
        <v>172</v>
      </c>
      <c r="DR117" t="s">
        <v>172</v>
      </c>
      <c r="DS117" t="s">
        <v>172</v>
      </c>
      <c r="DT117" t="s">
        <v>172</v>
      </c>
      <c r="DU117" t="s">
        <v>172</v>
      </c>
      <c r="DV117" t="s">
        <v>172</v>
      </c>
      <c r="DW117" t="s">
        <v>172</v>
      </c>
      <c r="DX117" t="s">
        <v>172</v>
      </c>
      <c r="DY117" t="s">
        <v>172</v>
      </c>
      <c r="DZ117" t="s">
        <v>172</v>
      </c>
      <c r="EA117" t="s">
        <v>172</v>
      </c>
      <c r="EB117" t="s">
        <v>172</v>
      </c>
      <c r="EC117" t="s">
        <v>172</v>
      </c>
      <c r="ED117" t="s">
        <v>172</v>
      </c>
      <c r="EE117" t="s">
        <v>172</v>
      </c>
      <c r="EF117" t="s">
        <v>172</v>
      </c>
      <c r="EG117" t="s">
        <v>172</v>
      </c>
      <c r="EH117" t="s">
        <v>172</v>
      </c>
      <c r="EI117" t="s">
        <v>172</v>
      </c>
      <c r="EJ117" t="s">
        <v>172</v>
      </c>
      <c r="EK117" t="s">
        <v>172</v>
      </c>
      <c r="EL117" t="s">
        <v>172</v>
      </c>
      <c r="EM117" t="s">
        <v>172</v>
      </c>
      <c r="EN117" t="s">
        <v>172</v>
      </c>
      <c r="EO117" t="s">
        <v>172</v>
      </c>
      <c r="EP117" t="s">
        <v>172</v>
      </c>
      <c r="EQ117" t="s">
        <v>172</v>
      </c>
      <c r="ER117" t="s">
        <v>172</v>
      </c>
      <c r="ES117" t="s">
        <v>172</v>
      </c>
      <c r="ET117" t="s">
        <v>172</v>
      </c>
      <c r="EU117" t="s">
        <v>172</v>
      </c>
      <c r="EV117" t="s">
        <v>172</v>
      </c>
      <c r="EW117" t="s">
        <v>172</v>
      </c>
      <c r="EX117" t="s">
        <v>172</v>
      </c>
      <c r="EY117" t="s">
        <v>172</v>
      </c>
      <c r="EZ117" t="s">
        <v>172</v>
      </c>
      <c r="FA117" t="s">
        <v>172</v>
      </c>
      <c r="FB117" t="s">
        <v>172</v>
      </c>
      <c r="FC117" t="s">
        <v>172</v>
      </c>
      <c r="FD117" t="s">
        <v>172</v>
      </c>
      <c r="FE117" t="s">
        <v>172</v>
      </c>
      <c r="FF117" t="s">
        <v>172</v>
      </c>
      <c r="FG117" t="s">
        <v>172</v>
      </c>
      <c r="FH117" t="s">
        <v>172</v>
      </c>
      <c r="FI117" t="s">
        <v>172</v>
      </c>
      <c r="FJ117" t="s">
        <v>172</v>
      </c>
      <c r="FK117" t="s">
        <v>172</v>
      </c>
      <c r="FL117" t="s">
        <v>172</v>
      </c>
      <c r="FM117" t="s">
        <v>172</v>
      </c>
      <c r="FN117" t="s">
        <v>172</v>
      </c>
      <c r="FO117" t="s">
        <v>172</v>
      </c>
      <c r="FP117" t="s">
        <v>172</v>
      </c>
      <c r="FQ117" t="s">
        <v>172</v>
      </c>
      <c r="FR117" t="s">
        <v>172</v>
      </c>
      <c r="FS117" t="s">
        <v>172</v>
      </c>
      <c r="FT117" t="s">
        <v>172</v>
      </c>
      <c r="FU117" t="s">
        <v>172</v>
      </c>
      <c r="FV117" t="s">
        <v>172</v>
      </c>
      <c r="FW117" t="s">
        <v>172</v>
      </c>
      <c r="FX117" t="s">
        <v>172</v>
      </c>
      <c r="FY117" t="s">
        <v>172</v>
      </c>
      <c r="FZ117" t="s">
        <v>172</v>
      </c>
      <c r="GA117" t="s">
        <v>172</v>
      </c>
      <c r="GB117" t="s">
        <v>172</v>
      </c>
      <c r="GC117" t="s">
        <v>172</v>
      </c>
      <c r="GD117" t="s">
        <v>172</v>
      </c>
      <c r="GE117" t="s">
        <v>172</v>
      </c>
      <c r="GF117" t="s">
        <v>172</v>
      </c>
      <c r="GG117" t="s">
        <v>172</v>
      </c>
      <c r="GH117" t="s">
        <v>172</v>
      </c>
      <c r="GI117" t="s">
        <v>172</v>
      </c>
      <c r="GJ117" t="s">
        <v>172</v>
      </c>
      <c r="GK117" t="s">
        <v>172</v>
      </c>
      <c r="GL117" t="s">
        <v>172</v>
      </c>
      <c r="GM117" t="s">
        <v>172</v>
      </c>
      <c r="GN117" t="s">
        <v>172</v>
      </c>
      <c r="GO117" t="s">
        <v>172</v>
      </c>
      <c r="GP117" t="s">
        <v>172</v>
      </c>
      <c r="GQ117" t="s">
        <v>172</v>
      </c>
      <c r="GR117" t="s">
        <v>172</v>
      </c>
      <c r="GS117" t="s">
        <v>172</v>
      </c>
      <c r="GT117" t="s">
        <v>172</v>
      </c>
      <c r="GU117" t="s">
        <v>172</v>
      </c>
      <c r="GV117" t="s">
        <v>172</v>
      </c>
      <c r="GW117" t="s">
        <v>172</v>
      </c>
      <c r="GX117" t="s">
        <v>172</v>
      </c>
      <c r="GY117" t="s">
        <v>172</v>
      </c>
      <c r="GZ117" t="s">
        <v>172</v>
      </c>
      <c r="HA117" t="s">
        <v>172</v>
      </c>
      <c r="HB117" t="s">
        <v>172</v>
      </c>
      <c r="HC117" t="s">
        <v>172</v>
      </c>
      <c r="HD117" t="s">
        <v>172</v>
      </c>
      <c r="HE117" t="s">
        <v>172</v>
      </c>
      <c r="HF117" t="s">
        <v>172</v>
      </c>
      <c r="HG117" t="s">
        <v>172</v>
      </c>
      <c r="HH117" t="s">
        <v>172</v>
      </c>
      <c r="HI117" t="s">
        <v>172</v>
      </c>
      <c r="HJ117" t="s">
        <v>172</v>
      </c>
      <c r="HK117" t="s">
        <v>172</v>
      </c>
      <c r="HL117" t="s">
        <v>172</v>
      </c>
      <c r="HM117" t="s">
        <v>172</v>
      </c>
      <c r="HN117" t="s">
        <v>172</v>
      </c>
      <c r="HO117" t="s">
        <v>172</v>
      </c>
      <c r="HP117" t="s">
        <v>172</v>
      </c>
      <c r="HQ117" t="s">
        <v>172</v>
      </c>
      <c r="HR117" t="s">
        <v>172</v>
      </c>
      <c r="HS117" t="s">
        <v>172</v>
      </c>
      <c r="HT117" t="s">
        <v>172</v>
      </c>
      <c r="HU117" t="s">
        <v>172</v>
      </c>
      <c r="HV117" t="s">
        <v>172</v>
      </c>
      <c r="HW117" t="s">
        <v>172</v>
      </c>
      <c r="HX117" t="s">
        <v>172</v>
      </c>
      <c r="HY117" t="s">
        <v>172</v>
      </c>
      <c r="HZ117" t="s">
        <v>172</v>
      </c>
      <c r="IA117" t="s">
        <v>172</v>
      </c>
      <c r="IB117" t="s">
        <v>172</v>
      </c>
      <c r="IC117" t="s">
        <v>172</v>
      </c>
      <c r="ID117" t="s">
        <v>172</v>
      </c>
      <c r="IE117" t="s">
        <v>172</v>
      </c>
      <c r="IF117" t="s">
        <v>172</v>
      </c>
      <c r="IG117" t="s">
        <v>172</v>
      </c>
      <c r="IH117" t="s">
        <v>172</v>
      </c>
      <c r="II117" t="s">
        <v>172</v>
      </c>
      <c r="IJ117" t="s">
        <v>174</v>
      </c>
      <c r="IK117" t="s">
        <v>172</v>
      </c>
      <c r="IL117" t="s">
        <v>172</v>
      </c>
      <c r="IM117" t="s">
        <v>172</v>
      </c>
      <c r="IN117" t="s">
        <v>172</v>
      </c>
      <c r="IO117" t="s">
        <v>172</v>
      </c>
      <c r="IP117" t="s">
        <v>172</v>
      </c>
      <c r="IQ117" t="s">
        <v>172</v>
      </c>
      <c r="IR117" t="s">
        <v>172</v>
      </c>
      <c r="IS117" t="s">
        <v>172</v>
      </c>
      <c r="IT117" t="s">
        <v>172</v>
      </c>
      <c r="IU117" t="s">
        <v>172</v>
      </c>
    </row>
    <row r="118" spans="1:255" ht="16" x14ac:dyDescent="0.2">
      <c r="A118">
        <v>230</v>
      </c>
      <c r="B118" s="8">
        <v>2</v>
      </c>
      <c r="C118">
        <v>2</v>
      </c>
      <c r="D118" s="2" t="s">
        <v>164</v>
      </c>
      <c r="E118" s="2" t="s">
        <v>132</v>
      </c>
      <c r="F118">
        <f t="shared" ref="F118:F134" si="281">SUM(G118:I118)</f>
        <v>0</v>
      </c>
      <c r="G118" t="s">
        <v>137</v>
      </c>
      <c r="H118" t="s">
        <v>137</v>
      </c>
      <c r="I118" t="s">
        <v>137</v>
      </c>
      <c r="J118" s="2">
        <f t="shared" ref="J118:J134" si="282">SUM(K118:N118)</f>
        <v>0</v>
      </c>
      <c r="K118" t="s">
        <v>137</v>
      </c>
      <c r="L118" t="s">
        <v>137</v>
      </c>
      <c r="M118" t="s">
        <v>137</v>
      </c>
      <c r="N118" t="s">
        <v>137</v>
      </c>
      <c r="O118" s="2">
        <f t="shared" ref="O118:O134" si="283">SUM(P118:S118)</f>
        <v>0</v>
      </c>
      <c r="P118" t="s">
        <v>137</v>
      </c>
      <c r="Q118" t="s">
        <v>137</v>
      </c>
      <c r="R118" t="s">
        <v>137</v>
      </c>
      <c r="S118" t="s">
        <v>137</v>
      </c>
      <c r="T118" s="2">
        <f t="shared" ref="T118:T134" si="284">SUM(U118:X118)</f>
        <v>0</v>
      </c>
      <c r="U118" t="s">
        <v>137</v>
      </c>
      <c r="V118" t="s">
        <v>137</v>
      </c>
      <c r="W118" t="s">
        <v>137</v>
      </c>
      <c r="X118" t="s">
        <v>137</v>
      </c>
      <c r="Y118" s="2">
        <f t="shared" ref="Y118:Y134" si="285">SUM(Z118:AF118)</f>
        <v>0</v>
      </c>
      <c r="Z118" t="s">
        <v>137</v>
      </c>
      <c r="AA118" t="s">
        <v>137</v>
      </c>
      <c r="AB118" t="s">
        <v>137</v>
      </c>
      <c r="AC118" t="s">
        <v>137</v>
      </c>
      <c r="AD118" t="s">
        <v>137</v>
      </c>
      <c r="AE118" t="s">
        <v>137</v>
      </c>
      <c r="AF118" t="s">
        <v>137</v>
      </c>
      <c r="AG118" s="2">
        <f t="shared" ref="AG118:AG134" si="286">SUM(AH118:AK118)</f>
        <v>0</v>
      </c>
      <c r="AH118" t="s">
        <v>137</v>
      </c>
      <c r="AI118" t="s">
        <v>137</v>
      </c>
      <c r="AJ118" t="s">
        <v>137</v>
      </c>
      <c r="AK118" t="s">
        <v>137</v>
      </c>
      <c r="AL118" s="2">
        <f t="shared" ref="AL118:AL134" si="287">SUM(AM118:AQ118)</f>
        <v>0</v>
      </c>
      <c r="AM118" t="s">
        <v>137</v>
      </c>
      <c r="AN118" t="s">
        <v>137</v>
      </c>
      <c r="AO118" t="s">
        <v>137</v>
      </c>
      <c r="AP118" t="s">
        <v>137</v>
      </c>
      <c r="AQ118" t="s">
        <v>137</v>
      </c>
      <c r="AR118" s="2">
        <f t="shared" ref="AR118:AR134" si="288">SUM(AS118:AW118)</f>
        <v>0</v>
      </c>
      <c r="AS118" t="s">
        <v>137</v>
      </c>
      <c r="AT118" t="s">
        <v>137</v>
      </c>
      <c r="AU118" t="s">
        <v>137</v>
      </c>
      <c r="AV118" t="s">
        <v>137</v>
      </c>
      <c r="AW118" t="s">
        <v>137</v>
      </c>
      <c r="AX118" s="2">
        <f t="shared" ref="AX118:AX134" si="289">SUM(AY118:BC118)</f>
        <v>0</v>
      </c>
      <c r="AY118" t="s">
        <v>137</v>
      </c>
      <c r="AZ118" t="s">
        <v>137</v>
      </c>
      <c r="BA118" t="s">
        <v>137</v>
      </c>
      <c r="BB118" t="s">
        <v>137</v>
      </c>
      <c r="BC118" t="s">
        <v>137</v>
      </c>
      <c r="BD118" s="2">
        <f t="shared" ref="BD118:BD134" si="290">SUM(BE118:BG118)</f>
        <v>0</v>
      </c>
      <c r="BE118" t="s">
        <v>137</v>
      </c>
      <c r="BF118" t="s">
        <v>137</v>
      </c>
      <c r="BG118" t="s">
        <v>137</v>
      </c>
      <c r="BH118" s="2">
        <f t="shared" ref="BH118:BH134" si="291">SUM(BI118:BK118)</f>
        <v>0</v>
      </c>
      <c r="BI118" t="s">
        <v>137</v>
      </c>
      <c r="BJ118" t="s">
        <v>137</v>
      </c>
      <c r="BK118" t="s">
        <v>137</v>
      </c>
      <c r="BL118" s="2">
        <f t="shared" ref="BL118:BL134" si="292">SUM(BM118:BO118)</f>
        <v>0</v>
      </c>
      <c r="BM118" t="s">
        <v>137</v>
      </c>
      <c r="BN118" t="s">
        <v>137</v>
      </c>
      <c r="BO118" t="s">
        <v>137</v>
      </c>
      <c r="BP118" s="2">
        <f t="shared" ref="BP118:BP134" si="293">SUM(BQ118:BS118)</f>
        <v>0</v>
      </c>
      <c r="BQ118" t="s">
        <v>137</v>
      </c>
      <c r="BR118" t="s">
        <v>137</v>
      </c>
      <c r="BS118" t="s">
        <v>137</v>
      </c>
      <c r="BT118" s="2">
        <f t="shared" ref="BT118:BT134" si="294">SUM(BU118:BY118)</f>
        <v>0</v>
      </c>
      <c r="BU118" t="s">
        <v>137</v>
      </c>
      <c r="BV118" t="s">
        <v>137</v>
      </c>
      <c r="BW118" t="s">
        <v>137</v>
      </c>
      <c r="BX118" t="s">
        <v>137</v>
      </c>
      <c r="BY118" t="s">
        <v>137</v>
      </c>
      <c r="BZ118" s="2">
        <f t="shared" ref="BZ118:BZ134" si="295">SUM(CA118:CD118)</f>
        <v>0</v>
      </c>
      <c r="CA118" t="s">
        <v>137</v>
      </c>
      <c r="CB118" t="s">
        <v>137</v>
      </c>
      <c r="CC118" t="s">
        <v>137</v>
      </c>
      <c r="CD118" t="s">
        <v>137</v>
      </c>
      <c r="CE118" s="2">
        <f>SUM(CF118:CI118)</f>
        <v>0</v>
      </c>
      <c r="CF118" t="s">
        <v>137</v>
      </c>
      <c r="CG118" t="s">
        <v>137</v>
      </c>
      <c r="CH118" t="s">
        <v>137</v>
      </c>
      <c r="CI118" t="s">
        <v>137</v>
      </c>
      <c r="CJ118" s="2">
        <f>SUM(CK118:CN118)</f>
        <v>0</v>
      </c>
      <c r="CK118" t="s">
        <v>137</v>
      </c>
      <c r="CL118" t="s">
        <v>137</v>
      </c>
      <c r="CM118" t="s">
        <v>137</v>
      </c>
      <c r="CN118" t="s">
        <v>137</v>
      </c>
      <c r="CO118" s="2">
        <f>SUM(CP118:CU118)</f>
        <v>0</v>
      </c>
      <c r="CP118" t="s">
        <v>137</v>
      </c>
      <c r="CQ118" t="s">
        <v>137</v>
      </c>
      <c r="CR118" t="s">
        <v>137</v>
      </c>
      <c r="CS118" t="s">
        <v>137</v>
      </c>
      <c r="CT118" t="s">
        <v>137</v>
      </c>
      <c r="CU118" t="s">
        <v>137</v>
      </c>
      <c r="CV118" s="2">
        <f>SUM(CW118:DB118)</f>
        <v>0</v>
      </c>
      <c r="CW118" t="s">
        <v>137</v>
      </c>
      <c r="CX118" t="s">
        <v>137</v>
      </c>
      <c r="CY118" t="s">
        <v>137</v>
      </c>
      <c r="CZ118" t="s">
        <v>137</v>
      </c>
      <c r="DA118" t="s">
        <v>137</v>
      </c>
      <c r="DB118" t="s">
        <v>137</v>
      </c>
      <c r="DC118" s="2">
        <f>SUM(DD118:DF118)</f>
        <v>0</v>
      </c>
      <c r="DD118" t="s">
        <v>137</v>
      </c>
      <c r="DE118" t="s">
        <v>137</v>
      </c>
      <c r="DF118" t="s">
        <v>137</v>
      </c>
      <c r="DG118" s="2">
        <f>SUM(DH118:DK118)</f>
        <v>0</v>
      </c>
      <c r="DH118" t="s">
        <v>137</v>
      </c>
      <c r="DI118" t="s">
        <v>137</v>
      </c>
      <c r="DJ118" t="s">
        <v>137</v>
      </c>
      <c r="DK118" t="s">
        <v>137</v>
      </c>
      <c r="DL118" s="2">
        <f>SUM(DM118:DQ118)</f>
        <v>0</v>
      </c>
      <c r="DM118" t="s">
        <v>137</v>
      </c>
      <c r="DN118" t="s">
        <v>137</v>
      </c>
      <c r="DO118" t="s">
        <v>137</v>
      </c>
      <c r="DP118" t="s">
        <v>137</v>
      </c>
      <c r="DQ118" t="s">
        <v>137</v>
      </c>
      <c r="DR118" s="2">
        <f>SUM(DS118:DX118)</f>
        <v>0</v>
      </c>
      <c r="DS118" t="s">
        <v>137</v>
      </c>
      <c r="DT118" t="s">
        <v>137</v>
      </c>
      <c r="DU118" t="s">
        <v>137</v>
      </c>
      <c r="DV118" t="s">
        <v>137</v>
      </c>
      <c r="DW118" t="s">
        <v>137</v>
      </c>
      <c r="DX118" t="s">
        <v>137</v>
      </c>
      <c r="DY118" s="2">
        <f>SUM(DZ118:ED118)</f>
        <v>0</v>
      </c>
      <c r="DZ118" t="s">
        <v>137</v>
      </c>
      <c r="EA118" t="s">
        <v>137</v>
      </c>
      <c r="EB118" t="s">
        <v>137</v>
      </c>
      <c r="EC118" t="s">
        <v>137</v>
      </c>
      <c r="ED118" t="s">
        <v>137</v>
      </c>
      <c r="EE118" s="2">
        <f>SUM(EF118:EH118)</f>
        <v>0</v>
      </c>
      <c r="EF118" t="s">
        <v>137</v>
      </c>
      <c r="EG118" t="s">
        <v>137</v>
      </c>
      <c r="EH118" t="s">
        <v>137</v>
      </c>
      <c r="EI118" s="2">
        <f>SUM(EJ118:EM118)</f>
        <v>0</v>
      </c>
      <c r="EJ118" t="s">
        <v>137</v>
      </c>
      <c r="EK118" t="s">
        <v>137</v>
      </c>
      <c r="EL118" t="s">
        <v>137</v>
      </c>
      <c r="EM118" t="s">
        <v>137</v>
      </c>
      <c r="EN118" s="2">
        <f>SUM(EO118:EQ118)</f>
        <v>0</v>
      </c>
      <c r="EO118" t="s">
        <v>137</v>
      </c>
      <c r="EP118" t="s">
        <v>137</v>
      </c>
      <c r="EQ118" t="s">
        <v>137</v>
      </c>
      <c r="ER118" s="2">
        <f>SUM(ES118:EX118)</f>
        <v>0</v>
      </c>
      <c r="ES118" t="s">
        <v>137</v>
      </c>
      <c r="ET118" t="s">
        <v>137</v>
      </c>
      <c r="EU118" t="s">
        <v>137</v>
      </c>
      <c r="EV118" t="s">
        <v>137</v>
      </c>
      <c r="EW118" t="s">
        <v>137</v>
      </c>
      <c r="EX118" t="s">
        <v>137</v>
      </c>
      <c r="EY118" s="2">
        <f>SUM(EZ118:FD118)</f>
        <v>0</v>
      </c>
      <c r="EZ118" t="s">
        <v>137</v>
      </c>
      <c r="FA118" t="s">
        <v>137</v>
      </c>
      <c r="FB118" t="s">
        <v>137</v>
      </c>
      <c r="FC118" t="s">
        <v>137</v>
      </c>
      <c r="FD118" t="s">
        <v>137</v>
      </c>
      <c r="FE118" s="2">
        <f>SUM(FF118:FH118)</f>
        <v>0</v>
      </c>
      <c r="FF118" t="s">
        <v>137</v>
      </c>
      <c r="FG118" t="s">
        <v>137</v>
      </c>
      <c r="FH118" t="s">
        <v>137</v>
      </c>
      <c r="FI118" s="2">
        <f>SUM(FJ118:FN118)</f>
        <v>0</v>
      </c>
      <c r="FJ118" t="s">
        <v>137</v>
      </c>
      <c r="FK118" t="s">
        <v>137</v>
      </c>
      <c r="FL118" t="s">
        <v>137</v>
      </c>
      <c r="FM118" t="s">
        <v>137</v>
      </c>
      <c r="FN118" t="s">
        <v>137</v>
      </c>
      <c r="FO118" s="2">
        <f>SUM(FP118:FR118)</f>
        <v>0</v>
      </c>
      <c r="FP118" t="s">
        <v>137</v>
      </c>
      <c r="FQ118" t="s">
        <v>137</v>
      </c>
      <c r="FR118" t="s">
        <v>137</v>
      </c>
      <c r="FS118" s="2">
        <f>SUM(FT118:FX118)</f>
        <v>0</v>
      </c>
      <c r="FT118" t="s">
        <v>137</v>
      </c>
      <c r="FU118" t="s">
        <v>137</v>
      </c>
      <c r="FV118" t="s">
        <v>137</v>
      </c>
      <c r="FW118" t="s">
        <v>137</v>
      </c>
      <c r="FX118" t="s">
        <v>137</v>
      </c>
      <c r="FY118" s="2">
        <f>SUM(FZ118:GH118)</f>
        <v>0</v>
      </c>
      <c r="FZ118" t="s">
        <v>137</v>
      </c>
      <c r="GA118" t="s">
        <v>137</v>
      </c>
      <c r="GB118" t="s">
        <v>137</v>
      </c>
      <c r="GC118" t="s">
        <v>137</v>
      </c>
      <c r="GD118" t="s">
        <v>137</v>
      </c>
      <c r="GE118" t="s">
        <v>137</v>
      </c>
      <c r="GF118" t="s">
        <v>137</v>
      </c>
      <c r="GG118" t="s">
        <v>137</v>
      </c>
      <c r="GH118" t="s">
        <v>137</v>
      </c>
      <c r="GI118" s="2">
        <f>SUM(GJ118:GM118)</f>
        <v>0</v>
      </c>
      <c r="GJ118" t="s">
        <v>137</v>
      </c>
      <c r="GK118" t="s">
        <v>137</v>
      </c>
      <c r="GL118" t="s">
        <v>137</v>
      </c>
      <c r="GM118" t="s">
        <v>137</v>
      </c>
      <c r="GN118" t="s">
        <v>137</v>
      </c>
      <c r="GO118" t="s">
        <v>137</v>
      </c>
      <c r="GP118" t="s">
        <v>137</v>
      </c>
      <c r="GQ118" t="s">
        <v>137</v>
      </c>
      <c r="GR118" t="s">
        <v>137</v>
      </c>
      <c r="GS118" t="s">
        <v>137</v>
      </c>
      <c r="GT118" t="s">
        <v>137</v>
      </c>
      <c r="GU118" t="s">
        <v>137</v>
      </c>
      <c r="GV118" t="s">
        <v>137</v>
      </c>
      <c r="GW118" t="s">
        <v>137</v>
      </c>
      <c r="GX118" t="s">
        <v>137</v>
      </c>
      <c r="GY118" t="s">
        <v>137</v>
      </c>
      <c r="GZ118" t="s">
        <v>137</v>
      </c>
      <c r="HA118" t="s">
        <v>137</v>
      </c>
      <c r="HB118" t="s">
        <v>137</v>
      </c>
      <c r="HC118" t="s">
        <v>137</v>
      </c>
      <c r="HD118" t="s">
        <v>137</v>
      </c>
      <c r="HE118" t="s">
        <v>137</v>
      </c>
      <c r="HF118" t="s">
        <v>137</v>
      </c>
      <c r="HG118" t="s">
        <v>137</v>
      </c>
      <c r="HH118" t="s">
        <v>137</v>
      </c>
      <c r="HI118" t="s">
        <v>137</v>
      </c>
      <c r="HJ118" t="s">
        <v>137</v>
      </c>
      <c r="HK118" t="s">
        <v>137</v>
      </c>
      <c r="HL118" t="s">
        <v>137</v>
      </c>
      <c r="HM118" t="s">
        <v>137</v>
      </c>
      <c r="HN118" t="s">
        <v>137</v>
      </c>
      <c r="HO118" t="s">
        <v>137</v>
      </c>
      <c r="HP118" t="s">
        <v>137</v>
      </c>
      <c r="HQ118" t="s">
        <v>137</v>
      </c>
      <c r="HR118" t="s">
        <v>137</v>
      </c>
      <c r="HS118" t="s">
        <v>137</v>
      </c>
      <c r="HT118" t="s">
        <v>137</v>
      </c>
      <c r="HU118" t="s">
        <v>137</v>
      </c>
      <c r="HV118" t="s">
        <v>137</v>
      </c>
      <c r="HW118" t="s">
        <v>137</v>
      </c>
      <c r="HX118" s="2">
        <f>SUM(HY118:IC118)</f>
        <v>0</v>
      </c>
      <c r="HY118" t="s">
        <v>137</v>
      </c>
      <c r="HZ118" t="s">
        <v>137</v>
      </c>
      <c r="IA118" t="s">
        <v>137</v>
      </c>
      <c r="IB118" t="s">
        <v>137</v>
      </c>
      <c r="IC118" t="s">
        <v>137</v>
      </c>
      <c r="ID118" t="s">
        <v>137</v>
      </c>
      <c r="IE118" t="s">
        <v>137</v>
      </c>
      <c r="IF118">
        <f t="shared" ref="IF118:IF134" si="296">SUM(F118,J118,O118,T118,Y118,AG118,AL118,AR118,AX118,BD118,BH118,BL118,BP118,BT118,BZ118,CE118,CJ118,CO118,CV118,DC118,DG118,DL118,DR118,DY118,EE118,EI118,EN118,ER118,EY118,FE118,FI118,FO118,FS118,FY118,GI118,GN118,GS118,GZ118,HG118,HQ118,HX118)</f>
        <v>0</v>
      </c>
      <c r="IG118">
        <f t="shared" ref="IG118:IG134" si="297">SUM(IB118,IA118,HY118,HW118,HU118,HT118,HR118,HP118,HN118,HM118,HL118,HJ118,HI118,HF118,HD118,HC118,HA118,GY118,GW118,GU118,GT118,GQ118,GO118,GM118,GK118,GJ118,GG118,GE118,GD118,GB118,FZ118,FW118,FU118,FT118,FR118,FP118,FM118,FK118,FJ118,FH118,FF118,FD118,FB118,EZ118,EX118,EV118,ET118,ES118,EQ118,EO118,EM118,EK118,EJ118,EH118,EF118,ED118,EB118,DZ118,DX118,DV118,DU118,DS118,DQ118,DO118,DM118,DJ118,DH118,DE118,DD118,DB118,CZ118,CX118,CW118,CU118,CS118,CQ118,CP118,CN118,CL118,CK118,CI118,CH118,CF118,CC118,CB118,BY118,BW118,BU118,BS118,BQ118,BO118,BM118,BK118,BI118,BG118,BE118,BB118,BA118,AY118,AW118,AU118,AS118,AP118,AO118,AM118,AK118,AI118,AH118,AF118,AD118,AC118,AB118,Z118,X118,V118,U118,R118,P118,M118,K118,I118,G118)</f>
        <v>0</v>
      </c>
      <c r="IH118">
        <f t="shared" ref="IH118:IH134" si="298">SUM(IC118,HZ118,HV118,HS118,HO118,HK118,HH118,HE118,HB118,GX118,GV118,GR118,GP118,GL118,GH118,GF118,GC118,GA118,FX118,FV118,FQ118,FN118,FL118,FG118,FC118,FA118,EW118,EU118,EP118,EL118,EG118,EC118,EA118,DW118,DT118,DP118,DN118,DK118,DI118,DF118,DA118,CY118,CT118,CR118,CM118,CG118,CD118,CA118,BX118,BV118,BR118,BN118,BJ118,BF118,BC118,AZ118,AV118,AT118,AQ118,AN118,AJ118,AE118,AA118,W118,S118,Q118,N118,L118,H118)</f>
        <v>0</v>
      </c>
      <c r="II118">
        <f t="shared" ref="II118:II134" si="299">COUNTIF(G118:IC118,"NA")</f>
        <v>0</v>
      </c>
      <c r="IK118">
        <f>IF118/191*100</f>
        <v>0</v>
      </c>
      <c r="IL118">
        <f>IG118/122*100</f>
        <v>0</v>
      </c>
      <c r="IM118">
        <f>IH118/69*100</f>
        <v>0</v>
      </c>
    </row>
    <row r="119" spans="1:255" ht="16" x14ac:dyDescent="0.2">
      <c r="A119">
        <v>230</v>
      </c>
      <c r="B119" s="34">
        <v>2</v>
      </c>
      <c r="C119" s="2">
        <v>1</v>
      </c>
      <c r="D119" s="2" t="s">
        <v>166</v>
      </c>
      <c r="E119" s="2" t="s">
        <v>166</v>
      </c>
      <c r="F119">
        <f t="shared" si="281"/>
        <v>3</v>
      </c>
      <c r="G119">
        <v>1</v>
      </c>
      <c r="H119">
        <v>1</v>
      </c>
      <c r="I119">
        <v>1</v>
      </c>
      <c r="J119" s="2">
        <f t="shared" si="282"/>
        <v>3</v>
      </c>
      <c r="K119">
        <v>1</v>
      </c>
      <c r="L119">
        <v>1</v>
      </c>
      <c r="M119">
        <v>0</v>
      </c>
      <c r="N119">
        <v>1</v>
      </c>
      <c r="O119" s="2">
        <f t="shared" si="283"/>
        <v>2</v>
      </c>
      <c r="P119">
        <v>0</v>
      </c>
      <c r="Q119">
        <v>1</v>
      </c>
      <c r="R119">
        <v>1</v>
      </c>
      <c r="S119">
        <v>0</v>
      </c>
      <c r="T119" s="2">
        <f t="shared" si="284"/>
        <v>3</v>
      </c>
      <c r="U119">
        <v>1</v>
      </c>
      <c r="V119">
        <v>1</v>
      </c>
      <c r="W119">
        <v>1</v>
      </c>
      <c r="X119">
        <v>0</v>
      </c>
      <c r="Y119" s="2">
        <f t="shared" si="285"/>
        <v>6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0</v>
      </c>
      <c r="AG119" s="2">
        <f t="shared" si="286"/>
        <v>3</v>
      </c>
      <c r="AH119">
        <v>1</v>
      </c>
      <c r="AI119">
        <v>0</v>
      </c>
      <c r="AJ119">
        <v>1</v>
      </c>
      <c r="AK119">
        <v>1</v>
      </c>
      <c r="AL119" s="2">
        <f t="shared" si="287"/>
        <v>5</v>
      </c>
      <c r="AM119">
        <v>1</v>
      </c>
      <c r="AN119">
        <v>1</v>
      </c>
      <c r="AO119">
        <v>1</v>
      </c>
      <c r="AP119">
        <v>1</v>
      </c>
      <c r="AQ119">
        <v>1</v>
      </c>
      <c r="AR119" s="2">
        <f t="shared" si="288"/>
        <v>4</v>
      </c>
      <c r="AS119">
        <v>1</v>
      </c>
      <c r="AT119">
        <v>1</v>
      </c>
      <c r="AU119">
        <v>1</v>
      </c>
      <c r="AV119">
        <v>1</v>
      </c>
      <c r="AW119">
        <v>0</v>
      </c>
      <c r="AX119" s="2">
        <f t="shared" si="289"/>
        <v>5</v>
      </c>
      <c r="AY119">
        <v>1</v>
      </c>
      <c r="AZ119">
        <v>1</v>
      </c>
      <c r="BA119">
        <v>1</v>
      </c>
      <c r="BB119">
        <v>1</v>
      </c>
      <c r="BC119">
        <v>1</v>
      </c>
      <c r="BD119" s="2">
        <f t="shared" si="290"/>
        <v>3</v>
      </c>
      <c r="BE119">
        <v>1</v>
      </c>
      <c r="BF119">
        <v>1</v>
      </c>
      <c r="BG119">
        <v>1</v>
      </c>
      <c r="BH119" s="2">
        <f t="shared" si="291"/>
        <v>0</v>
      </c>
      <c r="BI119">
        <v>0</v>
      </c>
      <c r="BJ119">
        <v>0</v>
      </c>
      <c r="BK119">
        <v>0</v>
      </c>
      <c r="BL119" s="2">
        <f t="shared" si="292"/>
        <v>3</v>
      </c>
      <c r="BM119">
        <v>1</v>
      </c>
      <c r="BN119">
        <v>1</v>
      </c>
      <c r="BO119">
        <v>1</v>
      </c>
      <c r="BP119" s="2">
        <f t="shared" si="293"/>
        <v>2</v>
      </c>
      <c r="BQ119">
        <v>1</v>
      </c>
      <c r="BR119">
        <v>1</v>
      </c>
      <c r="BS119">
        <v>0</v>
      </c>
      <c r="BT119" s="2">
        <f t="shared" si="294"/>
        <v>5</v>
      </c>
      <c r="BU119">
        <v>1</v>
      </c>
      <c r="BV119">
        <v>1</v>
      </c>
      <c r="BW119">
        <v>1</v>
      </c>
      <c r="BX119">
        <v>1</v>
      </c>
      <c r="BY119">
        <v>1</v>
      </c>
      <c r="BZ119" s="2">
        <f t="shared" si="295"/>
        <v>3</v>
      </c>
      <c r="CA119">
        <v>1</v>
      </c>
      <c r="CB119">
        <v>1</v>
      </c>
      <c r="CC119">
        <v>0</v>
      </c>
      <c r="CD119">
        <v>1</v>
      </c>
      <c r="CE119" s="2">
        <f>SUM(CF119:CI119)</f>
        <v>3</v>
      </c>
      <c r="CF119">
        <v>1</v>
      </c>
      <c r="CG119">
        <v>1</v>
      </c>
      <c r="CH119">
        <v>0</v>
      </c>
      <c r="CI119">
        <v>1</v>
      </c>
      <c r="CJ119" s="2">
        <f>SUM(CK119:CN119)</f>
        <v>3</v>
      </c>
      <c r="CK119">
        <v>1</v>
      </c>
      <c r="CL119">
        <v>0</v>
      </c>
      <c r="CM119">
        <v>1</v>
      </c>
      <c r="CN119">
        <v>1</v>
      </c>
      <c r="CO119" s="2">
        <f>SUM(CP119:CU119)</f>
        <v>4</v>
      </c>
      <c r="CP119">
        <v>1</v>
      </c>
      <c r="CQ119">
        <v>0</v>
      </c>
      <c r="CR119">
        <v>1</v>
      </c>
      <c r="CS119">
        <v>1</v>
      </c>
      <c r="CT119">
        <v>1</v>
      </c>
      <c r="CU119">
        <v>0</v>
      </c>
      <c r="CV119" s="2">
        <f>SUM(CW119:DB119)</f>
        <v>2</v>
      </c>
      <c r="CW119">
        <v>1</v>
      </c>
      <c r="CX119">
        <v>0</v>
      </c>
      <c r="CY119">
        <v>0</v>
      </c>
      <c r="CZ119">
        <v>0</v>
      </c>
      <c r="DA119">
        <v>1</v>
      </c>
      <c r="DB119">
        <v>0</v>
      </c>
      <c r="DC119" s="2">
        <f>SUM(DD119:DF119)</f>
        <v>3</v>
      </c>
      <c r="DD119">
        <v>1</v>
      </c>
      <c r="DE119">
        <v>1</v>
      </c>
      <c r="DF119">
        <v>1</v>
      </c>
      <c r="DG119" s="2">
        <f>SUM(DH119:DK119)</f>
        <v>4</v>
      </c>
      <c r="DH119">
        <v>1</v>
      </c>
      <c r="DI119">
        <v>1</v>
      </c>
      <c r="DJ119">
        <v>1</v>
      </c>
      <c r="DK119">
        <v>1</v>
      </c>
      <c r="DL119" s="2">
        <f>SUM(DM119:DQ119)</f>
        <v>3</v>
      </c>
      <c r="DM119">
        <v>1</v>
      </c>
      <c r="DN119">
        <v>1</v>
      </c>
      <c r="DO119">
        <v>1</v>
      </c>
      <c r="DP119">
        <v>0</v>
      </c>
      <c r="DQ119">
        <v>0</v>
      </c>
      <c r="DR119" s="2">
        <f>SUM(DS119:DX119)</f>
        <v>4</v>
      </c>
      <c r="DS119">
        <v>1</v>
      </c>
      <c r="DT119">
        <v>1</v>
      </c>
      <c r="DU119">
        <v>1</v>
      </c>
      <c r="DV119">
        <v>0</v>
      </c>
      <c r="DW119">
        <v>1</v>
      </c>
      <c r="DX119">
        <v>0</v>
      </c>
      <c r="DY119" s="2">
        <f>SUM(DZ119:ED119)</f>
        <v>4</v>
      </c>
      <c r="DZ119">
        <v>1</v>
      </c>
      <c r="EA119">
        <v>1</v>
      </c>
      <c r="EB119">
        <v>1</v>
      </c>
      <c r="EC119">
        <v>1</v>
      </c>
      <c r="ED119">
        <v>0</v>
      </c>
      <c r="EE119" s="2" t="s">
        <v>118</v>
      </c>
      <c r="EF119" t="s">
        <v>118</v>
      </c>
      <c r="EG119" t="s">
        <v>118</v>
      </c>
      <c r="EH119" t="s">
        <v>118</v>
      </c>
      <c r="EI119" s="2">
        <f>SUM(EJ119:EM119)</f>
        <v>4</v>
      </c>
      <c r="EJ119">
        <v>1</v>
      </c>
      <c r="EK119">
        <v>1</v>
      </c>
      <c r="EL119">
        <v>1</v>
      </c>
      <c r="EM119">
        <v>1</v>
      </c>
      <c r="EN119" s="2">
        <f>SUM(EO119:EQ119)</f>
        <v>3</v>
      </c>
      <c r="EO119">
        <v>1</v>
      </c>
      <c r="EP119">
        <v>1</v>
      </c>
      <c r="EQ119">
        <v>1</v>
      </c>
      <c r="ER119" s="2">
        <f>SUM(ES119:EX119)</f>
        <v>5</v>
      </c>
      <c r="ES119">
        <v>1</v>
      </c>
      <c r="ET119">
        <v>0</v>
      </c>
      <c r="EU119">
        <v>1</v>
      </c>
      <c r="EV119">
        <v>1</v>
      </c>
      <c r="EW119">
        <v>1</v>
      </c>
      <c r="EX119">
        <v>1</v>
      </c>
      <c r="EY119" s="2">
        <f>SUM(EZ119:FD119)</f>
        <v>4</v>
      </c>
      <c r="EZ119">
        <v>1</v>
      </c>
      <c r="FA119">
        <v>1</v>
      </c>
      <c r="FB119">
        <v>0</v>
      </c>
      <c r="FC119">
        <v>1</v>
      </c>
      <c r="FD119">
        <v>1</v>
      </c>
      <c r="FE119" s="2">
        <f>SUM(FF119:FH119)</f>
        <v>3</v>
      </c>
      <c r="FF119">
        <v>1</v>
      </c>
      <c r="FG119">
        <v>1</v>
      </c>
      <c r="FH119">
        <v>1</v>
      </c>
      <c r="FI119" s="2">
        <f>SUM(FJ119:FN119)</f>
        <v>4</v>
      </c>
      <c r="FJ119">
        <v>1</v>
      </c>
      <c r="FK119">
        <v>0</v>
      </c>
      <c r="FL119">
        <v>1</v>
      </c>
      <c r="FM119">
        <v>1</v>
      </c>
      <c r="FN119">
        <v>1</v>
      </c>
      <c r="FO119" s="2">
        <f>SUM(FP119:FR119)</f>
        <v>2</v>
      </c>
      <c r="FP119">
        <v>1</v>
      </c>
      <c r="FQ119">
        <v>1</v>
      </c>
      <c r="FR119">
        <v>0</v>
      </c>
      <c r="FS119" s="2">
        <f>SUM(FT119:FX119)</f>
        <v>5</v>
      </c>
      <c r="FT119">
        <v>1</v>
      </c>
      <c r="FU119">
        <v>1</v>
      </c>
      <c r="FV119">
        <v>1</v>
      </c>
      <c r="FW119">
        <v>1</v>
      </c>
      <c r="FX119">
        <v>1</v>
      </c>
      <c r="FY119" s="2">
        <f>SUM(FZ119:GH119)</f>
        <v>7</v>
      </c>
      <c r="FZ119">
        <v>1</v>
      </c>
      <c r="GA119">
        <v>1</v>
      </c>
      <c r="GB119">
        <v>1</v>
      </c>
      <c r="GC119">
        <v>1</v>
      </c>
      <c r="GD119">
        <v>0</v>
      </c>
      <c r="GE119">
        <v>1</v>
      </c>
      <c r="GF119">
        <v>1</v>
      </c>
      <c r="GG119">
        <v>0</v>
      </c>
      <c r="GH119">
        <v>1</v>
      </c>
      <c r="GI119" s="2">
        <f>SUM(GJ119:GM119)</f>
        <v>3</v>
      </c>
      <c r="GJ119">
        <v>1</v>
      </c>
      <c r="GK119">
        <v>0</v>
      </c>
      <c r="GL119">
        <v>1</v>
      </c>
      <c r="GM119">
        <v>1</v>
      </c>
      <c r="GN119" s="2">
        <f>SUM(GO119:GR119)</f>
        <v>4</v>
      </c>
      <c r="GO119">
        <v>1</v>
      </c>
      <c r="GP119">
        <v>1</v>
      </c>
      <c r="GQ119">
        <v>1</v>
      </c>
      <c r="GR119">
        <v>1</v>
      </c>
      <c r="GS119" s="2">
        <f>SUM(GT119:GY119)</f>
        <v>4</v>
      </c>
      <c r="GT119">
        <v>1</v>
      </c>
      <c r="GU119">
        <v>1</v>
      </c>
      <c r="GV119">
        <v>1</v>
      </c>
      <c r="GW119">
        <v>0</v>
      </c>
      <c r="GX119">
        <v>1</v>
      </c>
      <c r="GY119">
        <v>0</v>
      </c>
      <c r="GZ119" s="2">
        <f>SUM(HA119:HF119)</f>
        <v>2</v>
      </c>
      <c r="HA119">
        <v>0</v>
      </c>
      <c r="HB119">
        <v>0</v>
      </c>
      <c r="HC119">
        <v>0</v>
      </c>
      <c r="HD119">
        <v>0</v>
      </c>
      <c r="HE119">
        <v>1</v>
      </c>
      <c r="HF119">
        <v>1</v>
      </c>
      <c r="HG119" s="2">
        <f>SUM(HH119:HP119)</f>
        <v>7</v>
      </c>
      <c r="HH119">
        <v>1</v>
      </c>
      <c r="HI119">
        <v>1</v>
      </c>
      <c r="HJ119">
        <v>0</v>
      </c>
      <c r="HK119">
        <v>1</v>
      </c>
      <c r="HL119">
        <v>1</v>
      </c>
      <c r="HM119">
        <v>1</v>
      </c>
      <c r="HN119">
        <v>0</v>
      </c>
      <c r="HO119">
        <v>1</v>
      </c>
      <c r="HP119">
        <v>1</v>
      </c>
      <c r="HQ119" s="2">
        <f>SUM(HR119:HW119)</f>
        <v>6</v>
      </c>
      <c r="HR119">
        <v>1</v>
      </c>
      <c r="HS119">
        <v>1</v>
      </c>
      <c r="HT119">
        <v>1</v>
      </c>
      <c r="HU119">
        <v>1</v>
      </c>
      <c r="HV119">
        <v>1</v>
      </c>
      <c r="HW119">
        <v>1</v>
      </c>
      <c r="HX119" s="2">
        <f>SUM(HY119:IC119)</f>
        <v>3</v>
      </c>
      <c r="HY119">
        <v>1</v>
      </c>
      <c r="HZ119">
        <v>1</v>
      </c>
      <c r="IA119">
        <v>0</v>
      </c>
      <c r="IB119">
        <v>1</v>
      </c>
      <c r="IC119">
        <v>0</v>
      </c>
      <c r="ID119">
        <v>40</v>
      </c>
      <c r="IE119">
        <v>40</v>
      </c>
      <c r="IF119">
        <f t="shared" si="296"/>
        <v>146</v>
      </c>
      <c r="IG119">
        <f t="shared" si="297"/>
        <v>84</v>
      </c>
      <c r="IH119">
        <f t="shared" si="298"/>
        <v>62</v>
      </c>
      <c r="II119">
        <f t="shared" si="299"/>
        <v>4</v>
      </c>
      <c r="IK119">
        <f>IF119/188*100</f>
        <v>77.659574468085097</v>
      </c>
      <c r="IL119">
        <f>IG119/120*100</f>
        <v>70</v>
      </c>
      <c r="IM119">
        <f>IH119/68*100</f>
        <v>91.17647058823529</v>
      </c>
      <c r="IN119" t="s">
        <v>175</v>
      </c>
      <c r="IO119">
        <f>SUM(HQ119,HX119,HG119,GZ119,GS119,GN119,GI119,FY119,FS119,FO119,FI119,FE119,EY119,ER119,EN119,EI119,EE119,DY119,DR119,DL119,DG119,DC119,CV119,CO119,CJ119,CE119,BZ119,BT119)</f>
        <v>104</v>
      </c>
      <c r="IP119">
        <f>SUM(BU119,BW119,BY119,CB119,CC119,CF119,CH119,CI119,CK119,CL119,CN119,CP119,CQ119,CS119,CU119,CW119,CX119,CZ119,DB119,DD119,DE119,DH119,DJ119,DM119,DO119,DQ119,DS119,DU119,DV119,DX119,DZ119,EB119,ED119,EF119,EH119,EJ119,EK119,EM119,EO119,EQ119,ES119,ET119,EV119,EX119,EZ119,FB119,FD119,FF119,FH119,FJ119,FK119,FM119,FP119,FR119,FT119,FU119,FW119,FZ119,GB119,GD119,GE119,GG119,GJ119,GK119,GM119,GO119,GQ119,GT119,GU119,GW119,GY119,HA119,HC119,HD119,HF119,HI119,HJ119,HL119,HM119,HN119,HP119,HR119,HT119,HU119,HW119,HY119,IA119,IB119)</f>
        <v>59</v>
      </c>
      <c r="IQ119">
        <f>SUM(BV119,BX119,CA119,CD119,CG119,CM119,CR119,CT119,CY119,DA119,DF119,DI119,DK119,DN119,DP119,DT119,DW119,EA119,EC119,EG119,EL119,EP119,EU119,EW119,FA119,FC119,FG119,FL119,FN119,FQ119,FV119,FX119,GA119,GC119,GF119,GH119,GL119,GP119,GR119,GV119,GX119,HB119,HE119,HH119,HK119,HO119,HS119,HV119,HZ119,IC119)</f>
        <v>45</v>
      </c>
      <c r="IR119">
        <f>IO119/135*100</f>
        <v>77.037037037037038</v>
      </c>
      <c r="IS119">
        <f>IP119/86*100</f>
        <v>68.604651162790702</v>
      </c>
      <c r="IT119">
        <f>IQ119/49*100</f>
        <v>91.83673469387756</v>
      </c>
      <c r="IU119" t="s">
        <v>175</v>
      </c>
    </row>
    <row r="120" spans="1:255" ht="16" x14ac:dyDescent="0.2">
      <c r="A120">
        <v>231</v>
      </c>
      <c r="B120" s="34">
        <v>2</v>
      </c>
      <c r="C120" s="2">
        <v>1</v>
      </c>
      <c r="D120" s="2" t="s">
        <v>166</v>
      </c>
      <c r="E120" s="2" t="s">
        <v>166</v>
      </c>
      <c r="F120">
        <f t="shared" si="281"/>
        <v>3</v>
      </c>
      <c r="G120">
        <v>1</v>
      </c>
      <c r="H120">
        <v>1</v>
      </c>
      <c r="I120">
        <v>1</v>
      </c>
      <c r="J120" s="2">
        <f t="shared" si="282"/>
        <v>2</v>
      </c>
      <c r="K120">
        <v>1</v>
      </c>
      <c r="L120">
        <v>1</v>
      </c>
      <c r="M120">
        <v>0</v>
      </c>
      <c r="N120">
        <v>0</v>
      </c>
      <c r="O120" s="2">
        <f t="shared" si="283"/>
        <v>3</v>
      </c>
      <c r="P120">
        <v>1</v>
      </c>
      <c r="Q120">
        <v>1</v>
      </c>
      <c r="R120">
        <v>1</v>
      </c>
      <c r="S120">
        <v>0</v>
      </c>
      <c r="T120" s="2">
        <f t="shared" si="284"/>
        <v>3</v>
      </c>
      <c r="U120">
        <v>1</v>
      </c>
      <c r="V120">
        <v>1</v>
      </c>
      <c r="W120">
        <v>1</v>
      </c>
      <c r="X120">
        <v>0</v>
      </c>
      <c r="Y120" s="2">
        <f t="shared" si="285"/>
        <v>6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0</v>
      </c>
      <c r="AG120" s="2">
        <f t="shared" si="286"/>
        <v>3</v>
      </c>
      <c r="AH120">
        <v>1</v>
      </c>
      <c r="AI120">
        <v>0</v>
      </c>
      <c r="AJ120">
        <v>1</v>
      </c>
      <c r="AK120">
        <v>1</v>
      </c>
      <c r="AL120" s="2">
        <f t="shared" si="287"/>
        <v>5</v>
      </c>
      <c r="AM120">
        <v>1</v>
      </c>
      <c r="AN120">
        <v>1</v>
      </c>
      <c r="AO120">
        <v>1</v>
      </c>
      <c r="AP120">
        <v>1</v>
      </c>
      <c r="AQ120">
        <v>1</v>
      </c>
      <c r="AR120" s="2">
        <f t="shared" si="288"/>
        <v>5</v>
      </c>
      <c r="AS120">
        <v>1</v>
      </c>
      <c r="AT120">
        <v>1</v>
      </c>
      <c r="AU120">
        <v>1</v>
      </c>
      <c r="AV120">
        <v>1</v>
      </c>
      <c r="AW120">
        <v>1</v>
      </c>
      <c r="AX120" s="2">
        <f t="shared" si="289"/>
        <v>5</v>
      </c>
      <c r="AY120">
        <v>1</v>
      </c>
      <c r="AZ120">
        <v>1</v>
      </c>
      <c r="BA120">
        <v>1</v>
      </c>
      <c r="BB120">
        <v>1</v>
      </c>
      <c r="BC120">
        <v>1</v>
      </c>
      <c r="BD120" s="2">
        <f t="shared" si="290"/>
        <v>3</v>
      </c>
      <c r="BE120">
        <v>1</v>
      </c>
      <c r="BF120">
        <v>1</v>
      </c>
      <c r="BG120">
        <v>1</v>
      </c>
      <c r="BH120" s="2">
        <f t="shared" si="291"/>
        <v>3</v>
      </c>
      <c r="BI120">
        <v>1</v>
      </c>
      <c r="BJ120">
        <v>1</v>
      </c>
      <c r="BK120">
        <v>1</v>
      </c>
      <c r="BL120" s="2">
        <f t="shared" si="292"/>
        <v>3</v>
      </c>
      <c r="BM120">
        <v>1</v>
      </c>
      <c r="BN120">
        <v>1</v>
      </c>
      <c r="BO120">
        <v>1</v>
      </c>
      <c r="BP120" s="2">
        <f t="shared" si="293"/>
        <v>3</v>
      </c>
      <c r="BQ120">
        <v>1</v>
      </c>
      <c r="BR120">
        <v>1</v>
      </c>
      <c r="BS120">
        <v>1</v>
      </c>
      <c r="BT120" s="2">
        <f t="shared" si="294"/>
        <v>5</v>
      </c>
      <c r="BU120">
        <v>1</v>
      </c>
      <c r="BV120">
        <v>1</v>
      </c>
      <c r="BW120">
        <v>1</v>
      </c>
      <c r="BX120">
        <v>1</v>
      </c>
      <c r="BY120">
        <v>1</v>
      </c>
      <c r="BZ120" s="2">
        <f t="shared" si="295"/>
        <v>3</v>
      </c>
      <c r="CA120">
        <v>1</v>
      </c>
      <c r="CB120">
        <v>1</v>
      </c>
      <c r="CC120">
        <v>0</v>
      </c>
      <c r="CD120">
        <v>1</v>
      </c>
      <c r="CE120" s="2">
        <f>SUM(CF120:CI120)</f>
        <v>4</v>
      </c>
      <c r="CF120">
        <v>1</v>
      </c>
      <c r="CG120">
        <v>1</v>
      </c>
      <c r="CH120">
        <v>1</v>
      </c>
      <c r="CI120">
        <v>1</v>
      </c>
      <c r="CJ120" s="2">
        <f>SUM(CK120:CN120)</f>
        <v>4</v>
      </c>
      <c r="CK120">
        <v>1</v>
      </c>
      <c r="CL120">
        <v>1</v>
      </c>
      <c r="CM120">
        <v>1</v>
      </c>
      <c r="CN120">
        <v>1</v>
      </c>
      <c r="CO120" s="2">
        <f>SUM(CP120:CU120)</f>
        <v>5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0</v>
      </c>
      <c r="CV120" s="2">
        <f>SUM(CW120:DB120)</f>
        <v>6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 s="2">
        <f>SUM(DD120:DF120)</f>
        <v>2</v>
      </c>
      <c r="DD120">
        <v>1</v>
      </c>
      <c r="DE120">
        <v>0</v>
      </c>
      <c r="DF120">
        <v>1</v>
      </c>
      <c r="DG120" s="2">
        <f>SUM(DH120:DK120)</f>
        <v>4</v>
      </c>
      <c r="DH120">
        <v>1</v>
      </c>
      <c r="DI120">
        <v>1</v>
      </c>
      <c r="DJ120">
        <v>1</v>
      </c>
      <c r="DK120">
        <v>1</v>
      </c>
      <c r="DL120" s="2">
        <f>SUM(DM120:DQ120)</f>
        <v>3</v>
      </c>
      <c r="DM120">
        <v>1</v>
      </c>
      <c r="DN120">
        <v>1</v>
      </c>
      <c r="DO120">
        <v>1</v>
      </c>
      <c r="DP120">
        <v>0</v>
      </c>
      <c r="DQ120">
        <v>0</v>
      </c>
      <c r="DR120" s="2">
        <f>SUM(DS120:DX120)</f>
        <v>3</v>
      </c>
      <c r="DS120">
        <v>1</v>
      </c>
      <c r="DT120">
        <v>1</v>
      </c>
      <c r="DU120">
        <v>1</v>
      </c>
      <c r="DV120">
        <v>0</v>
      </c>
      <c r="DW120">
        <v>0</v>
      </c>
      <c r="DX120">
        <v>0</v>
      </c>
      <c r="DY120" s="2">
        <f>SUM(DZ120:ED120)</f>
        <v>4</v>
      </c>
      <c r="DZ120">
        <v>1</v>
      </c>
      <c r="EA120">
        <v>1</v>
      </c>
      <c r="EB120">
        <v>1</v>
      </c>
      <c r="EC120">
        <v>1</v>
      </c>
      <c r="ED120">
        <v>0</v>
      </c>
      <c r="EE120" s="2">
        <f>SUM(EF120:EH120)</f>
        <v>3</v>
      </c>
      <c r="EF120">
        <v>1</v>
      </c>
      <c r="EG120">
        <v>1</v>
      </c>
      <c r="EH120">
        <v>1</v>
      </c>
      <c r="EI120" s="2">
        <f>SUM(EJ120:EM120)</f>
        <v>4</v>
      </c>
      <c r="EJ120">
        <v>1</v>
      </c>
      <c r="EK120">
        <v>1</v>
      </c>
      <c r="EL120">
        <v>1</v>
      </c>
      <c r="EM120">
        <v>1</v>
      </c>
      <c r="EN120" s="2">
        <f>SUM(EO120:EQ120)</f>
        <v>3</v>
      </c>
      <c r="EO120">
        <v>1</v>
      </c>
      <c r="EP120">
        <v>1</v>
      </c>
      <c r="EQ120">
        <v>1</v>
      </c>
      <c r="ER120" s="2">
        <f>SUM(ES120:EX120)</f>
        <v>4</v>
      </c>
      <c r="ES120">
        <v>1</v>
      </c>
      <c r="ET120">
        <v>1</v>
      </c>
      <c r="EU120">
        <v>1</v>
      </c>
      <c r="EV120">
        <v>1</v>
      </c>
      <c r="EW120">
        <v>0</v>
      </c>
      <c r="EX120">
        <v>0</v>
      </c>
      <c r="EY120" s="2">
        <f>SUM(EZ120:FD120)</f>
        <v>5</v>
      </c>
      <c r="EZ120">
        <v>1</v>
      </c>
      <c r="FA120">
        <v>1</v>
      </c>
      <c r="FB120">
        <v>1</v>
      </c>
      <c r="FC120">
        <v>1</v>
      </c>
      <c r="FD120">
        <v>1</v>
      </c>
      <c r="FE120" s="2">
        <f>SUM(FF120:FH120)</f>
        <v>3</v>
      </c>
      <c r="FF120">
        <v>1</v>
      </c>
      <c r="FG120">
        <v>1</v>
      </c>
      <c r="FH120">
        <v>1</v>
      </c>
      <c r="FI120" s="2">
        <f>SUM(FJ120:FN120)</f>
        <v>4</v>
      </c>
      <c r="FJ120">
        <v>1</v>
      </c>
      <c r="FK120">
        <v>0</v>
      </c>
      <c r="FL120">
        <v>1</v>
      </c>
      <c r="FM120">
        <v>1</v>
      </c>
      <c r="FN120">
        <v>1</v>
      </c>
      <c r="FO120" s="2">
        <f>SUM(FP120:FR120)</f>
        <v>2</v>
      </c>
      <c r="FP120">
        <v>1</v>
      </c>
      <c r="FQ120">
        <v>1</v>
      </c>
      <c r="FR120">
        <v>0</v>
      </c>
      <c r="FS120" s="2">
        <f>SUM(FT120:FX120)</f>
        <v>5</v>
      </c>
      <c r="FT120">
        <v>1</v>
      </c>
      <c r="FU120">
        <v>1</v>
      </c>
      <c r="FV120">
        <v>1</v>
      </c>
      <c r="FW120">
        <v>1</v>
      </c>
      <c r="FX120">
        <v>1</v>
      </c>
      <c r="FY120" s="2">
        <f>SUM(FZ120:GH120)</f>
        <v>8</v>
      </c>
      <c r="FZ120">
        <v>1</v>
      </c>
      <c r="GA120">
        <v>1</v>
      </c>
      <c r="GB120">
        <v>1</v>
      </c>
      <c r="GC120">
        <v>1</v>
      </c>
      <c r="GD120">
        <v>0</v>
      </c>
      <c r="GE120">
        <v>1</v>
      </c>
      <c r="GF120">
        <v>1</v>
      </c>
      <c r="GG120">
        <v>1</v>
      </c>
      <c r="GH120">
        <v>1</v>
      </c>
      <c r="GI120" s="2">
        <f>SUM(GJ120:GM120)</f>
        <v>4</v>
      </c>
      <c r="GJ120">
        <v>1</v>
      </c>
      <c r="GK120">
        <v>1</v>
      </c>
      <c r="GL120">
        <v>1</v>
      </c>
      <c r="GM120">
        <v>1</v>
      </c>
      <c r="GN120" s="2">
        <f>SUM(GO120:GR120)</f>
        <v>4</v>
      </c>
      <c r="GO120">
        <v>1</v>
      </c>
      <c r="GP120">
        <v>1</v>
      </c>
      <c r="GQ120">
        <v>1</v>
      </c>
      <c r="GR120">
        <v>1</v>
      </c>
      <c r="GS120" s="2">
        <f>SUM(GT120:GY120)</f>
        <v>5</v>
      </c>
      <c r="GT120">
        <v>1</v>
      </c>
      <c r="GU120">
        <v>1</v>
      </c>
      <c r="GV120">
        <v>1</v>
      </c>
      <c r="GW120">
        <v>1</v>
      </c>
      <c r="GX120">
        <v>1</v>
      </c>
      <c r="GY120">
        <v>0</v>
      </c>
      <c r="GZ120" s="2">
        <f>SUM(HA120:HF120)</f>
        <v>5</v>
      </c>
      <c r="HA120">
        <v>1</v>
      </c>
      <c r="HB120">
        <v>1</v>
      </c>
      <c r="HC120">
        <v>1</v>
      </c>
      <c r="HD120">
        <v>0</v>
      </c>
      <c r="HE120">
        <v>1</v>
      </c>
      <c r="HF120">
        <v>1</v>
      </c>
      <c r="HG120" s="2">
        <f>SUM(HH120:HP120)</f>
        <v>9</v>
      </c>
      <c r="HH120">
        <v>1</v>
      </c>
      <c r="HI120">
        <v>1</v>
      </c>
      <c r="HJ120">
        <v>1</v>
      </c>
      <c r="HK120">
        <v>1</v>
      </c>
      <c r="HL120">
        <v>1</v>
      </c>
      <c r="HM120">
        <v>1</v>
      </c>
      <c r="HN120">
        <v>1</v>
      </c>
      <c r="HO120">
        <v>1</v>
      </c>
      <c r="HP120">
        <v>1</v>
      </c>
      <c r="HQ120" s="2">
        <f>SUM(HR120:HW120)</f>
        <v>6</v>
      </c>
      <c r="HR120">
        <v>1</v>
      </c>
      <c r="HS120">
        <v>1</v>
      </c>
      <c r="HT120">
        <v>1</v>
      </c>
      <c r="HU120">
        <v>1</v>
      </c>
      <c r="HV120">
        <v>1</v>
      </c>
      <c r="HW120">
        <v>1</v>
      </c>
      <c r="HX120" s="2">
        <f>SUM(HY120:IC120)</f>
        <v>4</v>
      </c>
      <c r="HY120">
        <v>1</v>
      </c>
      <c r="HZ120">
        <v>1</v>
      </c>
      <c r="IA120">
        <v>1</v>
      </c>
      <c r="IB120">
        <v>1</v>
      </c>
      <c r="IC120">
        <v>0</v>
      </c>
      <c r="ID120">
        <v>41</v>
      </c>
      <c r="IE120">
        <v>41</v>
      </c>
      <c r="IF120">
        <f t="shared" si="296"/>
        <v>168</v>
      </c>
      <c r="IG120">
        <f t="shared" si="297"/>
        <v>105</v>
      </c>
      <c r="IH120">
        <f t="shared" si="298"/>
        <v>63</v>
      </c>
      <c r="II120">
        <f t="shared" si="299"/>
        <v>0</v>
      </c>
      <c r="IK120">
        <f t="shared" ref="IK120:IK128" si="300">IF120/191*100</f>
        <v>87.958115183246079</v>
      </c>
      <c r="IL120">
        <f t="shared" ref="IL120:IL128" si="301">IG120/122*100</f>
        <v>86.065573770491795</v>
      </c>
      <c r="IM120">
        <f t="shared" ref="IM120:IM128" si="302">IH120/69*100</f>
        <v>91.304347826086953</v>
      </c>
      <c r="IO120">
        <f>SUM(HQ120,HX120,HG120,GZ120,GS120,GN120,GI120,FY120,FS120,FO120,FI120,FE120,EY120,ER120,EN120,EI120,EE120,DY120,DR120,DL120,DG120,DC120,CV120,CO120,CJ120,CE120,BZ120,BT120)</f>
        <v>121</v>
      </c>
      <c r="IP120">
        <f>SUM(BU120,BW120,BY120,CB120,CC120,CF120,CH120,CI120,CK120,CL120,CN120,CP120,CQ120,CS120,CU120,CW120,CX120,CZ120,DB120,DD120,DE120,DH120,DJ120,DM120,DO120,DQ120,DS120,DU120,DV120,DX120,DZ120,EB120,ED120,EF120,EH120,EJ120,EK120,EM120,EO120,EQ120,ES120,ET120,EV120,EX120,EZ120,FB120,FD120,FF120,FH120,FJ120,FK120,FM120,FP120,FR120,FT120,FU120,FW120,FZ120,GB120,GD120,GE120,GG120,GJ120,GK120,GM120,GO120,GQ120,GT120,GU120,GW120,GY120,HA120,HC120,HD120,HF120,HI120,HJ120,HL120,HM120,HN120,HP120,HR120,HT120,HU120,HW120,HY120,IA120,IB120)</f>
        <v>75</v>
      </c>
      <c r="IQ120">
        <f>SUM(BV120,BX120,CA120,CD120,CG120,CM120,CR120,CT120,CY120,DA120,DF120,DI120,DK120,DN120,DP120,DT120,DW120,EA120,EC120,EG120,EL120,EP120,EU120,EW120,FA120,FC120,FG120,FL120,FN120,FQ120,FV120,FX120,GA120,GC120,GF120,GH120,GL120,GP120,GR120,GV120,GX120,HB120,HE120,HH120,HK120,HO120,HS120,HV120,HZ120,IC120)</f>
        <v>46</v>
      </c>
      <c r="IR120">
        <f>IO120/138*100</f>
        <v>87.681159420289859</v>
      </c>
      <c r="IS120">
        <f>IP120/88*100</f>
        <v>85.227272727272734</v>
      </c>
      <c r="IT120">
        <f>IQ120/50*100</f>
        <v>92</v>
      </c>
    </row>
    <row r="121" spans="1:255" ht="16" x14ac:dyDescent="0.2">
      <c r="A121">
        <v>231</v>
      </c>
      <c r="B121" s="8">
        <v>2</v>
      </c>
      <c r="C121">
        <v>2</v>
      </c>
      <c r="D121" s="2" t="s">
        <v>164</v>
      </c>
      <c r="E121" s="2" t="s">
        <v>132</v>
      </c>
      <c r="F121">
        <f t="shared" si="281"/>
        <v>0</v>
      </c>
      <c r="J121" s="2">
        <f t="shared" si="282"/>
        <v>0</v>
      </c>
      <c r="O121" s="2">
        <f t="shared" si="283"/>
        <v>0</v>
      </c>
      <c r="T121" s="2">
        <f t="shared" si="284"/>
        <v>0</v>
      </c>
      <c r="Y121" s="2">
        <f t="shared" si="285"/>
        <v>0</v>
      </c>
      <c r="AG121" s="2">
        <f t="shared" si="286"/>
        <v>0</v>
      </c>
      <c r="AL121" s="2">
        <f t="shared" si="287"/>
        <v>0</v>
      </c>
      <c r="AR121" s="2">
        <f t="shared" si="288"/>
        <v>0</v>
      </c>
      <c r="AX121" s="2">
        <f t="shared" si="289"/>
        <v>0</v>
      </c>
      <c r="BD121" s="2">
        <f t="shared" si="290"/>
        <v>0</v>
      </c>
      <c r="BH121" s="2">
        <f t="shared" si="291"/>
        <v>0</v>
      </c>
      <c r="BL121" s="2">
        <f t="shared" si="292"/>
        <v>0</v>
      </c>
      <c r="BP121" s="2">
        <f t="shared" si="293"/>
        <v>0</v>
      </c>
      <c r="BT121" s="2">
        <f t="shared" si="294"/>
        <v>0</v>
      </c>
      <c r="BZ121" s="2">
        <f t="shared" si="295"/>
        <v>0</v>
      </c>
      <c r="CE121" s="2">
        <f>SUM(CF121:CI121)</f>
        <v>0</v>
      </c>
      <c r="CJ121" s="2">
        <f>SUM(CK121:CN121)</f>
        <v>0</v>
      </c>
      <c r="CO121" s="2">
        <f>SUM(CP121:CU121)</f>
        <v>0</v>
      </c>
      <c r="CV121" s="2">
        <f>SUM(CW121:DB121)</f>
        <v>0</v>
      </c>
      <c r="DC121" s="2">
        <f>SUM(DD121:DF121)</f>
        <v>0</v>
      </c>
      <c r="DG121" s="2">
        <f>SUM(DH121:DK121)</f>
        <v>0</v>
      </c>
      <c r="DL121" s="2">
        <f>SUM(DM121:DQ121)</f>
        <v>0</v>
      </c>
      <c r="DR121" s="2">
        <f>SUM(DS121:DX121)</f>
        <v>0</v>
      </c>
      <c r="DY121" s="2">
        <f>SUM(DZ121:ED121)</f>
        <v>0</v>
      </c>
      <c r="EE121" s="2">
        <f>SUM(EF121:EH121)</f>
        <v>0</v>
      </c>
      <c r="EI121" s="2">
        <f>SUM(EJ121:EM121)</f>
        <v>0</v>
      </c>
      <c r="EN121" s="2">
        <f>SUM(EO121:EQ121)</f>
        <v>0</v>
      </c>
      <c r="ER121" s="2">
        <f>SUM(ES121:EX121)</f>
        <v>0</v>
      </c>
      <c r="EY121" s="2">
        <f>SUM(EZ121:FD121)</f>
        <v>0</v>
      </c>
      <c r="FE121" s="2">
        <f>SUM(FF121:FH121)</f>
        <v>0</v>
      </c>
      <c r="FI121" s="2">
        <f>SUM(FJ121:FN121)</f>
        <v>0</v>
      </c>
      <c r="FO121" s="2">
        <f>SUM(FP121:FR121)</f>
        <v>0</v>
      </c>
      <c r="FS121" s="2">
        <f>SUM(FT121:FX121)</f>
        <v>0</v>
      </c>
      <c r="FY121" s="2">
        <f>SUM(FZ121:GH121)</f>
        <v>0</v>
      </c>
      <c r="GI121" s="2">
        <f>SUM(GJ121:GM121)</f>
        <v>0</v>
      </c>
      <c r="GN121" s="2">
        <f>SUM(GO121:GR121)</f>
        <v>0</v>
      </c>
      <c r="GS121" s="2">
        <f>SUM(GT121:GY121)</f>
        <v>0</v>
      </c>
      <c r="GZ121" s="2">
        <f>SUM(HA121:HF121)</f>
        <v>0</v>
      </c>
      <c r="HG121" s="2">
        <f>SUM(HH121:HP121)</f>
        <v>0</v>
      </c>
      <c r="HQ121" s="2">
        <f>SUM(HR121:HW121)</f>
        <v>0</v>
      </c>
      <c r="HX121" s="2">
        <f>SUM(HY121:IC121)</f>
        <v>0</v>
      </c>
      <c r="IF121">
        <f t="shared" si="296"/>
        <v>0</v>
      </c>
      <c r="IG121">
        <f t="shared" si="297"/>
        <v>0</v>
      </c>
      <c r="IH121">
        <f t="shared" si="298"/>
        <v>0</v>
      </c>
      <c r="II121">
        <f t="shared" si="299"/>
        <v>0</v>
      </c>
      <c r="IK121">
        <f t="shared" si="300"/>
        <v>0</v>
      </c>
      <c r="IL121">
        <f t="shared" si="301"/>
        <v>0</v>
      </c>
      <c r="IM121">
        <f t="shared" si="302"/>
        <v>0</v>
      </c>
    </row>
    <row r="122" spans="1:255" ht="16" x14ac:dyDescent="0.2">
      <c r="A122">
        <v>232</v>
      </c>
      <c r="B122" s="34">
        <v>2</v>
      </c>
      <c r="C122" s="2">
        <v>1</v>
      </c>
      <c r="D122" s="2" t="s">
        <v>166</v>
      </c>
      <c r="E122" s="2" t="s">
        <v>166</v>
      </c>
      <c r="F122">
        <f t="shared" si="281"/>
        <v>0</v>
      </c>
      <c r="G122">
        <v>0</v>
      </c>
      <c r="H122">
        <v>0</v>
      </c>
      <c r="I122">
        <v>0</v>
      </c>
      <c r="J122" s="2">
        <f t="shared" si="282"/>
        <v>1</v>
      </c>
      <c r="K122">
        <v>0</v>
      </c>
      <c r="L122">
        <v>0</v>
      </c>
      <c r="M122">
        <v>0</v>
      </c>
      <c r="N122">
        <v>1</v>
      </c>
      <c r="O122" s="2">
        <f t="shared" si="283"/>
        <v>1</v>
      </c>
      <c r="P122">
        <v>0</v>
      </c>
      <c r="Q122">
        <v>0</v>
      </c>
      <c r="R122">
        <v>0</v>
      </c>
      <c r="S122">
        <v>1</v>
      </c>
      <c r="T122" s="2">
        <f t="shared" si="284"/>
        <v>0</v>
      </c>
      <c r="U122">
        <v>0</v>
      </c>
      <c r="V122">
        <v>0</v>
      </c>
      <c r="W122">
        <v>0</v>
      </c>
      <c r="X122">
        <v>0</v>
      </c>
      <c r="Y122" s="2">
        <f t="shared" si="285"/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 s="2">
        <f t="shared" si="286"/>
        <v>1</v>
      </c>
      <c r="AH122">
        <v>0</v>
      </c>
      <c r="AI122">
        <v>0</v>
      </c>
      <c r="AJ122">
        <v>1</v>
      </c>
      <c r="AK122">
        <v>0</v>
      </c>
      <c r="AL122" s="2">
        <f t="shared" si="287"/>
        <v>1</v>
      </c>
      <c r="AM122">
        <v>0</v>
      </c>
      <c r="AN122">
        <v>0</v>
      </c>
      <c r="AO122">
        <v>0</v>
      </c>
      <c r="AP122">
        <v>0</v>
      </c>
      <c r="AQ122">
        <v>1</v>
      </c>
      <c r="AR122" s="2">
        <f t="shared" si="288"/>
        <v>1</v>
      </c>
      <c r="AS122">
        <v>0</v>
      </c>
      <c r="AT122">
        <v>1</v>
      </c>
      <c r="AU122">
        <v>0</v>
      </c>
      <c r="AV122">
        <v>0</v>
      </c>
      <c r="AW122">
        <v>0</v>
      </c>
      <c r="AX122" s="2">
        <f t="shared" si="289"/>
        <v>1</v>
      </c>
      <c r="AY122">
        <v>0</v>
      </c>
      <c r="AZ122">
        <v>0</v>
      </c>
      <c r="BA122">
        <v>0</v>
      </c>
      <c r="BB122">
        <v>0</v>
      </c>
      <c r="BC122">
        <v>1</v>
      </c>
      <c r="BD122" s="2">
        <f t="shared" si="290"/>
        <v>1</v>
      </c>
      <c r="BE122">
        <v>0</v>
      </c>
      <c r="BF122">
        <v>1</v>
      </c>
      <c r="BG122">
        <v>0</v>
      </c>
      <c r="BH122" s="2">
        <f t="shared" si="291"/>
        <v>1</v>
      </c>
      <c r="BI122">
        <v>0</v>
      </c>
      <c r="BJ122">
        <v>1</v>
      </c>
      <c r="BK122">
        <v>0</v>
      </c>
      <c r="BL122" s="2">
        <f t="shared" si="292"/>
        <v>0</v>
      </c>
      <c r="BM122">
        <v>0</v>
      </c>
      <c r="BN122">
        <v>0</v>
      </c>
      <c r="BO122">
        <v>0</v>
      </c>
      <c r="BP122" s="2">
        <f t="shared" si="293"/>
        <v>0</v>
      </c>
      <c r="BQ122">
        <v>0</v>
      </c>
      <c r="BR122">
        <v>0</v>
      </c>
      <c r="BS122">
        <v>0</v>
      </c>
      <c r="BT122" s="2">
        <f t="shared" si="294"/>
        <v>0</v>
      </c>
      <c r="BU122">
        <v>0</v>
      </c>
      <c r="BV122" s="2">
        <v>0</v>
      </c>
      <c r="BW122" s="2">
        <v>0</v>
      </c>
      <c r="BX122">
        <v>0</v>
      </c>
      <c r="BY122" s="2">
        <v>0</v>
      </c>
      <c r="BZ122" s="2">
        <f t="shared" si="295"/>
        <v>0</v>
      </c>
      <c r="CA122" s="2">
        <v>0</v>
      </c>
      <c r="CB122" s="2">
        <v>0</v>
      </c>
      <c r="CC122">
        <v>0</v>
      </c>
      <c r="CD122" s="2">
        <v>0</v>
      </c>
      <c r="CE122">
        <v>0</v>
      </c>
      <c r="CF122" s="2">
        <v>0</v>
      </c>
      <c r="CG122" s="2">
        <v>0</v>
      </c>
      <c r="CH122">
        <v>0</v>
      </c>
      <c r="CI122" s="2">
        <v>0</v>
      </c>
      <c r="CJ122">
        <v>0</v>
      </c>
      <c r="CK122" s="2">
        <v>0</v>
      </c>
      <c r="CL122" s="2">
        <v>0</v>
      </c>
      <c r="CM122">
        <v>0</v>
      </c>
      <c r="CN122" s="2">
        <v>0</v>
      </c>
      <c r="CO122">
        <v>0</v>
      </c>
      <c r="CP122" s="2">
        <v>0</v>
      </c>
      <c r="CQ122" s="2">
        <v>0</v>
      </c>
      <c r="CR122">
        <v>0</v>
      </c>
      <c r="CS122" s="2">
        <v>0</v>
      </c>
      <c r="CT122">
        <v>0</v>
      </c>
      <c r="CU122" s="2">
        <v>0</v>
      </c>
      <c r="CV122" s="2">
        <v>0</v>
      </c>
      <c r="CW122">
        <v>0</v>
      </c>
      <c r="CX122" s="2">
        <v>0</v>
      </c>
      <c r="CY122">
        <v>0</v>
      </c>
      <c r="CZ122" s="2">
        <v>0</v>
      </c>
      <c r="DA122" s="2">
        <v>0</v>
      </c>
      <c r="DB122">
        <v>0</v>
      </c>
      <c r="DC122" s="2">
        <v>0</v>
      </c>
      <c r="DD122">
        <v>0</v>
      </c>
      <c r="DE122" s="2">
        <v>0</v>
      </c>
      <c r="DF122" s="2">
        <v>0</v>
      </c>
      <c r="DG122">
        <v>0</v>
      </c>
      <c r="DH122" s="2">
        <v>0</v>
      </c>
      <c r="DI122">
        <v>0</v>
      </c>
      <c r="DJ122" s="2">
        <v>0</v>
      </c>
      <c r="DK122" s="2">
        <v>0</v>
      </c>
      <c r="DL122">
        <v>0</v>
      </c>
      <c r="DM122" s="2">
        <v>0</v>
      </c>
      <c r="DN122">
        <v>0</v>
      </c>
      <c r="DO122" s="2">
        <v>0</v>
      </c>
      <c r="DP122" s="2">
        <v>0</v>
      </c>
      <c r="DQ122">
        <v>0</v>
      </c>
      <c r="DR122" s="2">
        <v>0</v>
      </c>
      <c r="DS122">
        <v>0</v>
      </c>
      <c r="DT122" s="2">
        <v>0</v>
      </c>
      <c r="DU122" s="2">
        <v>0</v>
      </c>
      <c r="DV122">
        <v>0</v>
      </c>
      <c r="DW122" s="2">
        <v>0</v>
      </c>
      <c r="DX122">
        <v>0</v>
      </c>
      <c r="DY122" s="2">
        <v>0</v>
      </c>
      <c r="DZ122" s="2">
        <v>0</v>
      </c>
      <c r="EA122">
        <v>0</v>
      </c>
      <c r="EB122" s="2">
        <v>0</v>
      </c>
      <c r="EC122">
        <v>0</v>
      </c>
      <c r="ED122" s="2">
        <v>0</v>
      </c>
      <c r="EE122" s="2">
        <v>0</v>
      </c>
      <c r="EF122">
        <v>0</v>
      </c>
      <c r="EG122" s="2">
        <v>0</v>
      </c>
      <c r="EH122">
        <v>0</v>
      </c>
      <c r="EI122" s="2">
        <v>0</v>
      </c>
      <c r="EJ122" s="2">
        <v>0</v>
      </c>
      <c r="EK122">
        <v>0</v>
      </c>
      <c r="EL122" s="2">
        <v>0</v>
      </c>
      <c r="EM122">
        <v>0</v>
      </c>
      <c r="EN122" s="2">
        <v>0</v>
      </c>
      <c r="EO122" s="2">
        <v>0</v>
      </c>
      <c r="EP122">
        <v>0</v>
      </c>
      <c r="EQ122" s="2">
        <v>0</v>
      </c>
      <c r="ER122">
        <v>0</v>
      </c>
      <c r="ES122" s="2">
        <v>0</v>
      </c>
      <c r="ET122" s="2">
        <v>0</v>
      </c>
      <c r="EU122">
        <v>0</v>
      </c>
      <c r="EV122" s="2">
        <v>0</v>
      </c>
      <c r="EW122">
        <v>0</v>
      </c>
      <c r="EX122" s="2">
        <v>0</v>
      </c>
      <c r="EY122" s="2">
        <v>0</v>
      </c>
      <c r="EZ122">
        <v>0</v>
      </c>
      <c r="FA122" s="2">
        <v>0</v>
      </c>
      <c r="FB122">
        <v>0</v>
      </c>
      <c r="FC122" s="2">
        <v>0</v>
      </c>
      <c r="FD122" s="2">
        <v>0</v>
      </c>
      <c r="FE122">
        <v>0</v>
      </c>
      <c r="FF122" s="2">
        <v>0</v>
      </c>
      <c r="FG122">
        <v>0</v>
      </c>
      <c r="FH122" s="2">
        <v>0</v>
      </c>
      <c r="FI122" s="2">
        <v>0</v>
      </c>
      <c r="FJ122">
        <v>0</v>
      </c>
      <c r="FK122" s="2">
        <v>0</v>
      </c>
      <c r="FL122">
        <v>0</v>
      </c>
      <c r="FM122" s="2">
        <v>0</v>
      </c>
      <c r="FN122" s="2">
        <v>0</v>
      </c>
      <c r="FO122">
        <v>0</v>
      </c>
      <c r="FP122" s="2">
        <v>0</v>
      </c>
      <c r="FQ122">
        <v>0</v>
      </c>
      <c r="FR122" s="2">
        <v>0</v>
      </c>
      <c r="FS122" s="2">
        <v>0</v>
      </c>
      <c r="FT122">
        <v>0</v>
      </c>
      <c r="FU122" s="2">
        <v>0</v>
      </c>
      <c r="FV122">
        <v>0</v>
      </c>
      <c r="FW122" s="2">
        <v>0</v>
      </c>
      <c r="FX122" s="2">
        <v>0</v>
      </c>
      <c r="FY122">
        <v>0</v>
      </c>
      <c r="FZ122" s="2">
        <v>0</v>
      </c>
      <c r="GA122">
        <v>0</v>
      </c>
      <c r="GB122" s="2">
        <v>0</v>
      </c>
      <c r="GC122" s="2">
        <v>0</v>
      </c>
      <c r="GD122">
        <v>0</v>
      </c>
      <c r="GE122" s="2">
        <v>0</v>
      </c>
      <c r="GF122">
        <v>0</v>
      </c>
      <c r="GG122" s="2">
        <v>0</v>
      </c>
      <c r="GH122" s="2">
        <v>0</v>
      </c>
      <c r="GI122">
        <v>0</v>
      </c>
      <c r="GJ122" s="2">
        <v>0</v>
      </c>
      <c r="GK122">
        <v>0</v>
      </c>
      <c r="GL122" s="2">
        <v>0</v>
      </c>
      <c r="GM122" s="2">
        <v>0</v>
      </c>
      <c r="GN122">
        <v>0</v>
      </c>
      <c r="GO122" s="2">
        <v>0</v>
      </c>
      <c r="GP122">
        <v>0</v>
      </c>
      <c r="GQ122" s="2">
        <v>0</v>
      </c>
      <c r="GR122" s="2">
        <v>0</v>
      </c>
      <c r="GS122">
        <v>0</v>
      </c>
      <c r="GT122" s="2">
        <v>0</v>
      </c>
      <c r="GU122">
        <v>0</v>
      </c>
      <c r="GV122" s="2">
        <v>0</v>
      </c>
      <c r="GW122" s="2">
        <v>0</v>
      </c>
      <c r="GX122">
        <v>0</v>
      </c>
      <c r="GY122" s="2">
        <v>0</v>
      </c>
      <c r="GZ122">
        <v>0</v>
      </c>
      <c r="HA122" s="2">
        <v>0</v>
      </c>
      <c r="HB122" s="2">
        <v>0</v>
      </c>
      <c r="HC122">
        <v>0</v>
      </c>
      <c r="HD122" s="2">
        <v>0</v>
      </c>
      <c r="HE122">
        <v>0</v>
      </c>
      <c r="HF122" s="2">
        <v>0</v>
      </c>
      <c r="HG122" s="2">
        <v>0</v>
      </c>
      <c r="HH122">
        <v>0</v>
      </c>
      <c r="HI122" s="2">
        <v>0</v>
      </c>
      <c r="HJ122">
        <v>0</v>
      </c>
      <c r="HK122" s="2">
        <v>0</v>
      </c>
      <c r="HL122" s="2">
        <v>0</v>
      </c>
      <c r="HM122">
        <v>0</v>
      </c>
      <c r="HN122" s="2">
        <v>0</v>
      </c>
      <c r="HO122">
        <v>0</v>
      </c>
      <c r="HP122" s="2">
        <v>0</v>
      </c>
      <c r="HQ122" s="2">
        <v>0</v>
      </c>
      <c r="HR122">
        <v>0</v>
      </c>
      <c r="HS122" s="2">
        <v>0</v>
      </c>
      <c r="HT122">
        <v>0</v>
      </c>
      <c r="HU122" s="2">
        <v>0</v>
      </c>
      <c r="HV122" s="2">
        <v>0</v>
      </c>
      <c r="HW122">
        <v>0</v>
      </c>
      <c r="HX122" s="2">
        <v>0</v>
      </c>
      <c r="HY122">
        <v>0</v>
      </c>
      <c r="HZ122" s="2">
        <v>0</v>
      </c>
      <c r="IA122" s="2">
        <v>0</v>
      </c>
      <c r="IB122">
        <v>0</v>
      </c>
      <c r="IC122" s="2">
        <v>0</v>
      </c>
      <c r="IF122">
        <f t="shared" si="296"/>
        <v>9</v>
      </c>
      <c r="IG122">
        <f t="shared" si="297"/>
        <v>0</v>
      </c>
      <c r="IH122">
        <f t="shared" si="298"/>
        <v>9</v>
      </c>
      <c r="II122">
        <f t="shared" si="299"/>
        <v>0</v>
      </c>
      <c r="IK122">
        <f t="shared" si="300"/>
        <v>4.7120418848167542</v>
      </c>
      <c r="IL122">
        <f t="shared" si="301"/>
        <v>0</v>
      </c>
      <c r="IM122">
        <f t="shared" si="302"/>
        <v>13.043478260869565</v>
      </c>
      <c r="IO122">
        <f>SUM(HQ122,HX122,HG122,GZ122,GS122,GN122,GI122,FY122,FS122,FO122,FI122,FE122,EY122,ER122,EN122,EI122,EE122,DY122,DR122,DL122,DG122,DC122,CV122,CO122,CJ122,CE122,BZ122,BT122)</f>
        <v>0</v>
      </c>
      <c r="IP122">
        <f>SUM(BU122,BW122,BY122,CB122,CC122,CF122,CH122,CI122,CK122,CL122,CN122,CP122,CQ122,CS122,CU122,CW122,CX122,CZ122,DB122,DD122,DE122,DH122,DJ122,DM122,DO122,DQ122,DS122,DU122,DV122,DX122,DZ122,EB122,ED122,EF122,EH122,EJ122,EK122,EM122,EO122,EQ122,ES122,ET122,EV122,EX122,EZ122,FB122,FD122,FF122,FH122,FJ122,FK122,FM122,FP122,FR122,FT122,FU122,FW122,FZ122,GB122,GD122,GE122,GG122,GJ122,GK122,GM122,GO122,GQ122,GT122,GU122,GW122,GY122,HA122,HC122,HD122,HF122,HI122,HJ122,HL122,HM122,HN122,HP122,HR122,HT122,HU122,HW122,HY122,IA122,IB122)</f>
        <v>0</v>
      </c>
      <c r="IQ122">
        <f>SUM(BV122,BX122,CA122,CD122,CG122,CM122,CR122,CT122,CY122,DA122,DF122,DI122,DK122,DN122,DP122,DT122,DW122,EA122,EC122,EG122,EL122,EP122,EU122,EW122,FA122,FC122,FG122,FL122,FN122,FQ122,FV122,FX122,GA122,GC122,GF122,GH122,GL122,GP122,GR122,GV122,GX122,HB122,HE122,HH122,HK122,HO122,HS122,HV122,HZ122,IC122)</f>
        <v>0</v>
      </c>
      <c r="IR122">
        <f>IO122/138*100</f>
        <v>0</v>
      </c>
      <c r="IS122">
        <f>IP122/88*100</f>
        <v>0</v>
      </c>
      <c r="IT122">
        <f>IQ122/50*100</f>
        <v>0</v>
      </c>
    </row>
    <row r="123" spans="1:255" ht="16" x14ac:dyDescent="0.2">
      <c r="A123">
        <v>232</v>
      </c>
      <c r="B123" s="8">
        <v>2</v>
      </c>
      <c r="C123">
        <v>2</v>
      </c>
      <c r="D123" t="s">
        <v>118</v>
      </c>
      <c r="E123" s="2" t="s">
        <v>132</v>
      </c>
      <c r="F123">
        <f t="shared" si="281"/>
        <v>0</v>
      </c>
      <c r="G123" t="s">
        <v>146</v>
      </c>
      <c r="H123" t="s">
        <v>146</v>
      </c>
      <c r="I123" t="s">
        <v>146</v>
      </c>
      <c r="J123" s="2">
        <f t="shared" si="282"/>
        <v>0</v>
      </c>
      <c r="K123" t="s">
        <v>146</v>
      </c>
      <c r="L123" t="s">
        <v>146</v>
      </c>
      <c r="M123" t="s">
        <v>146</v>
      </c>
      <c r="N123" t="s">
        <v>146</v>
      </c>
      <c r="O123" s="2">
        <f t="shared" si="283"/>
        <v>0</v>
      </c>
      <c r="P123" t="s">
        <v>146</v>
      </c>
      <c r="Q123" t="s">
        <v>146</v>
      </c>
      <c r="R123" t="s">
        <v>146</v>
      </c>
      <c r="S123" t="s">
        <v>146</v>
      </c>
      <c r="T123" s="2">
        <f t="shared" si="284"/>
        <v>0</v>
      </c>
      <c r="U123" t="s">
        <v>146</v>
      </c>
      <c r="V123" t="s">
        <v>146</v>
      </c>
      <c r="W123" t="s">
        <v>146</v>
      </c>
      <c r="X123" t="s">
        <v>146</v>
      </c>
      <c r="Y123" s="2">
        <f t="shared" si="285"/>
        <v>0</v>
      </c>
      <c r="Z123" t="s">
        <v>146</v>
      </c>
      <c r="AA123" t="s">
        <v>146</v>
      </c>
      <c r="AB123" t="s">
        <v>146</v>
      </c>
      <c r="AC123" t="s">
        <v>146</v>
      </c>
      <c r="AD123" t="s">
        <v>146</v>
      </c>
      <c r="AE123" t="s">
        <v>146</v>
      </c>
      <c r="AF123" t="s">
        <v>146</v>
      </c>
      <c r="AG123" s="2">
        <f t="shared" si="286"/>
        <v>0</v>
      </c>
      <c r="AH123" t="s">
        <v>146</v>
      </c>
      <c r="AI123" t="s">
        <v>146</v>
      </c>
      <c r="AJ123" t="s">
        <v>146</v>
      </c>
      <c r="AK123" t="s">
        <v>146</v>
      </c>
      <c r="AL123" s="2">
        <f t="shared" si="287"/>
        <v>0</v>
      </c>
      <c r="AM123" t="s">
        <v>146</v>
      </c>
      <c r="AN123" t="s">
        <v>146</v>
      </c>
      <c r="AO123" t="s">
        <v>146</v>
      </c>
      <c r="AP123" t="s">
        <v>146</v>
      </c>
      <c r="AQ123" t="s">
        <v>146</v>
      </c>
      <c r="AR123" s="2">
        <f t="shared" si="288"/>
        <v>0</v>
      </c>
      <c r="AS123" t="s">
        <v>146</v>
      </c>
      <c r="AT123" t="s">
        <v>146</v>
      </c>
      <c r="AU123" t="s">
        <v>146</v>
      </c>
      <c r="AV123" t="s">
        <v>146</v>
      </c>
      <c r="AW123" t="s">
        <v>146</v>
      </c>
      <c r="AX123" s="2">
        <f t="shared" si="289"/>
        <v>0</v>
      </c>
      <c r="AY123" t="s">
        <v>146</v>
      </c>
      <c r="AZ123" t="s">
        <v>146</v>
      </c>
      <c r="BA123" t="s">
        <v>146</v>
      </c>
      <c r="BB123" t="s">
        <v>146</v>
      </c>
      <c r="BC123" t="s">
        <v>146</v>
      </c>
      <c r="BD123" s="2">
        <f t="shared" si="290"/>
        <v>0</v>
      </c>
      <c r="BE123" t="s">
        <v>146</v>
      </c>
      <c r="BF123" t="s">
        <v>146</v>
      </c>
      <c r="BG123" t="s">
        <v>146</v>
      </c>
      <c r="BH123" s="2">
        <f t="shared" si="291"/>
        <v>0</v>
      </c>
      <c r="BI123" t="s">
        <v>146</v>
      </c>
      <c r="BJ123" t="s">
        <v>146</v>
      </c>
      <c r="BK123" t="s">
        <v>146</v>
      </c>
      <c r="BL123" s="2">
        <f t="shared" si="292"/>
        <v>0</v>
      </c>
      <c r="BM123" t="s">
        <v>146</v>
      </c>
      <c r="BN123" t="s">
        <v>146</v>
      </c>
      <c r="BO123" t="s">
        <v>146</v>
      </c>
      <c r="BP123" s="2">
        <f t="shared" si="293"/>
        <v>0</v>
      </c>
      <c r="BQ123" t="s">
        <v>146</v>
      </c>
      <c r="BR123" t="s">
        <v>146</v>
      </c>
      <c r="BS123" t="s">
        <v>146</v>
      </c>
      <c r="BT123" s="2">
        <f t="shared" si="294"/>
        <v>0</v>
      </c>
      <c r="BU123" t="s">
        <v>146</v>
      </c>
      <c r="BV123" t="s">
        <v>146</v>
      </c>
      <c r="BW123" t="s">
        <v>146</v>
      </c>
      <c r="BX123" t="s">
        <v>146</v>
      </c>
      <c r="BY123" t="s">
        <v>146</v>
      </c>
      <c r="BZ123" s="2">
        <f t="shared" si="295"/>
        <v>0</v>
      </c>
      <c r="CA123" t="s">
        <v>146</v>
      </c>
      <c r="CB123" t="s">
        <v>146</v>
      </c>
      <c r="CC123" t="s">
        <v>146</v>
      </c>
      <c r="CD123" t="s">
        <v>146</v>
      </c>
      <c r="CE123" s="2">
        <f t="shared" ref="CE123:CE134" si="303">SUM(CF123:CI123)</f>
        <v>0</v>
      </c>
      <c r="CF123" t="s">
        <v>146</v>
      </c>
      <c r="CG123" t="s">
        <v>146</v>
      </c>
      <c r="CH123" t="s">
        <v>146</v>
      </c>
      <c r="CI123" t="s">
        <v>146</v>
      </c>
      <c r="CJ123" s="2">
        <f t="shared" ref="CJ123:CJ134" si="304">SUM(CK123:CN123)</f>
        <v>0</v>
      </c>
      <c r="CK123" t="s">
        <v>146</v>
      </c>
      <c r="CL123" t="s">
        <v>146</v>
      </c>
      <c r="CM123" t="s">
        <v>146</v>
      </c>
      <c r="CN123" t="s">
        <v>146</v>
      </c>
      <c r="CO123" s="2">
        <f t="shared" ref="CO123:CO134" si="305">SUM(CP123:CU123)</f>
        <v>0</v>
      </c>
      <c r="CP123" t="s">
        <v>146</v>
      </c>
      <c r="CQ123" t="s">
        <v>146</v>
      </c>
      <c r="CR123" t="s">
        <v>146</v>
      </c>
      <c r="CS123" t="s">
        <v>146</v>
      </c>
      <c r="CT123" t="s">
        <v>146</v>
      </c>
      <c r="CU123" t="s">
        <v>146</v>
      </c>
      <c r="CV123" s="2">
        <f t="shared" ref="CV123:CV134" si="306">SUM(CW123:DB123)</f>
        <v>0</v>
      </c>
      <c r="CW123" t="s">
        <v>146</v>
      </c>
      <c r="CX123" t="s">
        <v>146</v>
      </c>
      <c r="CY123" t="s">
        <v>146</v>
      </c>
      <c r="CZ123" t="s">
        <v>146</v>
      </c>
      <c r="DA123" t="s">
        <v>146</v>
      </c>
      <c r="DB123" t="s">
        <v>146</v>
      </c>
      <c r="DC123" s="2">
        <f t="shared" ref="DC123:DC134" si="307">SUM(DD123:DF123)</f>
        <v>0</v>
      </c>
      <c r="DD123" t="s">
        <v>146</v>
      </c>
      <c r="DE123" t="s">
        <v>146</v>
      </c>
      <c r="DF123" t="s">
        <v>146</v>
      </c>
      <c r="DG123" s="2">
        <f t="shared" ref="DG123:DG134" si="308">SUM(DH123:DK123)</f>
        <v>0</v>
      </c>
      <c r="DH123" t="s">
        <v>146</v>
      </c>
      <c r="DI123" t="s">
        <v>146</v>
      </c>
      <c r="DJ123" t="s">
        <v>146</v>
      </c>
      <c r="DK123" t="s">
        <v>146</v>
      </c>
      <c r="DL123" s="2">
        <f t="shared" ref="DL123:DL134" si="309">SUM(DM123:DQ123)</f>
        <v>0</v>
      </c>
      <c r="DM123" t="s">
        <v>146</v>
      </c>
      <c r="DN123" t="s">
        <v>146</v>
      </c>
      <c r="DO123" t="s">
        <v>146</v>
      </c>
      <c r="DP123" t="s">
        <v>146</v>
      </c>
      <c r="DQ123" t="s">
        <v>146</v>
      </c>
      <c r="DR123" s="2">
        <f t="shared" ref="DR123:DR134" si="310">SUM(DS123:DX123)</f>
        <v>0</v>
      </c>
      <c r="DS123" t="s">
        <v>146</v>
      </c>
      <c r="DT123" t="s">
        <v>146</v>
      </c>
      <c r="DU123" t="s">
        <v>146</v>
      </c>
      <c r="DV123" t="s">
        <v>146</v>
      </c>
      <c r="DW123" t="s">
        <v>146</v>
      </c>
      <c r="DX123" t="s">
        <v>146</v>
      </c>
      <c r="DY123" s="2">
        <f t="shared" ref="DY123:DY134" si="311">SUM(DZ123:ED123)</f>
        <v>0</v>
      </c>
      <c r="DZ123" t="s">
        <v>146</v>
      </c>
      <c r="EA123" t="s">
        <v>146</v>
      </c>
      <c r="EB123" t="s">
        <v>146</v>
      </c>
      <c r="EC123" t="s">
        <v>146</v>
      </c>
      <c r="ED123" t="s">
        <v>146</v>
      </c>
      <c r="EE123" s="2">
        <f t="shared" ref="EE123:EE134" si="312">SUM(EF123:EH123)</f>
        <v>0</v>
      </c>
      <c r="EF123" t="s">
        <v>146</v>
      </c>
      <c r="EG123" t="s">
        <v>146</v>
      </c>
      <c r="EH123" t="s">
        <v>146</v>
      </c>
      <c r="EI123" s="2">
        <f t="shared" ref="EI123:EI134" si="313">SUM(EJ123:EM123)</f>
        <v>0</v>
      </c>
      <c r="EJ123" t="s">
        <v>146</v>
      </c>
      <c r="EK123" t="s">
        <v>146</v>
      </c>
      <c r="EL123" t="s">
        <v>146</v>
      </c>
      <c r="EM123" t="s">
        <v>146</v>
      </c>
      <c r="EN123" s="2">
        <f t="shared" ref="EN123:EN128" si="314">SUM(EO123:EQ123)</f>
        <v>0</v>
      </c>
      <c r="EO123" t="s">
        <v>146</v>
      </c>
      <c r="EP123" t="s">
        <v>146</v>
      </c>
      <c r="EQ123" t="s">
        <v>146</v>
      </c>
      <c r="ER123" s="2">
        <f t="shared" ref="ER123:ER134" si="315">SUM(ES123:EX123)</f>
        <v>0</v>
      </c>
      <c r="ES123" t="s">
        <v>146</v>
      </c>
      <c r="ET123" t="s">
        <v>146</v>
      </c>
      <c r="EU123" t="s">
        <v>146</v>
      </c>
      <c r="EV123" t="s">
        <v>146</v>
      </c>
      <c r="EW123" t="s">
        <v>146</v>
      </c>
      <c r="EX123" t="s">
        <v>146</v>
      </c>
      <c r="EY123" s="2">
        <f t="shared" ref="EY123:EY134" si="316">SUM(EZ123:FD123)</f>
        <v>0</v>
      </c>
      <c r="EZ123" t="s">
        <v>146</v>
      </c>
      <c r="FA123" t="s">
        <v>146</v>
      </c>
      <c r="FB123" t="s">
        <v>146</v>
      </c>
      <c r="FC123" t="s">
        <v>146</v>
      </c>
      <c r="FD123" t="s">
        <v>146</v>
      </c>
      <c r="FE123" s="2">
        <f t="shared" ref="FE123:FE134" si="317">SUM(FF123:FH123)</f>
        <v>0</v>
      </c>
      <c r="FF123" t="s">
        <v>146</v>
      </c>
      <c r="FG123" t="s">
        <v>146</v>
      </c>
      <c r="FH123" t="s">
        <v>146</v>
      </c>
      <c r="FI123" s="2">
        <f t="shared" ref="FI123:FI134" si="318">SUM(FJ123:FN123)</f>
        <v>0</v>
      </c>
      <c r="FJ123" t="s">
        <v>146</v>
      </c>
      <c r="FK123" t="s">
        <v>146</v>
      </c>
      <c r="FL123" t="s">
        <v>146</v>
      </c>
      <c r="FM123" t="s">
        <v>146</v>
      </c>
      <c r="FN123" t="s">
        <v>146</v>
      </c>
      <c r="FO123" s="2">
        <f t="shared" ref="FO123:FO134" si="319">SUM(FP123:FR123)</f>
        <v>0</v>
      </c>
      <c r="FP123" t="s">
        <v>146</v>
      </c>
      <c r="FQ123" t="s">
        <v>146</v>
      </c>
      <c r="FR123" t="s">
        <v>146</v>
      </c>
      <c r="FS123" s="2">
        <f t="shared" ref="FS123:FS134" si="320">SUM(FT123:FX123)</f>
        <v>0</v>
      </c>
      <c r="FT123" t="s">
        <v>146</v>
      </c>
      <c r="FU123" t="s">
        <v>146</v>
      </c>
      <c r="FV123" t="s">
        <v>146</v>
      </c>
      <c r="FW123" t="s">
        <v>146</v>
      </c>
      <c r="FX123" t="s">
        <v>146</v>
      </c>
      <c r="FY123" s="2">
        <f t="shared" ref="FY123:FY134" si="321">SUM(FZ123:GH123)</f>
        <v>0</v>
      </c>
      <c r="FZ123" t="s">
        <v>146</v>
      </c>
      <c r="GA123" t="s">
        <v>146</v>
      </c>
      <c r="GB123" t="s">
        <v>146</v>
      </c>
      <c r="GC123" t="s">
        <v>146</v>
      </c>
      <c r="GD123" t="s">
        <v>146</v>
      </c>
      <c r="GE123" t="s">
        <v>146</v>
      </c>
      <c r="GF123" t="s">
        <v>146</v>
      </c>
      <c r="GG123" t="s">
        <v>146</v>
      </c>
      <c r="GH123" t="s">
        <v>146</v>
      </c>
      <c r="GI123" s="2">
        <f t="shared" ref="GI123:GI134" si="322">SUM(GJ123:GM123)</f>
        <v>0</v>
      </c>
      <c r="GJ123" t="s">
        <v>146</v>
      </c>
      <c r="GK123" t="s">
        <v>146</v>
      </c>
      <c r="GL123" t="s">
        <v>146</v>
      </c>
      <c r="GM123" t="s">
        <v>146</v>
      </c>
      <c r="GN123" t="s">
        <v>146</v>
      </c>
      <c r="GO123" t="s">
        <v>146</v>
      </c>
      <c r="GP123" t="s">
        <v>146</v>
      </c>
      <c r="GQ123" t="s">
        <v>146</v>
      </c>
      <c r="GR123" t="s">
        <v>146</v>
      </c>
      <c r="GS123" t="s">
        <v>146</v>
      </c>
      <c r="GT123" t="s">
        <v>146</v>
      </c>
      <c r="GU123" t="s">
        <v>146</v>
      </c>
      <c r="GV123" t="s">
        <v>146</v>
      </c>
      <c r="GW123" t="s">
        <v>146</v>
      </c>
      <c r="GX123" t="s">
        <v>146</v>
      </c>
      <c r="GY123" t="s">
        <v>146</v>
      </c>
      <c r="GZ123" t="s">
        <v>146</v>
      </c>
      <c r="HA123" t="s">
        <v>146</v>
      </c>
      <c r="HB123" t="s">
        <v>146</v>
      </c>
      <c r="HC123" t="s">
        <v>146</v>
      </c>
      <c r="HD123" t="s">
        <v>146</v>
      </c>
      <c r="HE123" t="s">
        <v>146</v>
      </c>
      <c r="HF123" t="s">
        <v>146</v>
      </c>
      <c r="HG123" t="s">
        <v>146</v>
      </c>
      <c r="HH123" t="s">
        <v>146</v>
      </c>
      <c r="HI123" t="s">
        <v>146</v>
      </c>
      <c r="HJ123" t="s">
        <v>146</v>
      </c>
      <c r="HK123" t="s">
        <v>146</v>
      </c>
      <c r="HL123" t="s">
        <v>146</v>
      </c>
      <c r="HM123" t="s">
        <v>146</v>
      </c>
      <c r="HN123" t="s">
        <v>146</v>
      </c>
      <c r="HO123" t="s">
        <v>146</v>
      </c>
      <c r="HP123" t="s">
        <v>146</v>
      </c>
      <c r="HQ123" t="s">
        <v>146</v>
      </c>
      <c r="HR123" t="s">
        <v>146</v>
      </c>
      <c r="HS123" t="s">
        <v>146</v>
      </c>
      <c r="HT123" t="s">
        <v>146</v>
      </c>
      <c r="HU123" t="s">
        <v>146</v>
      </c>
      <c r="HV123" t="s">
        <v>146</v>
      </c>
      <c r="HW123" t="s">
        <v>146</v>
      </c>
      <c r="HX123" s="2">
        <f t="shared" ref="HX123:HX134" si="323">SUM(HY123:IC123)</f>
        <v>0</v>
      </c>
      <c r="HY123" t="s">
        <v>146</v>
      </c>
      <c r="HZ123" t="s">
        <v>146</v>
      </c>
      <c r="IA123" t="s">
        <v>146</v>
      </c>
      <c r="IB123" t="s">
        <v>146</v>
      </c>
      <c r="IC123" t="s">
        <v>146</v>
      </c>
      <c r="ID123" t="s">
        <v>146</v>
      </c>
      <c r="IE123" t="s">
        <v>146</v>
      </c>
      <c r="IF123">
        <f t="shared" si="296"/>
        <v>0</v>
      </c>
      <c r="IG123">
        <f t="shared" si="297"/>
        <v>0</v>
      </c>
      <c r="IH123">
        <f t="shared" si="298"/>
        <v>0</v>
      </c>
      <c r="II123">
        <f t="shared" si="299"/>
        <v>0</v>
      </c>
      <c r="IK123">
        <f t="shared" si="300"/>
        <v>0</v>
      </c>
      <c r="IL123">
        <f t="shared" si="301"/>
        <v>0</v>
      </c>
      <c r="IM123">
        <f t="shared" si="302"/>
        <v>0</v>
      </c>
    </row>
    <row r="124" spans="1:255" ht="16" x14ac:dyDescent="0.2">
      <c r="A124">
        <v>233</v>
      </c>
      <c r="B124" s="34">
        <v>2</v>
      </c>
      <c r="C124" s="2">
        <v>1</v>
      </c>
      <c r="D124" s="2" t="s">
        <v>166</v>
      </c>
      <c r="E124" s="2" t="s">
        <v>166</v>
      </c>
      <c r="F124">
        <f t="shared" si="281"/>
        <v>2</v>
      </c>
      <c r="G124">
        <v>0</v>
      </c>
      <c r="H124">
        <v>1</v>
      </c>
      <c r="I124">
        <v>1</v>
      </c>
      <c r="J124" s="2">
        <f t="shared" si="282"/>
        <v>2</v>
      </c>
      <c r="K124">
        <v>1</v>
      </c>
      <c r="L124">
        <v>1</v>
      </c>
      <c r="M124">
        <v>0</v>
      </c>
      <c r="N124">
        <v>0</v>
      </c>
      <c r="O124" s="2">
        <f t="shared" si="283"/>
        <v>4</v>
      </c>
      <c r="P124">
        <v>1</v>
      </c>
      <c r="Q124">
        <v>1</v>
      </c>
      <c r="R124">
        <v>1</v>
      </c>
      <c r="S124">
        <v>1</v>
      </c>
      <c r="T124" s="2">
        <f t="shared" si="284"/>
        <v>4</v>
      </c>
      <c r="U124">
        <v>1</v>
      </c>
      <c r="V124">
        <v>1</v>
      </c>
      <c r="W124">
        <v>1</v>
      </c>
      <c r="X124">
        <v>1</v>
      </c>
      <c r="Y124" s="2">
        <f t="shared" si="285"/>
        <v>5</v>
      </c>
      <c r="Z124">
        <v>1</v>
      </c>
      <c r="AA124">
        <v>1</v>
      </c>
      <c r="AB124">
        <v>0</v>
      </c>
      <c r="AC124">
        <v>1</v>
      </c>
      <c r="AD124">
        <v>1</v>
      </c>
      <c r="AE124">
        <v>1</v>
      </c>
      <c r="AF124">
        <v>0</v>
      </c>
      <c r="AG124" s="2">
        <f t="shared" si="286"/>
        <v>3</v>
      </c>
      <c r="AH124">
        <v>1</v>
      </c>
      <c r="AI124">
        <v>0</v>
      </c>
      <c r="AJ124">
        <v>1</v>
      </c>
      <c r="AK124">
        <v>1</v>
      </c>
      <c r="AL124" s="2">
        <f t="shared" si="287"/>
        <v>5</v>
      </c>
      <c r="AM124">
        <v>1</v>
      </c>
      <c r="AN124">
        <v>1</v>
      </c>
      <c r="AO124">
        <v>1</v>
      </c>
      <c r="AP124">
        <v>1</v>
      </c>
      <c r="AQ124">
        <v>1</v>
      </c>
      <c r="AR124" s="2">
        <f t="shared" si="288"/>
        <v>3</v>
      </c>
      <c r="AS124">
        <v>0</v>
      </c>
      <c r="AT124">
        <v>1</v>
      </c>
      <c r="AU124">
        <v>1</v>
      </c>
      <c r="AV124">
        <v>1</v>
      </c>
      <c r="AW124">
        <v>0</v>
      </c>
      <c r="AX124" s="2">
        <f t="shared" si="289"/>
        <v>5</v>
      </c>
      <c r="AY124">
        <v>1</v>
      </c>
      <c r="AZ124">
        <v>1</v>
      </c>
      <c r="BA124">
        <v>1</v>
      </c>
      <c r="BB124">
        <v>1</v>
      </c>
      <c r="BC124">
        <v>1</v>
      </c>
      <c r="BD124" s="2">
        <f t="shared" si="290"/>
        <v>3</v>
      </c>
      <c r="BE124">
        <v>1</v>
      </c>
      <c r="BF124">
        <v>1</v>
      </c>
      <c r="BG124">
        <v>1</v>
      </c>
      <c r="BH124" s="2">
        <f t="shared" si="291"/>
        <v>3</v>
      </c>
      <c r="BI124">
        <v>1</v>
      </c>
      <c r="BJ124">
        <v>1</v>
      </c>
      <c r="BK124">
        <v>1</v>
      </c>
      <c r="BL124" s="2">
        <f t="shared" si="292"/>
        <v>3</v>
      </c>
      <c r="BM124">
        <v>1</v>
      </c>
      <c r="BN124">
        <v>1</v>
      </c>
      <c r="BO124">
        <v>1</v>
      </c>
      <c r="BP124" s="2">
        <f t="shared" si="293"/>
        <v>3</v>
      </c>
      <c r="BQ124">
        <v>1</v>
      </c>
      <c r="BR124">
        <v>1</v>
      </c>
      <c r="BS124">
        <v>1</v>
      </c>
      <c r="BT124" s="2">
        <f t="shared" si="294"/>
        <v>5</v>
      </c>
      <c r="BU124">
        <v>1</v>
      </c>
      <c r="BV124">
        <v>1</v>
      </c>
      <c r="BW124">
        <v>1</v>
      </c>
      <c r="BX124">
        <v>1</v>
      </c>
      <c r="BY124">
        <v>1</v>
      </c>
      <c r="BZ124" s="2">
        <f t="shared" si="295"/>
        <v>3</v>
      </c>
      <c r="CA124">
        <v>1</v>
      </c>
      <c r="CB124">
        <v>1</v>
      </c>
      <c r="CC124">
        <v>0</v>
      </c>
      <c r="CD124">
        <v>1</v>
      </c>
      <c r="CE124" s="2">
        <f t="shared" si="303"/>
        <v>2</v>
      </c>
      <c r="CF124">
        <v>1</v>
      </c>
      <c r="CG124">
        <v>1</v>
      </c>
      <c r="CH124">
        <v>0</v>
      </c>
      <c r="CI124">
        <v>0</v>
      </c>
      <c r="CJ124" s="2">
        <f t="shared" si="304"/>
        <v>3</v>
      </c>
      <c r="CK124">
        <v>1</v>
      </c>
      <c r="CL124">
        <v>0</v>
      </c>
      <c r="CM124">
        <v>1</v>
      </c>
      <c r="CN124">
        <v>1</v>
      </c>
      <c r="CO124" s="2">
        <f t="shared" si="305"/>
        <v>4</v>
      </c>
      <c r="CP124">
        <v>1</v>
      </c>
      <c r="CQ124">
        <v>0</v>
      </c>
      <c r="CR124">
        <v>1</v>
      </c>
      <c r="CS124">
        <v>1</v>
      </c>
      <c r="CT124">
        <v>1</v>
      </c>
      <c r="CU124">
        <v>0</v>
      </c>
      <c r="CV124" s="2">
        <f t="shared" si="306"/>
        <v>4</v>
      </c>
      <c r="CW124">
        <v>1</v>
      </c>
      <c r="CX124">
        <v>0</v>
      </c>
      <c r="CY124">
        <v>1</v>
      </c>
      <c r="CZ124">
        <v>1</v>
      </c>
      <c r="DA124">
        <v>1</v>
      </c>
      <c r="DB124">
        <v>0</v>
      </c>
      <c r="DC124" s="2">
        <f t="shared" si="307"/>
        <v>3</v>
      </c>
      <c r="DD124">
        <v>1</v>
      </c>
      <c r="DE124">
        <v>1</v>
      </c>
      <c r="DF124">
        <v>1</v>
      </c>
      <c r="DG124" s="2">
        <f t="shared" si="308"/>
        <v>4</v>
      </c>
      <c r="DH124">
        <v>1</v>
      </c>
      <c r="DI124">
        <v>1</v>
      </c>
      <c r="DJ124">
        <v>1</v>
      </c>
      <c r="DK124">
        <v>1</v>
      </c>
      <c r="DL124" s="2">
        <f t="shared" si="309"/>
        <v>3</v>
      </c>
      <c r="DM124">
        <v>1</v>
      </c>
      <c r="DN124">
        <v>1</v>
      </c>
      <c r="DO124">
        <v>1</v>
      </c>
      <c r="DP124">
        <v>0</v>
      </c>
      <c r="DQ124">
        <v>0</v>
      </c>
      <c r="DR124" s="2">
        <f t="shared" si="310"/>
        <v>4</v>
      </c>
      <c r="DS124">
        <v>1</v>
      </c>
      <c r="DT124">
        <v>1</v>
      </c>
      <c r="DU124">
        <v>1</v>
      </c>
      <c r="DV124">
        <v>0</v>
      </c>
      <c r="DW124">
        <v>1</v>
      </c>
      <c r="DX124">
        <v>0</v>
      </c>
      <c r="DY124" s="2">
        <f t="shared" si="311"/>
        <v>4</v>
      </c>
      <c r="DZ124">
        <v>1</v>
      </c>
      <c r="EA124">
        <v>1</v>
      </c>
      <c r="EB124">
        <v>1</v>
      </c>
      <c r="EC124">
        <v>1</v>
      </c>
      <c r="ED124">
        <v>0</v>
      </c>
      <c r="EE124" s="2">
        <f t="shared" si="312"/>
        <v>3</v>
      </c>
      <c r="EF124">
        <v>1</v>
      </c>
      <c r="EG124">
        <v>1</v>
      </c>
      <c r="EH124">
        <v>1</v>
      </c>
      <c r="EI124" s="2">
        <f t="shared" si="313"/>
        <v>3</v>
      </c>
      <c r="EJ124">
        <v>1</v>
      </c>
      <c r="EK124">
        <v>1</v>
      </c>
      <c r="EL124">
        <v>1</v>
      </c>
      <c r="EM124">
        <v>0</v>
      </c>
      <c r="EN124" s="2">
        <f t="shared" si="314"/>
        <v>2</v>
      </c>
      <c r="EO124">
        <v>1</v>
      </c>
      <c r="EP124">
        <v>1</v>
      </c>
      <c r="EQ124">
        <v>0</v>
      </c>
      <c r="ER124" s="2">
        <f t="shared" si="315"/>
        <v>1</v>
      </c>
      <c r="ES124">
        <v>0</v>
      </c>
      <c r="ET124">
        <v>0</v>
      </c>
      <c r="EU124">
        <v>0</v>
      </c>
      <c r="EV124">
        <v>1</v>
      </c>
      <c r="EW124">
        <v>0</v>
      </c>
      <c r="EX124">
        <v>0</v>
      </c>
      <c r="EY124" s="2">
        <f t="shared" si="316"/>
        <v>4</v>
      </c>
      <c r="EZ124">
        <v>1</v>
      </c>
      <c r="FA124">
        <v>1</v>
      </c>
      <c r="FB124">
        <v>1</v>
      </c>
      <c r="FC124">
        <v>1</v>
      </c>
      <c r="FD124">
        <v>0</v>
      </c>
      <c r="FE124" s="2">
        <f t="shared" si="317"/>
        <v>3</v>
      </c>
      <c r="FF124">
        <v>1</v>
      </c>
      <c r="FG124">
        <v>1</v>
      </c>
      <c r="FH124">
        <v>1</v>
      </c>
      <c r="FI124" s="2">
        <f t="shared" si="318"/>
        <v>4</v>
      </c>
      <c r="FJ124">
        <v>1</v>
      </c>
      <c r="FK124">
        <v>0</v>
      </c>
      <c r="FL124">
        <v>1</v>
      </c>
      <c r="FM124">
        <v>1</v>
      </c>
      <c r="FN124">
        <v>1</v>
      </c>
      <c r="FO124" s="2">
        <f t="shared" si="319"/>
        <v>2</v>
      </c>
      <c r="FP124">
        <v>1</v>
      </c>
      <c r="FQ124">
        <v>1</v>
      </c>
      <c r="FR124">
        <v>0</v>
      </c>
      <c r="FS124" s="2">
        <f t="shared" si="320"/>
        <v>4</v>
      </c>
      <c r="FT124">
        <v>1</v>
      </c>
      <c r="FU124">
        <v>1</v>
      </c>
      <c r="FV124">
        <v>0</v>
      </c>
      <c r="FW124">
        <v>1</v>
      </c>
      <c r="FX124">
        <v>1</v>
      </c>
      <c r="FY124" s="2">
        <f t="shared" si="321"/>
        <v>6</v>
      </c>
      <c r="FZ124">
        <v>1</v>
      </c>
      <c r="GA124">
        <v>1</v>
      </c>
      <c r="GB124">
        <v>1</v>
      </c>
      <c r="GC124">
        <v>1</v>
      </c>
      <c r="GD124">
        <v>0</v>
      </c>
      <c r="GE124">
        <v>1</v>
      </c>
      <c r="GF124">
        <v>1</v>
      </c>
      <c r="GG124">
        <v>0</v>
      </c>
      <c r="GH124">
        <v>0</v>
      </c>
      <c r="GI124" s="2">
        <f t="shared" si="322"/>
        <v>3</v>
      </c>
      <c r="GJ124">
        <v>1</v>
      </c>
      <c r="GK124">
        <v>0</v>
      </c>
      <c r="GL124">
        <v>1</v>
      </c>
      <c r="GM124">
        <v>1</v>
      </c>
      <c r="GN124" s="2">
        <f t="shared" ref="GN124:GN133" si="324">SUM(GO124:GR124)</f>
        <v>4</v>
      </c>
      <c r="GO124">
        <v>1</v>
      </c>
      <c r="GP124">
        <v>1</v>
      </c>
      <c r="GQ124">
        <v>1</v>
      </c>
      <c r="GR124">
        <v>1</v>
      </c>
      <c r="GS124" s="2">
        <f t="shared" ref="GS124:GS133" si="325">SUM(GT124:GY124)</f>
        <v>2</v>
      </c>
      <c r="GT124">
        <v>1</v>
      </c>
      <c r="GU124">
        <v>0</v>
      </c>
      <c r="GV124">
        <v>1</v>
      </c>
      <c r="GW124">
        <v>0</v>
      </c>
      <c r="GX124">
        <v>0</v>
      </c>
      <c r="GY124">
        <v>0</v>
      </c>
      <c r="GZ124" s="2">
        <f t="shared" ref="GZ124:GZ133" si="326">SUM(HA124:HF124)</f>
        <v>3</v>
      </c>
      <c r="HA124">
        <v>1</v>
      </c>
      <c r="HB124">
        <v>1</v>
      </c>
      <c r="HC124">
        <v>1</v>
      </c>
      <c r="HD124">
        <v>0</v>
      </c>
      <c r="HE124">
        <v>0</v>
      </c>
      <c r="HF124">
        <v>0</v>
      </c>
      <c r="HG124" s="2">
        <f t="shared" ref="HG124:HG133" si="327">SUM(HH124:HP124)</f>
        <v>4</v>
      </c>
      <c r="HH124">
        <v>1</v>
      </c>
      <c r="HI124">
        <v>1</v>
      </c>
      <c r="HJ124">
        <v>0</v>
      </c>
      <c r="HK124">
        <v>1</v>
      </c>
      <c r="HL124">
        <v>1</v>
      </c>
      <c r="HM124">
        <v>0</v>
      </c>
      <c r="HN124">
        <v>0</v>
      </c>
      <c r="HO124">
        <v>0</v>
      </c>
      <c r="HP124">
        <v>0</v>
      </c>
      <c r="HQ124" s="2">
        <f t="shared" ref="HQ124:HQ133" si="328">SUM(HR124:HW124)</f>
        <v>3</v>
      </c>
      <c r="HR124">
        <v>1</v>
      </c>
      <c r="HS124">
        <v>1</v>
      </c>
      <c r="HT124">
        <v>1</v>
      </c>
      <c r="HU124">
        <v>0</v>
      </c>
      <c r="HV124">
        <v>0</v>
      </c>
      <c r="HW124">
        <v>0</v>
      </c>
      <c r="HX124" s="2">
        <f t="shared" si="323"/>
        <v>4</v>
      </c>
      <c r="HY124">
        <v>1</v>
      </c>
      <c r="HZ124">
        <v>1</v>
      </c>
      <c r="IA124">
        <v>0</v>
      </c>
      <c r="IB124">
        <v>1</v>
      </c>
      <c r="IC124">
        <v>1</v>
      </c>
      <c r="ID124">
        <v>41</v>
      </c>
      <c r="IE124">
        <v>41</v>
      </c>
      <c r="IF124">
        <f t="shared" si="296"/>
        <v>139</v>
      </c>
      <c r="IG124">
        <f t="shared" si="297"/>
        <v>80</v>
      </c>
      <c r="IH124">
        <f t="shared" si="298"/>
        <v>59</v>
      </c>
      <c r="II124">
        <f t="shared" si="299"/>
        <v>0</v>
      </c>
      <c r="IK124">
        <f t="shared" si="300"/>
        <v>72.774869109947645</v>
      </c>
      <c r="IL124">
        <f t="shared" si="301"/>
        <v>65.573770491803273</v>
      </c>
      <c r="IM124">
        <f t="shared" si="302"/>
        <v>85.507246376811594</v>
      </c>
      <c r="IO124">
        <f>SUM(HQ124,HX124,HG124,GZ124,GS124,GN124,GI124,FY124,FS124,FO124,FI124,FE124,EY124,ER124,EN124,EI124,EE124,DY124,DR124,DL124,DG124,DC124,CV124,CO124,CJ124,CE124,BZ124,BT124)</f>
        <v>94</v>
      </c>
      <c r="IP124">
        <f>SUM(BU124,BW124,BY124,CB124,CC124,CF124,CH124,CI124,CK124,CL124,CN124,CP124,CQ124,CS124,CU124,CW124,CX124,CZ124,DB124,DD124,DE124,DH124,DJ124,DM124,DO124,DQ124,DS124,DU124,DV124,DX124,DZ124,EB124,ED124,EF124,EH124,EJ124,EK124,EM124,EO124,EQ124,ES124,ET124,EV124,EX124,EZ124,FB124,FD124,FF124,FH124,FJ124,FK124,FM124,FP124,FR124,FT124,FU124,FW124,FZ124,GB124,GD124,GE124,GG124,GJ124,GK124,GM124,GO124,GQ124,GT124,GU124,GW124,GY124,HA124,HC124,HD124,HF124,HI124,HJ124,HL124,HM124,HN124,HP124,HR124,HT124,HU124,HW124,HY124,IA124,IB124)</f>
        <v>53</v>
      </c>
      <c r="IQ124">
        <f>SUM(BV124,BX124,CA124,CD124,CG124,CM124,CR124,CT124,CY124,DA124,DF124,DI124,DK124,DN124,DP124,DT124,DW124,EA124,EC124,EG124,EL124,EP124,EU124,EW124,FA124,FC124,FG124,FL124,FN124,FQ124,FV124,FX124,GA124,GC124,GF124,GH124,GL124,GP124,GR124,GV124,GX124,HB124,HE124,HH124,HK124,HO124,HS124,HV124,HZ124,IC124)</f>
        <v>41</v>
      </c>
      <c r="IR124">
        <f>IO124/138*100</f>
        <v>68.115942028985515</v>
      </c>
      <c r="IS124">
        <f>IP124/88*100</f>
        <v>60.227272727272727</v>
      </c>
      <c r="IT124">
        <f>IQ124/50*100</f>
        <v>82</v>
      </c>
    </row>
    <row r="125" spans="1:255" ht="16" x14ac:dyDescent="0.2">
      <c r="A125">
        <v>233</v>
      </c>
      <c r="B125" s="8">
        <v>2</v>
      </c>
      <c r="C125">
        <v>2</v>
      </c>
      <c r="D125" s="2" t="s">
        <v>166</v>
      </c>
      <c r="E125" s="2" t="s">
        <v>132</v>
      </c>
      <c r="F125">
        <f t="shared" si="281"/>
        <v>0</v>
      </c>
      <c r="J125" s="2">
        <f t="shared" si="282"/>
        <v>0</v>
      </c>
      <c r="O125" s="2">
        <f t="shared" si="283"/>
        <v>0</v>
      </c>
      <c r="T125" s="2">
        <f t="shared" si="284"/>
        <v>0</v>
      </c>
      <c r="Y125" s="2">
        <f t="shared" si="285"/>
        <v>0</v>
      </c>
      <c r="AG125" s="2">
        <f t="shared" si="286"/>
        <v>0</v>
      </c>
      <c r="AL125" s="2">
        <f t="shared" si="287"/>
        <v>0</v>
      </c>
      <c r="AR125" s="2">
        <f t="shared" si="288"/>
        <v>0</v>
      </c>
      <c r="AX125" s="2">
        <f t="shared" si="289"/>
        <v>0</v>
      </c>
      <c r="BD125" s="2">
        <f t="shared" si="290"/>
        <v>0</v>
      </c>
      <c r="BH125" s="2">
        <f t="shared" si="291"/>
        <v>0</v>
      </c>
      <c r="BL125" s="2">
        <f t="shared" si="292"/>
        <v>0</v>
      </c>
      <c r="BP125" s="2">
        <f t="shared" si="293"/>
        <v>0</v>
      </c>
      <c r="BT125" s="2">
        <f t="shared" si="294"/>
        <v>0</v>
      </c>
      <c r="BZ125" s="2">
        <f t="shared" si="295"/>
        <v>0</v>
      </c>
      <c r="CE125" s="2">
        <f t="shared" si="303"/>
        <v>0</v>
      </c>
      <c r="CJ125" s="2">
        <f t="shared" si="304"/>
        <v>0</v>
      </c>
      <c r="CO125" s="2">
        <f t="shared" si="305"/>
        <v>0</v>
      </c>
      <c r="CV125" s="2">
        <f t="shared" si="306"/>
        <v>0</v>
      </c>
      <c r="DC125" s="2">
        <f t="shared" si="307"/>
        <v>0</v>
      </c>
      <c r="DG125" s="2">
        <f t="shared" si="308"/>
        <v>0</v>
      </c>
      <c r="DL125" s="2">
        <f t="shared" si="309"/>
        <v>0</v>
      </c>
      <c r="DR125" s="2">
        <f t="shared" si="310"/>
        <v>0</v>
      </c>
      <c r="DY125" s="2">
        <f t="shared" si="311"/>
        <v>0</v>
      </c>
      <c r="EE125" s="2">
        <f t="shared" si="312"/>
        <v>0</v>
      </c>
      <c r="EI125" s="2">
        <f t="shared" si="313"/>
        <v>0</v>
      </c>
      <c r="EN125" s="2">
        <f t="shared" si="314"/>
        <v>0</v>
      </c>
      <c r="ER125" s="2">
        <f t="shared" si="315"/>
        <v>0</v>
      </c>
      <c r="EY125" s="2">
        <f t="shared" si="316"/>
        <v>0</v>
      </c>
      <c r="FE125" s="2">
        <f t="shared" si="317"/>
        <v>0</v>
      </c>
      <c r="FI125" s="2">
        <f t="shared" si="318"/>
        <v>0</v>
      </c>
      <c r="FO125" s="2">
        <f t="shared" si="319"/>
        <v>0</v>
      </c>
      <c r="FS125" s="2">
        <f t="shared" si="320"/>
        <v>0</v>
      </c>
      <c r="FY125" s="2">
        <f t="shared" si="321"/>
        <v>0</v>
      </c>
      <c r="GI125" s="2">
        <f t="shared" si="322"/>
        <v>0</v>
      </c>
      <c r="GN125" s="2">
        <f t="shared" si="324"/>
        <v>0</v>
      </c>
      <c r="GS125" s="2">
        <f t="shared" si="325"/>
        <v>0</v>
      </c>
      <c r="GZ125" s="2">
        <f t="shared" si="326"/>
        <v>0</v>
      </c>
      <c r="HG125" s="2">
        <f t="shared" si="327"/>
        <v>0</v>
      </c>
      <c r="HQ125" s="2">
        <f t="shared" si="328"/>
        <v>0</v>
      </c>
      <c r="HX125" s="2">
        <f t="shared" si="323"/>
        <v>0</v>
      </c>
      <c r="IF125">
        <f t="shared" si="296"/>
        <v>0</v>
      </c>
      <c r="IG125">
        <f t="shared" si="297"/>
        <v>0</v>
      </c>
      <c r="IH125">
        <f t="shared" si="298"/>
        <v>0</v>
      </c>
      <c r="II125">
        <f t="shared" si="299"/>
        <v>0</v>
      </c>
      <c r="IK125">
        <f t="shared" si="300"/>
        <v>0</v>
      </c>
      <c r="IL125">
        <f t="shared" si="301"/>
        <v>0</v>
      </c>
      <c r="IM125">
        <f t="shared" si="302"/>
        <v>0</v>
      </c>
    </row>
    <row r="126" spans="1:255" ht="16" x14ac:dyDescent="0.2">
      <c r="A126">
        <v>301</v>
      </c>
      <c r="B126">
        <v>3</v>
      </c>
      <c r="C126">
        <v>1</v>
      </c>
      <c r="D126" t="s">
        <v>132</v>
      </c>
      <c r="E126" s="2" t="s">
        <v>132</v>
      </c>
      <c r="F126">
        <f t="shared" si="281"/>
        <v>3</v>
      </c>
      <c r="G126" s="2">
        <v>1</v>
      </c>
      <c r="H126" s="2">
        <v>1</v>
      </c>
      <c r="I126" s="2">
        <v>1</v>
      </c>
      <c r="J126" s="2">
        <f t="shared" si="282"/>
        <v>4</v>
      </c>
      <c r="K126" s="2">
        <v>1</v>
      </c>
      <c r="L126" s="2">
        <v>1</v>
      </c>
      <c r="M126" s="2">
        <v>1</v>
      </c>
      <c r="N126" s="2">
        <v>1</v>
      </c>
      <c r="O126" s="2">
        <f t="shared" si="283"/>
        <v>4</v>
      </c>
      <c r="P126" s="2">
        <v>1</v>
      </c>
      <c r="Q126" s="2">
        <v>1</v>
      </c>
      <c r="R126" s="2">
        <v>1</v>
      </c>
      <c r="S126" s="2">
        <v>1</v>
      </c>
      <c r="T126" s="2">
        <f t="shared" si="284"/>
        <v>4</v>
      </c>
      <c r="U126" s="2">
        <v>1</v>
      </c>
      <c r="V126" s="2">
        <v>1</v>
      </c>
      <c r="W126" s="2">
        <v>1</v>
      </c>
      <c r="X126" s="2">
        <v>1</v>
      </c>
      <c r="Y126" s="2">
        <f t="shared" si="285"/>
        <v>7</v>
      </c>
      <c r="Z126" s="2">
        <v>1</v>
      </c>
      <c r="AA126" s="2">
        <v>1</v>
      </c>
      <c r="AB126" s="2">
        <v>1</v>
      </c>
      <c r="AC126" s="2">
        <v>1</v>
      </c>
      <c r="AD126" s="2">
        <v>1</v>
      </c>
      <c r="AE126" s="2">
        <v>1</v>
      </c>
      <c r="AF126" s="2">
        <v>1</v>
      </c>
      <c r="AG126" s="2">
        <f t="shared" si="286"/>
        <v>4</v>
      </c>
      <c r="AH126" s="2">
        <v>1</v>
      </c>
      <c r="AI126" s="2">
        <v>1</v>
      </c>
      <c r="AJ126" s="2">
        <v>1</v>
      </c>
      <c r="AK126" s="2">
        <v>1</v>
      </c>
      <c r="AL126" s="2">
        <f t="shared" si="287"/>
        <v>5</v>
      </c>
      <c r="AM126" s="2">
        <v>1</v>
      </c>
      <c r="AN126" s="2">
        <v>1</v>
      </c>
      <c r="AO126" s="2">
        <v>1</v>
      </c>
      <c r="AP126" s="2">
        <v>1</v>
      </c>
      <c r="AQ126" s="2">
        <v>1</v>
      </c>
      <c r="AR126" s="2">
        <f t="shared" si="288"/>
        <v>5</v>
      </c>
      <c r="AS126" s="2">
        <v>1</v>
      </c>
      <c r="AT126" s="2">
        <v>1</v>
      </c>
      <c r="AU126" s="2">
        <v>1</v>
      </c>
      <c r="AV126" s="2">
        <v>1</v>
      </c>
      <c r="AW126" s="2">
        <v>1</v>
      </c>
      <c r="AX126" s="2">
        <f t="shared" si="289"/>
        <v>5</v>
      </c>
      <c r="AY126" s="2">
        <v>1</v>
      </c>
      <c r="AZ126" s="2">
        <v>1</v>
      </c>
      <c r="BA126" s="2">
        <v>1</v>
      </c>
      <c r="BB126" s="2">
        <v>1</v>
      </c>
      <c r="BC126" s="2">
        <v>1</v>
      </c>
      <c r="BD126" s="2">
        <f t="shared" si="290"/>
        <v>3</v>
      </c>
      <c r="BE126" s="2">
        <v>1</v>
      </c>
      <c r="BF126" s="2">
        <v>1</v>
      </c>
      <c r="BG126" s="2">
        <v>1</v>
      </c>
      <c r="BH126" s="2">
        <f t="shared" si="291"/>
        <v>3</v>
      </c>
      <c r="BI126" s="2">
        <v>1</v>
      </c>
      <c r="BJ126" s="2">
        <v>1</v>
      </c>
      <c r="BK126" s="2">
        <v>1</v>
      </c>
      <c r="BL126" s="2">
        <f t="shared" si="292"/>
        <v>3</v>
      </c>
      <c r="BM126" s="2">
        <v>1</v>
      </c>
      <c r="BN126" s="2">
        <v>1</v>
      </c>
      <c r="BO126" s="2">
        <v>1</v>
      </c>
      <c r="BP126" s="2">
        <f t="shared" si="293"/>
        <v>3</v>
      </c>
      <c r="BQ126" s="2">
        <v>1</v>
      </c>
      <c r="BR126" s="2">
        <v>1</v>
      </c>
      <c r="BS126" s="2">
        <v>1</v>
      </c>
      <c r="BT126" s="2">
        <f t="shared" si="294"/>
        <v>5</v>
      </c>
      <c r="BU126" s="2">
        <v>1</v>
      </c>
      <c r="BV126" s="2">
        <v>1</v>
      </c>
      <c r="BW126" s="2">
        <v>1</v>
      </c>
      <c r="BX126" s="2">
        <v>1</v>
      </c>
      <c r="BY126" s="2">
        <v>1</v>
      </c>
      <c r="BZ126" s="2">
        <f t="shared" si="295"/>
        <v>4</v>
      </c>
      <c r="CA126" s="2">
        <v>1</v>
      </c>
      <c r="CB126" s="2">
        <v>1</v>
      </c>
      <c r="CC126" s="2">
        <v>1</v>
      </c>
      <c r="CD126" s="2">
        <v>1</v>
      </c>
      <c r="CE126" s="2">
        <f t="shared" si="303"/>
        <v>4</v>
      </c>
      <c r="CF126" s="2">
        <v>1</v>
      </c>
      <c r="CG126" s="2">
        <v>1</v>
      </c>
      <c r="CH126" s="2">
        <v>1</v>
      </c>
      <c r="CI126" s="2">
        <v>1</v>
      </c>
      <c r="CJ126" s="2">
        <f t="shared" si="304"/>
        <v>4</v>
      </c>
      <c r="CK126" s="2">
        <v>1</v>
      </c>
      <c r="CL126" s="2">
        <v>1</v>
      </c>
      <c r="CM126" s="2">
        <v>1</v>
      </c>
      <c r="CN126" s="2">
        <v>1</v>
      </c>
      <c r="CO126" s="2">
        <f t="shared" si="305"/>
        <v>5</v>
      </c>
      <c r="CP126" s="2">
        <v>1</v>
      </c>
      <c r="CQ126" s="2">
        <v>1</v>
      </c>
      <c r="CR126" s="2">
        <v>1</v>
      </c>
      <c r="CS126" s="2">
        <v>1</v>
      </c>
      <c r="CT126" s="2">
        <v>1</v>
      </c>
      <c r="CU126" s="2">
        <v>0</v>
      </c>
      <c r="CV126" s="2">
        <f t="shared" si="306"/>
        <v>5</v>
      </c>
      <c r="CW126" s="2">
        <v>1</v>
      </c>
      <c r="CX126" s="2">
        <v>1</v>
      </c>
      <c r="CY126" s="2">
        <v>1</v>
      </c>
      <c r="CZ126" s="2">
        <v>1</v>
      </c>
      <c r="DA126" s="2">
        <v>1</v>
      </c>
      <c r="DB126" s="2">
        <v>0</v>
      </c>
      <c r="DC126" s="2">
        <f t="shared" si="307"/>
        <v>3</v>
      </c>
      <c r="DD126" s="2">
        <v>1</v>
      </c>
      <c r="DE126" s="2">
        <v>1</v>
      </c>
      <c r="DF126" s="2">
        <v>1</v>
      </c>
      <c r="DG126" s="2">
        <f t="shared" si="308"/>
        <v>4</v>
      </c>
      <c r="DH126" s="2">
        <v>1</v>
      </c>
      <c r="DI126" s="2">
        <v>1</v>
      </c>
      <c r="DJ126" s="2">
        <v>1</v>
      </c>
      <c r="DK126" s="2">
        <v>1</v>
      </c>
      <c r="DL126" s="2">
        <f t="shared" si="309"/>
        <v>5</v>
      </c>
      <c r="DM126" s="2">
        <v>1</v>
      </c>
      <c r="DN126" s="2">
        <v>1</v>
      </c>
      <c r="DO126" s="2">
        <v>1</v>
      </c>
      <c r="DP126" s="2">
        <v>1</v>
      </c>
      <c r="DQ126" s="2">
        <v>1</v>
      </c>
      <c r="DR126" s="2">
        <f t="shared" si="310"/>
        <v>3</v>
      </c>
      <c r="DS126" s="2">
        <v>1</v>
      </c>
      <c r="DT126" s="2">
        <v>1</v>
      </c>
      <c r="DU126" s="2">
        <v>1</v>
      </c>
      <c r="DV126" s="2">
        <v>0</v>
      </c>
      <c r="DW126" s="2">
        <v>0</v>
      </c>
      <c r="DX126" s="2">
        <v>0</v>
      </c>
      <c r="DY126" s="2">
        <f t="shared" si="311"/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f t="shared" si="312"/>
        <v>3</v>
      </c>
      <c r="EF126" s="2">
        <v>1</v>
      </c>
      <c r="EG126" s="2">
        <v>1</v>
      </c>
      <c r="EH126" s="2">
        <v>1</v>
      </c>
      <c r="EI126" s="2">
        <f t="shared" si="313"/>
        <v>4</v>
      </c>
      <c r="EJ126" s="2">
        <v>1</v>
      </c>
      <c r="EK126" s="2">
        <v>1</v>
      </c>
      <c r="EL126" s="2">
        <v>1</v>
      </c>
      <c r="EM126" s="2">
        <v>1</v>
      </c>
      <c r="EN126" s="2">
        <f t="shared" si="314"/>
        <v>3</v>
      </c>
      <c r="EO126" s="2">
        <v>1</v>
      </c>
      <c r="EP126" s="2">
        <v>1</v>
      </c>
      <c r="EQ126" s="2">
        <v>1</v>
      </c>
      <c r="ER126" s="2">
        <f t="shared" si="315"/>
        <v>6</v>
      </c>
      <c r="ES126" s="2">
        <v>1</v>
      </c>
      <c r="ET126" s="2">
        <v>1</v>
      </c>
      <c r="EU126" s="2">
        <v>1</v>
      </c>
      <c r="EV126" s="2">
        <v>1</v>
      </c>
      <c r="EW126" s="2">
        <v>1</v>
      </c>
      <c r="EX126" s="2">
        <v>1</v>
      </c>
      <c r="EY126" s="2">
        <f t="shared" si="316"/>
        <v>4</v>
      </c>
      <c r="EZ126" s="2">
        <v>0</v>
      </c>
      <c r="FA126" s="2">
        <v>1</v>
      </c>
      <c r="FB126" s="2">
        <v>1</v>
      </c>
      <c r="FC126" s="2">
        <v>1</v>
      </c>
      <c r="FD126" s="2">
        <v>1</v>
      </c>
      <c r="FE126" s="2">
        <f t="shared" si="317"/>
        <v>3</v>
      </c>
      <c r="FF126" s="2">
        <v>1</v>
      </c>
      <c r="FG126" s="2">
        <v>1</v>
      </c>
      <c r="FH126" s="2">
        <v>1</v>
      </c>
      <c r="FI126" s="2">
        <f t="shared" si="318"/>
        <v>5</v>
      </c>
      <c r="FJ126" s="2">
        <v>1</v>
      </c>
      <c r="FK126" s="2">
        <v>1</v>
      </c>
      <c r="FL126" s="2">
        <v>1</v>
      </c>
      <c r="FM126" s="2">
        <v>1</v>
      </c>
      <c r="FN126" s="2">
        <v>1</v>
      </c>
      <c r="FO126" s="2">
        <f t="shared" si="319"/>
        <v>3</v>
      </c>
      <c r="FP126" s="2">
        <v>1</v>
      </c>
      <c r="FQ126" s="2">
        <v>1</v>
      </c>
      <c r="FR126" s="2">
        <v>1</v>
      </c>
      <c r="FS126" s="2">
        <f t="shared" si="320"/>
        <v>5</v>
      </c>
      <c r="FT126" s="2">
        <v>1</v>
      </c>
      <c r="FU126" s="2">
        <v>1</v>
      </c>
      <c r="FV126" s="2">
        <v>1</v>
      </c>
      <c r="FW126" s="2">
        <v>1</v>
      </c>
      <c r="FX126" s="2">
        <v>1</v>
      </c>
      <c r="FY126" s="2">
        <f t="shared" si="321"/>
        <v>9</v>
      </c>
      <c r="FZ126" s="2">
        <v>1</v>
      </c>
      <c r="GA126" s="2">
        <v>1</v>
      </c>
      <c r="GB126" s="2">
        <v>1</v>
      </c>
      <c r="GC126" s="2">
        <v>1</v>
      </c>
      <c r="GD126" s="2">
        <v>1</v>
      </c>
      <c r="GE126" s="2">
        <v>1</v>
      </c>
      <c r="GF126" s="2">
        <v>1</v>
      </c>
      <c r="GG126" s="2">
        <v>1</v>
      </c>
      <c r="GH126" s="2">
        <v>1</v>
      </c>
      <c r="GI126" s="2">
        <f t="shared" si="322"/>
        <v>4</v>
      </c>
      <c r="GJ126" s="2">
        <v>1</v>
      </c>
      <c r="GK126" s="2">
        <v>1</v>
      </c>
      <c r="GL126" s="2">
        <v>1</v>
      </c>
      <c r="GM126" s="2">
        <v>1</v>
      </c>
      <c r="GN126" s="2">
        <f t="shared" si="324"/>
        <v>4</v>
      </c>
      <c r="GO126" s="2">
        <v>1</v>
      </c>
      <c r="GP126" s="2">
        <v>1</v>
      </c>
      <c r="GQ126" s="2">
        <v>1</v>
      </c>
      <c r="GR126" s="2">
        <v>1</v>
      </c>
      <c r="GS126" s="2">
        <f t="shared" si="325"/>
        <v>6</v>
      </c>
      <c r="GT126" s="2">
        <v>1</v>
      </c>
      <c r="GU126" s="2">
        <v>1</v>
      </c>
      <c r="GV126" s="2">
        <v>1</v>
      </c>
      <c r="GW126" s="2">
        <v>1</v>
      </c>
      <c r="GX126" s="2">
        <v>1</v>
      </c>
      <c r="GY126" s="2">
        <v>1</v>
      </c>
      <c r="GZ126" s="2">
        <f t="shared" si="326"/>
        <v>6</v>
      </c>
      <c r="HA126" s="2">
        <v>1</v>
      </c>
      <c r="HB126" s="2">
        <v>1</v>
      </c>
      <c r="HC126" s="2">
        <v>1</v>
      </c>
      <c r="HD126" s="2">
        <v>1</v>
      </c>
      <c r="HE126" s="2">
        <v>1</v>
      </c>
      <c r="HF126" s="2">
        <v>1</v>
      </c>
      <c r="HG126" s="2">
        <f t="shared" si="327"/>
        <v>9</v>
      </c>
      <c r="HH126" s="2">
        <v>1</v>
      </c>
      <c r="HI126" s="2">
        <v>1</v>
      </c>
      <c r="HJ126" s="2">
        <v>1</v>
      </c>
      <c r="HK126" s="2">
        <v>1</v>
      </c>
      <c r="HL126" s="2">
        <v>1</v>
      </c>
      <c r="HM126" s="2">
        <v>1</v>
      </c>
      <c r="HN126" s="2">
        <v>1</v>
      </c>
      <c r="HO126" s="2">
        <v>1</v>
      </c>
      <c r="HP126" s="2">
        <v>1</v>
      </c>
      <c r="HQ126" s="2">
        <f t="shared" si="328"/>
        <v>4</v>
      </c>
      <c r="HR126" s="2">
        <v>0</v>
      </c>
      <c r="HS126" s="2">
        <v>1</v>
      </c>
      <c r="HT126" s="2">
        <v>1</v>
      </c>
      <c r="HU126" s="2">
        <v>1</v>
      </c>
      <c r="HV126" s="2">
        <v>1</v>
      </c>
      <c r="HW126" s="2">
        <v>0</v>
      </c>
      <c r="HX126" s="2">
        <f t="shared" si="323"/>
        <v>5</v>
      </c>
      <c r="HY126" s="2">
        <v>1</v>
      </c>
      <c r="HZ126" s="2">
        <v>1</v>
      </c>
      <c r="IA126" s="2">
        <v>1</v>
      </c>
      <c r="IB126" s="2">
        <v>1</v>
      </c>
      <c r="IC126" s="2">
        <v>1</v>
      </c>
      <c r="ID126" s="2">
        <v>41</v>
      </c>
      <c r="IE126" s="2">
        <v>40</v>
      </c>
      <c r="IF126">
        <f t="shared" si="296"/>
        <v>178</v>
      </c>
      <c r="IG126">
        <f t="shared" si="297"/>
        <v>112</v>
      </c>
      <c r="IH126">
        <f t="shared" si="298"/>
        <v>66</v>
      </c>
      <c r="II126">
        <f t="shared" si="299"/>
        <v>0</v>
      </c>
      <c r="IK126">
        <f t="shared" si="300"/>
        <v>93.193717277486911</v>
      </c>
      <c r="IL126">
        <f t="shared" si="301"/>
        <v>91.803278688524586</v>
      </c>
      <c r="IM126">
        <f t="shared" si="302"/>
        <v>95.652173913043484</v>
      </c>
      <c r="IO126">
        <f>SUM(HQ126,HX126,HG126,GZ126,GS126,GN126,GI126,FY126,FS126,FO126,FI126,FE126,EY126,ER126,EN126,EI126,EE126,DY126,DR126,DL126,DG126,DC126,CV126,CO126,CJ126,CE126,BZ126,BT126)</f>
        <v>125</v>
      </c>
      <c r="IP126">
        <f>SUM(BU126,BW126,BY126,CB126,CC126,CF126,CH126,CI126,CK126,CL126,CN126,CP126,CQ126,CS126,CU126,CW126,CX126,CZ126,DB126,DD126,DE126,DH126,DJ126,DM126,DO126,DQ126,DS126,DU126,DV126,DX126,DZ126,EB126,ED126,EF126,EH126,EJ126,EK126,EM126,EO126,EQ126,ES126,ET126,EV126,EX126,EZ126,FB126,FD126,FF126,FH126,FJ126,FK126,FM126,FP126,FR126,FT126,FU126,FW126,FZ126,GB126,GD126,GE126,GG126,GJ126,GK126,GM126,GO126,GQ126,GT126,GU126,GW126,GY126,HA126,HC126,HD126,HF126,HI126,HJ126,HL126,HM126,HN126,HP126,HR126,HT126,HU126,HW126,HY126,IA126,IB126)</f>
        <v>78</v>
      </c>
      <c r="IQ126">
        <f>SUM(BV126,BX126,CA126,CD126,CG126,CM126,CR126,CT126,CY126,DA126,DF126,DI126,DK126,DN126,DP126,DT126,DW126,EA126,EC126,EG126,EL126,EP126,EU126,EW126,FA126,FC126,FG126,FL126,FN126,FQ126,FV126,FX126,GA126,GC126,GF126,GH126,GL126,GP126,GR126,GV126,GX126,HB126,HE126,HH126,HK126,HO126,HS126,HV126,HZ126,IC126)</f>
        <v>47</v>
      </c>
      <c r="IR126">
        <f>IO126/138*100</f>
        <v>90.579710144927532</v>
      </c>
      <c r="IS126">
        <f>IP126/88*100</f>
        <v>88.63636363636364</v>
      </c>
      <c r="IT126">
        <f>IQ126/50*100</f>
        <v>94</v>
      </c>
    </row>
    <row r="127" spans="1:255" ht="16" x14ac:dyDescent="0.2">
      <c r="A127">
        <v>301</v>
      </c>
      <c r="B127" s="5">
        <v>3</v>
      </c>
      <c r="C127">
        <v>2</v>
      </c>
      <c r="D127" t="s">
        <v>132</v>
      </c>
      <c r="E127" s="2" t="s">
        <v>132</v>
      </c>
      <c r="F127">
        <f t="shared" si="281"/>
        <v>0</v>
      </c>
      <c r="J127" s="2">
        <f t="shared" si="282"/>
        <v>0</v>
      </c>
      <c r="O127" s="2">
        <f t="shared" si="283"/>
        <v>0</v>
      </c>
      <c r="T127" s="2">
        <f t="shared" si="284"/>
        <v>0</v>
      </c>
      <c r="Y127" s="2">
        <f t="shared" si="285"/>
        <v>0</v>
      </c>
      <c r="AG127" s="2">
        <f t="shared" si="286"/>
        <v>0</v>
      </c>
      <c r="AL127" s="2">
        <f t="shared" si="287"/>
        <v>0</v>
      </c>
      <c r="AR127" s="2">
        <f t="shared" si="288"/>
        <v>0</v>
      </c>
      <c r="AX127" s="2">
        <f t="shared" si="289"/>
        <v>0</v>
      </c>
      <c r="BD127" s="2">
        <f t="shared" si="290"/>
        <v>0</v>
      </c>
      <c r="BH127" s="2">
        <f t="shared" si="291"/>
        <v>0</v>
      </c>
      <c r="BL127" s="2">
        <f t="shared" si="292"/>
        <v>0</v>
      </c>
      <c r="BP127" s="2">
        <f t="shared" si="293"/>
        <v>0</v>
      </c>
      <c r="BT127" s="2">
        <f t="shared" si="294"/>
        <v>0</v>
      </c>
      <c r="BZ127" s="2">
        <f t="shared" si="295"/>
        <v>0</v>
      </c>
      <c r="CE127" s="2">
        <f t="shared" si="303"/>
        <v>0</v>
      </c>
      <c r="CJ127" s="2">
        <f t="shared" si="304"/>
        <v>0</v>
      </c>
      <c r="CO127" s="2">
        <f t="shared" si="305"/>
        <v>0</v>
      </c>
      <c r="CV127" s="2">
        <f t="shared" si="306"/>
        <v>0</v>
      </c>
      <c r="DC127" s="2">
        <f t="shared" si="307"/>
        <v>0</v>
      </c>
      <c r="DG127" s="2">
        <f t="shared" si="308"/>
        <v>0</v>
      </c>
      <c r="DL127" s="2">
        <f t="shared" si="309"/>
        <v>0</v>
      </c>
      <c r="DR127" s="2">
        <f t="shared" si="310"/>
        <v>0</v>
      </c>
      <c r="DY127" s="2">
        <f t="shared" si="311"/>
        <v>0</v>
      </c>
      <c r="EE127" s="2">
        <f t="shared" si="312"/>
        <v>0</v>
      </c>
      <c r="EI127" s="2">
        <f t="shared" si="313"/>
        <v>0</v>
      </c>
      <c r="EN127" s="2">
        <f t="shared" si="314"/>
        <v>0</v>
      </c>
      <c r="ER127" s="2">
        <f t="shared" si="315"/>
        <v>0</v>
      </c>
      <c r="EY127" s="2">
        <f t="shared" si="316"/>
        <v>0</v>
      </c>
      <c r="FE127" s="2">
        <f t="shared" si="317"/>
        <v>0</v>
      </c>
      <c r="FI127" s="2">
        <f t="shared" si="318"/>
        <v>0</v>
      </c>
      <c r="FO127" s="2">
        <f t="shared" si="319"/>
        <v>0</v>
      </c>
      <c r="FS127" s="2">
        <f t="shared" si="320"/>
        <v>0</v>
      </c>
      <c r="FY127" s="2">
        <f t="shared" si="321"/>
        <v>0</v>
      </c>
      <c r="GI127" s="2">
        <f t="shared" si="322"/>
        <v>0</v>
      </c>
      <c r="GN127" s="2">
        <f t="shared" si="324"/>
        <v>0</v>
      </c>
      <c r="GS127" s="2">
        <f t="shared" si="325"/>
        <v>0</v>
      </c>
      <c r="GZ127" s="2">
        <f t="shared" si="326"/>
        <v>0</v>
      </c>
      <c r="HG127" s="2">
        <f t="shared" si="327"/>
        <v>0</v>
      </c>
      <c r="HQ127" s="2">
        <f t="shared" si="328"/>
        <v>0</v>
      </c>
      <c r="HX127" s="2">
        <f t="shared" si="323"/>
        <v>0</v>
      </c>
      <c r="IF127">
        <f t="shared" si="296"/>
        <v>0</v>
      </c>
      <c r="IG127">
        <f t="shared" si="297"/>
        <v>0</v>
      </c>
      <c r="IH127">
        <f t="shared" si="298"/>
        <v>0</v>
      </c>
      <c r="II127">
        <f t="shared" si="299"/>
        <v>0</v>
      </c>
      <c r="IK127">
        <f t="shared" si="300"/>
        <v>0</v>
      </c>
      <c r="IL127">
        <f t="shared" si="301"/>
        <v>0</v>
      </c>
      <c r="IM127">
        <f t="shared" si="302"/>
        <v>0</v>
      </c>
    </row>
    <row r="128" spans="1:255" ht="16" x14ac:dyDescent="0.2">
      <c r="A128">
        <v>302</v>
      </c>
      <c r="B128" s="5">
        <v>3</v>
      </c>
      <c r="C128">
        <v>2</v>
      </c>
      <c r="D128" t="s">
        <v>132</v>
      </c>
      <c r="E128" s="2" t="s">
        <v>132</v>
      </c>
      <c r="F128">
        <f t="shared" si="281"/>
        <v>0</v>
      </c>
      <c r="J128" s="2">
        <f t="shared" si="282"/>
        <v>0</v>
      </c>
      <c r="O128" s="2">
        <f t="shared" si="283"/>
        <v>0</v>
      </c>
      <c r="T128" s="2">
        <f t="shared" si="284"/>
        <v>0</v>
      </c>
      <c r="Y128" s="2">
        <f t="shared" si="285"/>
        <v>0</v>
      </c>
      <c r="AG128" s="2">
        <f t="shared" si="286"/>
        <v>0</v>
      </c>
      <c r="AL128" s="2">
        <f t="shared" si="287"/>
        <v>0</v>
      </c>
      <c r="AR128" s="2">
        <f t="shared" si="288"/>
        <v>0</v>
      </c>
      <c r="AX128" s="2">
        <f t="shared" si="289"/>
        <v>0</v>
      </c>
      <c r="BD128" s="2">
        <f t="shared" si="290"/>
        <v>0</v>
      </c>
      <c r="BH128" s="2">
        <f t="shared" si="291"/>
        <v>0</v>
      </c>
      <c r="BL128" s="2">
        <f t="shared" si="292"/>
        <v>0</v>
      </c>
      <c r="BP128" s="2">
        <f t="shared" si="293"/>
        <v>0</v>
      </c>
      <c r="BT128" s="2">
        <f t="shared" si="294"/>
        <v>0</v>
      </c>
      <c r="BZ128" s="2">
        <f t="shared" si="295"/>
        <v>0</v>
      </c>
      <c r="CE128" s="2">
        <f t="shared" si="303"/>
        <v>0</v>
      </c>
      <c r="CJ128" s="2">
        <f t="shared" si="304"/>
        <v>0</v>
      </c>
      <c r="CO128" s="2">
        <f t="shared" si="305"/>
        <v>0</v>
      </c>
      <c r="CV128" s="2">
        <f t="shared" si="306"/>
        <v>0</v>
      </c>
      <c r="DC128" s="2">
        <f t="shared" si="307"/>
        <v>0</v>
      </c>
      <c r="DG128" s="2">
        <f t="shared" si="308"/>
        <v>0</v>
      </c>
      <c r="DL128" s="2">
        <f t="shared" si="309"/>
        <v>0</v>
      </c>
      <c r="DR128" s="2">
        <f t="shared" si="310"/>
        <v>0</v>
      </c>
      <c r="DY128" s="2">
        <f t="shared" si="311"/>
        <v>0</v>
      </c>
      <c r="EE128" s="2">
        <f t="shared" si="312"/>
        <v>0</v>
      </c>
      <c r="EI128" s="2">
        <f t="shared" si="313"/>
        <v>0</v>
      </c>
      <c r="EN128" s="2">
        <f t="shared" si="314"/>
        <v>0</v>
      </c>
      <c r="ER128" s="2">
        <f t="shared" si="315"/>
        <v>0</v>
      </c>
      <c r="EY128" s="2">
        <f t="shared" si="316"/>
        <v>0</v>
      </c>
      <c r="FE128" s="2">
        <f t="shared" si="317"/>
        <v>0</v>
      </c>
      <c r="FI128" s="2">
        <f t="shared" si="318"/>
        <v>0</v>
      </c>
      <c r="FO128" s="2">
        <f t="shared" si="319"/>
        <v>0</v>
      </c>
      <c r="FS128" s="2">
        <f t="shared" si="320"/>
        <v>0</v>
      </c>
      <c r="FY128" s="2">
        <f t="shared" si="321"/>
        <v>0</v>
      </c>
      <c r="GI128" s="2">
        <f t="shared" si="322"/>
        <v>0</v>
      </c>
      <c r="GN128" s="2">
        <f t="shared" si="324"/>
        <v>0</v>
      </c>
      <c r="GS128" s="2">
        <f t="shared" si="325"/>
        <v>0</v>
      </c>
      <c r="GZ128" s="2">
        <f t="shared" si="326"/>
        <v>0</v>
      </c>
      <c r="HG128" s="2">
        <f t="shared" si="327"/>
        <v>0</v>
      </c>
      <c r="HQ128" s="2">
        <f t="shared" si="328"/>
        <v>0</v>
      </c>
      <c r="HX128" s="2">
        <f t="shared" si="323"/>
        <v>0</v>
      </c>
      <c r="IF128">
        <f t="shared" si="296"/>
        <v>0</v>
      </c>
      <c r="IG128">
        <f t="shared" si="297"/>
        <v>0</v>
      </c>
      <c r="IH128">
        <f t="shared" si="298"/>
        <v>0</v>
      </c>
      <c r="II128">
        <f t="shared" si="299"/>
        <v>0</v>
      </c>
      <c r="IK128">
        <f t="shared" si="300"/>
        <v>0</v>
      </c>
      <c r="IL128">
        <f t="shared" si="301"/>
        <v>0</v>
      </c>
      <c r="IM128">
        <f t="shared" si="302"/>
        <v>0</v>
      </c>
    </row>
    <row r="129" spans="1:255" ht="16" x14ac:dyDescent="0.2">
      <c r="A129">
        <v>302</v>
      </c>
      <c r="B129">
        <v>3</v>
      </c>
      <c r="C129">
        <v>1</v>
      </c>
      <c r="D129" t="s">
        <v>132</v>
      </c>
      <c r="E129" s="2" t="s">
        <v>132</v>
      </c>
      <c r="F129">
        <f t="shared" si="281"/>
        <v>3</v>
      </c>
      <c r="G129" s="2">
        <v>1</v>
      </c>
      <c r="H129" s="2">
        <v>1</v>
      </c>
      <c r="I129" s="2">
        <v>1</v>
      </c>
      <c r="J129" s="2">
        <f t="shared" si="282"/>
        <v>3</v>
      </c>
      <c r="K129" s="2">
        <v>1</v>
      </c>
      <c r="L129" s="2">
        <v>1</v>
      </c>
      <c r="M129" s="2">
        <v>0</v>
      </c>
      <c r="N129" s="2">
        <v>1</v>
      </c>
      <c r="O129" s="2">
        <f t="shared" si="283"/>
        <v>4</v>
      </c>
      <c r="P129" s="2">
        <v>1</v>
      </c>
      <c r="Q129" s="2">
        <v>1</v>
      </c>
      <c r="R129" s="2">
        <v>1</v>
      </c>
      <c r="S129" s="2">
        <v>1</v>
      </c>
      <c r="T129" s="2">
        <f t="shared" si="284"/>
        <v>4</v>
      </c>
      <c r="U129" s="2">
        <v>1</v>
      </c>
      <c r="V129" s="2">
        <v>1</v>
      </c>
      <c r="W129" s="2">
        <v>1</v>
      </c>
      <c r="X129" s="2">
        <v>1</v>
      </c>
      <c r="Y129" s="2">
        <f t="shared" si="285"/>
        <v>7</v>
      </c>
      <c r="Z129" s="2">
        <v>1</v>
      </c>
      <c r="AA129" s="2">
        <v>1</v>
      </c>
      <c r="AB129" s="2">
        <v>1</v>
      </c>
      <c r="AC129" s="2">
        <v>1</v>
      </c>
      <c r="AD129" s="2">
        <v>1</v>
      </c>
      <c r="AE129" s="2">
        <v>1</v>
      </c>
      <c r="AF129" s="2">
        <v>1</v>
      </c>
      <c r="AG129" s="2">
        <f t="shared" si="286"/>
        <v>3</v>
      </c>
      <c r="AH129" s="2">
        <v>1</v>
      </c>
      <c r="AI129" s="2">
        <v>0</v>
      </c>
      <c r="AJ129" s="2">
        <v>1</v>
      </c>
      <c r="AK129" s="2">
        <v>1</v>
      </c>
      <c r="AL129" s="2">
        <f t="shared" si="287"/>
        <v>5</v>
      </c>
      <c r="AM129" s="2">
        <v>1</v>
      </c>
      <c r="AN129" s="2">
        <v>1</v>
      </c>
      <c r="AO129" s="2">
        <v>1</v>
      </c>
      <c r="AP129" s="2">
        <v>1</v>
      </c>
      <c r="AQ129" s="2">
        <v>1</v>
      </c>
      <c r="AR129" s="2">
        <f t="shared" si="288"/>
        <v>4</v>
      </c>
      <c r="AS129" s="2">
        <v>1</v>
      </c>
      <c r="AT129" s="2">
        <v>1</v>
      </c>
      <c r="AU129" s="2">
        <v>1</v>
      </c>
      <c r="AV129" s="2">
        <v>1</v>
      </c>
      <c r="AW129" s="2">
        <v>0</v>
      </c>
      <c r="AX129" s="2">
        <f t="shared" si="289"/>
        <v>5</v>
      </c>
      <c r="AY129" s="2">
        <v>1</v>
      </c>
      <c r="AZ129" s="2">
        <v>1</v>
      </c>
      <c r="BA129" s="2">
        <v>1</v>
      </c>
      <c r="BB129" s="2">
        <v>1</v>
      </c>
      <c r="BC129" s="2">
        <v>1</v>
      </c>
      <c r="BD129" s="2">
        <f t="shared" si="290"/>
        <v>3</v>
      </c>
      <c r="BE129" s="2">
        <v>1</v>
      </c>
      <c r="BF129" s="2">
        <v>1</v>
      </c>
      <c r="BG129" s="2">
        <v>1</v>
      </c>
      <c r="BH129" s="2">
        <f t="shared" si="291"/>
        <v>3</v>
      </c>
      <c r="BI129" s="2">
        <v>1</v>
      </c>
      <c r="BJ129" s="2">
        <v>1</v>
      </c>
      <c r="BK129" s="2">
        <v>1</v>
      </c>
      <c r="BL129" s="2">
        <f t="shared" si="292"/>
        <v>3</v>
      </c>
      <c r="BM129" s="2">
        <v>1</v>
      </c>
      <c r="BN129" s="2">
        <v>1</v>
      </c>
      <c r="BO129" s="2">
        <v>1</v>
      </c>
      <c r="BP129" s="2">
        <f t="shared" si="293"/>
        <v>3</v>
      </c>
      <c r="BQ129" s="2">
        <v>1</v>
      </c>
      <c r="BR129" s="2">
        <v>1</v>
      </c>
      <c r="BS129" s="2">
        <v>1</v>
      </c>
      <c r="BT129" s="2">
        <f t="shared" si="294"/>
        <v>5</v>
      </c>
      <c r="BU129" s="2">
        <v>1</v>
      </c>
      <c r="BV129" s="2">
        <v>1</v>
      </c>
      <c r="BW129" s="2">
        <v>1</v>
      </c>
      <c r="BX129" s="2">
        <v>1</v>
      </c>
      <c r="BY129" s="2">
        <v>1</v>
      </c>
      <c r="BZ129" s="2">
        <f t="shared" si="295"/>
        <v>4</v>
      </c>
      <c r="CA129" s="2">
        <v>1</v>
      </c>
      <c r="CB129" s="2">
        <v>1</v>
      </c>
      <c r="CC129" s="2">
        <v>1</v>
      </c>
      <c r="CD129" s="2">
        <v>1</v>
      </c>
      <c r="CE129" s="2">
        <f t="shared" si="303"/>
        <v>4</v>
      </c>
      <c r="CF129" s="2">
        <v>1</v>
      </c>
      <c r="CG129" s="2">
        <v>1</v>
      </c>
      <c r="CH129" s="2">
        <v>1</v>
      </c>
      <c r="CI129" s="2">
        <v>1</v>
      </c>
      <c r="CJ129" s="2">
        <f t="shared" si="304"/>
        <v>4</v>
      </c>
      <c r="CK129" s="2">
        <v>1</v>
      </c>
      <c r="CL129" s="2">
        <v>1</v>
      </c>
      <c r="CM129" s="2">
        <v>1</v>
      </c>
      <c r="CN129" s="2">
        <v>1</v>
      </c>
      <c r="CO129" s="2">
        <f t="shared" si="305"/>
        <v>5</v>
      </c>
      <c r="CP129" s="2">
        <v>1</v>
      </c>
      <c r="CQ129" s="2">
        <v>1</v>
      </c>
      <c r="CR129" s="2">
        <v>1</v>
      </c>
      <c r="CS129" s="2">
        <v>1</v>
      </c>
      <c r="CT129" s="2">
        <v>1</v>
      </c>
      <c r="CU129" s="2">
        <v>0</v>
      </c>
      <c r="CV129" s="2">
        <f t="shared" si="306"/>
        <v>4</v>
      </c>
      <c r="CW129" s="2">
        <v>1</v>
      </c>
      <c r="CX129" s="2">
        <v>1</v>
      </c>
      <c r="CY129" s="2">
        <v>1</v>
      </c>
      <c r="CZ129" s="2">
        <v>1</v>
      </c>
      <c r="DA129" s="2">
        <v>0</v>
      </c>
      <c r="DB129" s="2">
        <v>0</v>
      </c>
      <c r="DC129" s="2">
        <f t="shared" si="307"/>
        <v>3</v>
      </c>
      <c r="DD129" s="2">
        <v>1</v>
      </c>
      <c r="DE129" s="2">
        <v>1</v>
      </c>
      <c r="DF129" s="2">
        <v>1</v>
      </c>
      <c r="DG129" s="2">
        <f t="shared" si="308"/>
        <v>2</v>
      </c>
      <c r="DH129" s="2">
        <v>1</v>
      </c>
      <c r="DI129" s="2">
        <v>0</v>
      </c>
      <c r="DJ129" s="2">
        <v>1</v>
      </c>
      <c r="DK129" s="2">
        <v>0</v>
      </c>
      <c r="DL129" s="2">
        <f t="shared" si="309"/>
        <v>3</v>
      </c>
      <c r="DM129" s="2">
        <v>1</v>
      </c>
      <c r="DN129" s="2">
        <v>0</v>
      </c>
      <c r="DO129" s="2">
        <v>1</v>
      </c>
      <c r="DP129" s="2">
        <v>1</v>
      </c>
      <c r="DQ129" s="2">
        <v>0</v>
      </c>
      <c r="DR129" s="2">
        <f t="shared" si="310"/>
        <v>4</v>
      </c>
      <c r="DS129" s="2">
        <v>1</v>
      </c>
      <c r="DT129" s="2">
        <v>1</v>
      </c>
      <c r="DU129" s="2">
        <v>1</v>
      </c>
      <c r="DV129" s="2">
        <v>0</v>
      </c>
      <c r="DW129" s="2">
        <v>1</v>
      </c>
      <c r="DX129" s="2">
        <v>0</v>
      </c>
      <c r="DY129" s="2">
        <f t="shared" si="311"/>
        <v>5</v>
      </c>
      <c r="DZ129" s="2">
        <v>1</v>
      </c>
      <c r="EA129" s="2">
        <v>1</v>
      </c>
      <c r="EB129" s="2">
        <v>1</v>
      </c>
      <c r="EC129" s="2">
        <v>1</v>
      </c>
      <c r="ED129" s="2">
        <v>1</v>
      </c>
      <c r="EE129" s="2">
        <f t="shared" si="312"/>
        <v>3</v>
      </c>
      <c r="EF129" s="2">
        <v>1</v>
      </c>
      <c r="EG129" s="2">
        <v>1</v>
      </c>
      <c r="EH129" s="2">
        <v>1</v>
      </c>
      <c r="EI129" s="2">
        <f t="shared" si="313"/>
        <v>4</v>
      </c>
      <c r="EJ129" s="2">
        <v>1</v>
      </c>
      <c r="EK129" s="2">
        <v>1</v>
      </c>
      <c r="EL129" s="2">
        <v>1</v>
      </c>
      <c r="EM129" s="2">
        <v>1</v>
      </c>
      <c r="EN129" s="2" t="s">
        <v>118</v>
      </c>
      <c r="EO129" s="2" t="s">
        <v>118</v>
      </c>
      <c r="EP129" s="2" t="s">
        <v>118</v>
      </c>
      <c r="EQ129" s="2" t="s">
        <v>118</v>
      </c>
      <c r="ER129" s="2">
        <f t="shared" si="315"/>
        <v>4</v>
      </c>
      <c r="ES129" s="2">
        <v>1</v>
      </c>
      <c r="ET129" s="2">
        <v>1</v>
      </c>
      <c r="EU129" s="2">
        <v>1</v>
      </c>
      <c r="EV129" s="2">
        <v>1</v>
      </c>
      <c r="EW129" s="2">
        <v>0</v>
      </c>
      <c r="EX129" s="2">
        <v>0</v>
      </c>
      <c r="EY129" s="2">
        <f t="shared" si="316"/>
        <v>5</v>
      </c>
      <c r="EZ129" s="2">
        <v>1</v>
      </c>
      <c r="FA129" s="2">
        <v>1</v>
      </c>
      <c r="FB129" s="2">
        <v>1</v>
      </c>
      <c r="FC129" s="2">
        <v>1</v>
      </c>
      <c r="FD129" s="2">
        <v>1</v>
      </c>
      <c r="FE129" s="2">
        <f t="shared" si="317"/>
        <v>3</v>
      </c>
      <c r="FF129" s="2">
        <v>1</v>
      </c>
      <c r="FG129" s="2">
        <v>1</v>
      </c>
      <c r="FH129" s="2">
        <v>1</v>
      </c>
      <c r="FI129" s="2">
        <f t="shared" si="318"/>
        <v>4</v>
      </c>
      <c r="FJ129" s="2">
        <v>1</v>
      </c>
      <c r="FK129" s="2">
        <v>0</v>
      </c>
      <c r="FL129" s="2">
        <v>1</v>
      </c>
      <c r="FM129" s="2">
        <v>1</v>
      </c>
      <c r="FN129" s="2">
        <v>1</v>
      </c>
      <c r="FO129" s="2">
        <f t="shared" si="319"/>
        <v>2</v>
      </c>
      <c r="FP129" s="2">
        <v>1</v>
      </c>
      <c r="FQ129" s="2">
        <v>1</v>
      </c>
      <c r="FR129" s="2">
        <v>0</v>
      </c>
      <c r="FS129" s="2">
        <f t="shared" si="320"/>
        <v>5</v>
      </c>
      <c r="FT129" s="2">
        <v>1</v>
      </c>
      <c r="FU129" s="2">
        <v>1</v>
      </c>
      <c r="FV129" s="2">
        <v>1</v>
      </c>
      <c r="FW129" s="2">
        <v>1</v>
      </c>
      <c r="FX129" s="2">
        <v>1</v>
      </c>
      <c r="FY129" s="2">
        <f t="shared" si="321"/>
        <v>7</v>
      </c>
      <c r="FZ129" s="2">
        <v>1</v>
      </c>
      <c r="GA129" s="2">
        <v>1</v>
      </c>
      <c r="GB129" s="2">
        <v>1</v>
      </c>
      <c r="GC129" s="2">
        <v>1</v>
      </c>
      <c r="GD129" s="2">
        <v>0</v>
      </c>
      <c r="GE129" s="2">
        <v>1</v>
      </c>
      <c r="GF129" s="2">
        <v>1</v>
      </c>
      <c r="GG129" s="2">
        <v>0</v>
      </c>
      <c r="GH129" s="2">
        <v>1</v>
      </c>
      <c r="GI129" s="2">
        <f t="shared" si="322"/>
        <v>4</v>
      </c>
      <c r="GJ129" s="2">
        <v>1</v>
      </c>
      <c r="GK129" s="2">
        <v>1</v>
      </c>
      <c r="GL129" s="2">
        <v>1</v>
      </c>
      <c r="GM129" s="2">
        <v>1</v>
      </c>
      <c r="GN129" s="2">
        <f t="shared" si="324"/>
        <v>4</v>
      </c>
      <c r="GO129" s="2">
        <v>1</v>
      </c>
      <c r="GP129" s="2">
        <v>1</v>
      </c>
      <c r="GQ129" s="2">
        <v>1</v>
      </c>
      <c r="GR129" s="2">
        <v>1</v>
      </c>
      <c r="GS129" s="2">
        <f t="shared" si="325"/>
        <v>5</v>
      </c>
      <c r="GT129" s="2">
        <v>1</v>
      </c>
      <c r="GU129" s="2">
        <v>1</v>
      </c>
      <c r="GV129" s="2">
        <v>1</v>
      </c>
      <c r="GW129" s="2">
        <v>1</v>
      </c>
      <c r="GX129" s="2">
        <v>1</v>
      </c>
      <c r="GY129" s="2">
        <v>0</v>
      </c>
      <c r="GZ129" s="2">
        <f t="shared" si="326"/>
        <v>5</v>
      </c>
      <c r="HA129" s="2">
        <v>1</v>
      </c>
      <c r="HB129" s="2">
        <v>1</v>
      </c>
      <c r="HC129" s="2">
        <v>1</v>
      </c>
      <c r="HD129" s="2">
        <v>0</v>
      </c>
      <c r="HE129" s="2">
        <v>1</v>
      </c>
      <c r="HF129" s="2">
        <v>1</v>
      </c>
      <c r="HG129" s="2">
        <f t="shared" si="327"/>
        <v>8</v>
      </c>
      <c r="HH129" s="2">
        <v>1</v>
      </c>
      <c r="HI129" s="2">
        <v>1</v>
      </c>
      <c r="HJ129" s="2">
        <v>1</v>
      </c>
      <c r="HK129" s="2">
        <v>1</v>
      </c>
      <c r="HL129" s="2">
        <v>1</v>
      </c>
      <c r="HM129" s="2">
        <v>1</v>
      </c>
      <c r="HN129" s="2">
        <v>0</v>
      </c>
      <c r="HO129" s="2">
        <v>1</v>
      </c>
      <c r="HP129" s="2">
        <v>1</v>
      </c>
      <c r="HQ129" s="2">
        <f t="shared" si="328"/>
        <v>6</v>
      </c>
      <c r="HR129" s="2">
        <v>1</v>
      </c>
      <c r="HS129" s="2">
        <v>1</v>
      </c>
      <c r="HT129" s="2">
        <v>1</v>
      </c>
      <c r="HU129" s="2">
        <v>1</v>
      </c>
      <c r="HV129" s="2">
        <v>1</v>
      </c>
      <c r="HW129" s="2">
        <v>1</v>
      </c>
      <c r="HX129" s="2">
        <f t="shared" si="323"/>
        <v>5</v>
      </c>
      <c r="HY129" s="2">
        <v>1</v>
      </c>
      <c r="HZ129" s="2">
        <v>1</v>
      </c>
      <c r="IA129" s="2">
        <v>1</v>
      </c>
      <c r="IB129" s="2">
        <v>1</v>
      </c>
      <c r="IC129" s="2">
        <v>1</v>
      </c>
      <c r="ID129" s="2">
        <v>40</v>
      </c>
      <c r="IE129" s="2">
        <v>40</v>
      </c>
      <c r="IF129">
        <f t="shared" si="296"/>
        <v>167</v>
      </c>
      <c r="IG129">
        <f t="shared" si="297"/>
        <v>104</v>
      </c>
      <c r="IH129">
        <f t="shared" si="298"/>
        <v>63</v>
      </c>
      <c r="II129">
        <f t="shared" si="299"/>
        <v>4</v>
      </c>
      <c r="IK129">
        <f>IF129/188*100</f>
        <v>88.829787234042556</v>
      </c>
      <c r="IL129">
        <f>IG129/120*100</f>
        <v>86.666666666666671</v>
      </c>
      <c r="IM129">
        <f>IH129/68*100</f>
        <v>92.64705882352942</v>
      </c>
      <c r="IN129" t="s">
        <v>175</v>
      </c>
      <c r="IO129">
        <f>SUM(HQ129,HX129,HG129,GZ129,GS129,GN129,GI129,FY129,FS129,FO129,FI129,FE129,EY129,ER129,EN129,EI129,EE129,DY129,DR129,DL129,DG129,DC129,CV129,CO129,CJ129,CE129,BZ129,BT129)</f>
        <v>117</v>
      </c>
      <c r="IP129">
        <f>SUM(BU129,BW129,BY129,CB129,CC129,CF129,CH129,CI129,CK129,CL129,CN129,CP129,CQ129,CS129,CU129,CW129,CX129,CZ129,DB129,DD129,DE129,DH129,DJ129,DM129,DO129,DQ129,DS129,DU129,DV129,DX129,DZ129,EB129,ED129,EF129,EH129,EJ129,EK129,EM129,EO129,EQ129,ES129,ET129,EV129,EX129,EZ129,FB129,FD129,FF129,FH129,FJ129,FK129,FM129,FP129,FR129,FT129,FU129,FW129,FZ129,GB129,GD129,GE129,GG129,GJ129,GK129,GM129,GO129,GQ129,GT129,GU129,GW129,GY129,HA129,HC129,HD129,HF129,HI129,HJ129,HL129,HM129,HN129,HP129,HR129,HT129,HU129,HW129,HY129,IA129,IB129)</f>
        <v>73</v>
      </c>
      <c r="IQ129">
        <f>SUM(BV129,BX129,CA129,CD129,CG129,CM129,CR129,CT129,CY129,DA129,DF129,DI129,DK129,DN129,DP129,DT129,DW129,EA129,EC129,EG129,EL129,EP129,EU129,EW129,FA129,FC129,FG129,FL129,FN129,FQ129,FV129,FX129,GA129,GC129,GF129,GH129,GL129,GP129,GR129,GV129,GX129,HB129,HE129,HH129,HK129,HO129,HS129,HV129,HZ129,IC129)</f>
        <v>44</v>
      </c>
      <c r="IR129">
        <f>IO129/135*100</f>
        <v>86.666666666666671</v>
      </c>
      <c r="IS129">
        <f>IP129/86*100</f>
        <v>84.883720930232556</v>
      </c>
      <c r="IT129">
        <f>IQ129/49*100</f>
        <v>89.795918367346943</v>
      </c>
      <c r="IU129" t="s">
        <v>175</v>
      </c>
    </row>
    <row r="130" spans="1:255" ht="16" x14ac:dyDescent="0.2">
      <c r="A130">
        <v>303</v>
      </c>
      <c r="B130">
        <v>3</v>
      </c>
      <c r="C130">
        <v>1</v>
      </c>
      <c r="D130" t="s">
        <v>132</v>
      </c>
      <c r="E130" s="2" t="s">
        <v>132</v>
      </c>
      <c r="F130">
        <f t="shared" si="281"/>
        <v>3</v>
      </c>
      <c r="G130" s="2">
        <v>1</v>
      </c>
      <c r="H130" s="2">
        <v>1</v>
      </c>
      <c r="I130" s="2">
        <v>1</v>
      </c>
      <c r="J130" s="2">
        <f t="shared" si="282"/>
        <v>4</v>
      </c>
      <c r="K130" s="2">
        <v>1</v>
      </c>
      <c r="L130" s="2">
        <v>1</v>
      </c>
      <c r="M130" s="2">
        <v>1</v>
      </c>
      <c r="N130" s="2">
        <v>1</v>
      </c>
      <c r="O130" s="2">
        <f t="shared" si="283"/>
        <v>4</v>
      </c>
      <c r="P130" s="2">
        <v>1</v>
      </c>
      <c r="Q130" s="2">
        <v>1</v>
      </c>
      <c r="R130" s="2">
        <v>1</v>
      </c>
      <c r="S130" s="2">
        <v>1</v>
      </c>
      <c r="T130" s="2">
        <f t="shared" si="284"/>
        <v>4</v>
      </c>
      <c r="U130" s="2">
        <v>1</v>
      </c>
      <c r="V130" s="2">
        <v>1</v>
      </c>
      <c r="W130" s="2">
        <v>1</v>
      </c>
      <c r="X130" s="2">
        <v>1</v>
      </c>
      <c r="Y130" s="2">
        <f t="shared" si="285"/>
        <v>7</v>
      </c>
      <c r="Z130" s="2">
        <v>1</v>
      </c>
      <c r="AA130" s="2">
        <v>1</v>
      </c>
      <c r="AB130" s="2">
        <v>1</v>
      </c>
      <c r="AC130" s="2">
        <v>1</v>
      </c>
      <c r="AD130" s="2">
        <v>1</v>
      </c>
      <c r="AE130" s="2">
        <v>1</v>
      </c>
      <c r="AF130" s="2">
        <v>1</v>
      </c>
      <c r="AG130" s="2">
        <f t="shared" si="286"/>
        <v>4</v>
      </c>
      <c r="AH130" s="2">
        <v>1</v>
      </c>
      <c r="AI130" s="2">
        <v>1</v>
      </c>
      <c r="AJ130" s="2">
        <v>1</v>
      </c>
      <c r="AK130" s="2">
        <v>1</v>
      </c>
      <c r="AL130" s="2">
        <f t="shared" si="287"/>
        <v>5</v>
      </c>
      <c r="AM130" s="2">
        <v>1</v>
      </c>
      <c r="AN130" s="2">
        <v>1</v>
      </c>
      <c r="AO130" s="2">
        <v>1</v>
      </c>
      <c r="AP130" s="2">
        <v>1</v>
      </c>
      <c r="AQ130" s="2">
        <v>1</v>
      </c>
      <c r="AR130" s="2">
        <f t="shared" si="288"/>
        <v>5</v>
      </c>
      <c r="AS130" s="2">
        <v>1</v>
      </c>
      <c r="AT130" s="2">
        <v>1</v>
      </c>
      <c r="AU130" s="2">
        <v>1</v>
      </c>
      <c r="AV130" s="2">
        <v>1</v>
      </c>
      <c r="AW130" s="2">
        <v>1</v>
      </c>
      <c r="AX130" s="2">
        <f t="shared" si="289"/>
        <v>5</v>
      </c>
      <c r="AY130" s="2">
        <v>1</v>
      </c>
      <c r="AZ130" s="2">
        <v>1</v>
      </c>
      <c r="BA130" s="2">
        <v>1</v>
      </c>
      <c r="BB130" s="2">
        <v>1</v>
      </c>
      <c r="BC130" s="2">
        <v>1</v>
      </c>
      <c r="BD130" s="2">
        <f t="shared" si="290"/>
        <v>3</v>
      </c>
      <c r="BE130" s="2">
        <v>1</v>
      </c>
      <c r="BF130" s="2">
        <v>1</v>
      </c>
      <c r="BG130" s="2">
        <v>1</v>
      </c>
      <c r="BH130" s="2">
        <f t="shared" si="291"/>
        <v>3</v>
      </c>
      <c r="BI130" s="2">
        <v>1</v>
      </c>
      <c r="BJ130" s="2">
        <v>1</v>
      </c>
      <c r="BK130" s="2">
        <v>1</v>
      </c>
      <c r="BL130" s="2">
        <f t="shared" si="292"/>
        <v>3</v>
      </c>
      <c r="BM130" s="2">
        <v>1</v>
      </c>
      <c r="BN130" s="2">
        <v>1</v>
      </c>
      <c r="BO130" s="2">
        <v>1</v>
      </c>
      <c r="BP130" s="2">
        <f t="shared" si="293"/>
        <v>3</v>
      </c>
      <c r="BQ130" s="2">
        <v>1</v>
      </c>
      <c r="BR130" s="2">
        <v>1</v>
      </c>
      <c r="BS130" s="2">
        <v>1</v>
      </c>
      <c r="BT130" s="2">
        <f t="shared" si="294"/>
        <v>5</v>
      </c>
      <c r="BU130" s="2">
        <v>1</v>
      </c>
      <c r="BV130" s="2">
        <v>1</v>
      </c>
      <c r="BW130" s="2">
        <v>1</v>
      </c>
      <c r="BX130" s="2">
        <v>1</v>
      </c>
      <c r="BY130" s="2">
        <v>1</v>
      </c>
      <c r="BZ130" s="2">
        <f t="shared" si="295"/>
        <v>4</v>
      </c>
      <c r="CA130" s="2">
        <v>1</v>
      </c>
      <c r="CB130" s="2">
        <v>1</v>
      </c>
      <c r="CC130" s="2">
        <v>1</v>
      </c>
      <c r="CD130" s="2">
        <v>1</v>
      </c>
      <c r="CE130" s="2">
        <f t="shared" si="303"/>
        <v>4</v>
      </c>
      <c r="CF130" s="2">
        <v>1</v>
      </c>
      <c r="CG130" s="2">
        <v>1</v>
      </c>
      <c r="CH130" s="2">
        <v>1</v>
      </c>
      <c r="CI130" s="2">
        <v>1</v>
      </c>
      <c r="CJ130" s="2">
        <f t="shared" si="304"/>
        <v>4</v>
      </c>
      <c r="CK130" s="2">
        <v>1</v>
      </c>
      <c r="CL130" s="2">
        <v>1</v>
      </c>
      <c r="CM130" s="2">
        <v>1</v>
      </c>
      <c r="CN130" s="2">
        <v>1</v>
      </c>
      <c r="CO130" s="2">
        <f t="shared" si="305"/>
        <v>6</v>
      </c>
      <c r="CP130" s="2">
        <v>1</v>
      </c>
      <c r="CQ130" s="2">
        <v>1</v>
      </c>
      <c r="CR130" s="2">
        <v>1</v>
      </c>
      <c r="CS130" s="2">
        <v>1</v>
      </c>
      <c r="CT130" s="2">
        <v>1</v>
      </c>
      <c r="CU130" s="2">
        <v>1</v>
      </c>
      <c r="CV130" s="2">
        <f t="shared" si="306"/>
        <v>6</v>
      </c>
      <c r="CW130" s="2">
        <v>1</v>
      </c>
      <c r="CX130" s="2">
        <v>1</v>
      </c>
      <c r="CY130" s="2">
        <v>1</v>
      </c>
      <c r="CZ130" s="2">
        <v>1</v>
      </c>
      <c r="DA130" s="2">
        <v>1</v>
      </c>
      <c r="DB130" s="2">
        <v>1</v>
      </c>
      <c r="DC130" s="2">
        <f t="shared" si="307"/>
        <v>3</v>
      </c>
      <c r="DD130" s="2">
        <v>1</v>
      </c>
      <c r="DE130" s="2">
        <v>1</v>
      </c>
      <c r="DF130" s="2">
        <v>1</v>
      </c>
      <c r="DG130" s="2">
        <f t="shared" si="308"/>
        <v>4</v>
      </c>
      <c r="DH130" s="2">
        <v>1</v>
      </c>
      <c r="DI130" s="2">
        <v>1</v>
      </c>
      <c r="DJ130" s="2">
        <v>1</v>
      </c>
      <c r="DK130" s="2">
        <v>1</v>
      </c>
      <c r="DL130" s="2">
        <f t="shared" si="309"/>
        <v>5</v>
      </c>
      <c r="DM130" s="2">
        <v>1</v>
      </c>
      <c r="DN130" s="2">
        <v>1</v>
      </c>
      <c r="DO130" s="2">
        <v>1</v>
      </c>
      <c r="DP130" s="2">
        <v>1</v>
      </c>
      <c r="DQ130" s="2">
        <v>1</v>
      </c>
      <c r="DR130" s="2">
        <f t="shared" si="310"/>
        <v>6</v>
      </c>
      <c r="DS130" s="2">
        <v>1</v>
      </c>
      <c r="DT130" s="2">
        <v>1</v>
      </c>
      <c r="DU130" s="2">
        <v>1</v>
      </c>
      <c r="DV130" s="2">
        <v>1</v>
      </c>
      <c r="DW130" s="2">
        <v>1</v>
      </c>
      <c r="DX130" s="2">
        <v>1</v>
      </c>
      <c r="DY130" s="2">
        <f t="shared" si="311"/>
        <v>4</v>
      </c>
      <c r="DZ130" s="2">
        <v>1</v>
      </c>
      <c r="EA130" s="2">
        <v>1</v>
      </c>
      <c r="EB130" s="2">
        <v>0</v>
      </c>
      <c r="EC130" s="2">
        <v>1</v>
      </c>
      <c r="ED130" s="2">
        <v>1</v>
      </c>
      <c r="EE130" s="2">
        <f t="shared" si="312"/>
        <v>3</v>
      </c>
      <c r="EF130" s="2">
        <v>1</v>
      </c>
      <c r="EG130" s="2">
        <v>1</v>
      </c>
      <c r="EH130" s="2">
        <v>1</v>
      </c>
      <c r="EI130" s="2">
        <f t="shared" si="313"/>
        <v>4</v>
      </c>
      <c r="EJ130" s="2">
        <v>1</v>
      </c>
      <c r="EK130" s="2">
        <v>1</v>
      </c>
      <c r="EL130" s="2">
        <v>1</v>
      </c>
      <c r="EM130" s="2">
        <v>1</v>
      </c>
      <c r="EN130" s="2">
        <f>SUM(EO130:EQ130)</f>
        <v>3</v>
      </c>
      <c r="EO130" s="2">
        <v>1</v>
      </c>
      <c r="EP130" s="2">
        <v>1</v>
      </c>
      <c r="EQ130" s="2">
        <v>1</v>
      </c>
      <c r="ER130" s="2">
        <f t="shared" si="315"/>
        <v>6</v>
      </c>
      <c r="ES130" s="2">
        <v>1</v>
      </c>
      <c r="ET130" s="2">
        <v>1</v>
      </c>
      <c r="EU130" s="2">
        <v>1</v>
      </c>
      <c r="EV130" s="2">
        <v>1</v>
      </c>
      <c r="EW130" s="2">
        <v>1</v>
      </c>
      <c r="EX130" s="2">
        <v>1</v>
      </c>
      <c r="EY130" s="2">
        <f t="shared" si="316"/>
        <v>5</v>
      </c>
      <c r="EZ130" s="2">
        <v>1</v>
      </c>
      <c r="FA130" s="2">
        <v>1</v>
      </c>
      <c r="FB130" s="2">
        <v>1</v>
      </c>
      <c r="FC130" s="2">
        <v>1</v>
      </c>
      <c r="FD130" s="2">
        <v>1</v>
      </c>
      <c r="FE130" s="2">
        <f t="shared" si="317"/>
        <v>3</v>
      </c>
      <c r="FF130" s="2">
        <v>1</v>
      </c>
      <c r="FG130" s="2">
        <v>1</v>
      </c>
      <c r="FH130" s="2">
        <v>1</v>
      </c>
      <c r="FI130" s="2">
        <f t="shared" si="318"/>
        <v>5</v>
      </c>
      <c r="FJ130" s="2">
        <v>1</v>
      </c>
      <c r="FK130" s="2">
        <v>1</v>
      </c>
      <c r="FL130" s="2">
        <v>1</v>
      </c>
      <c r="FM130" s="2">
        <v>1</v>
      </c>
      <c r="FN130" s="2">
        <v>1</v>
      </c>
      <c r="FO130" s="2">
        <f t="shared" si="319"/>
        <v>3</v>
      </c>
      <c r="FP130" s="2">
        <v>1</v>
      </c>
      <c r="FQ130" s="2">
        <v>1</v>
      </c>
      <c r="FR130" s="2">
        <v>1</v>
      </c>
      <c r="FS130" s="2">
        <f t="shared" si="320"/>
        <v>5</v>
      </c>
      <c r="FT130" s="2">
        <v>1</v>
      </c>
      <c r="FU130" s="2">
        <v>1</v>
      </c>
      <c r="FV130" s="2">
        <v>1</v>
      </c>
      <c r="FW130" s="2">
        <v>1</v>
      </c>
      <c r="FX130" s="2">
        <v>1</v>
      </c>
      <c r="FY130" s="2">
        <f t="shared" si="321"/>
        <v>9</v>
      </c>
      <c r="FZ130" s="2">
        <v>1</v>
      </c>
      <c r="GA130" s="2">
        <v>1</v>
      </c>
      <c r="GB130" s="2">
        <v>1</v>
      </c>
      <c r="GC130" s="2">
        <v>1</v>
      </c>
      <c r="GD130" s="2">
        <v>1</v>
      </c>
      <c r="GE130" s="2">
        <v>1</v>
      </c>
      <c r="GF130" s="2">
        <v>1</v>
      </c>
      <c r="GG130" s="2">
        <v>1</v>
      </c>
      <c r="GH130" s="2">
        <v>1</v>
      </c>
      <c r="GI130" s="2">
        <f t="shared" si="322"/>
        <v>4</v>
      </c>
      <c r="GJ130" s="2">
        <v>1</v>
      </c>
      <c r="GK130" s="2">
        <v>1</v>
      </c>
      <c r="GL130" s="2">
        <v>1</v>
      </c>
      <c r="GM130" s="2">
        <v>1</v>
      </c>
      <c r="GN130" s="2">
        <f t="shared" si="324"/>
        <v>4</v>
      </c>
      <c r="GO130" s="2">
        <v>1</v>
      </c>
      <c r="GP130" s="2">
        <v>1</v>
      </c>
      <c r="GQ130" s="2">
        <v>1</v>
      </c>
      <c r="GR130" s="2">
        <v>1</v>
      </c>
      <c r="GS130" s="2">
        <f t="shared" si="325"/>
        <v>6</v>
      </c>
      <c r="GT130" s="2">
        <v>1</v>
      </c>
      <c r="GU130" s="2">
        <v>1</v>
      </c>
      <c r="GV130" s="2">
        <v>1</v>
      </c>
      <c r="GW130" s="2">
        <v>1</v>
      </c>
      <c r="GX130" s="2">
        <v>1</v>
      </c>
      <c r="GY130" s="2">
        <v>1</v>
      </c>
      <c r="GZ130" s="2">
        <f t="shared" si="326"/>
        <v>6</v>
      </c>
      <c r="HA130" s="2">
        <v>1</v>
      </c>
      <c r="HB130" s="2">
        <v>1</v>
      </c>
      <c r="HC130" s="2">
        <v>1</v>
      </c>
      <c r="HD130" s="2">
        <v>1</v>
      </c>
      <c r="HE130" s="2">
        <v>1</v>
      </c>
      <c r="HF130" s="2">
        <v>1</v>
      </c>
      <c r="HG130" s="2">
        <f t="shared" si="327"/>
        <v>9</v>
      </c>
      <c r="HH130" s="2">
        <v>1</v>
      </c>
      <c r="HI130" s="2">
        <v>1</v>
      </c>
      <c r="HJ130" s="2">
        <v>1</v>
      </c>
      <c r="HK130" s="2">
        <v>1</v>
      </c>
      <c r="HL130" s="2">
        <v>1</v>
      </c>
      <c r="HM130" s="2">
        <v>1</v>
      </c>
      <c r="HN130" s="2">
        <v>1</v>
      </c>
      <c r="HO130" s="2">
        <v>1</v>
      </c>
      <c r="HP130" s="2">
        <v>1</v>
      </c>
      <c r="HQ130" s="2">
        <f t="shared" si="328"/>
        <v>6</v>
      </c>
      <c r="HR130" s="2">
        <v>1</v>
      </c>
      <c r="HS130" s="2">
        <v>1</v>
      </c>
      <c r="HT130" s="2">
        <v>1</v>
      </c>
      <c r="HU130" s="2">
        <v>1</v>
      </c>
      <c r="HV130" s="2">
        <v>1</v>
      </c>
      <c r="HW130" s="2">
        <v>1</v>
      </c>
      <c r="HX130" s="2">
        <f t="shared" si="323"/>
        <v>4</v>
      </c>
      <c r="HY130" s="2">
        <v>0</v>
      </c>
      <c r="HZ130" s="2">
        <v>1</v>
      </c>
      <c r="IA130" s="2">
        <v>1</v>
      </c>
      <c r="IB130" s="2">
        <v>1</v>
      </c>
      <c r="IC130" s="2">
        <v>1</v>
      </c>
      <c r="ID130" s="2">
        <v>41</v>
      </c>
      <c r="IE130" s="2">
        <v>41</v>
      </c>
      <c r="IF130">
        <f t="shared" si="296"/>
        <v>189</v>
      </c>
      <c r="IG130">
        <f t="shared" si="297"/>
        <v>120</v>
      </c>
      <c r="IH130">
        <f t="shared" si="298"/>
        <v>69</v>
      </c>
      <c r="II130">
        <f t="shared" si="299"/>
        <v>0</v>
      </c>
      <c r="IK130">
        <f t="shared" ref="IK130:IK142" si="329">IF130/191*100</f>
        <v>98.952879581151834</v>
      </c>
      <c r="IL130">
        <f t="shared" ref="IL130:IL142" si="330">IG130/122*100</f>
        <v>98.360655737704917</v>
      </c>
      <c r="IM130">
        <f t="shared" ref="IM130:IM142" si="331">IH130/69*100</f>
        <v>100</v>
      </c>
      <c r="IO130">
        <f>SUM(HQ130,HX130,HG130,GZ130,GS130,GN130,GI130,FY130,FS130,FO130,FI130,FE130,EY130,ER130,EN130,EI130,EE130,DY130,DR130,DL130,DG130,DC130,CV130,CO130,CJ130,CE130,BZ130,BT130)</f>
        <v>136</v>
      </c>
      <c r="IP130">
        <f>SUM(BU130,BW130,BY130,CB130,CC130,CF130,CH130,CI130,CK130,CL130,CN130,CP130,CQ130,CS130,CU130,CW130,CX130,CZ130,DB130,DD130,DE130,DH130,DJ130,DM130,DO130,DQ130,DS130,DU130,DV130,DX130,DZ130,EB130,ED130,EF130,EH130,EJ130,EK130,EM130,EO130,EQ130,ES130,ET130,EV130,EX130,EZ130,FB130,FD130,FF130,FH130,FJ130,FK130,FM130,FP130,FR130,FT130,FU130,FW130,FZ130,GB130,GD130,GE130,GG130,GJ130,GK130,GM130,GO130,GQ130,GT130,GU130,GW130,GY130,HA130,HC130,HD130,HF130,HI130,HJ130,HL130,HM130,HN130,HP130,HR130,HT130,HU130,HW130,HY130,IA130,IB130)</f>
        <v>86</v>
      </c>
      <c r="IQ130">
        <f>SUM(BV130,BX130,CA130,CD130,CG130,CM130,CR130,CT130,CY130,DA130,DF130,DI130,DK130,DN130,DP130,DT130,DW130,EA130,EC130,EG130,EL130,EP130,EU130,EW130,FA130,FC130,FG130,FL130,FN130,FQ130,FV130,FX130,GA130,GC130,GF130,GH130,GL130,GP130,GR130,GV130,GX130,HB130,HE130,HH130,HK130,HO130,HS130,HV130,HZ130,IC130)</f>
        <v>50</v>
      </c>
      <c r="IR130">
        <f>IO130/138*100</f>
        <v>98.550724637681171</v>
      </c>
      <c r="IS130">
        <f>IP130/88*100</f>
        <v>97.727272727272734</v>
      </c>
      <c r="IT130">
        <f>IQ130/50*100</f>
        <v>100</v>
      </c>
    </row>
    <row r="131" spans="1:255" ht="16" x14ac:dyDescent="0.2">
      <c r="A131">
        <v>303</v>
      </c>
      <c r="B131" s="5">
        <v>3</v>
      </c>
      <c r="C131">
        <v>2</v>
      </c>
      <c r="D131" t="s">
        <v>132</v>
      </c>
      <c r="E131" s="2" t="s">
        <v>132</v>
      </c>
      <c r="F131">
        <f t="shared" si="281"/>
        <v>0</v>
      </c>
      <c r="J131" s="2">
        <f t="shared" si="282"/>
        <v>0</v>
      </c>
      <c r="O131" s="2">
        <f t="shared" si="283"/>
        <v>0</v>
      </c>
      <c r="T131" s="2">
        <f t="shared" si="284"/>
        <v>0</v>
      </c>
      <c r="Y131" s="2">
        <f t="shared" si="285"/>
        <v>0</v>
      </c>
      <c r="AG131" s="2">
        <f t="shared" si="286"/>
        <v>0</v>
      </c>
      <c r="AL131" s="2">
        <f t="shared" si="287"/>
        <v>0</v>
      </c>
      <c r="AR131" s="2">
        <f t="shared" si="288"/>
        <v>0</v>
      </c>
      <c r="AX131" s="2">
        <f t="shared" si="289"/>
        <v>0</v>
      </c>
      <c r="BD131" s="2">
        <f t="shared" si="290"/>
        <v>0</v>
      </c>
      <c r="BH131" s="2">
        <f t="shared" si="291"/>
        <v>0</v>
      </c>
      <c r="BL131" s="2">
        <f t="shared" si="292"/>
        <v>0</v>
      </c>
      <c r="BP131" s="2">
        <f t="shared" si="293"/>
        <v>0</v>
      </c>
      <c r="BT131" s="2">
        <f t="shared" si="294"/>
        <v>0</v>
      </c>
      <c r="BZ131" s="2">
        <f t="shared" si="295"/>
        <v>0</v>
      </c>
      <c r="CE131" s="2">
        <f t="shared" si="303"/>
        <v>0</v>
      </c>
      <c r="CJ131" s="2">
        <f t="shared" si="304"/>
        <v>0</v>
      </c>
      <c r="CO131" s="2">
        <f t="shared" si="305"/>
        <v>0</v>
      </c>
      <c r="CV131" s="2">
        <f t="shared" si="306"/>
        <v>0</v>
      </c>
      <c r="DC131" s="2">
        <f t="shared" si="307"/>
        <v>0</v>
      </c>
      <c r="DG131" s="2">
        <f t="shared" si="308"/>
        <v>0</v>
      </c>
      <c r="DL131" s="2">
        <f t="shared" si="309"/>
        <v>0</v>
      </c>
      <c r="DR131" s="2">
        <f t="shared" si="310"/>
        <v>0</v>
      </c>
      <c r="DY131" s="2">
        <f t="shared" si="311"/>
        <v>0</v>
      </c>
      <c r="EE131" s="2">
        <f t="shared" si="312"/>
        <v>0</v>
      </c>
      <c r="EI131" s="2">
        <f t="shared" si="313"/>
        <v>0</v>
      </c>
      <c r="EN131" s="2">
        <f>SUM(EO131:EQ131)</f>
        <v>0</v>
      </c>
      <c r="ER131" s="2">
        <f t="shared" si="315"/>
        <v>0</v>
      </c>
      <c r="EY131" s="2">
        <f t="shared" si="316"/>
        <v>0</v>
      </c>
      <c r="FE131" s="2">
        <f t="shared" si="317"/>
        <v>0</v>
      </c>
      <c r="FI131" s="2">
        <f t="shared" si="318"/>
        <v>0</v>
      </c>
      <c r="FO131" s="2">
        <f t="shared" si="319"/>
        <v>0</v>
      </c>
      <c r="FS131" s="2">
        <f t="shared" si="320"/>
        <v>0</v>
      </c>
      <c r="FY131" s="2">
        <f t="shared" si="321"/>
        <v>0</v>
      </c>
      <c r="GI131" s="2">
        <f t="shared" si="322"/>
        <v>0</v>
      </c>
      <c r="GN131" s="2">
        <f t="shared" si="324"/>
        <v>0</v>
      </c>
      <c r="GS131" s="2">
        <f t="shared" si="325"/>
        <v>0</v>
      </c>
      <c r="GZ131" s="2">
        <f t="shared" si="326"/>
        <v>0</v>
      </c>
      <c r="HG131" s="2">
        <f t="shared" si="327"/>
        <v>0</v>
      </c>
      <c r="HQ131" s="2">
        <f t="shared" si="328"/>
        <v>0</v>
      </c>
      <c r="HX131" s="2">
        <f t="shared" si="323"/>
        <v>0</v>
      </c>
      <c r="IF131">
        <f t="shared" si="296"/>
        <v>0</v>
      </c>
      <c r="IG131">
        <f t="shared" si="297"/>
        <v>0</v>
      </c>
      <c r="IH131">
        <f t="shared" si="298"/>
        <v>0</v>
      </c>
      <c r="II131">
        <f t="shared" si="299"/>
        <v>0</v>
      </c>
      <c r="IK131">
        <f t="shared" si="329"/>
        <v>0</v>
      </c>
      <c r="IL131">
        <f t="shared" si="330"/>
        <v>0</v>
      </c>
      <c r="IM131">
        <f t="shared" si="331"/>
        <v>0</v>
      </c>
    </row>
    <row r="132" spans="1:255" ht="16" x14ac:dyDescent="0.2">
      <c r="A132">
        <v>304</v>
      </c>
      <c r="B132">
        <v>3</v>
      </c>
      <c r="C132">
        <v>1</v>
      </c>
      <c r="D132" t="s">
        <v>132</v>
      </c>
      <c r="E132" s="2" t="s">
        <v>132</v>
      </c>
      <c r="F132">
        <f t="shared" si="281"/>
        <v>2</v>
      </c>
      <c r="G132" s="2">
        <v>1</v>
      </c>
      <c r="H132" s="2">
        <v>1</v>
      </c>
      <c r="I132" s="2">
        <v>0</v>
      </c>
      <c r="J132" s="2">
        <f t="shared" si="282"/>
        <v>0</v>
      </c>
      <c r="K132" s="2">
        <v>0</v>
      </c>
      <c r="L132" s="2">
        <v>0</v>
      </c>
      <c r="M132" s="2">
        <v>0</v>
      </c>
      <c r="N132" s="2">
        <v>0</v>
      </c>
      <c r="O132" s="2">
        <f t="shared" si="283"/>
        <v>2</v>
      </c>
      <c r="P132" s="2">
        <v>0</v>
      </c>
      <c r="Q132" s="2">
        <v>1</v>
      </c>
      <c r="R132" s="2">
        <v>0</v>
      </c>
      <c r="S132" s="2">
        <v>1</v>
      </c>
      <c r="T132" s="2">
        <f t="shared" si="284"/>
        <v>0</v>
      </c>
      <c r="U132" s="2">
        <v>0</v>
      </c>
      <c r="V132" s="2">
        <v>0</v>
      </c>
      <c r="W132" s="2">
        <v>0</v>
      </c>
      <c r="X132" s="2">
        <v>0</v>
      </c>
      <c r="Y132" s="2">
        <f t="shared" si="285"/>
        <v>2</v>
      </c>
      <c r="Z132" s="2">
        <v>0</v>
      </c>
      <c r="AA132" s="2">
        <v>0</v>
      </c>
      <c r="AB132" s="2">
        <v>0</v>
      </c>
      <c r="AC132" s="2">
        <v>0</v>
      </c>
      <c r="AD132" s="2">
        <v>1</v>
      </c>
      <c r="AE132" s="2">
        <v>1</v>
      </c>
      <c r="AF132" s="2">
        <v>0</v>
      </c>
      <c r="AG132" s="2">
        <f t="shared" si="286"/>
        <v>1</v>
      </c>
      <c r="AH132" s="2">
        <v>0</v>
      </c>
      <c r="AI132" s="2">
        <v>0</v>
      </c>
      <c r="AJ132" s="2">
        <v>1</v>
      </c>
      <c r="AK132" s="2">
        <v>0</v>
      </c>
      <c r="AL132" s="2">
        <f t="shared" si="287"/>
        <v>3</v>
      </c>
      <c r="AM132" s="2">
        <v>1</v>
      </c>
      <c r="AN132" s="2">
        <v>1</v>
      </c>
      <c r="AO132" s="2">
        <v>0</v>
      </c>
      <c r="AP132" s="2">
        <v>0</v>
      </c>
      <c r="AQ132" s="2">
        <v>1</v>
      </c>
      <c r="AR132" s="2">
        <f t="shared" si="288"/>
        <v>2</v>
      </c>
      <c r="AS132" s="2">
        <v>0</v>
      </c>
      <c r="AT132" s="2">
        <v>1</v>
      </c>
      <c r="AU132" s="2">
        <v>0</v>
      </c>
      <c r="AV132" s="2">
        <v>1</v>
      </c>
      <c r="AW132" s="2">
        <v>0</v>
      </c>
      <c r="AX132" s="2">
        <f t="shared" si="289"/>
        <v>1</v>
      </c>
      <c r="AY132" s="2">
        <v>0</v>
      </c>
      <c r="AZ132" s="2">
        <v>0</v>
      </c>
      <c r="BA132" s="2">
        <v>0</v>
      </c>
      <c r="BB132" s="2">
        <v>0</v>
      </c>
      <c r="BC132" s="2">
        <v>1</v>
      </c>
      <c r="BD132" s="2">
        <f t="shared" si="290"/>
        <v>1</v>
      </c>
      <c r="BE132" s="2">
        <v>0</v>
      </c>
      <c r="BF132" s="2">
        <v>1</v>
      </c>
      <c r="BG132" s="2">
        <v>0</v>
      </c>
      <c r="BH132" s="2">
        <f t="shared" si="291"/>
        <v>3</v>
      </c>
      <c r="BI132" s="2">
        <v>1</v>
      </c>
      <c r="BJ132" s="2">
        <v>1</v>
      </c>
      <c r="BK132" s="2">
        <v>1</v>
      </c>
      <c r="BL132" s="2">
        <f t="shared" si="292"/>
        <v>2</v>
      </c>
      <c r="BM132" s="2">
        <v>1</v>
      </c>
      <c r="BN132" s="2">
        <v>1</v>
      </c>
      <c r="BO132" s="2">
        <v>0</v>
      </c>
      <c r="BP132" s="2">
        <f t="shared" si="293"/>
        <v>1</v>
      </c>
      <c r="BQ132" s="2">
        <v>0</v>
      </c>
      <c r="BR132" s="2">
        <v>1</v>
      </c>
      <c r="BS132" s="2">
        <v>0</v>
      </c>
      <c r="BT132" s="2">
        <f t="shared" si="294"/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f t="shared" si="295"/>
        <v>3</v>
      </c>
      <c r="CA132" s="2">
        <v>1</v>
      </c>
      <c r="CB132" s="2">
        <v>1</v>
      </c>
      <c r="CC132" s="2">
        <v>0</v>
      </c>
      <c r="CD132" s="2">
        <v>1</v>
      </c>
      <c r="CE132" s="2">
        <f t="shared" si="303"/>
        <v>1</v>
      </c>
      <c r="CF132" s="2">
        <v>1</v>
      </c>
      <c r="CG132" s="2">
        <v>0</v>
      </c>
      <c r="CH132" s="2">
        <v>0</v>
      </c>
      <c r="CI132" s="2">
        <v>0</v>
      </c>
      <c r="CJ132" s="2">
        <f t="shared" si="304"/>
        <v>2</v>
      </c>
      <c r="CK132" s="2">
        <v>0</v>
      </c>
      <c r="CL132" s="2">
        <v>0</v>
      </c>
      <c r="CM132" s="2">
        <v>1</v>
      </c>
      <c r="CN132" s="2">
        <v>1</v>
      </c>
      <c r="CO132" s="2">
        <f t="shared" si="305"/>
        <v>2</v>
      </c>
      <c r="CP132" s="2">
        <v>1</v>
      </c>
      <c r="CQ132" s="2">
        <v>0</v>
      </c>
      <c r="CR132" s="2">
        <v>0</v>
      </c>
      <c r="CS132" s="2">
        <v>0</v>
      </c>
      <c r="CT132" s="2">
        <v>1</v>
      </c>
      <c r="CU132" s="2">
        <v>0</v>
      </c>
      <c r="CV132" s="2">
        <f t="shared" si="306"/>
        <v>3</v>
      </c>
      <c r="CW132" s="2">
        <v>0</v>
      </c>
      <c r="CX132" s="2">
        <v>0</v>
      </c>
      <c r="CY132" s="2">
        <v>1</v>
      </c>
      <c r="CZ132" s="2">
        <v>1</v>
      </c>
      <c r="DA132" s="2">
        <v>1</v>
      </c>
      <c r="DB132" s="2">
        <v>0</v>
      </c>
      <c r="DC132" s="2">
        <f t="shared" si="307"/>
        <v>1</v>
      </c>
      <c r="DD132" s="2">
        <v>0</v>
      </c>
      <c r="DE132" s="2">
        <v>0</v>
      </c>
      <c r="DF132" s="2">
        <v>1</v>
      </c>
      <c r="DG132" s="2">
        <f t="shared" si="308"/>
        <v>3</v>
      </c>
      <c r="DH132" s="2">
        <v>1</v>
      </c>
      <c r="DI132" s="2">
        <v>1</v>
      </c>
      <c r="DJ132" s="2">
        <v>0</v>
      </c>
      <c r="DK132" s="2">
        <v>1</v>
      </c>
      <c r="DL132" s="2">
        <f t="shared" si="309"/>
        <v>3</v>
      </c>
      <c r="DM132" s="2">
        <v>1</v>
      </c>
      <c r="DN132" s="2">
        <v>1</v>
      </c>
      <c r="DO132" s="2">
        <v>1</v>
      </c>
      <c r="DP132" s="2">
        <v>0</v>
      </c>
      <c r="DQ132" s="2">
        <v>0</v>
      </c>
      <c r="DR132" s="2">
        <f t="shared" si="310"/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f t="shared" si="311"/>
        <v>1</v>
      </c>
      <c r="DZ132" s="2">
        <v>0</v>
      </c>
      <c r="EA132" s="2">
        <v>0</v>
      </c>
      <c r="EB132" s="2">
        <v>0</v>
      </c>
      <c r="EC132" s="2">
        <v>1</v>
      </c>
      <c r="ED132" s="2">
        <v>0</v>
      </c>
      <c r="EE132" s="2">
        <f t="shared" si="312"/>
        <v>1</v>
      </c>
      <c r="EF132" s="2">
        <v>0</v>
      </c>
      <c r="EG132" s="2">
        <v>1</v>
      </c>
      <c r="EH132" s="2">
        <v>0</v>
      </c>
      <c r="EI132" s="2">
        <f t="shared" si="313"/>
        <v>1</v>
      </c>
      <c r="EJ132" s="2">
        <v>0</v>
      </c>
      <c r="EK132" s="2">
        <v>0</v>
      </c>
      <c r="EL132" s="2">
        <v>1</v>
      </c>
      <c r="EM132" s="2">
        <v>0</v>
      </c>
      <c r="EN132" s="2">
        <f>SUM(EO132:EQ132)</f>
        <v>1</v>
      </c>
      <c r="EO132" s="2">
        <v>0</v>
      </c>
      <c r="EP132" s="2">
        <v>1</v>
      </c>
      <c r="EQ132" s="2">
        <v>0</v>
      </c>
      <c r="ER132" s="2">
        <f t="shared" si="315"/>
        <v>2</v>
      </c>
      <c r="ES132" s="2">
        <v>0</v>
      </c>
      <c r="ET132" s="2">
        <v>0</v>
      </c>
      <c r="EU132" s="2">
        <v>1</v>
      </c>
      <c r="EV132" s="2">
        <v>0</v>
      </c>
      <c r="EW132" s="2">
        <v>1</v>
      </c>
      <c r="EX132" s="2">
        <v>0</v>
      </c>
      <c r="EY132" s="2">
        <f t="shared" si="316"/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f t="shared" si="317"/>
        <v>2</v>
      </c>
      <c r="FF132" s="2">
        <v>0</v>
      </c>
      <c r="FG132" s="2">
        <v>1</v>
      </c>
      <c r="FH132" s="2">
        <v>1</v>
      </c>
      <c r="FI132" s="2">
        <f t="shared" si="318"/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f t="shared" si="319"/>
        <v>0</v>
      </c>
      <c r="FP132" s="2">
        <v>0</v>
      </c>
      <c r="FQ132" s="2">
        <v>0</v>
      </c>
      <c r="FR132" s="2">
        <v>0</v>
      </c>
      <c r="FS132" s="2">
        <f t="shared" si="320"/>
        <v>1</v>
      </c>
      <c r="FT132" s="2">
        <v>0</v>
      </c>
      <c r="FU132" s="2">
        <v>0</v>
      </c>
      <c r="FV132" s="2">
        <v>0</v>
      </c>
      <c r="FW132" s="2">
        <v>1</v>
      </c>
      <c r="FX132" s="2">
        <v>0</v>
      </c>
      <c r="FY132" s="2">
        <f t="shared" si="321"/>
        <v>1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1</v>
      </c>
      <c r="GI132" s="2">
        <f t="shared" si="322"/>
        <v>1</v>
      </c>
      <c r="GJ132" s="2">
        <v>0</v>
      </c>
      <c r="GK132" s="2">
        <v>0</v>
      </c>
      <c r="GL132" s="2">
        <v>1</v>
      </c>
      <c r="GM132" s="2">
        <v>0</v>
      </c>
      <c r="GN132" s="2">
        <f t="shared" si="324"/>
        <v>2</v>
      </c>
      <c r="GO132" s="2">
        <v>1</v>
      </c>
      <c r="GP132" s="2">
        <v>0</v>
      </c>
      <c r="GQ132" s="2">
        <v>0</v>
      </c>
      <c r="GR132" s="2">
        <v>1</v>
      </c>
      <c r="GS132" s="2">
        <f t="shared" si="325"/>
        <v>1</v>
      </c>
      <c r="GT132" s="2">
        <v>0</v>
      </c>
      <c r="GU132" s="2">
        <v>0</v>
      </c>
      <c r="GV132" s="2">
        <v>1</v>
      </c>
      <c r="GW132" s="2">
        <v>0</v>
      </c>
      <c r="GX132" s="2">
        <v>0</v>
      </c>
      <c r="GY132" s="2">
        <v>0</v>
      </c>
      <c r="GZ132" s="2">
        <f t="shared" si="326"/>
        <v>2</v>
      </c>
      <c r="HA132" s="2">
        <v>0</v>
      </c>
      <c r="HB132" s="2">
        <v>0</v>
      </c>
      <c r="HC132" s="2">
        <v>0</v>
      </c>
      <c r="HD132" s="2">
        <v>0</v>
      </c>
      <c r="HE132" s="2">
        <v>1</v>
      </c>
      <c r="HF132" s="2">
        <v>1</v>
      </c>
      <c r="HG132" s="2">
        <f t="shared" si="327"/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0</v>
      </c>
      <c r="HM132" s="2">
        <v>0</v>
      </c>
      <c r="HN132" s="2">
        <v>0</v>
      </c>
      <c r="HO132" s="2">
        <v>0</v>
      </c>
      <c r="HP132" s="2">
        <v>0</v>
      </c>
      <c r="HQ132" s="2">
        <f t="shared" si="328"/>
        <v>0</v>
      </c>
      <c r="HR132" s="2">
        <v>0</v>
      </c>
      <c r="HS132" s="2">
        <v>0</v>
      </c>
      <c r="HT132" s="2">
        <v>0</v>
      </c>
      <c r="HU132" s="2">
        <v>0</v>
      </c>
      <c r="HV132" s="2">
        <v>0</v>
      </c>
      <c r="HW132" s="2">
        <v>0</v>
      </c>
      <c r="HX132" s="2">
        <f t="shared" si="323"/>
        <v>1</v>
      </c>
      <c r="HY132" s="2">
        <v>0</v>
      </c>
      <c r="HZ132" s="2">
        <v>0</v>
      </c>
      <c r="IA132" s="2">
        <v>0</v>
      </c>
      <c r="IB132" s="2">
        <v>0</v>
      </c>
      <c r="IC132" s="2">
        <v>1</v>
      </c>
      <c r="ID132" s="2">
        <v>41</v>
      </c>
      <c r="IE132" s="2">
        <v>37</v>
      </c>
      <c r="IF132">
        <f t="shared" si="296"/>
        <v>55</v>
      </c>
      <c r="IG132">
        <f t="shared" si="297"/>
        <v>18</v>
      </c>
      <c r="IH132">
        <f t="shared" si="298"/>
        <v>37</v>
      </c>
      <c r="II132">
        <f t="shared" si="299"/>
        <v>0</v>
      </c>
      <c r="IK132">
        <f t="shared" si="329"/>
        <v>28.795811518324609</v>
      </c>
      <c r="IL132">
        <f t="shared" si="330"/>
        <v>14.754098360655737</v>
      </c>
      <c r="IM132">
        <f t="shared" si="331"/>
        <v>53.623188405797109</v>
      </c>
      <c r="IO132">
        <f>SUM(HQ132,HX132,HG132,GZ132,GS132,GN132,GI132,FY132,FS132,FO132,FI132,FE132,EY132,ER132,EN132,EI132,EE132,DY132,DR132,DL132,DG132,DC132,CV132,CO132,CJ132,CE132,BZ132,BT132)</f>
        <v>35</v>
      </c>
      <c r="IP132">
        <f>SUM(BU132,BW132,BY132,CB132,CC132,CF132,CH132,CI132,CK132,CL132,CN132,CP132,CQ132,CS132,CU132,CW132,CX132,CZ132,DB132,DD132,DE132,DH132,DJ132,DM132,DO132,DQ132,DS132,DU132,DV132,DX132,DZ132,EB132,ED132,EF132,EH132,EJ132,EK132,EM132,EO132,EQ132,ES132,ET132,EV132,EX132,EZ132,FB132,FD132,FF132,FH132,FJ132,FK132,FM132,FP132,FR132,FT132,FU132,FW132,FZ132,GB132,GD132,GE132,GG132,GJ132,GK132,GM132,GO132,GQ132,GT132,GU132,GW132,GY132,HA132,HC132,HD132,HF132,HI132,HJ132,HL132,HM132,HN132,HP132,HR132,HT132,HU132,HW132,HY132,IA132,IB132)</f>
        <v>12</v>
      </c>
      <c r="IQ132">
        <f>SUM(BV132,BX132,CA132,CD132,CG132,CM132,CR132,CT132,CY132,DA132,DF132,DI132,DK132,DN132,DP132,DT132,DW132,EA132,EC132,EG132,EL132,EP132,EU132,EW132,FA132,FC132,FG132,FL132,FN132,FQ132,FV132,FX132,GA132,GC132,GF132,GH132,GL132,GP132,GR132,GV132,GX132,HB132,HE132,HH132,HK132,HO132,HS132,HV132,HZ132,IC132)</f>
        <v>23</v>
      </c>
      <c r="IR132">
        <f>IO132/138*100</f>
        <v>25.362318840579711</v>
      </c>
      <c r="IS132">
        <f>IP132/88*100</f>
        <v>13.636363636363635</v>
      </c>
      <c r="IT132">
        <f>IQ132/50*100</f>
        <v>46</v>
      </c>
    </row>
    <row r="133" spans="1:255" ht="16" x14ac:dyDescent="0.2">
      <c r="A133">
        <v>304</v>
      </c>
      <c r="B133" s="5">
        <v>3</v>
      </c>
      <c r="C133">
        <v>2</v>
      </c>
      <c r="D133" t="s">
        <v>132</v>
      </c>
      <c r="E133" s="2" t="s">
        <v>132</v>
      </c>
      <c r="F133">
        <f t="shared" si="281"/>
        <v>0</v>
      </c>
      <c r="J133" s="2">
        <f t="shared" si="282"/>
        <v>0</v>
      </c>
      <c r="O133" s="2">
        <f t="shared" si="283"/>
        <v>0</v>
      </c>
      <c r="T133" s="2">
        <f t="shared" si="284"/>
        <v>0</v>
      </c>
      <c r="Y133" s="2">
        <f t="shared" si="285"/>
        <v>0</v>
      </c>
      <c r="AG133" s="2">
        <f t="shared" si="286"/>
        <v>0</v>
      </c>
      <c r="AL133" s="2">
        <f t="shared" si="287"/>
        <v>0</v>
      </c>
      <c r="AR133" s="2">
        <f t="shared" si="288"/>
        <v>0</v>
      </c>
      <c r="AX133" s="2">
        <f t="shared" si="289"/>
        <v>0</v>
      </c>
      <c r="BD133" s="2">
        <f t="shared" si="290"/>
        <v>0</v>
      </c>
      <c r="BH133" s="2">
        <f t="shared" si="291"/>
        <v>0</v>
      </c>
      <c r="BL133" s="2">
        <f t="shared" si="292"/>
        <v>0</v>
      </c>
      <c r="BP133" s="2">
        <f t="shared" si="293"/>
        <v>0</v>
      </c>
      <c r="BT133" s="2">
        <f t="shared" si="294"/>
        <v>0</v>
      </c>
      <c r="BZ133" s="2">
        <f t="shared" si="295"/>
        <v>0</v>
      </c>
      <c r="CE133" s="2">
        <f t="shared" si="303"/>
        <v>0</v>
      </c>
      <c r="CJ133" s="2">
        <f t="shared" si="304"/>
        <v>0</v>
      </c>
      <c r="CO133" s="2">
        <f t="shared" si="305"/>
        <v>0</v>
      </c>
      <c r="CV133" s="2">
        <f t="shared" si="306"/>
        <v>0</v>
      </c>
      <c r="DC133" s="2">
        <f t="shared" si="307"/>
        <v>0</v>
      </c>
      <c r="DG133" s="2">
        <f t="shared" si="308"/>
        <v>0</v>
      </c>
      <c r="DL133" s="2">
        <f t="shared" si="309"/>
        <v>0</v>
      </c>
      <c r="DR133" s="2">
        <f t="shared" si="310"/>
        <v>0</v>
      </c>
      <c r="DY133" s="2">
        <f t="shared" si="311"/>
        <v>0</v>
      </c>
      <c r="EE133" s="2">
        <f t="shared" si="312"/>
        <v>0</v>
      </c>
      <c r="EI133" s="2">
        <f t="shared" si="313"/>
        <v>0</v>
      </c>
      <c r="EN133" s="2">
        <f>SUM(EO133:EQ133)</f>
        <v>0</v>
      </c>
      <c r="ER133" s="2">
        <f t="shared" si="315"/>
        <v>0</v>
      </c>
      <c r="EY133" s="2">
        <f t="shared" si="316"/>
        <v>0</v>
      </c>
      <c r="FE133" s="2">
        <f t="shared" si="317"/>
        <v>0</v>
      </c>
      <c r="FI133" s="2">
        <f t="shared" si="318"/>
        <v>0</v>
      </c>
      <c r="FO133" s="2">
        <f t="shared" si="319"/>
        <v>0</v>
      </c>
      <c r="FS133" s="2">
        <f t="shared" si="320"/>
        <v>0</v>
      </c>
      <c r="FY133" s="2">
        <f t="shared" si="321"/>
        <v>0</v>
      </c>
      <c r="GI133" s="2">
        <f t="shared" si="322"/>
        <v>0</v>
      </c>
      <c r="GN133" s="2">
        <f t="shared" si="324"/>
        <v>0</v>
      </c>
      <c r="GS133" s="2">
        <f t="shared" si="325"/>
        <v>0</v>
      </c>
      <c r="GZ133" s="2">
        <f t="shared" si="326"/>
        <v>0</v>
      </c>
      <c r="HG133" s="2">
        <f t="shared" si="327"/>
        <v>0</v>
      </c>
      <c r="HQ133" s="2">
        <f t="shared" si="328"/>
        <v>0</v>
      </c>
      <c r="HX133" s="2">
        <f t="shared" si="323"/>
        <v>0</v>
      </c>
      <c r="IF133">
        <f t="shared" si="296"/>
        <v>0</v>
      </c>
      <c r="IG133">
        <f t="shared" si="297"/>
        <v>0</v>
      </c>
      <c r="IH133">
        <f t="shared" si="298"/>
        <v>0</v>
      </c>
      <c r="II133">
        <f t="shared" si="299"/>
        <v>0</v>
      </c>
      <c r="IK133">
        <f t="shared" si="329"/>
        <v>0</v>
      </c>
      <c r="IL133">
        <f t="shared" si="330"/>
        <v>0</v>
      </c>
      <c r="IM133">
        <f t="shared" si="331"/>
        <v>0</v>
      </c>
    </row>
    <row r="134" spans="1:255" ht="16" x14ac:dyDescent="0.2">
      <c r="A134">
        <v>305</v>
      </c>
      <c r="B134" s="5">
        <v>3</v>
      </c>
      <c r="C134">
        <v>2</v>
      </c>
      <c r="D134" t="s">
        <v>132</v>
      </c>
      <c r="E134" s="2" t="s">
        <v>132</v>
      </c>
      <c r="F134">
        <f t="shared" si="281"/>
        <v>0</v>
      </c>
      <c r="G134" t="s">
        <v>134</v>
      </c>
      <c r="H134" t="s">
        <v>134</v>
      </c>
      <c r="I134" t="s">
        <v>134</v>
      </c>
      <c r="J134" s="2">
        <f t="shared" si="282"/>
        <v>0</v>
      </c>
      <c r="K134" t="s">
        <v>134</v>
      </c>
      <c r="L134" t="s">
        <v>134</v>
      </c>
      <c r="M134" t="s">
        <v>134</v>
      </c>
      <c r="N134" t="s">
        <v>134</v>
      </c>
      <c r="O134" s="2">
        <f t="shared" si="283"/>
        <v>0</v>
      </c>
      <c r="P134" t="s">
        <v>134</v>
      </c>
      <c r="Q134" t="s">
        <v>134</v>
      </c>
      <c r="R134" t="s">
        <v>134</v>
      </c>
      <c r="S134" t="s">
        <v>134</v>
      </c>
      <c r="T134" s="2">
        <f t="shared" si="284"/>
        <v>0</v>
      </c>
      <c r="U134" t="s">
        <v>134</v>
      </c>
      <c r="V134" t="s">
        <v>134</v>
      </c>
      <c r="W134" t="s">
        <v>134</v>
      </c>
      <c r="X134" t="s">
        <v>134</v>
      </c>
      <c r="Y134" s="2">
        <f t="shared" si="285"/>
        <v>0</v>
      </c>
      <c r="Z134" t="s">
        <v>134</v>
      </c>
      <c r="AA134" t="s">
        <v>134</v>
      </c>
      <c r="AB134" t="s">
        <v>134</v>
      </c>
      <c r="AC134" t="s">
        <v>134</v>
      </c>
      <c r="AD134" t="s">
        <v>134</v>
      </c>
      <c r="AE134" t="s">
        <v>134</v>
      </c>
      <c r="AF134" t="s">
        <v>134</v>
      </c>
      <c r="AG134" s="2">
        <f t="shared" si="286"/>
        <v>0</v>
      </c>
      <c r="AH134" t="s">
        <v>134</v>
      </c>
      <c r="AI134" t="s">
        <v>134</v>
      </c>
      <c r="AJ134" t="s">
        <v>134</v>
      </c>
      <c r="AK134" t="s">
        <v>134</v>
      </c>
      <c r="AL134" s="2">
        <f t="shared" si="287"/>
        <v>0</v>
      </c>
      <c r="AM134" t="s">
        <v>134</v>
      </c>
      <c r="AN134" t="s">
        <v>134</v>
      </c>
      <c r="AO134" t="s">
        <v>134</v>
      </c>
      <c r="AP134" t="s">
        <v>134</v>
      </c>
      <c r="AQ134" t="s">
        <v>134</v>
      </c>
      <c r="AR134" s="2">
        <f t="shared" si="288"/>
        <v>0</v>
      </c>
      <c r="AS134" t="s">
        <v>134</v>
      </c>
      <c r="AT134" t="s">
        <v>134</v>
      </c>
      <c r="AU134" t="s">
        <v>134</v>
      </c>
      <c r="AV134" t="s">
        <v>134</v>
      </c>
      <c r="AW134" t="s">
        <v>134</v>
      </c>
      <c r="AX134" s="2">
        <f t="shared" si="289"/>
        <v>0</v>
      </c>
      <c r="AY134" t="s">
        <v>134</v>
      </c>
      <c r="AZ134" t="s">
        <v>134</v>
      </c>
      <c r="BA134" t="s">
        <v>134</v>
      </c>
      <c r="BB134" t="s">
        <v>134</v>
      </c>
      <c r="BC134" t="s">
        <v>134</v>
      </c>
      <c r="BD134" s="2">
        <f t="shared" si="290"/>
        <v>0</v>
      </c>
      <c r="BE134" t="s">
        <v>134</v>
      </c>
      <c r="BF134" t="s">
        <v>134</v>
      </c>
      <c r="BG134" t="s">
        <v>134</v>
      </c>
      <c r="BH134" s="2">
        <f t="shared" si="291"/>
        <v>0</v>
      </c>
      <c r="BI134" t="s">
        <v>134</v>
      </c>
      <c r="BJ134" t="s">
        <v>134</v>
      </c>
      <c r="BK134" t="s">
        <v>134</v>
      </c>
      <c r="BL134" s="2">
        <f t="shared" si="292"/>
        <v>0</v>
      </c>
      <c r="BM134" t="s">
        <v>134</v>
      </c>
      <c r="BN134" t="s">
        <v>134</v>
      </c>
      <c r="BO134" t="s">
        <v>134</v>
      </c>
      <c r="BP134" s="2">
        <f t="shared" si="293"/>
        <v>0</v>
      </c>
      <c r="BQ134" t="s">
        <v>134</v>
      </c>
      <c r="BR134" t="s">
        <v>134</v>
      </c>
      <c r="BS134" t="s">
        <v>134</v>
      </c>
      <c r="BT134" s="2">
        <f t="shared" si="294"/>
        <v>0</v>
      </c>
      <c r="BU134" t="s">
        <v>134</v>
      </c>
      <c r="BV134" t="s">
        <v>134</v>
      </c>
      <c r="BW134" t="s">
        <v>134</v>
      </c>
      <c r="BX134" t="s">
        <v>134</v>
      </c>
      <c r="BY134" t="s">
        <v>134</v>
      </c>
      <c r="BZ134" s="2">
        <f t="shared" si="295"/>
        <v>0</v>
      </c>
      <c r="CA134" t="s">
        <v>134</v>
      </c>
      <c r="CB134" t="s">
        <v>134</v>
      </c>
      <c r="CC134" t="s">
        <v>134</v>
      </c>
      <c r="CD134" t="s">
        <v>134</v>
      </c>
      <c r="CE134" s="2">
        <f t="shared" si="303"/>
        <v>0</v>
      </c>
      <c r="CF134" t="s">
        <v>134</v>
      </c>
      <c r="CG134" t="s">
        <v>134</v>
      </c>
      <c r="CH134" t="s">
        <v>134</v>
      </c>
      <c r="CI134" t="s">
        <v>134</v>
      </c>
      <c r="CJ134" s="2">
        <f t="shared" si="304"/>
        <v>0</v>
      </c>
      <c r="CK134" t="s">
        <v>134</v>
      </c>
      <c r="CL134" t="s">
        <v>134</v>
      </c>
      <c r="CM134" t="s">
        <v>134</v>
      </c>
      <c r="CN134" t="s">
        <v>134</v>
      </c>
      <c r="CO134" s="2">
        <f t="shared" si="305"/>
        <v>0</v>
      </c>
      <c r="CP134" t="s">
        <v>134</v>
      </c>
      <c r="CQ134" t="s">
        <v>134</v>
      </c>
      <c r="CR134" t="s">
        <v>134</v>
      </c>
      <c r="CS134" t="s">
        <v>134</v>
      </c>
      <c r="CT134" t="s">
        <v>134</v>
      </c>
      <c r="CU134" t="s">
        <v>134</v>
      </c>
      <c r="CV134" s="2">
        <f t="shared" si="306"/>
        <v>0</v>
      </c>
      <c r="CW134" t="s">
        <v>134</v>
      </c>
      <c r="CX134" t="s">
        <v>134</v>
      </c>
      <c r="CY134" t="s">
        <v>134</v>
      </c>
      <c r="CZ134" t="s">
        <v>134</v>
      </c>
      <c r="DA134" t="s">
        <v>134</v>
      </c>
      <c r="DB134" t="s">
        <v>134</v>
      </c>
      <c r="DC134" s="2">
        <f t="shared" si="307"/>
        <v>0</v>
      </c>
      <c r="DD134" t="s">
        <v>134</v>
      </c>
      <c r="DE134" t="s">
        <v>134</v>
      </c>
      <c r="DF134" t="s">
        <v>134</v>
      </c>
      <c r="DG134" s="2">
        <f t="shared" si="308"/>
        <v>0</v>
      </c>
      <c r="DH134" t="s">
        <v>134</v>
      </c>
      <c r="DI134" t="s">
        <v>134</v>
      </c>
      <c r="DJ134" t="s">
        <v>134</v>
      </c>
      <c r="DK134" t="s">
        <v>134</v>
      </c>
      <c r="DL134" s="2">
        <f t="shared" si="309"/>
        <v>0</v>
      </c>
      <c r="DM134" t="s">
        <v>134</v>
      </c>
      <c r="DN134" t="s">
        <v>134</v>
      </c>
      <c r="DO134" t="s">
        <v>134</v>
      </c>
      <c r="DP134" t="s">
        <v>134</v>
      </c>
      <c r="DQ134" t="s">
        <v>134</v>
      </c>
      <c r="DR134" s="2">
        <f t="shared" si="310"/>
        <v>0</v>
      </c>
      <c r="DS134" t="s">
        <v>134</v>
      </c>
      <c r="DT134" t="s">
        <v>134</v>
      </c>
      <c r="DU134" t="s">
        <v>134</v>
      </c>
      <c r="DV134" t="s">
        <v>134</v>
      </c>
      <c r="DW134" t="s">
        <v>134</v>
      </c>
      <c r="DX134" t="s">
        <v>134</v>
      </c>
      <c r="DY134" s="2">
        <f t="shared" si="311"/>
        <v>0</v>
      </c>
      <c r="DZ134" t="s">
        <v>134</v>
      </c>
      <c r="EA134" t="s">
        <v>134</v>
      </c>
      <c r="EB134" t="s">
        <v>134</v>
      </c>
      <c r="EC134" t="s">
        <v>134</v>
      </c>
      <c r="ED134" t="s">
        <v>134</v>
      </c>
      <c r="EE134" s="2">
        <f t="shared" si="312"/>
        <v>0</v>
      </c>
      <c r="EF134" t="s">
        <v>134</v>
      </c>
      <c r="EG134" t="s">
        <v>134</v>
      </c>
      <c r="EH134" t="s">
        <v>134</v>
      </c>
      <c r="EI134" s="2">
        <f t="shared" si="313"/>
        <v>0</v>
      </c>
      <c r="EJ134" t="s">
        <v>134</v>
      </c>
      <c r="EK134" t="s">
        <v>134</v>
      </c>
      <c r="EL134" t="s">
        <v>134</v>
      </c>
      <c r="EM134" t="s">
        <v>134</v>
      </c>
      <c r="EN134" s="2">
        <f>SUM(EO134:EQ134)</f>
        <v>0</v>
      </c>
      <c r="EO134" t="s">
        <v>134</v>
      </c>
      <c r="EP134" t="s">
        <v>134</v>
      </c>
      <c r="EQ134" t="s">
        <v>134</v>
      </c>
      <c r="ER134" s="2">
        <f t="shared" si="315"/>
        <v>0</v>
      </c>
      <c r="ES134" t="s">
        <v>134</v>
      </c>
      <c r="ET134" t="s">
        <v>134</v>
      </c>
      <c r="EU134" t="s">
        <v>134</v>
      </c>
      <c r="EV134" t="s">
        <v>134</v>
      </c>
      <c r="EW134" t="s">
        <v>134</v>
      </c>
      <c r="EX134" t="s">
        <v>134</v>
      </c>
      <c r="EY134" s="2">
        <f t="shared" si="316"/>
        <v>0</v>
      </c>
      <c r="EZ134" t="s">
        <v>134</v>
      </c>
      <c r="FA134" t="s">
        <v>134</v>
      </c>
      <c r="FB134" t="s">
        <v>134</v>
      </c>
      <c r="FC134" t="s">
        <v>134</v>
      </c>
      <c r="FD134" t="s">
        <v>134</v>
      </c>
      <c r="FE134" s="2">
        <f t="shared" si="317"/>
        <v>0</v>
      </c>
      <c r="FF134" t="s">
        <v>134</v>
      </c>
      <c r="FG134" t="s">
        <v>134</v>
      </c>
      <c r="FH134" t="s">
        <v>134</v>
      </c>
      <c r="FI134" s="2">
        <f t="shared" si="318"/>
        <v>0</v>
      </c>
      <c r="FJ134" t="s">
        <v>134</v>
      </c>
      <c r="FK134" t="s">
        <v>134</v>
      </c>
      <c r="FL134" t="s">
        <v>134</v>
      </c>
      <c r="FM134" t="s">
        <v>134</v>
      </c>
      <c r="FN134" t="s">
        <v>134</v>
      </c>
      <c r="FO134" s="2">
        <f t="shared" si="319"/>
        <v>0</v>
      </c>
      <c r="FP134" t="s">
        <v>134</v>
      </c>
      <c r="FQ134" t="s">
        <v>134</v>
      </c>
      <c r="FR134" t="s">
        <v>134</v>
      </c>
      <c r="FS134" s="2">
        <f t="shared" si="320"/>
        <v>0</v>
      </c>
      <c r="FT134" t="s">
        <v>134</v>
      </c>
      <c r="FU134" t="s">
        <v>134</v>
      </c>
      <c r="FV134" t="s">
        <v>134</v>
      </c>
      <c r="FW134" t="s">
        <v>134</v>
      </c>
      <c r="FX134" t="s">
        <v>134</v>
      </c>
      <c r="FY134" s="2">
        <f t="shared" si="321"/>
        <v>0</v>
      </c>
      <c r="FZ134" t="s">
        <v>134</v>
      </c>
      <c r="GA134" t="s">
        <v>134</v>
      </c>
      <c r="GB134" t="s">
        <v>134</v>
      </c>
      <c r="GC134" t="s">
        <v>134</v>
      </c>
      <c r="GD134" t="s">
        <v>134</v>
      </c>
      <c r="GE134" t="s">
        <v>134</v>
      </c>
      <c r="GF134" t="s">
        <v>134</v>
      </c>
      <c r="GG134" t="s">
        <v>134</v>
      </c>
      <c r="GH134" t="s">
        <v>134</v>
      </c>
      <c r="GI134" s="2">
        <f t="shared" si="322"/>
        <v>0</v>
      </c>
      <c r="GJ134" t="s">
        <v>134</v>
      </c>
      <c r="GK134" t="s">
        <v>134</v>
      </c>
      <c r="GL134" t="s">
        <v>134</v>
      </c>
      <c r="GM134" t="s">
        <v>134</v>
      </c>
      <c r="GN134" t="s">
        <v>134</v>
      </c>
      <c r="GO134" t="s">
        <v>134</v>
      </c>
      <c r="GP134" t="s">
        <v>134</v>
      </c>
      <c r="GQ134" t="s">
        <v>134</v>
      </c>
      <c r="GR134" t="s">
        <v>134</v>
      </c>
      <c r="GS134" t="s">
        <v>134</v>
      </c>
      <c r="GT134" t="s">
        <v>134</v>
      </c>
      <c r="GU134" t="s">
        <v>134</v>
      </c>
      <c r="GV134" t="s">
        <v>134</v>
      </c>
      <c r="GW134" t="s">
        <v>134</v>
      </c>
      <c r="GX134" t="s">
        <v>134</v>
      </c>
      <c r="GY134" t="s">
        <v>134</v>
      </c>
      <c r="GZ134" t="s">
        <v>134</v>
      </c>
      <c r="HA134" t="s">
        <v>134</v>
      </c>
      <c r="HB134" t="s">
        <v>134</v>
      </c>
      <c r="HC134" t="s">
        <v>134</v>
      </c>
      <c r="HD134" t="s">
        <v>134</v>
      </c>
      <c r="HE134" t="s">
        <v>134</v>
      </c>
      <c r="HF134" t="s">
        <v>134</v>
      </c>
      <c r="HG134" t="s">
        <v>134</v>
      </c>
      <c r="HH134" t="s">
        <v>134</v>
      </c>
      <c r="HI134" t="s">
        <v>134</v>
      </c>
      <c r="HJ134" t="s">
        <v>134</v>
      </c>
      <c r="HK134" t="s">
        <v>134</v>
      </c>
      <c r="HL134" t="s">
        <v>134</v>
      </c>
      <c r="HM134" t="s">
        <v>134</v>
      </c>
      <c r="HN134" t="s">
        <v>134</v>
      </c>
      <c r="HO134" t="s">
        <v>134</v>
      </c>
      <c r="HP134" t="s">
        <v>134</v>
      </c>
      <c r="HQ134" t="s">
        <v>134</v>
      </c>
      <c r="HR134" t="s">
        <v>134</v>
      </c>
      <c r="HS134" t="s">
        <v>134</v>
      </c>
      <c r="HT134" t="s">
        <v>134</v>
      </c>
      <c r="HU134" t="s">
        <v>134</v>
      </c>
      <c r="HV134" t="s">
        <v>134</v>
      </c>
      <c r="HW134" t="s">
        <v>134</v>
      </c>
      <c r="HX134" s="2">
        <f t="shared" si="323"/>
        <v>0</v>
      </c>
      <c r="HY134" t="s">
        <v>134</v>
      </c>
      <c r="HZ134" t="s">
        <v>134</v>
      </c>
      <c r="IA134" t="s">
        <v>134</v>
      </c>
      <c r="IB134" t="s">
        <v>134</v>
      </c>
      <c r="IC134" t="s">
        <v>134</v>
      </c>
      <c r="ID134" t="s">
        <v>134</v>
      </c>
      <c r="IE134" t="s">
        <v>134</v>
      </c>
      <c r="IF134">
        <f t="shared" si="296"/>
        <v>0</v>
      </c>
      <c r="IG134">
        <f t="shared" si="297"/>
        <v>0</v>
      </c>
      <c r="IH134">
        <f t="shared" si="298"/>
        <v>0</v>
      </c>
      <c r="II134">
        <f t="shared" si="299"/>
        <v>0</v>
      </c>
      <c r="IJ134" t="s">
        <v>135</v>
      </c>
      <c r="IK134">
        <f t="shared" si="329"/>
        <v>0</v>
      </c>
      <c r="IL134">
        <f t="shared" si="330"/>
        <v>0</v>
      </c>
      <c r="IM134">
        <f t="shared" si="331"/>
        <v>0</v>
      </c>
    </row>
    <row r="135" spans="1:255" ht="16" x14ac:dyDescent="0.2">
      <c r="A135">
        <v>305</v>
      </c>
      <c r="B135">
        <v>3</v>
      </c>
      <c r="C135">
        <v>1</v>
      </c>
      <c r="D135" t="s">
        <v>132</v>
      </c>
      <c r="E135" s="2" t="s">
        <v>132</v>
      </c>
      <c r="F135" t="s">
        <v>134</v>
      </c>
      <c r="G135" t="s">
        <v>134</v>
      </c>
      <c r="H135" t="s">
        <v>134</v>
      </c>
      <c r="I135" t="s">
        <v>134</v>
      </c>
      <c r="J135" t="s">
        <v>134</v>
      </c>
      <c r="K135" t="s">
        <v>134</v>
      </c>
      <c r="L135" t="s">
        <v>134</v>
      </c>
      <c r="M135" t="s">
        <v>134</v>
      </c>
      <c r="N135" t="s">
        <v>134</v>
      </c>
      <c r="O135" t="s">
        <v>134</v>
      </c>
      <c r="P135" t="s">
        <v>134</v>
      </c>
      <c r="Q135" t="s">
        <v>134</v>
      </c>
      <c r="R135" t="s">
        <v>134</v>
      </c>
      <c r="S135" t="s">
        <v>134</v>
      </c>
      <c r="T135" t="s">
        <v>134</v>
      </c>
      <c r="U135" t="s">
        <v>134</v>
      </c>
      <c r="V135" t="s">
        <v>134</v>
      </c>
      <c r="W135" t="s">
        <v>134</v>
      </c>
      <c r="X135" t="s">
        <v>134</v>
      </c>
      <c r="Y135" t="s">
        <v>134</v>
      </c>
      <c r="Z135" t="s">
        <v>134</v>
      </c>
      <c r="AA135" t="s">
        <v>134</v>
      </c>
      <c r="AB135" t="s">
        <v>134</v>
      </c>
      <c r="AC135" t="s">
        <v>134</v>
      </c>
      <c r="AD135" t="s">
        <v>134</v>
      </c>
      <c r="AE135" t="s">
        <v>134</v>
      </c>
      <c r="AF135" t="s">
        <v>134</v>
      </c>
      <c r="AG135" t="s">
        <v>134</v>
      </c>
      <c r="AH135" t="s">
        <v>134</v>
      </c>
      <c r="AI135" t="s">
        <v>134</v>
      </c>
      <c r="AJ135" t="s">
        <v>134</v>
      </c>
      <c r="AK135" t="s">
        <v>134</v>
      </c>
      <c r="AL135" t="s">
        <v>134</v>
      </c>
      <c r="AM135" t="s">
        <v>134</v>
      </c>
      <c r="AN135" t="s">
        <v>134</v>
      </c>
      <c r="AO135" t="s">
        <v>134</v>
      </c>
      <c r="AP135" t="s">
        <v>134</v>
      </c>
      <c r="AQ135" t="s">
        <v>134</v>
      </c>
      <c r="AR135" t="s">
        <v>134</v>
      </c>
      <c r="AS135" t="s">
        <v>134</v>
      </c>
      <c r="AT135" t="s">
        <v>134</v>
      </c>
      <c r="AU135" t="s">
        <v>134</v>
      </c>
      <c r="AV135" t="s">
        <v>134</v>
      </c>
      <c r="AW135" t="s">
        <v>134</v>
      </c>
      <c r="AX135" t="s">
        <v>134</v>
      </c>
      <c r="AY135" t="s">
        <v>134</v>
      </c>
      <c r="AZ135" t="s">
        <v>134</v>
      </c>
      <c r="BA135" t="s">
        <v>134</v>
      </c>
      <c r="BB135" t="s">
        <v>134</v>
      </c>
      <c r="BC135" t="s">
        <v>134</v>
      </c>
      <c r="BD135" t="s">
        <v>134</v>
      </c>
      <c r="BE135" t="s">
        <v>134</v>
      </c>
      <c r="BF135" t="s">
        <v>134</v>
      </c>
      <c r="BG135" t="s">
        <v>134</v>
      </c>
      <c r="BH135" t="s">
        <v>134</v>
      </c>
      <c r="BI135" t="s">
        <v>134</v>
      </c>
      <c r="BJ135" t="s">
        <v>134</v>
      </c>
      <c r="BK135" t="s">
        <v>134</v>
      </c>
      <c r="BL135" t="s">
        <v>134</v>
      </c>
      <c r="BM135" t="s">
        <v>134</v>
      </c>
      <c r="BN135" t="s">
        <v>134</v>
      </c>
      <c r="BO135" t="s">
        <v>134</v>
      </c>
      <c r="BP135" t="s">
        <v>134</v>
      </c>
      <c r="BQ135" t="s">
        <v>134</v>
      </c>
      <c r="BR135" t="s">
        <v>134</v>
      </c>
      <c r="BS135" t="s">
        <v>134</v>
      </c>
      <c r="BT135" t="s">
        <v>134</v>
      </c>
      <c r="BU135" t="s">
        <v>134</v>
      </c>
      <c r="BV135" t="s">
        <v>134</v>
      </c>
      <c r="BW135" t="s">
        <v>134</v>
      </c>
      <c r="BX135" t="s">
        <v>134</v>
      </c>
      <c r="BY135" t="s">
        <v>134</v>
      </c>
      <c r="BZ135" t="s">
        <v>134</v>
      </c>
      <c r="CA135" t="s">
        <v>134</v>
      </c>
      <c r="CB135" t="s">
        <v>134</v>
      </c>
      <c r="CC135" t="s">
        <v>134</v>
      </c>
      <c r="CD135" t="s">
        <v>134</v>
      </c>
      <c r="CE135" t="s">
        <v>134</v>
      </c>
      <c r="CF135" t="s">
        <v>134</v>
      </c>
      <c r="CG135" t="s">
        <v>134</v>
      </c>
      <c r="CH135" t="s">
        <v>134</v>
      </c>
      <c r="CI135" t="s">
        <v>134</v>
      </c>
      <c r="CJ135" t="s">
        <v>134</v>
      </c>
      <c r="CK135" t="s">
        <v>134</v>
      </c>
      <c r="CL135" t="s">
        <v>134</v>
      </c>
      <c r="CM135" t="s">
        <v>134</v>
      </c>
      <c r="CN135" t="s">
        <v>134</v>
      </c>
      <c r="CO135" t="s">
        <v>134</v>
      </c>
      <c r="CP135" t="s">
        <v>134</v>
      </c>
      <c r="CQ135" t="s">
        <v>134</v>
      </c>
      <c r="CR135" t="s">
        <v>134</v>
      </c>
      <c r="CS135" t="s">
        <v>134</v>
      </c>
      <c r="CT135" t="s">
        <v>134</v>
      </c>
      <c r="CU135" t="s">
        <v>134</v>
      </c>
      <c r="CV135" t="s">
        <v>134</v>
      </c>
      <c r="CW135" t="s">
        <v>134</v>
      </c>
      <c r="CX135" t="s">
        <v>134</v>
      </c>
      <c r="CY135" t="s">
        <v>134</v>
      </c>
      <c r="CZ135" t="s">
        <v>134</v>
      </c>
      <c r="DA135" t="s">
        <v>134</v>
      </c>
      <c r="DB135" t="s">
        <v>134</v>
      </c>
      <c r="DC135" t="s">
        <v>134</v>
      </c>
      <c r="DD135" t="s">
        <v>134</v>
      </c>
      <c r="DE135" t="s">
        <v>134</v>
      </c>
      <c r="DF135" t="s">
        <v>134</v>
      </c>
      <c r="DG135" t="s">
        <v>134</v>
      </c>
      <c r="DH135" t="s">
        <v>134</v>
      </c>
      <c r="DI135" t="s">
        <v>134</v>
      </c>
      <c r="DJ135" t="s">
        <v>134</v>
      </c>
      <c r="DK135" t="s">
        <v>134</v>
      </c>
      <c r="DL135" t="s">
        <v>134</v>
      </c>
      <c r="DM135" t="s">
        <v>134</v>
      </c>
      <c r="DN135" t="s">
        <v>134</v>
      </c>
      <c r="DO135" t="s">
        <v>134</v>
      </c>
      <c r="DP135" t="s">
        <v>134</v>
      </c>
      <c r="DQ135" t="s">
        <v>134</v>
      </c>
      <c r="DR135" t="s">
        <v>134</v>
      </c>
      <c r="DS135" t="s">
        <v>134</v>
      </c>
      <c r="DT135" t="s">
        <v>134</v>
      </c>
      <c r="DU135" t="s">
        <v>134</v>
      </c>
      <c r="DV135" t="s">
        <v>134</v>
      </c>
      <c r="DW135" t="s">
        <v>134</v>
      </c>
      <c r="DX135" t="s">
        <v>134</v>
      </c>
      <c r="DY135" t="s">
        <v>134</v>
      </c>
      <c r="DZ135" t="s">
        <v>134</v>
      </c>
      <c r="EA135" t="s">
        <v>134</v>
      </c>
      <c r="EB135" t="s">
        <v>134</v>
      </c>
      <c r="EC135" t="s">
        <v>134</v>
      </c>
      <c r="ED135" t="s">
        <v>134</v>
      </c>
      <c r="EE135" t="s">
        <v>134</v>
      </c>
      <c r="EF135" t="s">
        <v>134</v>
      </c>
      <c r="EG135" t="s">
        <v>134</v>
      </c>
      <c r="EH135" t="s">
        <v>134</v>
      </c>
      <c r="EI135" t="s">
        <v>134</v>
      </c>
      <c r="EJ135" t="s">
        <v>134</v>
      </c>
      <c r="EK135" t="s">
        <v>134</v>
      </c>
      <c r="EL135" t="s">
        <v>134</v>
      </c>
      <c r="EM135" t="s">
        <v>134</v>
      </c>
      <c r="EN135" t="s">
        <v>134</v>
      </c>
      <c r="EO135" t="s">
        <v>134</v>
      </c>
      <c r="EP135" t="s">
        <v>134</v>
      </c>
      <c r="EQ135" t="s">
        <v>134</v>
      </c>
      <c r="ER135" t="s">
        <v>134</v>
      </c>
      <c r="ES135" t="s">
        <v>134</v>
      </c>
      <c r="ET135" t="s">
        <v>134</v>
      </c>
      <c r="EU135" t="s">
        <v>134</v>
      </c>
      <c r="EV135" t="s">
        <v>134</v>
      </c>
      <c r="EW135" t="s">
        <v>134</v>
      </c>
      <c r="EX135" t="s">
        <v>134</v>
      </c>
      <c r="EY135" t="s">
        <v>134</v>
      </c>
      <c r="EZ135" t="s">
        <v>134</v>
      </c>
      <c r="FA135" t="s">
        <v>134</v>
      </c>
      <c r="FB135" t="s">
        <v>134</v>
      </c>
      <c r="FC135" t="s">
        <v>134</v>
      </c>
      <c r="FD135" t="s">
        <v>134</v>
      </c>
      <c r="FE135" t="s">
        <v>134</v>
      </c>
      <c r="FF135" t="s">
        <v>134</v>
      </c>
      <c r="FG135" t="s">
        <v>134</v>
      </c>
      <c r="FH135" t="s">
        <v>134</v>
      </c>
      <c r="FI135" t="s">
        <v>134</v>
      </c>
      <c r="FJ135" t="s">
        <v>134</v>
      </c>
      <c r="FK135" t="s">
        <v>134</v>
      </c>
      <c r="FL135" t="s">
        <v>134</v>
      </c>
      <c r="FM135" t="s">
        <v>134</v>
      </c>
      <c r="FN135" t="s">
        <v>134</v>
      </c>
      <c r="FO135" t="s">
        <v>134</v>
      </c>
      <c r="FP135" t="s">
        <v>134</v>
      </c>
      <c r="FQ135" t="s">
        <v>134</v>
      </c>
      <c r="FR135" t="s">
        <v>134</v>
      </c>
      <c r="FS135" t="s">
        <v>134</v>
      </c>
      <c r="FT135" t="s">
        <v>134</v>
      </c>
      <c r="FU135" t="s">
        <v>134</v>
      </c>
      <c r="FV135" t="s">
        <v>134</v>
      </c>
      <c r="FW135" t="s">
        <v>134</v>
      </c>
      <c r="FX135" t="s">
        <v>134</v>
      </c>
      <c r="FY135" t="s">
        <v>134</v>
      </c>
      <c r="FZ135" t="s">
        <v>134</v>
      </c>
      <c r="GA135" t="s">
        <v>134</v>
      </c>
      <c r="GB135" t="s">
        <v>134</v>
      </c>
      <c r="GC135" t="s">
        <v>134</v>
      </c>
      <c r="GD135" t="s">
        <v>134</v>
      </c>
      <c r="GE135" t="s">
        <v>134</v>
      </c>
      <c r="GF135" t="s">
        <v>134</v>
      </c>
      <c r="GG135" t="s">
        <v>134</v>
      </c>
      <c r="GH135" t="s">
        <v>134</v>
      </c>
      <c r="GI135" t="s">
        <v>134</v>
      </c>
      <c r="GJ135" t="s">
        <v>134</v>
      </c>
      <c r="GK135" t="s">
        <v>134</v>
      </c>
      <c r="GL135" t="s">
        <v>134</v>
      </c>
      <c r="GM135" t="s">
        <v>134</v>
      </c>
      <c r="GN135" t="s">
        <v>134</v>
      </c>
      <c r="GO135" t="s">
        <v>134</v>
      </c>
      <c r="GP135" t="s">
        <v>134</v>
      </c>
      <c r="GQ135" t="s">
        <v>134</v>
      </c>
      <c r="GR135" t="s">
        <v>134</v>
      </c>
      <c r="GS135" t="s">
        <v>134</v>
      </c>
      <c r="GT135" t="s">
        <v>134</v>
      </c>
      <c r="GU135" t="s">
        <v>134</v>
      </c>
      <c r="GV135" t="s">
        <v>134</v>
      </c>
      <c r="GW135" t="s">
        <v>134</v>
      </c>
      <c r="GX135" t="s">
        <v>134</v>
      </c>
      <c r="GY135" t="s">
        <v>134</v>
      </c>
      <c r="GZ135" t="s">
        <v>134</v>
      </c>
      <c r="HA135" t="s">
        <v>134</v>
      </c>
      <c r="HB135" t="s">
        <v>134</v>
      </c>
      <c r="HC135" t="s">
        <v>134</v>
      </c>
      <c r="HD135" t="s">
        <v>134</v>
      </c>
      <c r="HE135" t="s">
        <v>134</v>
      </c>
      <c r="HF135" t="s">
        <v>134</v>
      </c>
      <c r="HG135" t="s">
        <v>134</v>
      </c>
      <c r="HH135" t="s">
        <v>134</v>
      </c>
      <c r="HI135" t="s">
        <v>134</v>
      </c>
      <c r="HJ135" t="s">
        <v>134</v>
      </c>
      <c r="HK135" t="s">
        <v>134</v>
      </c>
      <c r="HL135" t="s">
        <v>134</v>
      </c>
      <c r="HM135" t="s">
        <v>134</v>
      </c>
      <c r="HN135" t="s">
        <v>134</v>
      </c>
      <c r="HO135" t="s">
        <v>134</v>
      </c>
      <c r="HP135" t="s">
        <v>134</v>
      </c>
      <c r="HQ135" t="s">
        <v>134</v>
      </c>
      <c r="HR135" t="s">
        <v>134</v>
      </c>
      <c r="HS135" t="s">
        <v>134</v>
      </c>
      <c r="HT135" t="s">
        <v>134</v>
      </c>
      <c r="HU135" t="s">
        <v>134</v>
      </c>
      <c r="HV135" t="s">
        <v>134</v>
      </c>
      <c r="HW135" t="s">
        <v>134</v>
      </c>
      <c r="HX135" t="s">
        <v>134</v>
      </c>
      <c r="HY135" t="s">
        <v>134</v>
      </c>
      <c r="HZ135" t="s">
        <v>134</v>
      </c>
      <c r="IA135" t="s">
        <v>134</v>
      </c>
      <c r="IB135" t="s">
        <v>134</v>
      </c>
      <c r="IC135" t="s">
        <v>134</v>
      </c>
      <c r="ID135" t="s">
        <v>134</v>
      </c>
      <c r="IE135" t="s">
        <v>134</v>
      </c>
      <c r="IF135" t="s">
        <v>134</v>
      </c>
      <c r="IG135" t="s">
        <v>134</v>
      </c>
      <c r="IH135" t="s">
        <v>134</v>
      </c>
      <c r="II135" t="s">
        <v>134</v>
      </c>
      <c r="IJ135" t="s">
        <v>176</v>
      </c>
      <c r="IK135" s="31" t="s">
        <v>134</v>
      </c>
      <c r="IL135" s="31" t="s">
        <v>134</v>
      </c>
      <c r="IM135" s="31" t="s">
        <v>134</v>
      </c>
      <c r="IN135" t="s">
        <v>134</v>
      </c>
      <c r="IO135" t="s">
        <v>134</v>
      </c>
      <c r="IP135" t="s">
        <v>134</v>
      </c>
      <c r="IQ135" t="s">
        <v>134</v>
      </c>
      <c r="IR135" t="s">
        <v>134</v>
      </c>
      <c r="IS135" t="s">
        <v>134</v>
      </c>
      <c r="IT135" t="s">
        <v>134</v>
      </c>
      <c r="IU135" t="s">
        <v>134</v>
      </c>
    </row>
    <row r="136" spans="1:255" ht="16" x14ac:dyDescent="0.2">
      <c r="A136">
        <v>307</v>
      </c>
      <c r="B136">
        <v>3</v>
      </c>
      <c r="C136">
        <v>1</v>
      </c>
      <c r="D136" t="s">
        <v>132</v>
      </c>
      <c r="E136" s="2" t="s">
        <v>132</v>
      </c>
      <c r="F136">
        <f t="shared" ref="F136:F148" si="332">SUM(G136:I136)</f>
        <v>3</v>
      </c>
      <c r="G136" s="2">
        <v>1</v>
      </c>
      <c r="H136" s="2">
        <v>1</v>
      </c>
      <c r="I136" s="2">
        <v>1</v>
      </c>
      <c r="J136" s="2">
        <f t="shared" ref="J136:J148" si="333">SUM(K136:N136)</f>
        <v>4</v>
      </c>
      <c r="K136" s="2">
        <v>1</v>
      </c>
      <c r="L136" s="2">
        <v>1</v>
      </c>
      <c r="M136" s="2">
        <v>1</v>
      </c>
      <c r="N136" s="2">
        <v>1</v>
      </c>
      <c r="O136" s="2">
        <f t="shared" ref="O136:O148" si="334">SUM(P136:S136)</f>
        <v>4</v>
      </c>
      <c r="P136" s="2">
        <v>1</v>
      </c>
      <c r="Q136" s="2">
        <v>1</v>
      </c>
      <c r="R136" s="2">
        <v>1</v>
      </c>
      <c r="S136" s="2">
        <v>1</v>
      </c>
      <c r="T136" s="2">
        <f t="shared" ref="T136:T148" si="335">SUM(U136:X136)</f>
        <v>4</v>
      </c>
      <c r="U136" s="2">
        <v>1</v>
      </c>
      <c r="V136" s="2">
        <v>1</v>
      </c>
      <c r="W136" s="2">
        <v>1</v>
      </c>
      <c r="X136" s="2">
        <v>1</v>
      </c>
      <c r="Y136" s="2">
        <f t="shared" ref="Y136:Y148" si="336">SUM(Z136:AF136)</f>
        <v>7</v>
      </c>
      <c r="Z136" s="2">
        <v>1</v>
      </c>
      <c r="AA136" s="2">
        <v>1</v>
      </c>
      <c r="AB136" s="2">
        <v>1</v>
      </c>
      <c r="AC136" s="2">
        <v>1</v>
      </c>
      <c r="AD136" s="2">
        <v>1</v>
      </c>
      <c r="AE136" s="2">
        <v>1</v>
      </c>
      <c r="AF136" s="2">
        <v>1</v>
      </c>
      <c r="AG136" s="2">
        <f t="shared" ref="AG136:AG148" si="337">SUM(AH136:AK136)</f>
        <v>4</v>
      </c>
      <c r="AH136" s="2">
        <v>1</v>
      </c>
      <c r="AI136" s="2">
        <v>1</v>
      </c>
      <c r="AJ136" s="2">
        <v>1</v>
      </c>
      <c r="AK136" s="2">
        <v>1</v>
      </c>
      <c r="AL136" s="2">
        <f t="shared" ref="AL136:AL148" si="338">SUM(AM136:AQ136)</f>
        <v>5</v>
      </c>
      <c r="AM136" s="2">
        <v>1</v>
      </c>
      <c r="AN136" s="2">
        <v>1</v>
      </c>
      <c r="AO136" s="2">
        <v>1</v>
      </c>
      <c r="AP136" s="2">
        <v>1</v>
      </c>
      <c r="AQ136" s="2">
        <v>1</v>
      </c>
      <c r="AR136" s="2">
        <f t="shared" ref="AR136:AR148" si="339">SUM(AS136:AW136)</f>
        <v>5</v>
      </c>
      <c r="AS136" s="2">
        <v>1</v>
      </c>
      <c r="AT136" s="2">
        <v>1</v>
      </c>
      <c r="AU136" s="2">
        <v>1</v>
      </c>
      <c r="AV136" s="2">
        <v>1</v>
      </c>
      <c r="AW136" s="2">
        <v>1</v>
      </c>
      <c r="AX136" s="2">
        <f t="shared" ref="AX136:AX148" si="340">SUM(AY136:BC136)</f>
        <v>5</v>
      </c>
      <c r="AY136" s="2">
        <v>1</v>
      </c>
      <c r="AZ136" s="2">
        <v>1</v>
      </c>
      <c r="BA136" s="2">
        <v>1</v>
      </c>
      <c r="BB136" s="2">
        <v>1</v>
      </c>
      <c r="BC136" s="2">
        <v>1</v>
      </c>
      <c r="BD136" s="2">
        <f t="shared" ref="BD136:BD148" si="341">SUM(BE136:BG136)</f>
        <v>3</v>
      </c>
      <c r="BE136" s="2">
        <v>1</v>
      </c>
      <c r="BF136" s="2">
        <v>1</v>
      </c>
      <c r="BG136" s="2">
        <v>1</v>
      </c>
      <c r="BH136" s="2">
        <f t="shared" ref="BH136:BH148" si="342">SUM(BI136:BK136)</f>
        <v>3</v>
      </c>
      <c r="BI136" s="2">
        <v>1</v>
      </c>
      <c r="BJ136" s="2">
        <v>1</v>
      </c>
      <c r="BK136" s="2">
        <v>1</v>
      </c>
      <c r="BL136" s="2">
        <f t="shared" ref="BL136:BL148" si="343">SUM(BM136:BO136)</f>
        <v>3</v>
      </c>
      <c r="BM136" s="2">
        <v>1</v>
      </c>
      <c r="BN136" s="2">
        <v>1</v>
      </c>
      <c r="BO136" s="2">
        <v>1</v>
      </c>
      <c r="BP136" s="2">
        <f t="shared" ref="BP136:BP148" si="344">SUM(BQ136:BS136)</f>
        <v>3</v>
      </c>
      <c r="BQ136" s="2">
        <v>1</v>
      </c>
      <c r="BR136" s="2">
        <v>1</v>
      </c>
      <c r="BS136" s="2">
        <v>1</v>
      </c>
      <c r="BT136" s="2">
        <f t="shared" ref="BT136:BT148" si="345">SUM(BU136:BY136)</f>
        <v>5</v>
      </c>
      <c r="BU136" s="2">
        <v>1</v>
      </c>
      <c r="BV136" s="2">
        <v>1</v>
      </c>
      <c r="BW136" s="2">
        <v>1</v>
      </c>
      <c r="BX136" s="2">
        <v>1</v>
      </c>
      <c r="BY136" s="2">
        <v>1</v>
      </c>
      <c r="BZ136" s="2">
        <f t="shared" ref="BZ136:BZ148" si="346">SUM(CA136:CD136)</f>
        <v>4</v>
      </c>
      <c r="CA136" s="2">
        <v>1</v>
      </c>
      <c r="CB136" s="2">
        <v>1</v>
      </c>
      <c r="CC136" s="2">
        <v>1</v>
      </c>
      <c r="CD136" s="2">
        <v>1</v>
      </c>
      <c r="CE136" s="2">
        <f t="shared" ref="CE136:CE148" si="347">SUM(CF136:CI136)</f>
        <v>4</v>
      </c>
      <c r="CF136" s="2">
        <v>1</v>
      </c>
      <c r="CG136" s="2">
        <v>1</v>
      </c>
      <c r="CH136" s="2">
        <v>1</v>
      </c>
      <c r="CI136" s="2">
        <v>1</v>
      </c>
      <c r="CJ136" s="2">
        <f t="shared" ref="CJ136:CJ148" si="348">SUM(CK136:CN136)</f>
        <v>4</v>
      </c>
      <c r="CK136" s="2">
        <v>1</v>
      </c>
      <c r="CL136" s="2">
        <v>1</v>
      </c>
      <c r="CM136" s="2">
        <v>1</v>
      </c>
      <c r="CN136" s="2">
        <v>1</v>
      </c>
      <c r="CO136" s="2">
        <f t="shared" ref="CO136:CO142" si="349">SUM(CP136:CU136)</f>
        <v>6</v>
      </c>
      <c r="CP136" s="2">
        <v>1</v>
      </c>
      <c r="CQ136" s="2">
        <v>1</v>
      </c>
      <c r="CR136" s="2">
        <v>1</v>
      </c>
      <c r="CS136" s="2">
        <v>1</v>
      </c>
      <c r="CT136" s="2">
        <v>1</v>
      </c>
      <c r="CU136" s="2">
        <v>1</v>
      </c>
      <c r="CV136" s="2">
        <f t="shared" ref="CV136:CV142" si="350">SUM(CW136:DB136)</f>
        <v>6</v>
      </c>
      <c r="CW136" s="2">
        <v>1</v>
      </c>
      <c r="CX136" s="2">
        <v>1</v>
      </c>
      <c r="CY136" s="2">
        <v>1</v>
      </c>
      <c r="CZ136" s="2">
        <v>1</v>
      </c>
      <c r="DA136" s="2">
        <v>1</v>
      </c>
      <c r="DB136" s="2">
        <v>1</v>
      </c>
      <c r="DC136" s="2">
        <f t="shared" ref="DC136:DC142" si="351">SUM(DD136:DF136)</f>
        <v>3</v>
      </c>
      <c r="DD136" s="2">
        <v>1</v>
      </c>
      <c r="DE136" s="2">
        <v>1</v>
      </c>
      <c r="DF136" s="2">
        <v>1</v>
      </c>
      <c r="DG136" s="2">
        <f t="shared" ref="DG136:DG148" si="352">SUM(DH136:DK136)</f>
        <v>4</v>
      </c>
      <c r="DH136" s="2">
        <v>1</v>
      </c>
      <c r="DI136" s="2">
        <v>1</v>
      </c>
      <c r="DJ136" s="2">
        <v>1</v>
      </c>
      <c r="DK136" s="2">
        <v>1</v>
      </c>
      <c r="DL136" s="2">
        <f t="shared" ref="DL136:DL148" si="353">SUM(DM136:DQ136)</f>
        <v>5</v>
      </c>
      <c r="DM136" s="2">
        <v>1</v>
      </c>
      <c r="DN136" s="2">
        <v>1</v>
      </c>
      <c r="DO136" s="2">
        <v>1</v>
      </c>
      <c r="DP136" s="2">
        <v>1</v>
      </c>
      <c r="DQ136" s="2">
        <v>1</v>
      </c>
      <c r="DR136" s="2">
        <f t="shared" ref="DR136:DR148" si="354">SUM(DS136:DX136)</f>
        <v>6</v>
      </c>
      <c r="DS136" s="2">
        <v>1</v>
      </c>
      <c r="DT136" s="2">
        <v>1</v>
      </c>
      <c r="DU136" s="2">
        <v>1</v>
      </c>
      <c r="DV136" s="2">
        <v>1</v>
      </c>
      <c r="DW136" s="2">
        <v>1</v>
      </c>
      <c r="DX136" s="2">
        <v>1</v>
      </c>
      <c r="DY136" s="2">
        <f t="shared" ref="DY136:DY142" si="355">SUM(DZ136:ED136)</f>
        <v>5</v>
      </c>
      <c r="DZ136" s="2">
        <v>1</v>
      </c>
      <c r="EA136" s="2">
        <v>1</v>
      </c>
      <c r="EB136" s="2">
        <v>1</v>
      </c>
      <c r="EC136" s="2">
        <v>1</v>
      </c>
      <c r="ED136" s="2">
        <v>1</v>
      </c>
      <c r="EE136" s="2">
        <f t="shared" ref="EE136:EE142" si="356">SUM(EF136:EH136)</f>
        <v>3</v>
      </c>
      <c r="EF136" s="2">
        <v>1</v>
      </c>
      <c r="EG136" s="2">
        <v>1</v>
      </c>
      <c r="EH136" s="2">
        <v>1</v>
      </c>
      <c r="EI136" s="2">
        <f t="shared" ref="EI136:EI148" si="357">SUM(EJ136:EM136)</f>
        <v>4</v>
      </c>
      <c r="EJ136" s="2">
        <v>1</v>
      </c>
      <c r="EK136" s="2">
        <v>1</v>
      </c>
      <c r="EL136" s="2">
        <v>1</v>
      </c>
      <c r="EM136" s="2">
        <v>1</v>
      </c>
      <c r="EN136" s="2">
        <f t="shared" ref="EN136:EN142" si="358">SUM(EO136:EQ136)</f>
        <v>3</v>
      </c>
      <c r="EO136" s="2">
        <v>1</v>
      </c>
      <c r="EP136" s="2">
        <v>1</v>
      </c>
      <c r="EQ136" s="2">
        <v>1</v>
      </c>
      <c r="ER136" s="2">
        <f t="shared" ref="ER136:ER142" si="359">SUM(ES136:EX136)</f>
        <v>6</v>
      </c>
      <c r="ES136" s="2">
        <v>1</v>
      </c>
      <c r="ET136" s="2">
        <v>1</v>
      </c>
      <c r="EU136" s="2">
        <v>1</v>
      </c>
      <c r="EV136" s="2">
        <v>1</v>
      </c>
      <c r="EW136" s="2">
        <v>1</v>
      </c>
      <c r="EX136" s="2">
        <v>1</v>
      </c>
      <c r="EY136" s="2">
        <f t="shared" ref="EY136:EY148" si="360">SUM(EZ136:FD136)</f>
        <v>5</v>
      </c>
      <c r="EZ136" s="2">
        <v>1</v>
      </c>
      <c r="FA136" s="2">
        <v>1</v>
      </c>
      <c r="FB136" s="2">
        <v>1</v>
      </c>
      <c r="FC136" s="2">
        <v>1</v>
      </c>
      <c r="FD136" s="2">
        <v>1</v>
      </c>
      <c r="FE136" s="2">
        <f t="shared" ref="FE136:FE148" si="361">SUM(FF136:FH136)</f>
        <v>3</v>
      </c>
      <c r="FF136" s="2">
        <v>1</v>
      </c>
      <c r="FG136" s="2">
        <v>1</v>
      </c>
      <c r="FH136" s="2">
        <v>1</v>
      </c>
      <c r="FI136" s="2">
        <f t="shared" ref="FI136:FI148" si="362">SUM(FJ136:FN136)</f>
        <v>5</v>
      </c>
      <c r="FJ136" s="2">
        <v>1</v>
      </c>
      <c r="FK136" s="2">
        <v>1</v>
      </c>
      <c r="FL136" s="2">
        <v>1</v>
      </c>
      <c r="FM136" s="2">
        <v>1</v>
      </c>
      <c r="FN136" s="2">
        <v>1</v>
      </c>
      <c r="FO136" s="2">
        <f t="shared" ref="FO136:FO148" si="363">SUM(FP136:FR136)</f>
        <v>3</v>
      </c>
      <c r="FP136" s="2">
        <v>1</v>
      </c>
      <c r="FQ136" s="2">
        <v>1</v>
      </c>
      <c r="FR136" s="2">
        <v>1</v>
      </c>
      <c r="FS136" s="2">
        <f t="shared" ref="FS136:FS142" si="364">SUM(FT136:FX136)</f>
        <v>5</v>
      </c>
      <c r="FT136" s="2">
        <v>1</v>
      </c>
      <c r="FU136" s="2">
        <v>1</v>
      </c>
      <c r="FV136" s="2">
        <v>1</v>
      </c>
      <c r="FW136" s="2">
        <v>1</v>
      </c>
      <c r="FX136" s="2">
        <v>1</v>
      </c>
      <c r="FY136" s="2">
        <f t="shared" ref="FY136:FY148" si="365">SUM(FZ136:GH136)</f>
        <v>9</v>
      </c>
      <c r="FZ136" s="2">
        <v>1</v>
      </c>
      <c r="GA136" s="2">
        <v>1</v>
      </c>
      <c r="GB136" s="2">
        <v>1</v>
      </c>
      <c r="GC136" s="2">
        <v>1</v>
      </c>
      <c r="GD136" s="2">
        <v>1</v>
      </c>
      <c r="GE136" s="2">
        <v>1</v>
      </c>
      <c r="GF136" s="2">
        <v>1</v>
      </c>
      <c r="GG136" s="2">
        <v>1</v>
      </c>
      <c r="GH136" s="2">
        <v>1</v>
      </c>
      <c r="GI136" s="2">
        <f t="shared" ref="GI136:GI142" si="366">SUM(GJ136:GM136)</f>
        <v>4</v>
      </c>
      <c r="GJ136" s="2">
        <v>1</v>
      </c>
      <c r="GK136" s="2">
        <v>1</v>
      </c>
      <c r="GL136" s="2">
        <v>1</v>
      </c>
      <c r="GM136" s="2">
        <v>1</v>
      </c>
      <c r="GN136" s="2">
        <f>SUM(GO136:GR136)</f>
        <v>4</v>
      </c>
      <c r="GO136" s="2">
        <v>1</v>
      </c>
      <c r="GP136" s="2">
        <v>1</v>
      </c>
      <c r="GQ136" s="2">
        <v>1</v>
      </c>
      <c r="GR136" s="2">
        <v>1</v>
      </c>
      <c r="GS136" s="2">
        <f>SUM(GT136:GY136)</f>
        <v>6</v>
      </c>
      <c r="GT136" s="2">
        <v>1</v>
      </c>
      <c r="GU136" s="2">
        <v>1</v>
      </c>
      <c r="GV136" s="2">
        <v>1</v>
      </c>
      <c r="GW136" s="2">
        <v>1</v>
      </c>
      <c r="GX136" s="2">
        <v>1</v>
      </c>
      <c r="GY136" s="2">
        <v>1</v>
      </c>
      <c r="GZ136" s="2">
        <f>SUM(HA136:HF136)</f>
        <v>6</v>
      </c>
      <c r="HA136" s="2">
        <v>1</v>
      </c>
      <c r="HB136" s="2">
        <v>1</v>
      </c>
      <c r="HC136" s="2">
        <v>1</v>
      </c>
      <c r="HD136" s="2">
        <v>1</v>
      </c>
      <c r="HE136" s="2">
        <v>1</v>
      </c>
      <c r="HF136" s="2">
        <v>1</v>
      </c>
      <c r="HG136" s="2">
        <f>SUM(HH136:HP136)</f>
        <v>9</v>
      </c>
      <c r="HH136" s="2">
        <v>1</v>
      </c>
      <c r="HI136" s="2">
        <v>1</v>
      </c>
      <c r="HJ136" s="2">
        <v>1</v>
      </c>
      <c r="HK136" s="2">
        <v>1</v>
      </c>
      <c r="HL136" s="2">
        <v>1</v>
      </c>
      <c r="HM136" s="2">
        <v>1</v>
      </c>
      <c r="HN136" s="2">
        <v>1</v>
      </c>
      <c r="HO136" s="2">
        <v>1</v>
      </c>
      <c r="HP136" s="2">
        <v>1</v>
      </c>
      <c r="HQ136" s="2">
        <f>SUM(HR136:HW136)</f>
        <v>6</v>
      </c>
      <c r="HR136" s="2">
        <v>1</v>
      </c>
      <c r="HS136" s="2">
        <v>1</v>
      </c>
      <c r="HT136" s="2">
        <v>1</v>
      </c>
      <c r="HU136" s="2">
        <v>1</v>
      </c>
      <c r="HV136" s="2">
        <v>1</v>
      </c>
      <c r="HW136" s="2">
        <v>1</v>
      </c>
      <c r="HX136" s="2">
        <f t="shared" ref="HX136:HX142" si="367">SUM(HY136:IC136)</f>
        <v>5</v>
      </c>
      <c r="HY136" s="2">
        <v>1</v>
      </c>
      <c r="HZ136" s="2">
        <v>1</v>
      </c>
      <c r="IA136" s="2">
        <v>1</v>
      </c>
      <c r="IB136" s="2">
        <v>1</v>
      </c>
      <c r="IC136" s="2">
        <v>1</v>
      </c>
      <c r="ID136" s="2">
        <v>41</v>
      </c>
      <c r="IE136" s="2">
        <v>41</v>
      </c>
      <c r="IF136">
        <f t="shared" ref="IF136:IF148" si="368">SUM(F136,J136,O136,T136,Y136,AG136,AL136,AR136,AX136,BD136,BH136,BL136,BP136,BT136,BZ136,CE136,CJ136,CO136,CV136,DC136,DG136,DL136,DR136,DY136,EE136,EI136,EN136,ER136,EY136,FE136,FI136,FO136,FS136,FY136,GI136,GN136,GS136,GZ136,HG136,HQ136,HX136)</f>
        <v>191</v>
      </c>
      <c r="IG136">
        <f t="shared" ref="IG136:IG148" si="369">SUM(IB136,IA136,HY136,HW136,HU136,HT136,HR136,HP136,HN136,HM136,HL136,HJ136,HI136,HF136,HD136,HC136,HA136,GY136,GW136,GU136,GT136,GQ136,GO136,GM136,GK136,GJ136,GG136,GE136,GD136,GB136,FZ136,FW136,FU136,FT136,FR136,FP136,FM136,FK136,FJ136,FH136,FF136,FD136,FB136,EZ136,EX136,EV136,ET136,ES136,EQ136,EO136,EM136,EK136,EJ136,EH136,EF136,ED136,EB136,DZ136,DX136,DV136,DU136,DS136,DQ136,DO136,DM136,DJ136,DH136,DE136,DD136,DB136,CZ136,CX136,CW136,CU136,CS136,CQ136,CP136,CN136,CL136,CK136,CI136,CH136,CF136,CC136,CB136,BY136,BW136,BU136,BS136,BQ136,BO136,BM136,BK136,BI136,BG136,BE136,BB136,BA136,AY136,AW136,AU136,AS136,AP136,AO136,AM136,AK136,AI136,AH136,AF136,AD136,AC136,AB136,Z136,X136,V136,U136,R136,P136,M136,K136,I136,G136)</f>
        <v>122</v>
      </c>
      <c r="IH136">
        <f t="shared" ref="IH136:IH148" si="370">SUM(IC136,HZ136,HV136,HS136,HO136,HK136,HH136,HE136,HB136,GX136,GV136,GR136,GP136,GL136,GH136,GF136,GC136,GA136,FX136,FV136,FQ136,FN136,FL136,FG136,FC136,FA136,EW136,EU136,EP136,EL136,EG136,EC136,EA136,DW136,DT136,DP136,DN136,DK136,DI136,DF136,DA136,CY136,CT136,CR136,CM136,CG136,CD136,CA136,BX136,BV136,BR136,BN136,BJ136,BF136,BC136,AZ136,AV136,AT136,AQ136,AN136,AJ136,AE136,AA136,W136,S136,Q136,N136,L136,H136)</f>
        <v>69</v>
      </c>
      <c r="II136">
        <f t="shared" ref="II136:II148" si="371">COUNTIF(G136:IC136,"NA")</f>
        <v>0</v>
      </c>
      <c r="IK136">
        <f t="shared" si="329"/>
        <v>100</v>
      </c>
      <c r="IL136">
        <f t="shared" si="330"/>
        <v>100</v>
      </c>
      <c r="IM136">
        <f t="shared" si="331"/>
        <v>100</v>
      </c>
      <c r="IO136">
        <f t="shared" ref="IO136" si="372">SUM(HQ136,HX136,HG136,GZ136,GS136,GN136,GI136,FY136,FS136,FO136,FI136,FE136,EY136,ER136,EN136,EI136,EE136,DY136,DR136,DL136,DG136,DC136,CV136,CO136,CJ136,CE136,BZ136,BT136)</f>
        <v>138</v>
      </c>
      <c r="IP136">
        <f t="shared" ref="IP136" si="373">SUM(BU136,BW136,BY136,CB136,CC136,CF136,CH136,CI136,CK136,CL136,CN136,CP136,CQ136,CS136,CU136,CW136,CX136,CZ136,DB136,DD136,DE136,DH136,DJ136,DM136,DO136,DQ136,DS136,DU136,DV136,DX136,DZ136,EB136,ED136,EF136,EH136,EJ136,EK136,EM136,EO136,EQ136,ES136,ET136,EV136,EX136,EZ136,FB136,FD136,FF136,FH136,FJ136,FK136,FM136,FP136,FR136,FT136,FU136,FW136,FZ136,GB136,GD136,GE136,GG136,GJ136,GK136,GM136,GO136,GQ136,GT136,GU136,GW136,GY136,HA136,HC136,HD136,HF136,HI136,HJ136,HL136,HM136,HN136,HP136,HR136,HT136,HU136,HW136,HY136,IA136,IB136)</f>
        <v>88</v>
      </c>
      <c r="IQ136">
        <f t="shared" ref="IQ136" si="374">SUM(BV136,BX136,CA136,CD136,CG136,CM136,CR136,CT136,CY136,DA136,DF136,DI136,DK136,DN136,DP136,DT136,DW136,EA136,EC136,EG136,EL136,EP136,EU136,EW136,FA136,FC136,FG136,FL136,FN136,FQ136,FV136,FX136,GA136,GC136,GF136,GH136,GL136,GP136,GR136,GV136,GX136,HB136,HE136,HH136,HK136,HO136,HS136,HV136,HZ136,IC136)</f>
        <v>50</v>
      </c>
      <c r="IR136">
        <f t="shared" ref="IR136" si="375">IO136/138*100</f>
        <v>100</v>
      </c>
      <c r="IS136">
        <f>IP136/88*100</f>
        <v>100</v>
      </c>
      <c r="IT136">
        <f>IQ136/50*100</f>
        <v>100</v>
      </c>
    </row>
    <row r="137" spans="1:255" ht="16" x14ac:dyDescent="0.2">
      <c r="A137">
        <v>307</v>
      </c>
      <c r="B137" s="5">
        <v>3</v>
      </c>
      <c r="C137">
        <v>2</v>
      </c>
      <c r="D137" t="s">
        <v>132</v>
      </c>
      <c r="E137" s="2" t="s">
        <v>132</v>
      </c>
      <c r="F137">
        <f t="shared" si="332"/>
        <v>0</v>
      </c>
      <c r="J137" s="2">
        <f t="shared" si="333"/>
        <v>0</v>
      </c>
      <c r="O137" s="2">
        <f t="shared" si="334"/>
        <v>0</v>
      </c>
      <c r="T137" s="2">
        <f t="shared" si="335"/>
        <v>0</v>
      </c>
      <c r="Y137" s="2">
        <f t="shared" si="336"/>
        <v>0</v>
      </c>
      <c r="AG137" s="2">
        <f t="shared" si="337"/>
        <v>0</v>
      </c>
      <c r="AL137" s="2">
        <f t="shared" si="338"/>
        <v>0</v>
      </c>
      <c r="AR137" s="2">
        <f t="shared" si="339"/>
        <v>0</v>
      </c>
      <c r="AX137" s="2">
        <f t="shared" si="340"/>
        <v>0</v>
      </c>
      <c r="BD137" s="2">
        <f t="shared" si="341"/>
        <v>0</v>
      </c>
      <c r="BH137" s="2">
        <f t="shared" si="342"/>
        <v>0</v>
      </c>
      <c r="BL137" s="2">
        <f t="shared" si="343"/>
        <v>0</v>
      </c>
      <c r="BP137" s="2">
        <f t="shared" si="344"/>
        <v>0</v>
      </c>
      <c r="BT137" s="2">
        <f t="shared" si="345"/>
        <v>0</v>
      </c>
      <c r="BZ137" s="2">
        <f t="shared" si="346"/>
        <v>0</v>
      </c>
      <c r="CE137" s="2">
        <f t="shared" si="347"/>
        <v>0</v>
      </c>
      <c r="CJ137" s="2">
        <f t="shared" si="348"/>
        <v>0</v>
      </c>
      <c r="CO137" s="2">
        <f t="shared" si="349"/>
        <v>0</v>
      </c>
      <c r="CV137" s="2">
        <f t="shared" si="350"/>
        <v>0</v>
      </c>
      <c r="DC137" s="2">
        <f t="shared" si="351"/>
        <v>0</v>
      </c>
      <c r="DG137" s="2">
        <f t="shared" si="352"/>
        <v>0</v>
      </c>
      <c r="DL137" s="2">
        <f t="shared" si="353"/>
        <v>0</v>
      </c>
      <c r="DR137" s="2">
        <f t="shared" si="354"/>
        <v>0</v>
      </c>
      <c r="DY137" s="2">
        <f t="shared" si="355"/>
        <v>0</v>
      </c>
      <c r="EE137" s="2">
        <f t="shared" si="356"/>
        <v>0</v>
      </c>
      <c r="EI137" s="2">
        <f t="shared" si="357"/>
        <v>0</v>
      </c>
      <c r="EN137" s="2">
        <f t="shared" si="358"/>
        <v>0</v>
      </c>
      <c r="ER137" s="2">
        <f t="shared" si="359"/>
        <v>0</v>
      </c>
      <c r="EY137" s="2">
        <f t="shared" si="360"/>
        <v>0</v>
      </c>
      <c r="FE137" s="2">
        <f t="shared" si="361"/>
        <v>0</v>
      </c>
      <c r="FI137" s="2">
        <f t="shared" si="362"/>
        <v>0</v>
      </c>
      <c r="FO137" s="2">
        <f t="shared" si="363"/>
        <v>0</v>
      </c>
      <c r="FS137" s="2">
        <f t="shared" si="364"/>
        <v>0</v>
      </c>
      <c r="FY137" s="2">
        <f t="shared" si="365"/>
        <v>0</v>
      </c>
      <c r="GI137" s="2">
        <f t="shared" si="366"/>
        <v>0</v>
      </c>
      <c r="GN137" s="2">
        <f>SUM(GO137:GR137)</f>
        <v>0</v>
      </c>
      <c r="GS137" s="2">
        <f>SUM(GT137:GY137)</f>
        <v>0</v>
      </c>
      <c r="GZ137" s="2">
        <f>SUM(HA137:HF137)</f>
        <v>0</v>
      </c>
      <c r="HG137" s="2">
        <f>SUM(HH137:HP137)</f>
        <v>0</v>
      </c>
      <c r="HQ137" s="2">
        <f>SUM(HR137:HW137)</f>
        <v>0</v>
      </c>
      <c r="HX137" s="2">
        <f t="shared" si="367"/>
        <v>0</v>
      </c>
      <c r="IF137">
        <f t="shared" si="368"/>
        <v>0</v>
      </c>
      <c r="IG137">
        <f t="shared" si="369"/>
        <v>0</v>
      </c>
      <c r="IH137">
        <f t="shared" si="370"/>
        <v>0</v>
      </c>
      <c r="II137">
        <f t="shared" si="371"/>
        <v>0</v>
      </c>
      <c r="IK137">
        <f t="shared" si="329"/>
        <v>0</v>
      </c>
      <c r="IL137">
        <f t="shared" si="330"/>
        <v>0</v>
      </c>
      <c r="IM137">
        <f t="shared" si="331"/>
        <v>0</v>
      </c>
    </row>
    <row r="138" spans="1:255" ht="16" x14ac:dyDescent="0.2">
      <c r="A138">
        <v>308</v>
      </c>
      <c r="B138">
        <v>3</v>
      </c>
      <c r="C138">
        <v>1</v>
      </c>
      <c r="D138" t="s">
        <v>132</v>
      </c>
      <c r="E138" s="2" t="s">
        <v>132</v>
      </c>
      <c r="F138">
        <f t="shared" si="332"/>
        <v>3</v>
      </c>
      <c r="G138" s="2">
        <v>1</v>
      </c>
      <c r="H138" s="2">
        <v>1</v>
      </c>
      <c r="I138" s="2">
        <v>1</v>
      </c>
      <c r="J138" s="2">
        <f t="shared" si="333"/>
        <v>4</v>
      </c>
      <c r="K138" s="2">
        <v>1</v>
      </c>
      <c r="L138" s="2">
        <v>1</v>
      </c>
      <c r="M138" s="2">
        <v>1</v>
      </c>
      <c r="N138" s="2">
        <v>1</v>
      </c>
      <c r="O138" s="2">
        <f t="shared" si="334"/>
        <v>4</v>
      </c>
      <c r="P138" s="2">
        <v>1</v>
      </c>
      <c r="Q138" s="2">
        <v>1</v>
      </c>
      <c r="R138" s="2">
        <v>1</v>
      </c>
      <c r="S138" s="2">
        <v>1</v>
      </c>
      <c r="T138" s="2">
        <f t="shared" si="335"/>
        <v>4</v>
      </c>
      <c r="U138" s="2">
        <v>1</v>
      </c>
      <c r="V138" s="2">
        <v>1</v>
      </c>
      <c r="W138" s="2">
        <v>1</v>
      </c>
      <c r="X138" s="2">
        <v>1</v>
      </c>
      <c r="Y138" s="2">
        <f t="shared" si="336"/>
        <v>7</v>
      </c>
      <c r="Z138" s="2">
        <v>1</v>
      </c>
      <c r="AA138" s="2">
        <v>1</v>
      </c>
      <c r="AB138" s="2">
        <v>1</v>
      </c>
      <c r="AC138" s="2">
        <v>1</v>
      </c>
      <c r="AD138" s="2">
        <v>1</v>
      </c>
      <c r="AE138" s="2">
        <v>1</v>
      </c>
      <c r="AF138" s="2">
        <v>1</v>
      </c>
      <c r="AG138" s="2">
        <f t="shared" si="337"/>
        <v>4</v>
      </c>
      <c r="AH138" s="2">
        <v>1</v>
      </c>
      <c r="AI138" s="2">
        <v>1</v>
      </c>
      <c r="AJ138" s="2">
        <v>1</v>
      </c>
      <c r="AK138" s="2">
        <v>1</v>
      </c>
      <c r="AL138" s="2">
        <f t="shared" si="338"/>
        <v>5</v>
      </c>
      <c r="AM138" s="2">
        <v>1</v>
      </c>
      <c r="AN138" s="2">
        <v>1</v>
      </c>
      <c r="AO138" s="2">
        <v>1</v>
      </c>
      <c r="AP138" s="2">
        <v>1</v>
      </c>
      <c r="AQ138" s="2">
        <v>1</v>
      </c>
      <c r="AR138" s="2">
        <f t="shared" si="339"/>
        <v>5</v>
      </c>
      <c r="AS138" s="2">
        <v>1</v>
      </c>
      <c r="AT138" s="2">
        <v>1</v>
      </c>
      <c r="AU138" s="2">
        <v>1</v>
      </c>
      <c r="AV138" s="2">
        <v>1</v>
      </c>
      <c r="AW138" s="2">
        <v>1</v>
      </c>
      <c r="AX138" s="2">
        <f t="shared" si="340"/>
        <v>5</v>
      </c>
      <c r="AY138" s="2">
        <v>1</v>
      </c>
      <c r="AZ138" s="2">
        <v>1</v>
      </c>
      <c r="BA138" s="2">
        <v>1</v>
      </c>
      <c r="BB138" s="2">
        <v>1</v>
      </c>
      <c r="BC138" s="2">
        <v>1</v>
      </c>
      <c r="BD138" s="2">
        <f t="shared" si="341"/>
        <v>3</v>
      </c>
      <c r="BE138" s="2">
        <v>1</v>
      </c>
      <c r="BF138" s="2">
        <v>1</v>
      </c>
      <c r="BG138" s="2">
        <v>1</v>
      </c>
      <c r="BH138" s="2">
        <f t="shared" si="342"/>
        <v>3</v>
      </c>
      <c r="BI138" s="2">
        <v>1</v>
      </c>
      <c r="BJ138" s="2">
        <v>1</v>
      </c>
      <c r="BK138" s="2">
        <v>1</v>
      </c>
      <c r="BL138" s="2">
        <f t="shared" si="343"/>
        <v>3</v>
      </c>
      <c r="BM138" s="2">
        <v>1</v>
      </c>
      <c r="BN138" s="2">
        <v>1</v>
      </c>
      <c r="BO138" s="2">
        <v>1</v>
      </c>
      <c r="BP138" s="2">
        <f t="shared" si="344"/>
        <v>3</v>
      </c>
      <c r="BQ138" s="2">
        <v>1</v>
      </c>
      <c r="BR138" s="2">
        <v>1</v>
      </c>
      <c r="BS138" s="2">
        <v>1</v>
      </c>
      <c r="BT138" s="2">
        <f t="shared" si="345"/>
        <v>5</v>
      </c>
      <c r="BU138" s="2">
        <v>1</v>
      </c>
      <c r="BV138" s="2">
        <v>1</v>
      </c>
      <c r="BW138" s="2">
        <v>1</v>
      </c>
      <c r="BX138" s="2">
        <v>1</v>
      </c>
      <c r="BY138" s="2">
        <v>1</v>
      </c>
      <c r="BZ138" s="2">
        <f t="shared" si="346"/>
        <v>4</v>
      </c>
      <c r="CA138" s="2">
        <v>1</v>
      </c>
      <c r="CB138" s="2">
        <v>1</v>
      </c>
      <c r="CC138" s="2">
        <v>1</v>
      </c>
      <c r="CD138" s="2">
        <v>1</v>
      </c>
      <c r="CE138" s="2">
        <f t="shared" si="347"/>
        <v>4</v>
      </c>
      <c r="CF138" s="2">
        <v>1</v>
      </c>
      <c r="CG138" s="2">
        <v>1</v>
      </c>
      <c r="CH138" s="2">
        <v>1</v>
      </c>
      <c r="CI138" s="2">
        <v>1</v>
      </c>
      <c r="CJ138" s="2">
        <f t="shared" si="348"/>
        <v>4</v>
      </c>
      <c r="CK138" s="2">
        <v>1</v>
      </c>
      <c r="CL138" s="2">
        <v>1</v>
      </c>
      <c r="CM138" s="2">
        <v>1</v>
      </c>
      <c r="CN138" s="2">
        <v>1</v>
      </c>
      <c r="CO138" s="2">
        <f t="shared" si="349"/>
        <v>3</v>
      </c>
      <c r="CP138" s="2">
        <v>0</v>
      </c>
      <c r="CQ138" s="2">
        <v>0</v>
      </c>
      <c r="CR138" s="2">
        <v>1</v>
      </c>
      <c r="CS138" s="2">
        <v>1</v>
      </c>
      <c r="CT138" s="2">
        <v>1</v>
      </c>
      <c r="CU138" s="2">
        <v>0</v>
      </c>
      <c r="CV138" s="2">
        <f t="shared" si="350"/>
        <v>4</v>
      </c>
      <c r="CW138" s="2">
        <v>1</v>
      </c>
      <c r="CX138" s="2">
        <v>1</v>
      </c>
      <c r="CY138" s="2">
        <v>1</v>
      </c>
      <c r="CZ138" s="2">
        <v>1</v>
      </c>
      <c r="DA138" s="2">
        <v>0</v>
      </c>
      <c r="DB138" s="2">
        <v>0</v>
      </c>
      <c r="DC138" s="2">
        <f t="shared" si="351"/>
        <v>3</v>
      </c>
      <c r="DD138" s="2">
        <v>1</v>
      </c>
      <c r="DE138" s="2">
        <v>1</v>
      </c>
      <c r="DF138" s="2">
        <v>1</v>
      </c>
      <c r="DG138" s="2">
        <f t="shared" si="352"/>
        <v>4</v>
      </c>
      <c r="DH138" s="2">
        <v>1</v>
      </c>
      <c r="DI138" s="2">
        <v>1</v>
      </c>
      <c r="DJ138" s="2">
        <v>1</v>
      </c>
      <c r="DK138" s="2">
        <v>1</v>
      </c>
      <c r="DL138" s="2">
        <f t="shared" si="353"/>
        <v>5</v>
      </c>
      <c r="DM138" s="2">
        <v>1</v>
      </c>
      <c r="DN138" s="2">
        <v>1</v>
      </c>
      <c r="DO138" s="2">
        <v>1</v>
      </c>
      <c r="DP138" s="2">
        <v>1</v>
      </c>
      <c r="DQ138" s="2">
        <v>1</v>
      </c>
      <c r="DR138" s="2">
        <f t="shared" si="354"/>
        <v>4</v>
      </c>
      <c r="DS138" s="2">
        <v>1</v>
      </c>
      <c r="DT138" s="2">
        <v>1</v>
      </c>
      <c r="DU138" s="2">
        <v>1</v>
      </c>
      <c r="DV138" s="2">
        <v>0</v>
      </c>
      <c r="DW138" s="2">
        <v>1</v>
      </c>
      <c r="DX138" s="2">
        <v>0</v>
      </c>
      <c r="DY138" s="2">
        <f t="shared" si="355"/>
        <v>5</v>
      </c>
      <c r="DZ138" s="2">
        <v>1</v>
      </c>
      <c r="EA138" s="2">
        <v>1</v>
      </c>
      <c r="EB138" s="2">
        <v>1</v>
      </c>
      <c r="EC138" s="2">
        <v>1</v>
      </c>
      <c r="ED138" s="2">
        <v>1</v>
      </c>
      <c r="EE138" s="2">
        <f t="shared" si="356"/>
        <v>3</v>
      </c>
      <c r="EF138" s="2">
        <v>1</v>
      </c>
      <c r="EG138" s="2">
        <v>1</v>
      </c>
      <c r="EH138" s="2">
        <v>1</v>
      </c>
      <c r="EI138" s="2">
        <f t="shared" si="357"/>
        <v>4</v>
      </c>
      <c r="EJ138" s="2">
        <v>1</v>
      </c>
      <c r="EK138" s="2">
        <v>1</v>
      </c>
      <c r="EL138" s="2">
        <v>1</v>
      </c>
      <c r="EM138" s="2">
        <v>1</v>
      </c>
      <c r="EN138" s="2">
        <f t="shared" si="358"/>
        <v>3</v>
      </c>
      <c r="EO138" s="2">
        <v>1</v>
      </c>
      <c r="EP138" s="2">
        <v>1</v>
      </c>
      <c r="EQ138" s="2">
        <v>1</v>
      </c>
      <c r="ER138" s="2">
        <f t="shared" si="359"/>
        <v>5</v>
      </c>
      <c r="ES138" s="2">
        <v>1</v>
      </c>
      <c r="ET138" s="2">
        <v>1</v>
      </c>
      <c r="EU138" s="2">
        <v>1</v>
      </c>
      <c r="EV138" s="2">
        <v>1</v>
      </c>
      <c r="EW138" s="2">
        <v>1</v>
      </c>
      <c r="EX138" s="2">
        <v>0</v>
      </c>
      <c r="EY138" s="2">
        <f t="shared" si="360"/>
        <v>5</v>
      </c>
      <c r="EZ138" s="2">
        <v>1</v>
      </c>
      <c r="FA138" s="2">
        <v>1</v>
      </c>
      <c r="FB138" s="2">
        <v>1</v>
      </c>
      <c r="FC138" s="2">
        <v>1</v>
      </c>
      <c r="FD138" s="2">
        <v>1</v>
      </c>
      <c r="FE138" s="2">
        <f t="shared" si="361"/>
        <v>3</v>
      </c>
      <c r="FF138" s="2">
        <v>1</v>
      </c>
      <c r="FG138" s="2">
        <v>1</v>
      </c>
      <c r="FH138" s="2">
        <v>1</v>
      </c>
      <c r="FI138" s="2">
        <f t="shared" si="362"/>
        <v>5</v>
      </c>
      <c r="FJ138" s="2">
        <v>1</v>
      </c>
      <c r="FK138" s="2">
        <v>1</v>
      </c>
      <c r="FL138" s="2">
        <v>1</v>
      </c>
      <c r="FM138" s="2">
        <v>1</v>
      </c>
      <c r="FN138" s="2">
        <v>1</v>
      </c>
      <c r="FO138" s="2">
        <f t="shared" si="363"/>
        <v>2</v>
      </c>
      <c r="FP138" s="2">
        <v>1</v>
      </c>
      <c r="FQ138" s="2">
        <v>1</v>
      </c>
      <c r="FR138" s="2">
        <v>0</v>
      </c>
      <c r="FS138" s="2">
        <f t="shared" si="364"/>
        <v>5</v>
      </c>
      <c r="FT138" s="2">
        <v>1</v>
      </c>
      <c r="FU138" s="2">
        <v>1</v>
      </c>
      <c r="FV138" s="2">
        <v>1</v>
      </c>
      <c r="FW138" s="2">
        <v>1</v>
      </c>
      <c r="FX138" s="2">
        <v>1</v>
      </c>
      <c r="FY138" s="2">
        <f t="shared" si="365"/>
        <v>9</v>
      </c>
      <c r="FZ138" s="2">
        <v>1</v>
      </c>
      <c r="GA138" s="2">
        <v>1</v>
      </c>
      <c r="GB138" s="2">
        <v>1</v>
      </c>
      <c r="GC138" s="2">
        <v>1</v>
      </c>
      <c r="GD138" s="2">
        <v>1</v>
      </c>
      <c r="GE138" s="2">
        <v>1</v>
      </c>
      <c r="GF138" s="2">
        <v>1</v>
      </c>
      <c r="GG138" s="2">
        <v>1</v>
      </c>
      <c r="GH138" s="2">
        <v>1</v>
      </c>
      <c r="GI138" s="2">
        <f t="shared" si="366"/>
        <v>4</v>
      </c>
      <c r="GJ138" s="2">
        <v>1</v>
      </c>
      <c r="GK138" s="2">
        <v>1</v>
      </c>
      <c r="GL138" s="2">
        <v>1</v>
      </c>
      <c r="GM138" s="2">
        <v>1</v>
      </c>
      <c r="GN138" s="2">
        <f>SUM(GO138:GR138)</f>
        <v>4</v>
      </c>
      <c r="GO138" s="2">
        <v>1</v>
      </c>
      <c r="GP138" s="2">
        <v>1</v>
      </c>
      <c r="GQ138" s="2">
        <v>1</v>
      </c>
      <c r="GR138" s="2">
        <v>1</v>
      </c>
      <c r="GS138" s="2">
        <f>SUM(GT138:GY138)</f>
        <v>4</v>
      </c>
      <c r="GT138" s="2">
        <v>1</v>
      </c>
      <c r="GU138" s="2">
        <v>0</v>
      </c>
      <c r="GV138" s="2">
        <v>1</v>
      </c>
      <c r="GW138" s="2">
        <v>1</v>
      </c>
      <c r="GX138" s="2">
        <v>1</v>
      </c>
      <c r="GY138" s="2">
        <v>0</v>
      </c>
      <c r="GZ138" s="2">
        <f>SUM(HA138:HF138)</f>
        <v>5</v>
      </c>
      <c r="HA138" s="2">
        <v>1</v>
      </c>
      <c r="HB138" s="2">
        <v>1</v>
      </c>
      <c r="HC138" s="2">
        <v>1</v>
      </c>
      <c r="HD138" s="2">
        <v>0</v>
      </c>
      <c r="HE138" s="2">
        <v>1</v>
      </c>
      <c r="HF138" s="2">
        <v>1</v>
      </c>
      <c r="HG138" s="2">
        <f>SUM(HH138:HP138)</f>
        <v>8</v>
      </c>
      <c r="HH138" s="2">
        <v>1</v>
      </c>
      <c r="HI138" s="2">
        <v>1</v>
      </c>
      <c r="HJ138" s="2">
        <v>1</v>
      </c>
      <c r="HK138" s="2">
        <v>1</v>
      </c>
      <c r="HL138" s="2">
        <v>1</v>
      </c>
      <c r="HM138" s="2">
        <v>1</v>
      </c>
      <c r="HN138" s="2">
        <v>0</v>
      </c>
      <c r="HO138" s="2">
        <v>1</v>
      </c>
      <c r="HP138" s="2">
        <v>1</v>
      </c>
      <c r="HQ138" s="2">
        <f>SUM(HR138:HW138)</f>
        <v>6</v>
      </c>
      <c r="HR138" s="2">
        <v>1</v>
      </c>
      <c r="HS138" s="2">
        <v>1</v>
      </c>
      <c r="HT138" s="2">
        <v>1</v>
      </c>
      <c r="HU138" s="2">
        <v>1</v>
      </c>
      <c r="HV138" s="2">
        <v>1</v>
      </c>
      <c r="HW138" s="2">
        <v>1</v>
      </c>
      <c r="HX138" s="2">
        <f t="shared" si="367"/>
        <v>5</v>
      </c>
      <c r="HY138" s="2">
        <v>1</v>
      </c>
      <c r="HZ138" s="2">
        <v>1</v>
      </c>
      <c r="IA138" s="2">
        <v>1</v>
      </c>
      <c r="IB138" s="2">
        <v>1</v>
      </c>
      <c r="IC138" s="2">
        <v>1</v>
      </c>
      <c r="ID138" s="2">
        <v>41</v>
      </c>
      <c r="IE138" s="2">
        <v>41</v>
      </c>
      <c r="IF138">
        <f t="shared" si="368"/>
        <v>178</v>
      </c>
      <c r="IG138">
        <f t="shared" si="369"/>
        <v>110</v>
      </c>
      <c r="IH138">
        <f t="shared" si="370"/>
        <v>68</v>
      </c>
      <c r="II138">
        <f t="shared" si="371"/>
        <v>0</v>
      </c>
      <c r="IK138">
        <f t="shared" si="329"/>
        <v>93.193717277486911</v>
      </c>
      <c r="IL138">
        <f t="shared" si="330"/>
        <v>90.163934426229503</v>
      </c>
      <c r="IM138">
        <f t="shared" si="331"/>
        <v>98.550724637681171</v>
      </c>
      <c r="IO138">
        <f>SUM(HQ138,HX138,HG138,GZ138,GS138,GN138,GI138,FY138,FS138,FO138,FI138,FE138,EY138,ER138,EN138,EI138,EE138,DY138,DR138,DL138,DG138,DC138,CV138,CO138,CJ138,CE138,BZ138,BT138)</f>
        <v>125</v>
      </c>
      <c r="IP138">
        <f>SUM(BU138,BW138,BY138,CB138,CC138,CF138,CH138,CI138,CK138,CL138,CN138,CP138,CQ138,CS138,CU138,CW138,CX138,CZ138,DB138,DD138,DE138,DH138,DJ138,DM138,DO138,DQ138,DS138,DU138,DV138,DX138,DZ138,EB138,ED138,EF138,EH138,EJ138,EK138,EM138,EO138,EQ138,ES138,ET138,EV138,EX138,EZ138,FB138,FD138,FF138,FH138,FJ138,FK138,FM138,FP138,FR138,FT138,FU138,FW138,FZ138,GB138,GD138,GE138,GG138,GJ138,GK138,GM138,GO138,GQ138,GT138,GU138,GW138,GY138,HA138,HC138,HD138,HF138,HI138,HJ138,HL138,HM138,HN138,HP138,HR138,HT138,HU138,HW138,HY138,IA138,IB138)</f>
        <v>76</v>
      </c>
      <c r="IQ138">
        <f>SUM(BV138,BX138,CA138,CD138,CG138,CM138,CR138,CT138,CY138,DA138,DF138,DI138,DK138,DN138,DP138,DT138,DW138,EA138,EC138,EG138,EL138,EP138,EU138,EW138,FA138,FC138,FG138,FL138,FN138,FQ138,FV138,FX138,GA138,GC138,GF138,GH138,GL138,GP138,GR138,GV138,GX138,HB138,HE138,HH138,HK138,HO138,HS138,HV138,HZ138,IC138)</f>
        <v>49</v>
      </c>
      <c r="IR138">
        <f>IO138/138*100</f>
        <v>90.579710144927532</v>
      </c>
      <c r="IS138">
        <f>IP138/88*100</f>
        <v>86.36363636363636</v>
      </c>
      <c r="IT138">
        <f>IQ138/50*100</f>
        <v>98</v>
      </c>
    </row>
    <row r="139" spans="1:255" ht="16" x14ac:dyDescent="0.2">
      <c r="A139">
        <v>308</v>
      </c>
      <c r="B139" s="5">
        <v>3</v>
      </c>
      <c r="C139">
        <v>2</v>
      </c>
      <c r="D139" t="s">
        <v>132</v>
      </c>
      <c r="E139" s="2" t="s">
        <v>132</v>
      </c>
      <c r="F139">
        <f t="shared" si="332"/>
        <v>0</v>
      </c>
      <c r="J139" s="2">
        <f t="shared" si="333"/>
        <v>0</v>
      </c>
      <c r="O139" s="2">
        <f t="shared" si="334"/>
        <v>0</v>
      </c>
      <c r="T139" s="2">
        <f t="shared" si="335"/>
        <v>0</v>
      </c>
      <c r="Y139" s="2">
        <f t="shared" si="336"/>
        <v>0</v>
      </c>
      <c r="AG139" s="2">
        <f t="shared" si="337"/>
        <v>0</v>
      </c>
      <c r="AL139" s="2">
        <f t="shared" si="338"/>
        <v>0</v>
      </c>
      <c r="AR139" s="2">
        <f t="shared" si="339"/>
        <v>0</v>
      </c>
      <c r="AX139" s="2">
        <f t="shared" si="340"/>
        <v>0</v>
      </c>
      <c r="BD139" s="2">
        <f t="shared" si="341"/>
        <v>0</v>
      </c>
      <c r="BH139" s="2">
        <f t="shared" si="342"/>
        <v>0</v>
      </c>
      <c r="BL139" s="2">
        <f t="shared" si="343"/>
        <v>0</v>
      </c>
      <c r="BP139" s="2">
        <f t="shared" si="344"/>
        <v>0</v>
      </c>
      <c r="BT139" s="2">
        <f t="shared" si="345"/>
        <v>0</v>
      </c>
      <c r="BZ139" s="2">
        <f t="shared" si="346"/>
        <v>0</v>
      </c>
      <c r="CE139" s="2">
        <f t="shared" si="347"/>
        <v>0</v>
      </c>
      <c r="CJ139" s="2">
        <f t="shared" si="348"/>
        <v>0</v>
      </c>
      <c r="CO139" s="2">
        <f t="shared" si="349"/>
        <v>0</v>
      </c>
      <c r="CV139" s="2">
        <f t="shared" si="350"/>
        <v>0</v>
      </c>
      <c r="DC139" s="2">
        <f t="shared" si="351"/>
        <v>0</v>
      </c>
      <c r="DG139" s="2">
        <f t="shared" si="352"/>
        <v>0</v>
      </c>
      <c r="DL139" s="2">
        <f t="shared" si="353"/>
        <v>0</v>
      </c>
      <c r="DR139" s="2">
        <f t="shared" si="354"/>
        <v>0</v>
      </c>
      <c r="DY139" s="2">
        <f t="shared" si="355"/>
        <v>0</v>
      </c>
      <c r="EE139" s="2">
        <f t="shared" si="356"/>
        <v>0</v>
      </c>
      <c r="EI139" s="2">
        <f t="shared" si="357"/>
        <v>0</v>
      </c>
      <c r="EN139" s="2">
        <f t="shared" si="358"/>
        <v>0</v>
      </c>
      <c r="ER139" s="2">
        <f t="shared" si="359"/>
        <v>0</v>
      </c>
      <c r="EY139" s="2">
        <f t="shared" si="360"/>
        <v>0</v>
      </c>
      <c r="FE139" s="2">
        <f t="shared" si="361"/>
        <v>0</v>
      </c>
      <c r="FI139" s="2">
        <f t="shared" si="362"/>
        <v>0</v>
      </c>
      <c r="FO139" s="2">
        <f t="shared" si="363"/>
        <v>0</v>
      </c>
      <c r="FS139" s="2">
        <f t="shared" si="364"/>
        <v>0</v>
      </c>
      <c r="FY139" s="2">
        <f t="shared" si="365"/>
        <v>0</v>
      </c>
      <c r="GI139" s="2">
        <f t="shared" si="366"/>
        <v>0</v>
      </c>
      <c r="GN139" s="2">
        <f>SUM(GO139:GR139)</f>
        <v>0</v>
      </c>
      <c r="GS139" s="2">
        <f>SUM(GT139:GY139)</f>
        <v>0</v>
      </c>
      <c r="GZ139" s="2">
        <f>SUM(HA139:HF139)</f>
        <v>0</v>
      </c>
      <c r="HG139" s="2">
        <f>SUM(HH139:HP139)</f>
        <v>0</v>
      </c>
      <c r="HQ139" s="2">
        <f>SUM(HR139:HW139)</f>
        <v>0</v>
      </c>
      <c r="HX139" s="2">
        <f t="shared" si="367"/>
        <v>0</v>
      </c>
      <c r="IF139">
        <f t="shared" si="368"/>
        <v>0</v>
      </c>
      <c r="IG139">
        <f t="shared" si="369"/>
        <v>0</v>
      </c>
      <c r="IH139">
        <f t="shared" si="370"/>
        <v>0</v>
      </c>
      <c r="II139">
        <f t="shared" si="371"/>
        <v>0</v>
      </c>
      <c r="IK139">
        <f t="shared" si="329"/>
        <v>0</v>
      </c>
      <c r="IL139">
        <f t="shared" si="330"/>
        <v>0</v>
      </c>
      <c r="IM139">
        <f t="shared" si="331"/>
        <v>0</v>
      </c>
    </row>
    <row r="140" spans="1:255" ht="16" x14ac:dyDescent="0.2">
      <c r="A140">
        <v>309</v>
      </c>
      <c r="B140">
        <v>3</v>
      </c>
      <c r="C140">
        <v>1</v>
      </c>
      <c r="D140" t="s">
        <v>132</v>
      </c>
      <c r="E140" s="2" t="s">
        <v>132</v>
      </c>
      <c r="F140">
        <f t="shared" si="332"/>
        <v>3</v>
      </c>
      <c r="G140" s="2">
        <v>1</v>
      </c>
      <c r="H140" s="2">
        <v>1</v>
      </c>
      <c r="I140" s="2">
        <v>1</v>
      </c>
      <c r="J140" s="2">
        <f t="shared" si="333"/>
        <v>4</v>
      </c>
      <c r="K140" s="2">
        <v>1</v>
      </c>
      <c r="L140" s="2">
        <v>1</v>
      </c>
      <c r="M140" s="2">
        <v>1</v>
      </c>
      <c r="N140" s="2">
        <v>1</v>
      </c>
      <c r="O140" s="2">
        <f t="shared" si="334"/>
        <v>3</v>
      </c>
      <c r="P140" s="2">
        <v>1</v>
      </c>
      <c r="Q140" s="2">
        <v>1</v>
      </c>
      <c r="R140" s="2">
        <v>0</v>
      </c>
      <c r="S140" s="2">
        <v>1</v>
      </c>
      <c r="T140" s="2">
        <f t="shared" si="335"/>
        <v>3</v>
      </c>
      <c r="U140" s="2">
        <v>0</v>
      </c>
      <c r="V140" s="2">
        <v>1</v>
      </c>
      <c r="W140" s="2">
        <v>1</v>
      </c>
      <c r="X140" s="2">
        <v>1</v>
      </c>
      <c r="Y140" s="2">
        <f t="shared" si="336"/>
        <v>4</v>
      </c>
      <c r="Z140" s="2">
        <v>0</v>
      </c>
      <c r="AA140" s="2">
        <v>1</v>
      </c>
      <c r="AB140" s="2">
        <v>1</v>
      </c>
      <c r="AC140" s="2">
        <v>0</v>
      </c>
      <c r="AD140" s="2">
        <v>1</v>
      </c>
      <c r="AE140" s="2">
        <v>1</v>
      </c>
      <c r="AF140" s="2">
        <v>0</v>
      </c>
      <c r="AG140" s="2">
        <f t="shared" si="337"/>
        <v>2</v>
      </c>
      <c r="AH140" s="2">
        <v>1</v>
      </c>
      <c r="AI140" s="2">
        <v>0</v>
      </c>
      <c r="AJ140" s="2">
        <v>1</v>
      </c>
      <c r="AK140" s="2">
        <v>0</v>
      </c>
      <c r="AL140" s="2">
        <f t="shared" si="338"/>
        <v>3</v>
      </c>
      <c r="AM140" s="2">
        <v>1</v>
      </c>
      <c r="AN140" s="2">
        <v>1</v>
      </c>
      <c r="AO140" s="2">
        <v>0</v>
      </c>
      <c r="AP140" s="2">
        <v>1</v>
      </c>
      <c r="AQ140" s="2">
        <v>0</v>
      </c>
      <c r="AR140" s="2">
        <f t="shared" si="339"/>
        <v>5</v>
      </c>
      <c r="AS140" s="2">
        <v>1</v>
      </c>
      <c r="AT140" s="2">
        <v>1</v>
      </c>
      <c r="AU140" s="2">
        <v>1</v>
      </c>
      <c r="AV140" s="2">
        <v>1</v>
      </c>
      <c r="AW140" s="2">
        <v>1</v>
      </c>
      <c r="AX140" s="2">
        <f t="shared" si="340"/>
        <v>4</v>
      </c>
      <c r="AY140" s="2">
        <v>1</v>
      </c>
      <c r="AZ140" s="2">
        <v>1</v>
      </c>
      <c r="BA140" s="2">
        <v>0</v>
      </c>
      <c r="BB140" s="2">
        <v>1</v>
      </c>
      <c r="BC140" s="2">
        <v>1</v>
      </c>
      <c r="BD140" s="2">
        <f t="shared" si="341"/>
        <v>3</v>
      </c>
      <c r="BE140" s="2">
        <v>1</v>
      </c>
      <c r="BF140" s="2">
        <v>1</v>
      </c>
      <c r="BG140" s="2">
        <v>1</v>
      </c>
      <c r="BH140" s="2">
        <f t="shared" si="342"/>
        <v>2</v>
      </c>
      <c r="BI140" s="2">
        <v>0</v>
      </c>
      <c r="BJ140" s="2">
        <v>1</v>
      </c>
      <c r="BK140" s="2">
        <v>1</v>
      </c>
      <c r="BL140" s="2">
        <f t="shared" si="343"/>
        <v>2</v>
      </c>
      <c r="BM140" s="2">
        <v>1</v>
      </c>
      <c r="BN140" s="2">
        <v>1</v>
      </c>
      <c r="BO140" s="2">
        <v>0</v>
      </c>
      <c r="BP140" s="2">
        <f t="shared" si="344"/>
        <v>3</v>
      </c>
      <c r="BQ140" s="2">
        <v>1</v>
      </c>
      <c r="BR140" s="2">
        <v>1</v>
      </c>
      <c r="BS140" s="2">
        <v>1</v>
      </c>
      <c r="BT140" s="2">
        <f t="shared" si="345"/>
        <v>4</v>
      </c>
      <c r="BU140" s="2">
        <v>1</v>
      </c>
      <c r="BV140" s="2">
        <v>1</v>
      </c>
      <c r="BW140" s="2">
        <v>1</v>
      </c>
      <c r="BX140" s="2">
        <v>0</v>
      </c>
      <c r="BY140" s="2">
        <v>1</v>
      </c>
      <c r="BZ140" s="2">
        <f t="shared" si="346"/>
        <v>3</v>
      </c>
      <c r="CA140" s="2">
        <v>1</v>
      </c>
      <c r="CB140" s="2">
        <v>1</v>
      </c>
      <c r="CC140" s="2">
        <v>0</v>
      </c>
      <c r="CD140" s="2">
        <v>1</v>
      </c>
      <c r="CE140" s="2">
        <f t="shared" si="347"/>
        <v>2</v>
      </c>
      <c r="CF140" s="2">
        <v>1</v>
      </c>
      <c r="CG140" s="2">
        <v>1</v>
      </c>
      <c r="CH140" s="2">
        <v>0</v>
      </c>
      <c r="CI140" s="2">
        <v>0</v>
      </c>
      <c r="CJ140" s="2">
        <f t="shared" si="348"/>
        <v>3</v>
      </c>
      <c r="CK140" s="2">
        <v>1</v>
      </c>
      <c r="CL140" s="2">
        <v>1</v>
      </c>
      <c r="CM140" s="2">
        <v>1</v>
      </c>
      <c r="CN140" s="2">
        <v>0</v>
      </c>
      <c r="CO140" s="2">
        <f t="shared" si="349"/>
        <v>3</v>
      </c>
      <c r="CP140" s="2">
        <v>0</v>
      </c>
      <c r="CQ140" s="2">
        <v>1</v>
      </c>
      <c r="CR140" s="2">
        <v>1</v>
      </c>
      <c r="CS140" s="2">
        <v>0</v>
      </c>
      <c r="CT140" s="2">
        <v>1</v>
      </c>
      <c r="CU140" s="2">
        <v>0</v>
      </c>
      <c r="CV140" s="2">
        <f t="shared" si="350"/>
        <v>2</v>
      </c>
      <c r="CW140" s="2">
        <v>0</v>
      </c>
      <c r="CX140" s="2">
        <v>0</v>
      </c>
      <c r="CY140" s="2">
        <v>1</v>
      </c>
      <c r="CZ140" s="2">
        <v>1</v>
      </c>
      <c r="DA140" s="2">
        <v>0</v>
      </c>
      <c r="DB140" s="2">
        <v>0</v>
      </c>
      <c r="DC140" s="2">
        <f t="shared" si="351"/>
        <v>1</v>
      </c>
      <c r="DD140" s="2">
        <v>0</v>
      </c>
      <c r="DE140" s="2">
        <v>0</v>
      </c>
      <c r="DF140" s="2">
        <v>1</v>
      </c>
      <c r="DG140" s="2">
        <f t="shared" si="352"/>
        <v>4</v>
      </c>
      <c r="DH140" s="2">
        <v>1</v>
      </c>
      <c r="DI140" s="2">
        <v>1</v>
      </c>
      <c r="DJ140" s="2">
        <v>1</v>
      </c>
      <c r="DK140" s="2">
        <v>1</v>
      </c>
      <c r="DL140" s="2">
        <f t="shared" si="353"/>
        <v>3</v>
      </c>
      <c r="DM140" s="2">
        <v>1</v>
      </c>
      <c r="DN140" s="2">
        <v>1</v>
      </c>
      <c r="DO140" s="2">
        <v>1</v>
      </c>
      <c r="DP140" s="2">
        <v>0</v>
      </c>
      <c r="DQ140" s="2">
        <v>0</v>
      </c>
      <c r="DR140" s="2">
        <f t="shared" si="354"/>
        <v>3</v>
      </c>
      <c r="DS140" s="2">
        <v>1</v>
      </c>
      <c r="DT140" s="2">
        <v>1</v>
      </c>
      <c r="DU140" s="2">
        <v>1</v>
      </c>
      <c r="DV140" s="2">
        <v>0</v>
      </c>
      <c r="DW140" s="2">
        <v>0</v>
      </c>
      <c r="DX140" s="2">
        <v>0</v>
      </c>
      <c r="DY140" s="2">
        <f t="shared" si="355"/>
        <v>2</v>
      </c>
      <c r="DZ140" s="2">
        <v>1</v>
      </c>
      <c r="EA140" s="2">
        <v>1</v>
      </c>
      <c r="EB140" s="2">
        <v>0</v>
      </c>
      <c r="EC140" s="2">
        <v>0</v>
      </c>
      <c r="ED140" s="2">
        <v>0</v>
      </c>
      <c r="EE140" s="2">
        <f t="shared" si="356"/>
        <v>1</v>
      </c>
      <c r="EF140" s="2">
        <v>0</v>
      </c>
      <c r="EG140" s="2">
        <v>1</v>
      </c>
      <c r="EH140" s="2">
        <v>0</v>
      </c>
      <c r="EI140" s="2">
        <f t="shared" si="357"/>
        <v>3</v>
      </c>
      <c r="EJ140" s="2">
        <v>0</v>
      </c>
      <c r="EK140" s="2">
        <v>1</v>
      </c>
      <c r="EL140" s="2">
        <v>1</v>
      </c>
      <c r="EM140" s="2">
        <v>1</v>
      </c>
      <c r="EN140" s="2">
        <f t="shared" si="358"/>
        <v>3</v>
      </c>
      <c r="EO140" s="2">
        <v>1</v>
      </c>
      <c r="EP140" s="2">
        <v>1</v>
      </c>
      <c r="EQ140" s="2">
        <v>1</v>
      </c>
      <c r="ER140" s="2">
        <f t="shared" si="359"/>
        <v>3</v>
      </c>
      <c r="ES140" s="2">
        <v>1</v>
      </c>
      <c r="ET140" s="2">
        <v>0</v>
      </c>
      <c r="EU140" s="2">
        <v>1</v>
      </c>
      <c r="EV140" s="2">
        <v>0</v>
      </c>
      <c r="EW140" s="2">
        <v>1</v>
      </c>
      <c r="EX140" s="2">
        <v>0</v>
      </c>
      <c r="EY140" s="2">
        <f t="shared" si="360"/>
        <v>4</v>
      </c>
      <c r="EZ140" s="2">
        <v>1</v>
      </c>
      <c r="FA140" s="2">
        <v>1</v>
      </c>
      <c r="FB140" s="2">
        <v>1</v>
      </c>
      <c r="FC140" s="2">
        <v>1</v>
      </c>
      <c r="FD140" s="2">
        <v>0</v>
      </c>
      <c r="FE140" s="2">
        <f t="shared" si="361"/>
        <v>3</v>
      </c>
      <c r="FF140" s="2">
        <v>1</v>
      </c>
      <c r="FG140" s="2">
        <v>1</v>
      </c>
      <c r="FH140" s="2">
        <v>1</v>
      </c>
      <c r="FI140" s="2">
        <f t="shared" si="362"/>
        <v>3</v>
      </c>
      <c r="FJ140" s="2">
        <v>1</v>
      </c>
      <c r="FK140" s="2">
        <v>0</v>
      </c>
      <c r="FL140" s="2">
        <v>1</v>
      </c>
      <c r="FM140" s="2">
        <v>1</v>
      </c>
      <c r="FN140" s="2">
        <v>0</v>
      </c>
      <c r="FO140" s="2">
        <f t="shared" si="363"/>
        <v>2</v>
      </c>
      <c r="FP140" s="2">
        <v>1</v>
      </c>
      <c r="FQ140" s="2">
        <v>1</v>
      </c>
      <c r="FR140" s="2">
        <v>0</v>
      </c>
      <c r="FS140" s="2">
        <f t="shared" si="364"/>
        <v>4</v>
      </c>
      <c r="FT140" s="2">
        <v>0</v>
      </c>
      <c r="FU140" s="2">
        <v>1</v>
      </c>
      <c r="FV140" s="2">
        <v>1</v>
      </c>
      <c r="FW140" s="2">
        <v>1</v>
      </c>
      <c r="FX140" s="2">
        <v>1</v>
      </c>
      <c r="FY140" s="2">
        <f t="shared" si="365"/>
        <v>7</v>
      </c>
      <c r="FZ140" s="2">
        <v>1</v>
      </c>
      <c r="GA140" s="2">
        <v>1</v>
      </c>
      <c r="GB140" s="2">
        <v>1</v>
      </c>
      <c r="GC140" s="2">
        <v>1</v>
      </c>
      <c r="GD140" s="2">
        <v>0</v>
      </c>
      <c r="GE140" s="2">
        <v>1</v>
      </c>
      <c r="GF140" s="2">
        <v>1</v>
      </c>
      <c r="GG140" s="2">
        <v>0</v>
      </c>
      <c r="GH140" s="2">
        <v>1</v>
      </c>
      <c r="GI140" s="2">
        <f t="shared" si="366"/>
        <v>3</v>
      </c>
      <c r="GJ140" s="2">
        <v>0</v>
      </c>
      <c r="GK140" s="2">
        <v>1</v>
      </c>
      <c r="GL140" s="2">
        <v>1</v>
      </c>
      <c r="GM140" s="2">
        <v>1</v>
      </c>
      <c r="GN140" s="2">
        <f>SUM(GO140:GR140)</f>
        <v>1</v>
      </c>
      <c r="GO140" s="2">
        <v>0</v>
      </c>
      <c r="GP140" s="2">
        <v>0</v>
      </c>
      <c r="GQ140" s="2">
        <v>1</v>
      </c>
      <c r="GR140" s="2">
        <v>0</v>
      </c>
      <c r="GS140" s="2">
        <f>SUM(GT140:GY140)</f>
        <v>3</v>
      </c>
      <c r="GT140" s="2">
        <v>1</v>
      </c>
      <c r="GU140" s="2">
        <v>0</v>
      </c>
      <c r="GV140" s="2">
        <v>1</v>
      </c>
      <c r="GW140" s="2">
        <v>1</v>
      </c>
      <c r="GX140" s="2">
        <v>0</v>
      </c>
      <c r="GY140" s="2">
        <v>0</v>
      </c>
      <c r="GZ140" s="2">
        <f>SUM(HA140:HF140)</f>
        <v>3</v>
      </c>
      <c r="HA140" s="2">
        <v>1</v>
      </c>
      <c r="HB140" s="2">
        <v>1</v>
      </c>
      <c r="HC140" s="2">
        <v>1</v>
      </c>
      <c r="HD140" s="2">
        <v>0</v>
      </c>
      <c r="HE140" s="2">
        <v>0</v>
      </c>
      <c r="HF140" s="2">
        <v>0</v>
      </c>
      <c r="HG140" s="2">
        <f>SUM(HH140:HP140)</f>
        <v>4</v>
      </c>
      <c r="HH140" s="2">
        <v>0</v>
      </c>
      <c r="HI140" s="2">
        <v>0</v>
      </c>
      <c r="HJ140" s="2">
        <v>0</v>
      </c>
      <c r="HK140" s="2">
        <v>0</v>
      </c>
      <c r="HL140" s="2">
        <v>1</v>
      </c>
      <c r="HM140" s="2">
        <v>1</v>
      </c>
      <c r="HN140" s="2">
        <v>0</v>
      </c>
      <c r="HO140" s="2">
        <v>1</v>
      </c>
      <c r="HP140" s="2">
        <v>1</v>
      </c>
      <c r="HQ140" s="2">
        <f>SUM(HR140:HW140)</f>
        <v>4</v>
      </c>
      <c r="HR140" s="2">
        <v>1</v>
      </c>
      <c r="HS140" s="2">
        <v>1</v>
      </c>
      <c r="HT140" s="2">
        <v>1</v>
      </c>
      <c r="HU140" s="2">
        <v>0</v>
      </c>
      <c r="HV140" s="2">
        <v>1</v>
      </c>
      <c r="HW140" s="2">
        <v>0</v>
      </c>
      <c r="HX140" s="2">
        <f t="shared" si="367"/>
        <v>3</v>
      </c>
      <c r="HY140" s="2">
        <v>0</v>
      </c>
      <c r="HZ140" s="2">
        <v>1</v>
      </c>
      <c r="IA140" s="2">
        <v>0</v>
      </c>
      <c r="IB140" s="2">
        <v>1</v>
      </c>
      <c r="IC140" s="2">
        <v>1</v>
      </c>
      <c r="ID140" s="2">
        <v>41</v>
      </c>
      <c r="IE140">
        <v>41</v>
      </c>
      <c r="IF140">
        <f t="shared" si="368"/>
        <v>125</v>
      </c>
      <c r="IG140">
        <f t="shared" si="369"/>
        <v>69</v>
      </c>
      <c r="IH140">
        <f t="shared" si="370"/>
        <v>56</v>
      </c>
      <c r="II140">
        <f t="shared" si="371"/>
        <v>0</v>
      </c>
      <c r="IK140">
        <f t="shared" si="329"/>
        <v>65.445026178010465</v>
      </c>
      <c r="IL140">
        <f t="shared" si="330"/>
        <v>56.557377049180324</v>
      </c>
      <c r="IM140">
        <f t="shared" si="331"/>
        <v>81.159420289855078</v>
      </c>
      <c r="IO140">
        <f>SUM(HQ140,HX140,HG140,GZ140,GS140,GN140,GI140,FY140,FS140,FO140,FI140,FE140,EY140,ER140,EN140,EI140,EE140,DY140,DR140,DL140,DG140,DC140,CV140,CO140,CJ140,CE140,BZ140,BT140)</f>
        <v>84</v>
      </c>
      <c r="IP140">
        <f>SUM(BU140,BW140,BY140,CB140,CC140,CF140,CH140,CI140,CK140,CL140,CN140,CP140,CQ140,CS140,CU140,CW140,CX140,CZ140,DB140,DD140,DE140,DH140,DJ140,DM140,DO140,DQ140,DS140,DU140,DV140,DX140,DZ140,EB140,ED140,EF140,EH140,EJ140,EK140,EM140,EO140,EQ140,ES140,ET140,EV140,EX140,EZ140,FB140,FD140,FF140,FH140,FJ140,FK140,FM140,FP140,FR140,FT140,FU140,FW140,FZ140,GB140,GD140,GE140,GG140,GJ140,GK140,GM140,GO140,GQ140,GT140,GU140,GW140,GY140,HA140,HC140,HD140,HF140,HI140,HJ140,HL140,HM140,HN140,HP140,HR140,HT140,HU140,HW140,HY140,IA140,IB140)</f>
        <v>46</v>
      </c>
      <c r="IQ140">
        <f>SUM(BV140,BX140,CA140,CD140,CG140,CM140,CR140,CT140,CY140,DA140,DF140,DI140,DK140,DN140,DP140,DT140,DW140,EA140,EC140,EG140,EL140,EP140,EU140,EW140,FA140,FC140,FG140,FL140,FN140,FQ140,FV140,FX140,GA140,GC140,GF140,GH140,GL140,GP140,GR140,GV140,GX140,HB140,HE140,HH140,HK140,HO140,HS140,HV140,HZ140,IC140)</f>
        <v>38</v>
      </c>
      <c r="IR140">
        <f>IO140/138*100</f>
        <v>60.869565217391312</v>
      </c>
      <c r="IS140">
        <f>IP140/88*100</f>
        <v>52.272727272727273</v>
      </c>
      <c r="IT140">
        <f>IQ140/50*100</f>
        <v>76</v>
      </c>
    </row>
    <row r="141" spans="1:255" ht="16" x14ac:dyDescent="0.2">
      <c r="A141">
        <v>309</v>
      </c>
      <c r="B141" s="5">
        <v>3</v>
      </c>
      <c r="C141">
        <v>2</v>
      </c>
      <c r="D141" t="s">
        <v>118</v>
      </c>
      <c r="E141" s="2" t="s">
        <v>132</v>
      </c>
      <c r="F141">
        <f t="shared" si="332"/>
        <v>0</v>
      </c>
      <c r="G141" t="s">
        <v>146</v>
      </c>
      <c r="H141" t="s">
        <v>146</v>
      </c>
      <c r="I141" t="s">
        <v>146</v>
      </c>
      <c r="J141" s="2">
        <f t="shared" si="333"/>
        <v>0</v>
      </c>
      <c r="K141" t="s">
        <v>146</v>
      </c>
      <c r="L141" t="s">
        <v>146</v>
      </c>
      <c r="M141" t="s">
        <v>146</v>
      </c>
      <c r="N141" t="s">
        <v>146</v>
      </c>
      <c r="O141" s="2">
        <f t="shared" si="334"/>
        <v>0</v>
      </c>
      <c r="P141" t="s">
        <v>146</v>
      </c>
      <c r="Q141" t="s">
        <v>146</v>
      </c>
      <c r="R141" t="s">
        <v>146</v>
      </c>
      <c r="S141" t="s">
        <v>146</v>
      </c>
      <c r="T141" s="2">
        <f t="shared" si="335"/>
        <v>0</v>
      </c>
      <c r="U141" t="s">
        <v>146</v>
      </c>
      <c r="V141" t="s">
        <v>146</v>
      </c>
      <c r="W141" t="s">
        <v>146</v>
      </c>
      <c r="X141" t="s">
        <v>146</v>
      </c>
      <c r="Y141" s="2">
        <f t="shared" si="336"/>
        <v>0</v>
      </c>
      <c r="Z141" t="s">
        <v>146</v>
      </c>
      <c r="AA141" t="s">
        <v>146</v>
      </c>
      <c r="AB141" t="s">
        <v>146</v>
      </c>
      <c r="AC141" t="s">
        <v>146</v>
      </c>
      <c r="AD141" t="s">
        <v>146</v>
      </c>
      <c r="AE141" t="s">
        <v>146</v>
      </c>
      <c r="AF141" t="s">
        <v>146</v>
      </c>
      <c r="AG141" s="2">
        <f t="shared" si="337"/>
        <v>0</v>
      </c>
      <c r="AH141" t="s">
        <v>146</v>
      </c>
      <c r="AI141" t="s">
        <v>146</v>
      </c>
      <c r="AJ141" t="s">
        <v>146</v>
      </c>
      <c r="AK141" t="s">
        <v>146</v>
      </c>
      <c r="AL141" s="2">
        <f t="shared" si="338"/>
        <v>0</v>
      </c>
      <c r="AM141" t="s">
        <v>146</v>
      </c>
      <c r="AN141" t="s">
        <v>146</v>
      </c>
      <c r="AO141" t="s">
        <v>146</v>
      </c>
      <c r="AP141" t="s">
        <v>146</v>
      </c>
      <c r="AQ141" t="s">
        <v>146</v>
      </c>
      <c r="AR141" s="2">
        <f t="shared" si="339"/>
        <v>0</v>
      </c>
      <c r="AS141" t="s">
        <v>146</v>
      </c>
      <c r="AT141" t="s">
        <v>146</v>
      </c>
      <c r="AU141" t="s">
        <v>146</v>
      </c>
      <c r="AV141" t="s">
        <v>146</v>
      </c>
      <c r="AW141" t="s">
        <v>146</v>
      </c>
      <c r="AX141" s="2">
        <f t="shared" si="340"/>
        <v>0</v>
      </c>
      <c r="AY141" t="s">
        <v>146</v>
      </c>
      <c r="AZ141" t="s">
        <v>146</v>
      </c>
      <c r="BA141" t="s">
        <v>146</v>
      </c>
      <c r="BB141" t="s">
        <v>146</v>
      </c>
      <c r="BC141" t="s">
        <v>146</v>
      </c>
      <c r="BD141" s="2">
        <f t="shared" si="341"/>
        <v>0</v>
      </c>
      <c r="BE141" t="s">
        <v>146</v>
      </c>
      <c r="BF141" t="s">
        <v>146</v>
      </c>
      <c r="BG141" t="s">
        <v>146</v>
      </c>
      <c r="BH141" s="2">
        <f t="shared" si="342"/>
        <v>0</v>
      </c>
      <c r="BI141" t="s">
        <v>146</v>
      </c>
      <c r="BJ141" t="s">
        <v>146</v>
      </c>
      <c r="BK141" t="s">
        <v>146</v>
      </c>
      <c r="BL141" s="2">
        <f t="shared" si="343"/>
        <v>0</v>
      </c>
      <c r="BM141" t="s">
        <v>146</v>
      </c>
      <c r="BN141" t="s">
        <v>146</v>
      </c>
      <c r="BO141" t="s">
        <v>146</v>
      </c>
      <c r="BP141" s="2">
        <f t="shared" si="344"/>
        <v>0</v>
      </c>
      <c r="BQ141" t="s">
        <v>146</v>
      </c>
      <c r="BR141" t="s">
        <v>146</v>
      </c>
      <c r="BS141" t="s">
        <v>146</v>
      </c>
      <c r="BT141" s="2">
        <f t="shared" si="345"/>
        <v>0</v>
      </c>
      <c r="BU141" t="s">
        <v>146</v>
      </c>
      <c r="BV141" t="s">
        <v>146</v>
      </c>
      <c r="BW141" t="s">
        <v>146</v>
      </c>
      <c r="BX141" t="s">
        <v>146</v>
      </c>
      <c r="BY141" t="s">
        <v>146</v>
      </c>
      <c r="BZ141" s="2">
        <f t="shared" si="346"/>
        <v>0</v>
      </c>
      <c r="CA141" t="s">
        <v>146</v>
      </c>
      <c r="CB141" t="s">
        <v>146</v>
      </c>
      <c r="CC141" t="s">
        <v>146</v>
      </c>
      <c r="CD141" t="s">
        <v>146</v>
      </c>
      <c r="CE141" s="2">
        <f t="shared" si="347"/>
        <v>0</v>
      </c>
      <c r="CF141" t="s">
        <v>146</v>
      </c>
      <c r="CG141" t="s">
        <v>146</v>
      </c>
      <c r="CH141" t="s">
        <v>146</v>
      </c>
      <c r="CI141" t="s">
        <v>146</v>
      </c>
      <c r="CJ141" s="2">
        <f t="shared" si="348"/>
        <v>0</v>
      </c>
      <c r="CK141" t="s">
        <v>146</v>
      </c>
      <c r="CL141" t="s">
        <v>146</v>
      </c>
      <c r="CM141" t="s">
        <v>146</v>
      </c>
      <c r="CN141" t="s">
        <v>146</v>
      </c>
      <c r="CO141" s="2">
        <f t="shared" si="349"/>
        <v>0</v>
      </c>
      <c r="CP141" t="s">
        <v>146</v>
      </c>
      <c r="CQ141" t="s">
        <v>146</v>
      </c>
      <c r="CR141" t="s">
        <v>146</v>
      </c>
      <c r="CS141" t="s">
        <v>146</v>
      </c>
      <c r="CT141" t="s">
        <v>146</v>
      </c>
      <c r="CU141" t="s">
        <v>146</v>
      </c>
      <c r="CV141" s="2">
        <f t="shared" si="350"/>
        <v>0</v>
      </c>
      <c r="CW141" t="s">
        <v>146</v>
      </c>
      <c r="CX141" t="s">
        <v>146</v>
      </c>
      <c r="CY141" t="s">
        <v>146</v>
      </c>
      <c r="CZ141" t="s">
        <v>146</v>
      </c>
      <c r="DA141" t="s">
        <v>146</v>
      </c>
      <c r="DB141" t="s">
        <v>146</v>
      </c>
      <c r="DC141" s="2">
        <f t="shared" si="351"/>
        <v>0</v>
      </c>
      <c r="DD141" t="s">
        <v>146</v>
      </c>
      <c r="DE141" t="s">
        <v>146</v>
      </c>
      <c r="DF141" t="s">
        <v>146</v>
      </c>
      <c r="DG141" s="2">
        <f t="shared" si="352"/>
        <v>0</v>
      </c>
      <c r="DH141" t="s">
        <v>146</v>
      </c>
      <c r="DI141" t="s">
        <v>146</v>
      </c>
      <c r="DJ141" t="s">
        <v>146</v>
      </c>
      <c r="DK141" t="s">
        <v>146</v>
      </c>
      <c r="DL141" s="2">
        <f t="shared" si="353"/>
        <v>0</v>
      </c>
      <c r="DM141" t="s">
        <v>146</v>
      </c>
      <c r="DN141" t="s">
        <v>146</v>
      </c>
      <c r="DO141" t="s">
        <v>146</v>
      </c>
      <c r="DP141" t="s">
        <v>146</v>
      </c>
      <c r="DQ141" t="s">
        <v>146</v>
      </c>
      <c r="DR141" s="2">
        <f t="shared" si="354"/>
        <v>0</v>
      </c>
      <c r="DS141" t="s">
        <v>146</v>
      </c>
      <c r="DT141" t="s">
        <v>146</v>
      </c>
      <c r="DU141" t="s">
        <v>146</v>
      </c>
      <c r="DV141" t="s">
        <v>146</v>
      </c>
      <c r="DW141" t="s">
        <v>146</v>
      </c>
      <c r="DX141" t="s">
        <v>146</v>
      </c>
      <c r="DY141" s="2">
        <f t="shared" si="355"/>
        <v>0</v>
      </c>
      <c r="DZ141" t="s">
        <v>146</v>
      </c>
      <c r="EA141" t="s">
        <v>146</v>
      </c>
      <c r="EB141" t="s">
        <v>146</v>
      </c>
      <c r="EC141" t="s">
        <v>146</v>
      </c>
      <c r="ED141" t="s">
        <v>146</v>
      </c>
      <c r="EE141" s="2">
        <f t="shared" si="356"/>
        <v>0</v>
      </c>
      <c r="EF141" t="s">
        <v>146</v>
      </c>
      <c r="EG141" t="s">
        <v>146</v>
      </c>
      <c r="EH141" t="s">
        <v>146</v>
      </c>
      <c r="EI141" s="2">
        <f t="shared" si="357"/>
        <v>0</v>
      </c>
      <c r="EJ141" t="s">
        <v>146</v>
      </c>
      <c r="EK141" t="s">
        <v>146</v>
      </c>
      <c r="EL141" t="s">
        <v>146</v>
      </c>
      <c r="EM141" t="s">
        <v>146</v>
      </c>
      <c r="EN141" s="2">
        <f t="shared" si="358"/>
        <v>0</v>
      </c>
      <c r="EO141" t="s">
        <v>146</v>
      </c>
      <c r="EP141" t="s">
        <v>146</v>
      </c>
      <c r="EQ141" t="s">
        <v>146</v>
      </c>
      <c r="ER141" s="2">
        <f t="shared" si="359"/>
        <v>0</v>
      </c>
      <c r="ES141" t="s">
        <v>146</v>
      </c>
      <c r="ET141" t="s">
        <v>146</v>
      </c>
      <c r="EU141" t="s">
        <v>146</v>
      </c>
      <c r="EV141" t="s">
        <v>146</v>
      </c>
      <c r="EW141" t="s">
        <v>146</v>
      </c>
      <c r="EX141" t="s">
        <v>146</v>
      </c>
      <c r="EY141" s="2">
        <f t="shared" si="360"/>
        <v>0</v>
      </c>
      <c r="EZ141" t="s">
        <v>146</v>
      </c>
      <c r="FA141" t="s">
        <v>146</v>
      </c>
      <c r="FB141" t="s">
        <v>146</v>
      </c>
      <c r="FC141" t="s">
        <v>146</v>
      </c>
      <c r="FD141" t="s">
        <v>146</v>
      </c>
      <c r="FE141" s="2">
        <f t="shared" si="361"/>
        <v>0</v>
      </c>
      <c r="FF141" t="s">
        <v>146</v>
      </c>
      <c r="FG141" t="s">
        <v>146</v>
      </c>
      <c r="FH141" t="s">
        <v>146</v>
      </c>
      <c r="FI141" s="2">
        <f t="shared" si="362"/>
        <v>0</v>
      </c>
      <c r="FJ141" t="s">
        <v>146</v>
      </c>
      <c r="FK141" t="s">
        <v>146</v>
      </c>
      <c r="FL141" t="s">
        <v>146</v>
      </c>
      <c r="FM141" t="s">
        <v>146</v>
      </c>
      <c r="FN141" t="s">
        <v>146</v>
      </c>
      <c r="FO141" s="2">
        <f t="shared" si="363"/>
        <v>0</v>
      </c>
      <c r="FP141" t="s">
        <v>146</v>
      </c>
      <c r="FQ141" t="s">
        <v>146</v>
      </c>
      <c r="FR141" t="s">
        <v>146</v>
      </c>
      <c r="FS141" s="2">
        <f t="shared" si="364"/>
        <v>0</v>
      </c>
      <c r="FT141" t="s">
        <v>146</v>
      </c>
      <c r="FU141" t="s">
        <v>146</v>
      </c>
      <c r="FV141" t="s">
        <v>146</v>
      </c>
      <c r="FW141" t="s">
        <v>146</v>
      </c>
      <c r="FX141" t="s">
        <v>146</v>
      </c>
      <c r="FY141" s="2">
        <f t="shared" si="365"/>
        <v>0</v>
      </c>
      <c r="FZ141" t="s">
        <v>146</v>
      </c>
      <c r="GA141" t="s">
        <v>146</v>
      </c>
      <c r="GB141" t="s">
        <v>146</v>
      </c>
      <c r="GC141" t="s">
        <v>146</v>
      </c>
      <c r="GD141" t="s">
        <v>146</v>
      </c>
      <c r="GE141" t="s">
        <v>146</v>
      </c>
      <c r="GF141" t="s">
        <v>146</v>
      </c>
      <c r="GG141" t="s">
        <v>146</v>
      </c>
      <c r="GH141" t="s">
        <v>146</v>
      </c>
      <c r="GI141" s="2">
        <f t="shared" si="366"/>
        <v>0</v>
      </c>
      <c r="GJ141" t="s">
        <v>146</v>
      </c>
      <c r="GK141" t="s">
        <v>146</v>
      </c>
      <c r="GL141" t="s">
        <v>146</v>
      </c>
      <c r="GM141" t="s">
        <v>146</v>
      </c>
      <c r="GN141" t="s">
        <v>146</v>
      </c>
      <c r="GO141" t="s">
        <v>146</v>
      </c>
      <c r="GP141" t="s">
        <v>146</v>
      </c>
      <c r="GQ141" t="s">
        <v>146</v>
      </c>
      <c r="GR141" t="s">
        <v>146</v>
      </c>
      <c r="GS141" t="s">
        <v>146</v>
      </c>
      <c r="GT141" t="s">
        <v>146</v>
      </c>
      <c r="GU141" t="s">
        <v>146</v>
      </c>
      <c r="GV141" t="s">
        <v>146</v>
      </c>
      <c r="GW141" t="s">
        <v>146</v>
      </c>
      <c r="GX141" t="s">
        <v>146</v>
      </c>
      <c r="GY141" t="s">
        <v>146</v>
      </c>
      <c r="GZ141" t="s">
        <v>146</v>
      </c>
      <c r="HA141" t="s">
        <v>146</v>
      </c>
      <c r="HB141" t="s">
        <v>146</v>
      </c>
      <c r="HC141" t="s">
        <v>146</v>
      </c>
      <c r="HD141" t="s">
        <v>146</v>
      </c>
      <c r="HE141" t="s">
        <v>146</v>
      </c>
      <c r="HF141" t="s">
        <v>146</v>
      </c>
      <c r="HG141" t="s">
        <v>146</v>
      </c>
      <c r="HH141" t="s">
        <v>146</v>
      </c>
      <c r="HI141" t="s">
        <v>146</v>
      </c>
      <c r="HJ141" t="s">
        <v>146</v>
      </c>
      <c r="HK141" t="s">
        <v>146</v>
      </c>
      <c r="HL141" t="s">
        <v>146</v>
      </c>
      <c r="HM141" t="s">
        <v>146</v>
      </c>
      <c r="HN141" t="s">
        <v>146</v>
      </c>
      <c r="HO141" t="s">
        <v>146</v>
      </c>
      <c r="HP141" t="s">
        <v>146</v>
      </c>
      <c r="HQ141" t="s">
        <v>146</v>
      </c>
      <c r="HR141" t="s">
        <v>146</v>
      </c>
      <c r="HS141" t="s">
        <v>146</v>
      </c>
      <c r="HT141" t="s">
        <v>146</v>
      </c>
      <c r="HU141" t="s">
        <v>146</v>
      </c>
      <c r="HV141" t="s">
        <v>146</v>
      </c>
      <c r="HW141" t="s">
        <v>146</v>
      </c>
      <c r="HX141" s="2">
        <f t="shared" si="367"/>
        <v>0</v>
      </c>
      <c r="HY141" t="s">
        <v>146</v>
      </c>
      <c r="HZ141" t="s">
        <v>146</v>
      </c>
      <c r="IA141" t="s">
        <v>146</v>
      </c>
      <c r="IB141" t="s">
        <v>146</v>
      </c>
      <c r="IC141" t="s">
        <v>146</v>
      </c>
      <c r="ID141" t="s">
        <v>146</v>
      </c>
      <c r="IE141" t="s">
        <v>146</v>
      </c>
      <c r="IF141">
        <f t="shared" si="368"/>
        <v>0</v>
      </c>
      <c r="IG141">
        <f t="shared" si="369"/>
        <v>0</v>
      </c>
      <c r="IH141">
        <f t="shared" si="370"/>
        <v>0</v>
      </c>
      <c r="II141">
        <f t="shared" si="371"/>
        <v>0</v>
      </c>
      <c r="IK141">
        <f t="shared" si="329"/>
        <v>0</v>
      </c>
      <c r="IL141">
        <f t="shared" si="330"/>
        <v>0</v>
      </c>
      <c r="IM141">
        <f t="shared" si="331"/>
        <v>0</v>
      </c>
    </row>
    <row r="142" spans="1:255" ht="16" x14ac:dyDescent="0.2">
      <c r="A142">
        <v>312</v>
      </c>
      <c r="B142" s="5">
        <v>3</v>
      </c>
      <c r="C142">
        <v>2</v>
      </c>
      <c r="D142" t="s">
        <v>132</v>
      </c>
      <c r="E142" s="2" t="s">
        <v>132</v>
      </c>
      <c r="F142">
        <f t="shared" si="332"/>
        <v>0</v>
      </c>
      <c r="J142" s="2">
        <f t="shared" si="333"/>
        <v>0</v>
      </c>
      <c r="O142" s="2">
        <f t="shared" si="334"/>
        <v>0</v>
      </c>
      <c r="T142" s="2">
        <f t="shared" si="335"/>
        <v>0</v>
      </c>
      <c r="Y142" s="2">
        <f t="shared" si="336"/>
        <v>0</v>
      </c>
      <c r="AG142" s="2">
        <f t="shared" si="337"/>
        <v>0</v>
      </c>
      <c r="AL142" s="2">
        <f t="shared" si="338"/>
        <v>0</v>
      </c>
      <c r="AR142" s="2">
        <f t="shared" si="339"/>
        <v>0</v>
      </c>
      <c r="AX142" s="2">
        <f t="shared" si="340"/>
        <v>0</v>
      </c>
      <c r="BD142" s="2">
        <f t="shared" si="341"/>
        <v>0</v>
      </c>
      <c r="BH142" s="2">
        <f t="shared" si="342"/>
        <v>0</v>
      </c>
      <c r="BL142" s="2">
        <f t="shared" si="343"/>
        <v>0</v>
      </c>
      <c r="BP142" s="2">
        <f t="shared" si="344"/>
        <v>0</v>
      </c>
      <c r="BT142" s="2">
        <f t="shared" si="345"/>
        <v>0</v>
      </c>
      <c r="BZ142" s="2">
        <f t="shared" si="346"/>
        <v>0</v>
      </c>
      <c r="CE142" s="2">
        <f t="shared" si="347"/>
        <v>0</v>
      </c>
      <c r="CJ142" s="2">
        <f t="shared" si="348"/>
        <v>0</v>
      </c>
      <c r="CO142" s="2">
        <f t="shared" si="349"/>
        <v>0</v>
      </c>
      <c r="CV142" s="2">
        <f t="shared" si="350"/>
        <v>0</v>
      </c>
      <c r="DC142" s="2">
        <f t="shared" si="351"/>
        <v>0</v>
      </c>
      <c r="DG142" s="2">
        <f t="shared" si="352"/>
        <v>0</v>
      </c>
      <c r="DL142" s="2">
        <f t="shared" si="353"/>
        <v>0</v>
      </c>
      <c r="DR142" s="2">
        <f t="shared" si="354"/>
        <v>0</v>
      </c>
      <c r="DY142" s="2">
        <f t="shared" si="355"/>
        <v>0</v>
      </c>
      <c r="EE142" s="2">
        <f t="shared" si="356"/>
        <v>0</v>
      </c>
      <c r="EI142" s="2">
        <f t="shared" si="357"/>
        <v>0</v>
      </c>
      <c r="EN142" s="2">
        <f t="shared" si="358"/>
        <v>0</v>
      </c>
      <c r="ER142" s="2">
        <f t="shared" si="359"/>
        <v>0</v>
      </c>
      <c r="EY142" s="2">
        <f t="shared" si="360"/>
        <v>0</v>
      </c>
      <c r="FE142" s="2">
        <f t="shared" si="361"/>
        <v>0</v>
      </c>
      <c r="FI142" s="2">
        <f t="shared" si="362"/>
        <v>0</v>
      </c>
      <c r="FO142" s="2">
        <f t="shared" si="363"/>
        <v>0</v>
      </c>
      <c r="FS142" s="2">
        <f t="shared" si="364"/>
        <v>0</v>
      </c>
      <c r="FY142" s="2">
        <f t="shared" si="365"/>
        <v>0</v>
      </c>
      <c r="GI142" s="2">
        <f t="shared" si="366"/>
        <v>0</v>
      </c>
      <c r="GN142" s="2">
        <f t="shared" ref="GN142:GN148" si="376">SUM(GO142:GR142)</f>
        <v>0</v>
      </c>
      <c r="GS142" s="2">
        <f>SUM(GT142:GY142)</f>
        <v>0</v>
      </c>
      <c r="GZ142" s="2">
        <f t="shared" ref="GZ142:GZ148" si="377">SUM(HA142:HF142)</f>
        <v>0</v>
      </c>
      <c r="HG142" s="2">
        <f>SUM(HH142:HP142)</f>
        <v>0</v>
      </c>
      <c r="HQ142" s="2">
        <f>SUM(HR142:HW142)</f>
        <v>0</v>
      </c>
      <c r="HX142" s="2">
        <f t="shared" si="367"/>
        <v>0</v>
      </c>
      <c r="IF142">
        <f t="shared" si="368"/>
        <v>0</v>
      </c>
      <c r="IG142">
        <f t="shared" si="369"/>
        <v>0</v>
      </c>
      <c r="IH142">
        <f t="shared" si="370"/>
        <v>0</v>
      </c>
      <c r="II142">
        <f t="shared" si="371"/>
        <v>0</v>
      </c>
      <c r="IK142">
        <f t="shared" si="329"/>
        <v>0</v>
      </c>
      <c r="IL142">
        <f t="shared" si="330"/>
        <v>0</v>
      </c>
      <c r="IM142">
        <f t="shared" si="331"/>
        <v>0</v>
      </c>
    </row>
    <row r="143" spans="1:255" ht="16" x14ac:dyDescent="0.2">
      <c r="A143">
        <v>312</v>
      </c>
      <c r="B143">
        <v>3</v>
      </c>
      <c r="C143">
        <v>1</v>
      </c>
      <c r="D143" t="s">
        <v>132</v>
      </c>
      <c r="E143" s="2" t="s">
        <v>132</v>
      </c>
      <c r="F143">
        <f t="shared" si="332"/>
        <v>1</v>
      </c>
      <c r="G143">
        <v>0</v>
      </c>
      <c r="H143">
        <v>1</v>
      </c>
      <c r="I143">
        <v>0</v>
      </c>
      <c r="J143" s="2">
        <f t="shared" si="333"/>
        <v>4</v>
      </c>
      <c r="K143">
        <v>1</v>
      </c>
      <c r="L143">
        <v>1</v>
      </c>
      <c r="M143">
        <v>1</v>
      </c>
      <c r="N143">
        <v>1</v>
      </c>
      <c r="O143" s="2">
        <f t="shared" si="334"/>
        <v>3</v>
      </c>
      <c r="P143">
        <v>1</v>
      </c>
      <c r="Q143">
        <v>1</v>
      </c>
      <c r="R143">
        <v>1</v>
      </c>
      <c r="S143">
        <v>0</v>
      </c>
      <c r="T143" s="2">
        <f t="shared" si="335"/>
        <v>4</v>
      </c>
      <c r="U143">
        <v>1</v>
      </c>
      <c r="V143">
        <v>1</v>
      </c>
      <c r="W143">
        <v>1</v>
      </c>
      <c r="X143">
        <v>1</v>
      </c>
      <c r="Y143" s="2">
        <f t="shared" si="336"/>
        <v>6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0</v>
      </c>
      <c r="AG143" s="2">
        <f t="shared" si="337"/>
        <v>3</v>
      </c>
      <c r="AH143">
        <v>1</v>
      </c>
      <c r="AI143">
        <v>1</v>
      </c>
      <c r="AJ143">
        <v>1</v>
      </c>
      <c r="AK143">
        <v>0</v>
      </c>
      <c r="AL143" s="2">
        <f t="shared" si="338"/>
        <v>4</v>
      </c>
      <c r="AM143">
        <v>1</v>
      </c>
      <c r="AN143">
        <v>1</v>
      </c>
      <c r="AO143">
        <v>1</v>
      </c>
      <c r="AP143">
        <v>1</v>
      </c>
      <c r="AQ143">
        <v>0</v>
      </c>
      <c r="AR143" s="2">
        <f t="shared" si="339"/>
        <v>3</v>
      </c>
      <c r="AS143">
        <v>0</v>
      </c>
      <c r="AT143">
        <v>0</v>
      </c>
      <c r="AU143">
        <v>1</v>
      </c>
      <c r="AV143">
        <v>1</v>
      </c>
      <c r="AW143">
        <v>1</v>
      </c>
      <c r="AX143" s="2">
        <f t="shared" si="340"/>
        <v>5</v>
      </c>
      <c r="AY143">
        <v>1</v>
      </c>
      <c r="AZ143">
        <v>1</v>
      </c>
      <c r="BA143">
        <v>1</v>
      </c>
      <c r="BB143">
        <v>1</v>
      </c>
      <c r="BC143">
        <v>1</v>
      </c>
      <c r="BD143" s="2">
        <f t="shared" si="341"/>
        <v>3</v>
      </c>
      <c r="BE143">
        <v>1</v>
      </c>
      <c r="BF143">
        <v>1</v>
      </c>
      <c r="BG143">
        <v>1</v>
      </c>
      <c r="BH143" s="2">
        <f t="shared" si="342"/>
        <v>3</v>
      </c>
      <c r="BI143">
        <v>1</v>
      </c>
      <c r="BJ143">
        <v>1</v>
      </c>
      <c r="BK143">
        <v>1</v>
      </c>
      <c r="BL143" s="2">
        <f t="shared" si="343"/>
        <v>2</v>
      </c>
      <c r="BM143">
        <v>1</v>
      </c>
      <c r="BN143">
        <v>1</v>
      </c>
      <c r="BO143">
        <v>0</v>
      </c>
      <c r="BP143" s="2">
        <f t="shared" si="344"/>
        <v>3</v>
      </c>
      <c r="BQ143">
        <v>1</v>
      </c>
      <c r="BR143">
        <v>1</v>
      </c>
      <c r="BS143">
        <v>1</v>
      </c>
      <c r="BT143" s="2">
        <f t="shared" si="345"/>
        <v>4</v>
      </c>
      <c r="BU143">
        <v>1</v>
      </c>
      <c r="BV143">
        <v>0</v>
      </c>
      <c r="BW143">
        <v>1</v>
      </c>
      <c r="BX143">
        <v>1</v>
      </c>
      <c r="BY143">
        <v>1</v>
      </c>
      <c r="BZ143" s="2">
        <f t="shared" si="346"/>
        <v>2</v>
      </c>
      <c r="CA143">
        <v>1</v>
      </c>
      <c r="CB143">
        <v>1</v>
      </c>
      <c r="CC143">
        <v>0</v>
      </c>
      <c r="CD143">
        <v>0</v>
      </c>
      <c r="CE143" s="2">
        <f t="shared" si="347"/>
        <v>4</v>
      </c>
      <c r="CF143">
        <v>1</v>
      </c>
      <c r="CG143">
        <v>1</v>
      </c>
      <c r="CH143">
        <v>1</v>
      </c>
      <c r="CI143">
        <v>1</v>
      </c>
      <c r="CJ143" s="2">
        <f t="shared" si="348"/>
        <v>0</v>
      </c>
      <c r="CK143">
        <v>0</v>
      </c>
      <c r="CL143">
        <v>0</v>
      </c>
      <c r="CM143">
        <v>0</v>
      </c>
      <c r="CN143">
        <v>0</v>
      </c>
      <c r="CO143" s="2" t="s">
        <v>118</v>
      </c>
      <c r="CP143" t="s">
        <v>118</v>
      </c>
      <c r="CQ143" t="s">
        <v>118</v>
      </c>
      <c r="CR143" t="s">
        <v>118</v>
      </c>
      <c r="CS143" t="s">
        <v>118</v>
      </c>
      <c r="CT143" t="s">
        <v>118</v>
      </c>
      <c r="CU143" t="s">
        <v>118</v>
      </c>
      <c r="CV143" s="2" t="s">
        <v>118</v>
      </c>
      <c r="CW143" t="s">
        <v>118</v>
      </c>
      <c r="CX143" t="s">
        <v>118</v>
      </c>
      <c r="CY143" t="s">
        <v>118</v>
      </c>
      <c r="CZ143" t="s">
        <v>118</v>
      </c>
      <c r="DA143" t="s">
        <v>118</v>
      </c>
      <c r="DB143" t="s">
        <v>118</v>
      </c>
      <c r="DC143" s="2" t="s">
        <v>118</v>
      </c>
      <c r="DD143" t="s">
        <v>118</v>
      </c>
      <c r="DE143" t="s">
        <v>118</v>
      </c>
      <c r="DF143" t="s">
        <v>118</v>
      </c>
      <c r="DG143" s="2">
        <f t="shared" si="352"/>
        <v>3</v>
      </c>
      <c r="DH143">
        <v>1</v>
      </c>
      <c r="DI143">
        <v>1</v>
      </c>
      <c r="DJ143">
        <v>1</v>
      </c>
      <c r="DK143">
        <v>0</v>
      </c>
      <c r="DL143" s="2">
        <f t="shared" si="353"/>
        <v>3</v>
      </c>
      <c r="DM143">
        <v>1</v>
      </c>
      <c r="DN143">
        <v>1</v>
      </c>
      <c r="DO143">
        <v>1</v>
      </c>
      <c r="DP143">
        <v>0</v>
      </c>
      <c r="DQ143">
        <v>0</v>
      </c>
      <c r="DR143" s="2">
        <f t="shared" si="354"/>
        <v>3</v>
      </c>
      <c r="DS143">
        <v>1</v>
      </c>
      <c r="DT143">
        <v>1</v>
      </c>
      <c r="DU143">
        <v>1</v>
      </c>
      <c r="DV143">
        <v>0</v>
      </c>
      <c r="DW143">
        <v>0</v>
      </c>
      <c r="DX143">
        <v>0</v>
      </c>
      <c r="DY143" s="2" t="s">
        <v>118</v>
      </c>
      <c r="DZ143" t="s">
        <v>118</v>
      </c>
      <c r="EA143" t="s">
        <v>118</v>
      </c>
      <c r="EB143" t="s">
        <v>118</v>
      </c>
      <c r="EC143" t="s">
        <v>118</v>
      </c>
      <c r="ED143" t="s">
        <v>118</v>
      </c>
      <c r="EE143" s="2" t="s">
        <v>118</v>
      </c>
      <c r="EF143" t="s">
        <v>118</v>
      </c>
      <c r="EG143" t="s">
        <v>118</v>
      </c>
      <c r="EH143" t="s">
        <v>118</v>
      </c>
      <c r="EI143" s="2">
        <f t="shared" si="357"/>
        <v>4</v>
      </c>
      <c r="EJ143">
        <v>1</v>
      </c>
      <c r="EK143">
        <v>1</v>
      </c>
      <c r="EL143">
        <v>1</v>
      </c>
      <c r="EM143">
        <v>1</v>
      </c>
      <c r="EN143" s="2" t="s">
        <v>118</v>
      </c>
      <c r="EO143" t="s">
        <v>118</v>
      </c>
      <c r="EP143" t="s">
        <v>118</v>
      </c>
      <c r="EQ143" t="s">
        <v>118</v>
      </c>
      <c r="ER143" s="2" t="s">
        <v>118</v>
      </c>
      <c r="ES143" t="s">
        <v>118</v>
      </c>
      <c r="ET143" t="s">
        <v>118</v>
      </c>
      <c r="EU143" t="s">
        <v>118</v>
      </c>
      <c r="EV143" t="s">
        <v>118</v>
      </c>
      <c r="EW143" t="s">
        <v>118</v>
      </c>
      <c r="EX143" t="s">
        <v>118</v>
      </c>
      <c r="EY143" s="2">
        <f t="shared" si="360"/>
        <v>4</v>
      </c>
      <c r="EZ143">
        <v>1</v>
      </c>
      <c r="FA143">
        <v>1</v>
      </c>
      <c r="FB143">
        <v>0</v>
      </c>
      <c r="FC143">
        <v>1</v>
      </c>
      <c r="FD143">
        <v>1</v>
      </c>
      <c r="FE143" s="2">
        <f t="shared" si="361"/>
        <v>3</v>
      </c>
      <c r="FF143">
        <v>1</v>
      </c>
      <c r="FG143">
        <v>1</v>
      </c>
      <c r="FH143">
        <v>1</v>
      </c>
      <c r="FI143" s="2">
        <f t="shared" si="362"/>
        <v>4</v>
      </c>
      <c r="FJ143">
        <v>1</v>
      </c>
      <c r="FK143">
        <v>0</v>
      </c>
      <c r="FL143">
        <v>1</v>
      </c>
      <c r="FM143">
        <v>1</v>
      </c>
      <c r="FN143">
        <v>1</v>
      </c>
      <c r="FO143" s="2">
        <f t="shared" si="363"/>
        <v>2</v>
      </c>
      <c r="FP143">
        <v>1</v>
      </c>
      <c r="FQ143">
        <v>1</v>
      </c>
      <c r="FR143">
        <v>0</v>
      </c>
      <c r="FS143" s="2" t="s">
        <v>118</v>
      </c>
      <c r="FT143" t="s">
        <v>118</v>
      </c>
      <c r="FU143" t="s">
        <v>118</v>
      </c>
      <c r="FV143" t="s">
        <v>118</v>
      </c>
      <c r="FW143" t="s">
        <v>118</v>
      </c>
      <c r="FX143" t="s">
        <v>118</v>
      </c>
      <c r="FY143" s="2">
        <f t="shared" si="365"/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 s="2" t="s">
        <v>118</v>
      </c>
      <c r="GJ143" t="s">
        <v>118</v>
      </c>
      <c r="GK143" t="s">
        <v>118</v>
      </c>
      <c r="GL143" t="s">
        <v>118</v>
      </c>
      <c r="GM143" t="s">
        <v>118</v>
      </c>
      <c r="GN143" s="2">
        <f t="shared" si="376"/>
        <v>4</v>
      </c>
      <c r="GO143">
        <v>1</v>
      </c>
      <c r="GP143">
        <v>1</v>
      </c>
      <c r="GQ143">
        <v>1</v>
      </c>
      <c r="GR143">
        <v>1</v>
      </c>
      <c r="GS143" s="2" t="s">
        <v>118</v>
      </c>
      <c r="GT143" t="s">
        <v>118</v>
      </c>
      <c r="GU143" t="s">
        <v>118</v>
      </c>
      <c r="GV143" t="s">
        <v>118</v>
      </c>
      <c r="GW143" t="s">
        <v>118</v>
      </c>
      <c r="GX143" t="s">
        <v>118</v>
      </c>
      <c r="GY143" t="s">
        <v>118</v>
      </c>
      <c r="GZ143" s="2">
        <f t="shared" si="377"/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 s="2" t="s">
        <v>118</v>
      </c>
      <c r="HH143" t="s">
        <v>118</v>
      </c>
      <c r="HI143" t="s">
        <v>118</v>
      </c>
      <c r="HJ143" t="s">
        <v>118</v>
      </c>
      <c r="HK143" t="s">
        <v>118</v>
      </c>
      <c r="HL143" t="s">
        <v>118</v>
      </c>
      <c r="HM143" t="s">
        <v>118</v>
      </c>
      <c r="HN143" t="s">
        <v>118</v>
      </c>
      <c r="HO143" t="s">
        <v>118</v>
      </c>
      <c r="HP143" t="s">
        <v>118</v>
      </c>
      <c r="HQ143" s="2" t="s">
        <v>118</v>
      </c>
      <c r="HR143" t="s">
        <v>118</v>
      </c>
      <c r="HS143" t="s">
        <v>118</v>
      </c>
      <c r="HT143" t="s">
        <v>118</v>
      </c>
      <c r="HU143" t="s">
        <v>118</v>
      </c>
      <c r="HV143" t="s">
        <v>118</v>
      </c>
      <c r="HW143" t="s">
        <v>118</v>
      </c>
      <c r="HX143" s="2" t="s">
        <v>118</v>
      </c>
      <c r="HY143" t="s">
        <v>118</v>
      </c>
      <c r="HZ143" t="s">
        <v>118</v>
      </c>
      <c r="IA143" t="s">
        <v>118</v>
      </c>
      <c r="IB143" t="s">
        <v>118</v>
      </c>
      <c r="IC143" t="s">
        <v>118</v>
      </c>
      <c r="ID143">
        <v>28</v>
      </c>
      <c r="IE143">
        <v>28</v>
      </c>
      <c r="IF143">
        <f t="shared" si="368"/>
        <v>84</v>
      </c>
      <c r="IG143">
        <f t="shared" si="369"/>
        <v>53</v>
      </c>
      <c r="IH143">
        <f t="shared" si="370"/>
        <v>31</v>
      </c>
      <c r="II143">
        <f t="shared" si="371"/>
        <v>80</v>
      </c>
      <c r="IJ143" t="s">
        <v>177</v>
      </c>
      <c r="IK143">
        <f>IF143/124*100</f>
        <v>67.741935483870961</v>
      </c>
      <c r="IL143">
        <f>IG143/78*100</f>
        <v>67.948717948717956</v>
      </c>
      <c r="IM143">
        <f>IH143/46*100</f>
        <v>67.391304347826093</v>
      </c>
      <c r="IN143" t="s">
        <v>178</v>
      </c>
      <c r="IO143">
        <f>SUM(HQ143,HX143,HG143,GZ143,GS143,GN143,GI143,FY143,FS143,FO143,FI143,FE143,EY143,ER143,EN143,EI143,EE143,DY143,DR143,DL143,DG143,DC143,CV143,CO143,CJ143,CE143,BZ143,BT143)</f>
        <v>40</v>
      </c>
      <c r="IP143">
        <f>SUM(BU143,BW143,BY143,CB143,CC143,CF143,CH143,CI143,CK143,CL143,CN143,CP143,CQ143,CS143,CU143,CW143,CX143,CZ143,DB143,DD143,DE143,DH143,DJ143,DM143,DO143,DQ143,DS143,DU143,DV143,DX143,DZ143,EB143,ED143,EF143,EH143,EJ143,EK143,EM143,EO143,EQ143,ES143,ET143,EV143,EX143,EZ143,FB143,FD143,FF143,FH143,FJ143,FK143,FM143,FP143,FR143,FT143,FU143,FW143,FZ143,GB143,GD143,GE143,GG143,GJ143,GK143,GM143,GO143,GQ143,GT143,GU143,GW143,GY143,HA143,HC143,HD143,HF143,HI143,HJ143,HL143,HM143,HN143,HP143,HR143,HT143,HU143,HW143,HY143,IA143,IB143)</f>
        <v>25</v>
      </c>
      <c r="IQ143">
        <f>SUM(BV143,BX143,CA143,CD143,CG143,CM143,CR143,CT143,CY143,DA143,DF143,DI143,DK143,DN143,DP143,DT143,DW143,EA143,EC143,EG143,EL143,EP143,EU143,EW143,FA143,FC143,FG143,FL143,FN143,FQ143,FV143,FX143,GA143,GC143,GF143,GH143,GL143,GP143,GR143,GV143,GX143,HB143,HE143,HH143,HK143,HO143,HS143,HV143,HZ143,IC143)</f>
        <v>15</v>
      </c>
      <c r="IR143">
        <f>IO143/71*100</f>
        <v>56.338028169014088</v>
      </c>
      <c r="IS143">
        <f>IP143/44*100</f>
        <v>56.81818181818182</v>
      </c>
      <c r="IT143">
        <f>IQ143/27*100</f>
        <v>55.555555555555557</v>
      </c>
      <c r="IU143" t="s">
        <v>178</v>
      </c>
    </row>
    <row r="144" spans="1:255" ht="16" x14ac:dyDescent="0.2">
      <c r="A144">
        <v>313</v>
      </c>
      <c r="B144">
        <v>3</v>
      </c>
      <c r="C144">
        <v>1</v>
      </c>
      <c r="D144" t="s">
        <v>132</v>
      </c>
      <c r="E144" s="2" t="s">
        <v>132</v>
      </c>
      <c r="F144">
        <f t="shared" si="332"/>
        <v>3</v>
      </c>
      <c r="G144" s="2">
        <v>1</v>
      </c>
      <c r="H144" s="2">
        <v>1</v>
      </c>
      <c r="I144" s="2">
        <v>1</v>
      </c>
      <c r="J144" s="2">
        <f t="shared" si="333"/>
        <v>4</v>
      </c>
      <c r="K144" s="2">
        <v>1</v>
      </c>
      <c r="L144" s="2">
        <v>1</v>
      </c>
      <c r="M144" s="2">
        <v>1</v>
      </c>
      <c r="N144" s="2">
        <v>1</v>
      </c>
      <c r="O144" s="2">
        <f t="shared" si="334"/>
        <v>4</v>
      </c>
      <c r="P144" s="2">
        <v>1</v>
      </c>
      <c r="Q144" s="2">
        <v>1</v>
      </c>
      <c r="R144" s="2">
        <v>1</v>
      </c>
      <c r="S144" s="2">
        <v>1</v>
      </c>
      <c r="T144" s="2">
        <f t="shared" si="335"/>
        <v>4</v>
      </c>
      <c r="U144" s="2">
        <v>1</v>
      </c>
      <c r="V144" s="2">
        <v>1</v>
      </c>
      <c r="W144" s="2">
        <v>1</v>
      </c>
      <c r="X144" s="2">
        <v>1</v>
      </c>
      <c r="Y144" s="2">
        <f t="shared" si="336"/>
        <v>7</v>
      </c>
      <c r="Z144" s="2">
        <v>1</v>
      </c>
      <c r="AA144" s="2">
        <v>1</v>
      </c>
      <c r="AB144" s="2">
        <v>1</v>
      </c>
      <c r="AC144" s="2">
        <v>1</v>
      </c>
      <c r="AD144" s="2">
        <v>1</v>
      </c>
      <c r="AE144" s="2">
        <v>1</v>
      </c>
      <c r="AF144" s="2">
        <v>1</v>
      </c>
      <c r="AG144" s="2">
        <f t="shared" si="337"/>
        <v>4</v>
      </c>
      <c r="AH144" s="2">
        <v>1</v>
      </c>
      <c r="AI144" s="2">
        <v>1</v>
      </c>
      <c r="AJ144" s="2">
        <v>1</v>
      </c>
      <c r="AK144" s="2">
        <v>1</v>
      </c>
      <c r="AL144" s="2">
        <f t="shared" si="338"/>
        <v>5</v>
      </c>
      <c r="AM144" s="2">
        <v>1</v>
      </c>
      <c r="AN144" s="2">
        <v>1</v>
      </c>
      <c r="AO144" s="2">
        <v>1</v>
      </c>
      <c r="AP144" s="2">
        <v>1</v>
      </c>
      <c r="AQ144" s="2">
        <v>1</v>
      </c>
      <c r="AR144" s="2">
        <f t="shared" si="339"/>
        <v>5</v>
      </c>
      <c r="AS144" s="2">
        <v>1</v>
      </c>
      <c r="AT144" s="2">
        <v>1</v>
      </c>
      <c r="AU144" s="2">
        <v>1</v>
      </c>
      <c r="AV144" s="2">
        <v>1</v>
      </c>
      <c r="AW144" s="2">
        <v>1</v>
      </c>
      <c r="AX144" s="2">
        <f t="shared" si="340"/>
        <v>5</v>
      </c>
      <c r="AY144" s="2">
        <v>1</v>
      </c>
      <c r="AZ144" s="2">
        <v>1</v>
      </c>
      <c r="BA144" s="2">
        <v>1</v>
      </c>
      <c r="BB144" s="2">
        <v>1</v>
      </c>
      <c r="BC144" s="2">
        <v>1</v>
      </c>
      <c r="BD144" s="2">
        <f t="shared" si="341"/>
        <v>3</v>
      </c>
      <c r="BE144" s="2">
        <v>1</v>
      </c>
      <c r="BF144" s="2">
        <v>1</v>
      </c>
      <c r="BG144" s="2">
        <v>1</v>
      </c>
      <c r="BH144" s="2">
        <f t="shared" si="342"/>
        <v>3</v>
      </c>
      <c r="BI144" s="2">
        <v>1</v>
      </c>
      <c r="BJ144" s="2">
        <v>1</v>
      </c>
      <c r="BK144" s="2">
        <v>1</v>
      </c>
      <c r="BL144" s="2">
        <f t="shared" si="343"/>
        <v>2</v>
      </c>
      <c r="BM144" s="2">
        <v>1</v>
      </c>
      <c r="BN144" s="2">
        <v>1</v>
      </c>
      <c r="BO144" s="2">
        <v>0</v>
      </c>
      <c r="BP144" s="2">
        <f t="shared" si="344"/>
        <v>3</v>
      </c>
      <c r="BQ144" s="2">
        <v>1</v>
      </c>
      <c r="BR144" s="2">
        <v>1</v>
      </c>
      <c r="BS144" s="2">
        <v>1</v>
      </c>
      <c r="BT144" s="2">
        <f t="shared" si="345"/>
        <v>5</v>
      </c>
      <c r="BU144" s="2">
        <v>1</v>
      </c>
      <c r="BV144" s="2">
        <v>1</v>
      </c>
      <c r="BW144" s="2">
        <v>1</v>
      </c>
      <c r="BX144" s="2">
        <v>1</v>
      </c>
      <c r="BY144" s="2">
        <v>1</v>
      </c>
      <c r="BZ144" s="2">
        <f t="shared" si="346"/>
        <v>4</v>
      </c>
      <c r="CA144" s="2">
        <v>1</v>
      </c>
      <c r="CB144" s="2">
        <v>1</v>
      </c>
      <c r="CC144" s="2">
        <v>1</v>
      </c>
      <c r="CD144" s="2">
        <v>1</v>
      </c>
      <c r="CE144" s="2">
        <f t="shared" si="347"/>
        <v>4</v>
      </c>
      <c r="CF144" s="2">
        <v>1</v>
      </c>
      <c r="CG144" s="2">
        <v>1</v>
      </c>
      <c r="CH144" s="2">
        <v>1</v>
      </c>
      <c r="CI144" s="2">
        <v>1</v>
      </c>
      <c r="CJ144" s="2">
        <f t="shared" si="348"/>
        <v>4</v>
      </c>
      <c r="CK144" s="2">
        <v>1</v>
      </c>
      <c r="CL144" s="2">
        <v>1</v>
      </c>
      <c r="CM144" s="2">
        <v>1</v>
      </c>
      <c r="CN144" s="2">
        <v>1</v>
      </c>
      <c r="CO144" s="2">
        <f>SUM(CP144:CU144)</f>
        <v>4</v>
      </c>
      <c r="CP144" s="2">
        <v>0</v>
      </c>
      <c r="CQ144" s="2">
        <v>1</v>
      </c>
      <c r="CR144" s="2">
        <v>1</v>
      </c>
      <c r="CS144" s="2">
        <v>1</v>
      </c>
      <c r="CT144" s="2">
        <v>1</v>
      </c>
      <c r="CU144" s="2">
        <v>0</v>
      </c>
      <c r="CV144" s="2">
        <f>SUM(CW144:DB144)</f>
        <v>6</v>
      </c>
      <c r="CW144" s="2">
        <v>1</v>
      </c>
      <c r="CX144" s="2">
        <v>1</v>
      </c>
      <c r="CY144" s="2">
        <v>1</v>
      </c>
      <c r="CZ144" s="2">
        <v>1</v>
      </c>
      <c r="DA144" s="2">
        <v>1</v>
      </c>
      <c r="DB144" s="2">
        <v>1</v>
      </c>
      <c r="DC144" s="2">
        <f>SUM(DD144:DF144)</f>
        <v>3</v>
      </c>
      <c r="DD144" s="2">
        <v>1</v>
      </c>
      <c r="DE144" s="2">
        <v>1</v>
      </c>
      <c r="DF144" s="2">
        <v>1</v>
      </c>
      <c r="DG144" s="2">
        <f t="shared" si="352"/>
        <v>3</v>
      </c>
      <c r="DH144" s="2">
        <v>1</v>
      </c>
      <c r="DI144" s="2">
        <v>0</v>
      </c>
      <c r="DJ144" s="2">
        <v>1</v>
      </c>
      <c r="DK144" s="2">
        <v>1</v>
      </c>
      <c r="DL144" s="2">
        <f t="shared" si="353"/>
        <v>5</v>
      </c>
      <c r="DM144" s="2">
        <v>1</v>
      </c>
      <c r="DN144" s="2">
        <v>1</v>
      </c>
      <c r="DO144" s="2">
        <v>1</v>
      </c>
      <c r="DP144" s="2">
        <v>1</v>
      </c>
      <c r="DQ144" s="2">
        <v>1</v>
      </c>
      <c r="DR144" s="2">
        <f t="shared" si="354"/>
        <v>5</v>
      </c>
      <c r="DS144" s="2">
        <v>1</v>
      </c>
      <c r="DT144" s="2">
        <v>0</v>
      </c>
      <c r="DU144" s="2">
        <v>1</v>
      </c>
      <c r="DV144" s="2">
        <v>1</v>
      </c>
      <c r="DW144" s="2">
        <v>1</v>
      </c>
      <c r="DX144" s="2">
        <v>1</v>
      </c>
      <c r="DY144" s="2">
        <f>SUM(DZ144:ED144)</f>
        <v>4</v>
      </c>
      <c r="DZ144" s="2">
        <v>1</v>
      </c>
      <c r="EA144" s="2">
        <v>1</v>
      </c>
      <c r="EB144" s="2">
        <v>0</v>
      </c>
      <c r="EC144" s="2">
        <v>1</v>
      </c>
      <c r="ED144" s="2">
        <v>1</v>
      </c>
      <c r="EE144" s="2">
        <f>SUM(EF144:EH144)</f>
        <v>3</v>
      </c>
      <c r="EF144" s="2">
        <v>1</v>
      </c>
      <c r="EG144" s="2">
        <v>1</v>
      </c>
      <c r="EH144" s="2">
        <v>1</v>
      </c>
      <c r="EI144" s="2">
        <f t="shared" si="357"/>
        <v>4</v>
      </c>
      <c r="EJ144" s="2">
        <v>1</v>
      </c>
      <c r="EK144" s="2">
        <v>1</v>
      </c>
      <c r="EL144" s="2">
        <v>1</v>
      </c>
      <c r="EM144" s="2">
        <v>1</v>
      </c>
      <c r="EN144" s="2">
        <f>SUM(EO144:EQ144)</f>
        <v>3</v>
      </c>
      <c r="EO144" s="2">
        <v>1</v>
      </c>
      <c r="EP144" s="2">
        <v>1</v>
      </c>
      <c r="EQ144" s="2">
        <v>1</v>
      </c>
      <c r="ER144" s="2">
        <f>SUM(ES144:EX144)</f>
        <v>6</v>
      </c>
      <c r="ES144" s="2">
        <v>1</v>
      </c>
      <c r="ET144" s="2">
        <v>1</v>
      </c>
      <c r="EU144" s="2">
        <v>1</v>
      </c>
      <c r="EV144" s="2">
        <v>1</v>
      </c>
      <c r="EW144" s="2">
        <v>1</v>
      </c>
      <c r="EX144" s="2">
        <v>1</v>
      </c>
      <c r="EY144" s="2">
        <f t="shared" si="360"/>
        <v>4</v>
      </c>
      <c r="EZ144" s="2">
        <v>1</v>
      </c>
      <c r="FA144" s="2">
        <v>1</v>
      </c>
      <c r="FB144" s="2">
        <v>1</v>
      </c>
      <c r="FC144" s="2">
        <v>1</v>
      </c>
      <c r="FD144" s="2">
        <v>0</v>
      </c>
      <c r="FE144" s="2">
        <f t="shared" si="361"/>
        <v>3</v>
      </c>
      <c r="FF144" s="2">
        <v>1</v>
      </c>
      <c r="FG144" s="2">
        <v>1</v>
      </c>
      <c r="FH144" s="2">
        <v>1</v>
      </c>
      <c r="FI144" s="2">
        <f t="shared" si="362"/>
        <v>4</v>
      </c>
      <c r="FJ144" s="2">
        <v>1</v>
      </c>
      <c r="FK144" s="2">
        <v>1</v>
      </c>
      <c r="FL144" s="2">
        <v>1</v>
      </c>
      <c r="FM144" s="2">
        <v>1</v>
      </c>
      <c r="FN144" s="2">
        <v>0</v>
      </c>
      <c r="FO144" s="2">
        <f t="shared" si="363"/>
        <v>3</v>
      </c>
      <c r="FP144" s="2">
        <v>1</v>
      </c>
      <c r="FQ144" s="2">
        <v>1</v>
      </c>
      <c r="FR144" s="2">
        <v>1</v>
      </c>
      <c r="FS144" s="2">
        <f>SUM(FT144:FX144)</f>
        <v>5</v>
      </c>
      <c r="FT144" s="2">
        <v>1</v>
      </c>
      <c r="FU144" s="2">
        <v>1</v>
      </c>
      <c r="FV144" s="2">
        <v>1</v>
      </c>
      <c r="FW144" s="2">
        <v>1</v>
      </c>
      <c r="FX144" s="2">
        <v>1</v>
      </c>
      <c r="FY144" s="2">
        <f t="shared" si="365"/>
        <v>8</v>
      </c>
      <c r="FZ144" s="2">
        <v>1</v>
      </c>
      <c r="GA144" s="2">
        <v>1</v>
      </c>
      <c r="GB144" s="2">
        <v>1</v>
      </c>
      <c r="GC144" s="2">
        <v>1</v>
      </c>
      <c r="GD144" s="2">
        <v>0</v>
      </c>
      <c r="GE144" s="2">
        <v>1</v>
      </c>
      <c r="GF144" s="2">
        <v>1</v>
      </c>
      <c r="GG144" s="2">
        <v>1</v>
      </c>
      <c r="GH144" s="2">
        <v>1</v>
      </c>
      <c r="GI144" s="2">
        <f>SUM(GJ144:GM144)</f>
        <v>4</v>
      </c>
      <c r="GJ144" s="2">
        <v>1</v>
      </c>
      <c r="GK144" s="2">
        <v>1</v>
      </c>
      <c r="GL144" s="2">
        <v>1</v>
      </c>
      <c r="GM144" s="2">
        <v>1</v>
      </c>
      <c r="GN144" s="2">
        <f t="shared" si="376"/>
        <v>4</v>
      </c>
      <c r="GO144" s="2">
        <v>1</v>
      </c>
      <c r="GP144" s="2">
        <v>1</v>
      </c>
      <c r="GQ144" s="2">
        <v>1</v>
      </c>
      <c r="GR144" s="2">
        <v>1</v>
      </c>
      <c r="GS144" s="2">
        <f>SUM(GT144:GY144)</f>
        <v>4</v>
      </c>
      <c r="GT144" s="2">
        <v>1</v>
      </c>
      <c r="GU144" s="2">
        <v>1</v>
      </c>
      <c r="GV144" s="2">
        <v>1</v>
      </c>
      <c r="GW144" s="2">
        <v>0</v>
      </c>
      <c r="GX144" s="2">
        <v>1</v>
      </c>
      <c r="GY144" s="2">
        <v>0</v>
      </c>
      <c r="GZ144" s="2">
        <f t="shared" si="377"/>
        <v>6</v>
      </c>
      <c r="HA144" s="2">
        <v>1</v>
      </c>
      <c r="HB144" s="2">
        <v>1</v>
      </c>
      <c r="HC144" s="2">
        <v>1</v>
      </c>
      <c r="HD144" s="2">
        <v>1</v>
      </c>
      <c r="HE144" s="2">
        <v>1</v>
      </c>
      <c r="HF144" s="2">
        <v>1</v>
      </c>
      <c r="HG144" s="2">
        <f>SUM(HH144:HP144)</f>
        <v>9</v>
      </c>
      <c r="HH144" s="2">
        <v>1</v>
      </c>
      <c r="HI144" s="2">
        <v>1</v>
      </c>
      <c r="HJ144" s="2">
        <v>1</v>
      </c>
      <c r="HK144" s="2">
        <v>1</v>
      </c>
      <c r="HL144" s="2">
        <v>1</v>
      </c>
      <c r="HM144" s="2">
        <v>1</v>
      </c>
      <c r="HN144" s="2">
        <v>1</v>
      </c>
      <c r="HO144" s="2">
        <v>1</v>
      </c>
      <c r="HP144" s="2">
        <v>1</v>
      </c>
      <c r="HQ144" s="2">
        <f>SUM(HR144:HW144)</f>
        <v>6</v>
      </c>
      <c r="HR144" s="2">
        <v>1</v>
      </c>
      <c r="HS144" s="2">
        <v>1</v>
      </c>
      <c r="HT144" s="2">
        <v>1</v>
      </c>
      <c r="HU144" s="2">
        <v>1</v>
      </c>
      <c r="HV144" s="2">
        <v>1</v>
      </c>
      <c r="HW144" s="2">
        <v>1</v>
      </c>
      <c r="HX144" s="2">
        <f>SUM(HY144:IC144)</f>
        <v>4</v>
      </c>
      <c r="HY144" s="2">
        <v>1</v>
      </c>
      <c r="HZ144" s="2">
        <v>1</v>
      </c>
      <c r="IA144" s="2">
        <v>1</v>
      </c>
      <c r="IB144" s="2">
        <v>1</v>
      </c>
      <c r="IC144" s="2">
        <v>0</v>
      </c>
      <c r="ID144" s="2">
        <v>41</v>
      </c>
      <c r="IE144" s="2">
        <v>41</v>
      </c>
      <c r="IF144">
        <f t="shared" si="368"/>
        <v>179</v>
      </c>
      <c r="IG144">
        <f t="shared" si="369"/>
        <v>114</v>
      </c>
      <c r="IH144">
        <f t="shared" si="370"/>
        <v>65</v>
      </c>
      <c r="II144">
        <f t="shared" si="371"/>
        <v>0</v>
      </c>
      <c r="IK144">
        <f t="shared" ref="IK144:IK206" si="378">IF144/191*100</f>
        <v>93.717277486911001</v>
      </c>
      <c r="IL144">
        <f t="shared" ref="IL144:IL206" si="379">IG144/122*100</f>
        <v>93.442622950819683</v>
      </c>
      <c r="IM144">
        <f t="shared" ref="IM144:IM206" si="380">IH144/69*100</f>
        <v>94.20289855072464</v>
      </c>
      <c r="IO144">
        <f>SUM(HQ144,HX144,HG144,GZ144,GS144,GN144,GI144,FY144,FS144,FO144,FI144,FE144,EY144,ER144,EN144,EI144,EE144,DY144,DR144,DL144,DG144,DC144,CV144,CO144,CJ144,CE144,BZ144,BT144)</f>
        <v>127</v>
      </c>
      <c r="IP144">
        <f>SUM(BU144,BW144,BY144,CB144,CC144,CF144,CH144,CI144,CK144,CL144,CN144,CP144,CQ144,CS144,CU144,CW144,CX144,CZ144,DB144,DD144,DE144,DH144,DJ144,DM144,DO144,DQ144,DS144,DU144,DV144,DX144,DZ144,EB144,ED144,EF144,EH144,EJ144,EK144,EM144,EO144,EQ144,ES144,ET144,EV144,EX144,EZ144,FB144,FD144,FF144,FH144,FJ144,FK144,FM144,FP144,FR144,FT144,FU144,FW144,FZ144,GB144,GD144,GE144,GG144,GJ144,GK144,GM144,GO144,GQ144,GT144,GU144,GW144,GY144,HA144,HC144,HD144,HF144,HI144,HJ144,HL144,HM144,HN144,HP144,HR144,HT144,HU144,HW144,HY144,IA144,IB144)</f>
        <v>81</v>
      </c>
      <c r="IQ144">
        <f>SUM(BV144,BX144,CA144,CD144,CG144,CM144,CR144,CT144,CY144,DA144,DF144,DI144,DK144,DN144,DP144,DT144,DW144,EA144,EC144,EG144,EL144,EP144,EU144,EW144,FA144,FC144,FG144,FL144,FN144,FQ144,FV144,FX144,GA144,GC144,GF144,GH144,GL144,GP144,GR144,GV144,GX144,HB144,HE144,HH144,HK144,HO144,HS144,HV144,HZ144,IC144)</f>
        <v>46</v>
      </c>
      <c r="IR144">
        <f>IO144/138*100</f>
        <v>92.028985507246375</v>
      </c>
      <c r="IS144">
        <f>IP144/88*100</f>
        <v>92.045454545454547</v>
      </c>
      <c r="IT144">
        <f>IQ144/50*100</f>
        <v>92</v>
      </c>
    </row>
    <row r="145" spans="1:255" ht="16" x14ac:dyDescent="0.2">
      <c r="A145">
        <v>313</v>
      </c>
      <c r="B145" s="5">
        <v>3</v>
      </c>
      <c r="C145">
        <v>2</v>
      </c>
      <c r="D145" t="s">
        <v>132</v>
      </c>
      <c r="E145" s="2" t="s">
        <v>132</v>
      </c>
      <c r="F145">
        <f t="shared" si="332"/>
        <v>0</v>
      </c>
      <c r="J145" s="2">
        <f t="shared" si="333"/>
        <v>0</v>
      </c>
      <c r="O145" s="2">
        <f t="shared" si="334"/>
        <v>0</v>
      </c>
      <c r="T145" s="2">
        <f t="shared" si="335"/>
        <v>0</v>
      </c>
      <c r="Y145" s="2">
        <f t="shared" si="336"/>
        <v>0</v>
      </c>
      <c r="AG145" s="2">
        <f t="shared" si="337"/>
        <v>0</v>
      </c>
      <c r="AL145" s="2">
        <f t="shared" si="338"/>
        <v>0</v>
      </c>
      <c r="AR145" s="2">
        <f t="shared" si="339"/>
        <v>0</v>
      </c>
      <c r="AX145" s="2">
        <f t="shared" si="340"/>
        <v>0</v>
      </c>
      <c r="BD145" s="2">
        <f t="shared" si="341"/>
        <v>0</v>
      </c>
      <c r="BH145" s="2">
        <f t="shared" si="342"/>
        <v>0</v>
      </c>
      <c r="BL145" s="2">
        <f t="shared" si="343"/>
        <v>0</v>
      </c>
      <c r="BP145" s="2">
        <f t="shared" si="344"/>
        <v>0</v>
      </c>
      <c r="BT145" s="2">
        <f t="shared" si="345"/>
        <v>0</v>
      </c>
      <c r="BZ145" s="2">
        <f t="shared" si="346"/>
        <v>0</v>
      </c>
      <c r="CE145" s="2">
        <f t="shared" si="347"/>
        <v>0</v>
      </c>
      <c r="CJ145" s="2">
        <f t="shared" si="348"/>
        <v>0</v>
      </c>
      <c r="CO145" s="2">
        <f>SUM(CP145:CU145)</f>
        <v>0</v>
      </c>
      <c r="CV145" s="2">
        <f>SUM(CW145:DB145)</f>
        <v>0</v>
      </c>
      <c r="DC145" s="2">
        <f>SUM(DD145:DF145)</f>
        <v>0</v>
      </c>
      <c r="DG145" s="2">
        <f t="shared" si="352"/>
        <v>0</v>
      </c>
      <c r="DL145" s="2">
        <f t="shared" si="353"/>
        <v>0</v>
      </c>
      <c r="DR145" s="2">
        <f t="shared" si="354"/>
        <v>0</v>
      </c>
      <c r="DY145" s="2">
        <f>SUM(DZ145:ED145)</f>
        <v>0</v>
      </c>
      <c r="EE145" s="2">
        <f>SUM(EF145:EH145)</f>
        <v>0</v>
      </c>
      <c r="EI145" s="2">
        <f t="shared" si="357"/>
        <v>0</v>
      </c>
      <c r="EN145" s="2">
        <f>SUM(EO145:EQ145)</f>
        <v>0</v>
      </c>
      <c r="ER145" s="2">
        <f>SUM(ES145:EX145)</f>
        <v>0</v>
      </c>
      <c r="EY145" s="2">
        <f t="shared" si="360"/>
        <v>0</v>
      </c>
      <c r="FE145" s="2">
        <f t="shared" si="361"/>
        <v>0</v>
      </c>
      <c r="FI145" s="2">
        <f t="shared" si="362"/>
        <v>0</v>
      </c>
      <c r="FO145" s="2">
        <f t="shared" si="363"/>
        <v>0</v>
      </c>
      <c r="FS145" s="2">
        <f>SUM(FT145:FX145)</f>
        <v>0</v>
      </c>
      <c r="FY145" s="2">
        <f t="shared" si="365"/>
        <v>0</v>
      </c>
      <c r="GI145" s="2">
        <f>SUM(GJ145:GM145)</f>
        <v>0</v>
      </c>
      <c r="GN145" s="2">
        <f t="shared" si="376"/>
        <v>0</v>
      </c>
      <c r="GS145" s="2">
        <f>SUM(GT145:GY145)</f>
        <v>0</v>
      </c>
      <c r="GZ145" s="2">
        <f t="shared" si="377"/>
        <v>0</v>
      </c>
      <c r="HG145" s="2">
        <f>SUM(HH145:HP145)</f>
        <v>0</v>
      </c>
      <c r="HQ145" s="2">
        <f>SUM(HR145:HW145)</f>
        <v>0</v>
      </c>
      <c r="HX145" s="2">
        <f>SUM(HY145:IC145)</f>
        <v>0</v>
      </c>
      <c r="IF145">
        <f t="shared" si="368"/>
        <v>0</v>
      </c>
      <c r="IG145">
        <f t="shared" si="369"/>
        <v>0</v>
      </c>
      <c r="IH145">
        <f t="shared" si="370"/>
        <v>0</v>
      </c>
      <c r="II145">
        <f t="shared" si="371"/>
        <v>0</v>
      </c>
      <c r="IK145">
        <f t="shared" si="378"/>
        <v>0</v>
      </c>
      <c r="IL145">
        <f t="shared" si="379"/>
        <v>0</v>
      </c>
      <c r="IM145">
        <f t="shared" si="380"/>
        <v>0</v>
      </c>
    </row>
    <row r="146" spans="1:255" ht="16" x14ac:dyDescent="0.2">
      <c r="A146">
        <v>314</v>
      </c>
      <c r="B146">
        <v>3</v>
      </c>
      <c r="C146">
        <v>1</v>
      </c>
      <c r="D146" t="s">
        <v>132</v>
      </c>
      <c r="E146" s="2" t="s">
        <v>132</v>
      </c>
      <c r="F146">
        <f t="shared" si="332"/>
        <v>3</v>
      </c>
      <c r="G146" s="2">
        <v>1</v>
      </c>
      <c r="H146" s="2">
        <v>1</v>
      </c>
      <c r="I146" s="2">
        <v>1</v>
      </c>
      <c r="J146" s="2">
        <f t="shared" si="333"/>
        <v>4</v>
      </c>
      <c r="K146" s="2">
        <v>1</v>
      </c>
      <c r="L146" s="2">
        <v>1</v>
      </c>
      <c r="M146" s="2">
        <v>1</v>
      </c>
      <c r="N146" s="2">
        <v>1</v>
      </c>
      <c r="O146" s="2">
        <f t="shared" si="334"/>
        <v>0</v>
      </c>
      <c r="P146">
        <v>0</v>
      </c>
      <c r="Q146">
        <v>0</v>
      </c>
      <c r="R146">
        <v>0</v>
      </c>
      <c r="S146">
        <v>0</v>
      </c>
      <c r="T146" s="2">
        <f t="shared" si="335"/>
        <v>3</v>
      </c>
      <c r="U146">
        <v>1</v>
      </c>
      <c r="V146">
        <v>1</v>
      </c>
      <c r="W146">
        <v>0</v>
      </c>
      <c r="X146">
        <v>1</v>
      </c>
      <c r="Y146" s="2">
        <f t="shared" si="336"/>
        <v>5</v>
      </c>
      <c r="Z146">
        <v>1</v>
      </c>
      <c r="AA146">
        <v>1</v>
      </c>
      <c r="AB146">
        <v>0</v>
      </c>
      <c r="AC146">
        <v>1</v>
      </c>
      <c r="AD146">
        <v>1</v>
      </c>
      <c r="AE146">
        <v>1</v>
      </c>
      <c r="AF146">
        <v>0</v>
      </c>
      <c r="AG146" s="2">
        <f t="shared" si="337"/>
        <v>4</v>
      </c>
      <c r="AH146">
        <v>1</v>
      </c>
      <c r="AI146">
        <v>1</v>
      </c>
      <c r="AJ146">
        <v>1</v>
      </c>
      <c r="AK146">
        <v>1</v>
      </c>
      <c r="AL146" s="2">
        <f t="shared" si="338"/>
        <v>4</v>
      </c>
      <c r="AM146">
        <v>1</v>
      </c>
      <c r="AN146">
        <v>1</v>
      </c>
      <c r="AO146">
        <v>1</v>
      </c>
      <c r="AP146">
        <v>0</v>
      </c>
      <c r="AQ146">
        <v>1</v>
      </c>
      <c r="AR146" s="2">
        <f t="shared" si="339"/>
        <v>4</v>
      </c>
      <c r="AS146">
        <v>0</v>
      </c>
      <c r="AT146">
        <v>1</v>
      </c>
      <c r="AU146">
        <v>1</v>
      </c>
      <c r="AV146">
        <v>1</v>
      </c>
      <c r="AW146">
        <v>1</v>
      </c>
      <c r="AX146" s="2">
        <f t="shared" si="340"/>
        <v>5</v>
      </c>
      <c r="AY146" s="2">
        <v>1</v>
      </c>
      <c r="AZ146" s="2">
        <v>1</v>
      </c>
      <c r="BA146" s="2">
        <v>1</v>
      </c>
      <c r="BB146" s="2">
        <v>1</v>
      </c>
      <c r="BC146" s="2">
        <v>1</v>
      </c>
      <c r="BD146" s="2">
        <f t="shared" si="341"/>
        <v>3</v>
      </c>
      <c r="BE146" s="2">
        <v>1</v>
      </c>
      <c r="BF146" s="2">
        <v>1</v>
      </c>
      <c r="BG146" s="2">
        <v>1</v>
      </c>
      <c r="BH146" s="2">
        <f t="shared" si="342"/>
        <v>3</v>
      </c>
      <c r="BI146" s="2">
        <v>1</v>
      </c>
      <c r="BJ146" s="2">
        <v>1</v>
      </c>
      <c r="BK146" s="2">
        <v>1</v>
      </c>
      <c r="BL146" s="2">
        <f t="shared" si="343"/>
        <v>2</v>
      </c>
      <c r="BM146" s="2">
        <v>1</v>
      </c>
      <c r="BN146" s="2">
        <v>1</v>
      </c>
      <c r="BO146" s="2">
        <v>0</v>
      </c>
      <c r="BP146" s="2">
        <f t="shared" si="344"/>
        <v>3</v>
      </c>
      <c r="BQ146" s="2">
        <v>1</v>
      </c>
      <c r="BR146" s="2">
        <v>1</v>
      </c>
      <c r="BS146" s="2">
        <v>1</v>
      </c>
      <c r="BT146" s="2">
        <f t="shared" si="345"/>
        <v>4</v>
      </c>
      <c r="BU146">
        <v>1</v>
      </c>
      <c r="BV146">
        <v>1</v>
      </c>
      <c r="BW146">
        <v>1</v>
      </c>
      <c r="BX146">
        <v>0</v>
      </c>
      <c r="BY146">
        <v>1</v>
      </c>
      <c r="BZ146" s="2">
        <f t="shared" si="346"/>
        <v>4</v>
      </c>
      <c r="CA146">
        <v>1</v>
      </c>
      <c r="CB146">
        <v>1</v>
      </c>
      <c r="CC146">
        <v>1</v>
      </c>
      <c r="CD146">
        <v>1</v>
      </c>
      <c r="CE146" s="2">
        <f t="shared" si="347"/>
        <v>3</v>
      </c>
      <c r="CF146">
        <v>1</v>
      </c>
      <c r="CG146">
        <v>1</v>
      </c>
      <c r="CH146">
        <v>0</v>
      </c>
      <c r="CI146">
        <v>1</v>
      </c>
      <c r="CJ146" s="2">
        <f t="shared" si="348"/>
        <v>4</v>
      </c>
      <c r="CK146">
        <v>1</v>
      </c>
      <c r="CL146">
        <v>1</v>
      </c>
      <c r="CM146">
        <v>1</v>
      </c>
      <c r="CN146">
        <v>1</v>
      </c>
      <c r="CO146" s="2">
        <f>SUM(CP146:CU146)</f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 s="2">
        <f>SUM(CW146:DB146)</f>
        <v>3</v>
      </c>
      <c r="CW146">
        <v>1</v>
      </c>
      <c r="CX146">
        <v>1</v>
      </c>
      <c r="CY146">
        <v>1</v>
      </c>
      <c r="CZ146">
        <v>0</v>
      </c>
      <c r="DA146">
        <v>0</v>
      </c>
      <c r="DB146">
        <v>0</v>
      </c>
      <c r="DC146" s="2">
        <f>SUM(DD146:DF146)</f>
        <v>3</v>
      </c>
      <c r="DD146">
        <v>1</v>
      </c>
      <c r="DE146">
        <v>1</v>
      </c>
      <c r="DF146">
        <v>1</v>
      </c>
      <c r="DG146" s="2">
        <f t="shared" si="352"/>
        <v>3</v>
      </c>
      <c r="DH146">
        <v>1</v>
      </c>
      <c r="DI146">
        <v>0</v>
      </c>
      <c r="DJ146">
        <v>1</v>
      </c>
      <c r="DK146">
        <v>1</v>
      </c>
      <c r="DL146" s="2">
        <f t="shared" si="353"/>
        <v>4</v>
      </c>
      <c r="DM146">
        <v>1</v>
      </c>
      <c r="DN146">
        <v>1</v>
      </c>
      <c r="DO146">
        <v>1</v>
      </c>
      <c r="DP146">
        <v>1</v>
      </c>
      <c r="DQ146">
        <v>0</v>
      </c>
      <c r="DR146" s="2">
        <f t="shared" si="354"/>
        <v>6</v>
      </c>
      <c r="DS146">
        <v>1</v>
      </c>
      <c r="DT146">
        <v>1</v>
      </c>
      <c r="DU146">
        <v>1</v>
      </c>
      <c r="DV146">
        <v>1</v>
      </c>
      <c r="DW146">
        <v>1</v>
      </c>
      <c r="DX146">
        <v>1</v>
      </c>
      <c r="DY146" s="2">
        <f>SUM(DZ146:ED146)</f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s="2">
        <f>SUM(EF146:EH146)</f>
        <v>1</v>
      </c>
      <c r="EF146">
        <v>1</v>
      </c>
      <c r="EG146">
        <v>0</v>
      </c>
      <c r="EH146">
        <v>0</v>
      </c>
      <c r="EI146" s="2">
        <f t="shared" si="357"/>
        <v>4</v>
      </c>
      <c r="EJ146">
        <v>1</v>
      </c>
      <c r="EK146">
        <v>1</v>
      </c>
      <c r="EL146">
        <v>1</v>
      </c>
      <c r="EM146">
        <v>1</v>
      </c>
      <c r="EN146" s="2">
        <f>SUM(EO146:EQ146)</f>
        <v>3</v>
      </c>
      <c r="EO146">
        <v>1</v>
      </c>
      <c r="EP146">
        <v>1</v>
      </c>
      <c r="EQ146">
        <v>1</v>
      </c>
      <c r="ER146" s="2">
        <f>SUM(ES146:EX146)</f>
        <v>6</v>
      </c>
      <c r="ES146">
        <v>1</v>
      </c>
      <c r="ET146">
        <v>1</v>
      </c>
      <c r="EU146">
        <v>1</v>
      </c>
      <c r="EV146">
        <v>1</v>
      </c>
      <c r="EW146">
        <v>1</v>
      </c>
      <c r="EX146">
        <v>1</v>
      </c>
      <c r="EY146" s="2">
        <f t="shared" si="360"/>
        <v>4</v>
      </c>
      <c r="EZ146">
        <v>1</v>
      </c>
      <c r="FA146">
        <v>1</v>
      </c>
      <c r="FB146">
        <v>1</v>
      </c>
      <c r="FC146">
        <v>1</v>
      </c>
      <c r="FD146">
        <v>0</v>
      </c>
      <c r="FE146" s="2">
        <f t="shared" si="361"/>
        <v>2</v>
      </c>
      <c r="FF146">
        <v>0</v>
      </c>
      <c r="FG146">
        <v>1</v>
      </c>
      <c r="FH146">
        <v>1</v>
      </c>
      <c r="FI146" s="2">
        <f t="shared" si="362"/>
        <v>5</v>
      </c>
      <c r="FJ146">
        <v>1</v>
      </c>
      <c r="FK146">
        <v>1</v>
      </c>
      <c r="FL146">
        <v>1</v>
      </c>
      <c r="FM146">
        <v>1</v>
      </c>
      <c r="FN146">
        <v>1</v>
      </c>
      <c r="FO146" s="2">
        <f t="shared" si="363"/>
        <v>2</v>
      </c>
      <c r="FP146">
        <v>1</v>
      </c>
      <c r="FQ146">
        <v>1</v>
      </c>
      <c r="FR146">
        <v>0</v>
      </c>
      <c r="FS146" s="2">
        <f>SUM(FT146:FX146)</f>
        <v>5</v>
      </c>
      <c r="FT146">
        <v>1</v>
      </c>
      <c r="FU146">
        <v>1</v>
      </c>
      <c r="FV146">
        <v>1</v>
      </c>
      <c r="FW146">
        <v>1</v>
      </c>
      <c r="FX146">
        <v>1</v>
      </c>
      <c r="FY146" s="2">
        <f t="shared" si="365"/>
        <v>4</v>
      </c>
      <c r="FZ146">
        <v>1</v>
      </c>
      <c r="GA146">
        <v>0</v>
      </c>
      <c r="GB146">
        <v>0</v>
      </c>
      <c r="GC146">
        <v>0</v>
      </c>
      <c r="GD146">
        <v>0</v>
      </c>
      <c r="GE146">
        <v>1</v>
      </c>
      <c r="GF146">
        <v>1</v>
      </c>
      <c r="GG146">
        <v>0</v>
      </c>
      <c r="GH146">
        <v>1</v>
      </c>
      <c r="GI146" s="2">
        <f>SUM(GJ146:GM146)</f>
        <v>4</v>
      </c>
      <c r="GJ146">
        <v>1</v>
      </c>
      <c r="GK146">
        <v>1</v>
      </c>
      <c r="GL146">
        <v>1</v>
      </c>
      <c r="GM146">
        <v>1</v>
      </c>
      <c r="GN146" s="2">
        <f t="shared" si="376"/>
        <v>4</v>
      </c>
      <c r="GO146">
        <v>1</v>
      </c>
      <c r="GP146">
        <v>1</v>
      </c>
      <c r="GQ146">
        <v>1</v>
      </c>
      <c r="GR146">
        <v>1</v>
      </c>
      <c r="GS146" s="2">
        <f>SUM(GT146:GY146)</f>
        <v>5</v>
      </c>
      <c r="GT146">
        <v>1</v>
      </c>
      <c r="GU146">
        <v>0</v>
      </c>
      <c r="GV146">
        <v>1</v>
      </c>
      <c r="GW146">
        <v>1</v>
      </c>
      <c r="GX146">
        <v>1</v>
      </c>
      <c r="GY146">
        <v>1</v>
      </c>
      <c r="GZ146" s="2">
        <f t="shared" si="377"/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 s="2">
        <f>SUM(HH146:HP146)</f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 s="2">
        <f>SUM(HR146:HW146)</f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 s="2">
        <f>SUM(HY146:IC146)</f>
        <v>3</v>
      </c>
      <c r="HY146">
        <v>0</v>
      </c>
      <c r="HZ146">
        <v>1</v>
      </c>
      <c r="IA146">
        <v>0</v>
      </c>
      <c r="IB146">
        <v>1</v>
      </c>
      <c r="IC146">
        <v>1</v>
      </c>
      <c r="ID146">
        <v>41</v>
      </c>
      <c r="IE146">
        <v>41</v>
      </c>
      <c r="IF146">
        <f t="shared" si="368"/>
        <v>129</v>
      </c>
      <c r="IG146">
        <f t="shared" si="369"/>
        <v>80</v>
      </c>
      <c r="IH146">
        <f t="shared" si="370"/>
        <v>49</v>
      </c>
      <c r="II146">
        <f t="shared" si="371"/>
        <v>0</v>
      </c>
      <c r="IK146">
        <f>IF146/191*100</f>
        <v>67.539267015706798</v>
      </c>
      <c r="IL146">
        <f t="shared" si="379"/>
        <v>65.573770491803273</v>
      </c>
      <c r="IM146">
        <f t="shared" si="380"/>
        <v>71.014492753623188</v>
      </c>
      <c r="IO146">
        <f>SUM(HQ146,HX146,HG146,GZ146,GS146,GN146,GI146,FY146,FS146,FO146,FI146,FE146,EY146,ER146,EN146,EI146,EE146,DY146,DR146,DL146,DG146,DC146,CV146,CO146,CJ146,CE146,BZ146,BT146)</f>
        <v>86</v>
      </c>
      <c r="IP146">
        <f>SUM(BU146,BW146,BY146,CB146,CC146,CF146,CH146,CI146,CK146,CL146,CN146,CP146,CQ146,CS146,CU146,CW146,CX146,CZ146,DB146,DD146,DE146,DH146,DJ146,DM146,DO146,DQ146,DS146,DU146,DV146,DX146,DZ146,EB146,ED146,EF146,EH146,EJ146,EK146,EM146,EO146,EQ146,ES146,ET146,EV146,EX146,EZ146,FB146,FD146,FF146,FH146,FJ146,FK146,FM146,FP146,FR146,FT146,FU146,FW146,FZ146,GB146,GD146,GE146,GG146,GJ146,GK146,GM146,GO146,GQ146,GT146,GU146,GW146,GY146,HA146,HC146,HD146,HF146,HI146,HJ146,HL146,HM146,HN146,HP146,HR146,HT146,HU146,HW146,HY146,IA146,IB146)</f>
        <v>53</v>
      </c>
      <c r="IQ146">
        <f>SUM(BV146,BX146,CA146,CD146,CG146,CM146,CR146,CT146,CY146,DA146,DF146,DI146,DK146,DN146,DP146,DT146,DW146,EA146,EC146,EG146,EL146,EP146,EU146,EW146,FA146,FC146,FG146,FL146,FN146,FQ146,FV146,FX146,GA146,GC146,GF146,GH146,GL146,GP146,GR146,GV146,GX146,HB146,HE146,HH146,HK146,HO146,HS146,HV146,HZ146,IC146)</f>
        <v>33</v>
      </c>
      <c r="IR146">
        <f>IO146/138*100</f>
        <v>62.318840579710141</v>
      </c>
      <c r="IS146">
        <f>IP146/88*100</f>
        <v>60.227272727272727</v>
      </c>
      <c r="IT146">
        <f>IQ146/50*100</f>
        <v>66</v>
      </c>
    </row>
    <row r="147" spans="1:255" ht="16" x14ac:dyDescent="0.2">
      <c r="A147">
        <v>314</v>
      </c>
      <c r="B147" s="5">
        <v>3</v>
      </c>
      <c r="C147">
        <v>2</v>
      </c>
      <c r="D147" t="s">
        <v>132</v>
      </c>
      <c r="E147" s="2" t="s">
        <v>132</v>
      </c>
      <c r="F147">
        <f t="shared" si="332"/>
        <v>0</v>
      </c>
      <c r="J147" s="2">
        <f t="shared" si="333"/>
        <v>0</v>
      </c>
      <c r="O147" s="2">
        <f t="shared" si="334"/>
        <v>0</v>
      </c>
      <c r="T147" s="2">
        <f t="shared" si="335"/>
        <v>0</v>
      </c>
      <c r="Y147" s="2">
        <f t="shared" si="336"/>
        <v>0</v>
      </c>
      <c r="AG147" s="2">
        <f t="shared" si="337"/>
        <v>0</v>
      </c>
      <c r="AL147" s="2">
        <f t="shared" si="338"/>
        <v>0</v>
      </c>
      <c r="AR147" s="2">
        <f t="shared" si="339"/>
        <v>0</v>
      </c>
      <c r="AX147" s="2">
        <f t="shared" si="340"/>
        <v>0</v>
      </c>
      <c r="BD147" s="2">
        <f t="shared" si="341"/>
        <v>0</v>
      </c>
      <c r="BH147" s="2">
        <f t="shared" si="342"/>
        <v>0</v>
      </c>
      <c r="BL147" s="2">
        <f t="shared" si="343"/>
        <v>0</v>
      </c>
      <c r="BP147" s="2">
        <f t="shared" si="344"/>
        <v>0</v>
      </c>
      <c r="BT147" s="2">
        <f t="shared" si="345"/>
        <v>0</v>
      </c>
      <c r="BZ147" s="2">
        <f t="shared" si="346"/>
        <v>0</v>
      </c>
      <c r="CE147" s="2">
        <f t="shared" si="347"/>
        <v>0</v>
      </c>
      <c r="CJ147" s="2">
        <f t="shared" si="348"/>
        <v>0</v>
      </c>
      <c r="CO147" s="2">
        <f>SUM(CP147:CU147)</f>
        <v>0</v>
      </c>
      <c r="CV147" s="2">
        <f>SUM(CW147:DB147)</f>
        <v>0</v>
      </c>
      <c r="DC147" s="2">
        <f>SUM(DD147:DF147)</f>
        <v>0</v>
      </c>
      <c r="DG147" s="2">
        <f t="shared" si="352"/>
        <v>0</v>
      </c>
      <c r="DL147" s="2">
        <f t="shared" si="353"/>
        <v>0</v>
      </c>
      <c r="DR147" s="2">
        <f t="shared" si="354"/>
        <v>0</v>
      </c>
      <c r="DY147" s="2">
        <f>SUM(DZ147:ED147)</f>
        <v>0</v>
      </c>
      <c r="EE147" s="2">
        <f>SUM(EF147:EH147)</f>
        <v>0</v>
      </c>
      <c r="EI147" s="2">
        <f t="shared" si="357"/>
        <v>0</v>
      </c>
      <c r="EN147" s="2">
        <f>SUM(EO147:EQ147)</f>
        <v>0</v>
      </c>
      <c r="ER147" s="2">
        <f>SUM(ES147:EX147)</f>
        <v>0</v>
      </c>
      <c r="EY147" s="2">
        <f t="shared" si="360"/>
        <v>0</v>
      </c>
      <c r="FE147" s="2">
        <f t="shared" si="361"/>
        <v>0</v>
      </c>
      <c r="FI147" s="2">
        <f t="shared" si="362"/>
        <v>0</v>
      </c>
      <c r="FO147" s="2">
        <f t="shared" si="363"/>
        <v>0</v>
      </c>
      <c r="FS147" s="2">
        <f>SUM(FT147:FX147)</f>
        <v>0</v>
      </c>
      <c r="FY147" s="2">
        <f t="shared" si="365"/>
        <v>0</v>
      </c>
      <c r="GI147" s="2">
        <f>SUM(GJ147:GM147)</f>
        <v>0</v>
      </c>
      <c r="GN147" s="2">
        <f t="shared" si="376"/>
        <v>0</v>
      </c>
      <c r="GS147" s="2">
        <f>SUM(GT147:GY147)</f>
        <v>0</v>
      </c>
      <c r="GZ147" s="2">
        <f t="shared" si="377"/>
        <v>0</v>
      </c>
      <c r="HG147" s="2">
        <f>SUM(HH147:HP147)</f>
        <v>0</v>
      </c>
      <c r="HQ147" s="2">
        <f>SUM(HR147:HW147)</f>
        <v>0</v>
      </c>
      <c r="HX147" s="2">
        <f>SUM(HY147:IC147)</f>
        <v>0</v>
      </c>
      <c r="IF147">
        <f t="shared" si="368"/>
        <v>0</v>
      </c>
      <c r="IG147">
        <f t="shared" si="369"/>
        <v>0</v>
      </c>
      <c r="IH147">
        <f t="shared" si="370"/>
        <v>0</v>
      </c>
      <c r="II147">
        <f t="shared" si="371"/>
        <v>0</v>
      </c>
      <c r="IK147">
        <f t="shared" si="378"/>
        <v>0</v>
      </c>
      <c r="IL147">
        <f t="shared" si="379"/>
        <v>0</v>
      </c>
      <c r="IM147">
        <f t="shared" si="380"/>
        <v>0</v>
      </c>
    </row>
    <row r="148" spans="1:255" ht="16" x14ac:dyDescent="0.2">
      <c r="A148">
        <v>315</v>
      </c>
      <c r="B148" s="5">
        <v>3</v>
      </c>
      <c r="C148">
        <v>2</v>
      </c>
      <c r="D148" t="s">
        <v>132</v>
      </c>
      <c r="E148" s="2" t="s">
        <v>132</v>
      </c>
      <c r="F148">
        <f t="shared" si="332"/>
        <v>0</v>
      </c>
      <c r="J148" s="2">
        <f t="shared" si="333"/>
        <v>0</v>
      </c>
      <c r="O148" s="2">
        <f t="shared" si="334"/>
        <v>0</v>
      </c>
      <c r="T148" s="2">
        <f t="shared" si="335"/>
        <v>0</v>
      </c>
      <c r="Y148" s="2">
        <f t="shared" si="336"/>
        <v>0</v>
      </c>
      <c r="AG148" s="2">
        <f t="shared" si="337"/>
        <v>0</v>
      </c>
      <c r="AL148" s="2">
        <f t="shared" si="338"/>
        <v>0</v>
      </c>
      <c r="AR148" s="2">
        <f t="shared" si="339"/>
        <v>0</v>
      </c>
      <c r="AX148" s="2">
        <f t="shared" si="340"/>
        <v>0</v>
      </c>
      <c r="BD148" s="2">
        <f t="shared" si="341"/>
        <v>0</v>
      </c>
      <c r="BH148" s="2">
        <f t="shared" si="342"/>
        <v>0</v>
      </c>
      <c r="BL148" s="2">
        <f t="shared" si="343"/>
        <v>0</v>
      </c>
      <c r="BP148" s="2">
        <f t="shared" si="344"/>
        <v>0</v>
      </c>
      <c r="BT148" s="2">
        <f t="shared" si="345"/>
        <v>0</v>
      </c>
      <c r="BZ148" s="2">
        <f t="shared" si="346"/>
        <v>0</v>
      </c>
      <c r="CE148" s="2">
        <f t="shared" si="347"/>
        <v>0</v>
      </c>
      <c r="CJ148" s="2">
        <f t="shared" si="348"/>
        <v>0</v>
      </c>
      <c r="CO148" s="2">
        <f>SUM(CP148:CU148)</f>
        <v>0</v>
      </c>
      <c r="CV148" s="2">
        <f>SUM(CW148:DB148)</f>
        <v>0</v>
      </c>
      <c r="DC148" s="2">
        <f>SUM(DD148:DF148)</f>
        <v>0</v>
      </c>
      <c r="DG148" s="2">
        <f t="shared" si="352"/>
        <v>0</v>
      </c>
      <c r="DL148" s="2">
        <f t="shared" si="353"/>
        <v>0</v>
      </c>
      <c r="DR148" s="2">
        <f t="shared" si="354"/>
        <v>0</v>
      </c>
      <c r="DY148" s="2">
        <f>SUM(DZ148:ED148)</f>
        <v>0</v>
      </c>
      <c r="EE148" s="2">
        <f>SUM(EF148:EH148)</f>
        <v>0</v>
      </c>
      <c r="EI148" s="2">
        <f t="shared" si="357"/>
        <v>0</v>
      </c>
      <c r="EN148" s="2">
        <f>SUM(EO148:EQ148)</f>
        <v>0</v>
      </c>
      <c r="ER148" s="2">
        <f>SUM(ES148:EX148)</f>
        <v>0</v>
      </c>
      <c r="EY148" s="2">
        <f t="shared" si="360"/>
        <v>0</v>
      </c>
      <c r="FE148" s="2">
        <f t="shared" si="361"/>
        <v>0</v>
      </c>
      <c r="FI148" s="2">
        <f t="shared" si="362"/>
        <v>0</v>
      </c>
      <c r="FO148" s="2">
        <f t="shared" si="363"/>
        <v>0</v>
      </c>
      <c r="FS148" s="2">
        <f>SUM(FT148:FX148)</f>
        <v>0</v>
      </c>
      <c r="FY148" s="2">
        <f t="shared" si="365"/>
        <v>0</v>
      </c>
      <c r="GI148" s="2">
        <f>SUM(GJ148:GM148)</f>
        <v>0</v>
      </c>
      <c r="GN148" s="2">
        <f t="shared" si="376"/>
        <v>0</v>
      </c>
      <c r="GS148" s="2">
        <f>SUM(GT148:GY148)</f>
        <v>0</v>
      </c>
      <c r="GZ148" s="2">
        <f t="shared" si="377"/>
        <v>0</v>
      </c>
      <c r="HG148" s="2">
        <f>SUM(HH148:HP148)</f>
        <v>0</v>
      </c>
      <c r="HQ148" s="2">
        <f>SUM(HR148:HW148)</f>
        <v>0</v>
      </c>
      <c r="HX148" s="2">
        <f>SUM(HY148:IC148)</f>
        <v>0</v>
      </c>
      <c r="IF148">
        <f t="shared" si="368"/>
        <v>0</v>
      </c>
      <c r="IG148">
        <f t="shared" si="369"/>
        <v>0</v>
      </c>
      <c r="IH148">
        <f t="shared" si="370"/>
        <v>0</v>
      </c>
      <c r="II148">
        <f t="shared" si="371"/>
        <v>0</v>
      </c>
      <c r="IK148">
        <f t="shared" si="378"/>
        <v>0</v>
      </c>
      <c r="IL148">
        <f t="shared" si="379"/>
        <v>0</v>
      </c>
      <c r="IM148">
        <f t="shared" si="380"/>
        <v>0</v>
      </c>
    </row>
    <row r="149" spans="1:255" ht="16" x14ac:dyDescent="0.2">
      <c r="A149">
        <v>315</v>
      </c>
      <c r="B149">
        <v>3</v>
      </c>
      <c r="C149">
        <v>1</v>
      </c>
      <c r="D149" t="s">
        <v>132</v>
      </c>
      <c r="E149" s="2" t="s">
        <v>132</v>
      </c>
      <c r="F149" t="s">
        <v>134</v>
      </c>
      <c r="G149" t="s">
        <v>134</v>
      </c>
      <c r="H149" t="s">
        <v>134</v>
      </c>
      <c r="I149" t="s">
        <v>134</v>
      </c>
      <c r="J149" t="s">
        <v>134</v>
      </c>
      <c r="K149" t="s">
        <v>134</v>
      </c>
      <c r="L149" t="s">
        <v>134</v>
      </c>
      <c r="M149" t="s">
        <v>134</v>
      </c>
      <c r="N149" t="s">
        <v>134</v>
      </c>
      <c r="O149" t="s">
        <v>134</v>
      </c>
      <c r="P149" t="s">
        <v>134</v>
      </c>
      <c r="Q149" t="s">
        <v>134</v>
      </c>
      <c r="R149" t="s">
        <v>134</v>
      </c>
      <c r="S149" t="s">
        <v>134</v>
      </c>
      <c r="T149" t="s">
        <v>134</v>
      </c>
      <c r="U149" t="s">
        <v>134</v>
      </c>
      <c r="V149" t="s">
        <v>134</v>
      </c>
      <c r="W149" t="s">
        <v>134</v>
      </c>
      <c r="X149" t="s">
        <v>134</v>
      </c>
      <c r="Y149" t="s">
        <v>134</v>
      </c>
      <c r="Z149" t="s">
        <v>134</v>
      </c>
      <c r="AA149" t="s">
        <v>134</v>
      </c>
      <c r="AB149" t="s">
        <v>134</v>
      </c>
      <c r="AC149" t="s">
        <v>134</v>
      </c>
      <c r="AD149" t="s">
        <v>134</v>
      </c>
      <c r="AE149" t="s">
        <v>134</v>
      </c>
      <c r="AF149" t="s">
        <v>134</v>
      </c>
      <c r="AG149" t="s">
        <v>134</v>
      </c>
      <c r="AH149" t="s">
        <v>134</v>
      </c>
      <c r="AI149" t="s">
        <v>134</v>
      </c>
      <c r="AJ149" t="s">
        <v>134</v>
      </c>
      <c r="AK149" t="s">
        <v>134</v>
      </c>
      <c r="AL149" t="s">
        <v>134</v>
      </c>
      <c r="AM149" t="s">
        <v>134</v>
      </c>
      <c r="AN149" t="s">
        <v>134</v>
      </c>
      <c r="AO149" t="s">
        <v>134</v>
      </c>
      <c r="AP149" t="s">
        <v>134</v>
      </c>
      <c r="AQ149" t="s">
        <v>134</v>
      </c>
      <c r="AR149" t="s">
        <v>134</v>
      </c>
      <c r="AS149" t="s">
        <v>134</v>
      </c>
      <c r="AT149" t="s">
        <v>134</v>
      </c>
      <c r="AU149" t="s">
        <v>134</v>
      </c>
      <c r="AV149" t="s">
        <v>134</v>
      </c>
      <c r="AW149" t="s">
        <v>134</v>
      </c>
      <c r="AX149" t="s">
        <v>134</v>
      </c>
      <c r="AY149" t="s">
        <v>134</v>
      </c>
      <c r="AZ149" t="s">
        <v>134</v>
      </c>
      <c r="BA149" t="s">
        <v>134</v>
      </c>
      <c r="BB149" t="s">
        <v>134</v>
      </c>
      <c r="BC149" t="s">
        <v>134</v>
      </c>
      <c r="BD149" t="s">
        <v>134</v>
      </c>
      <c r="BE149" t="s">
        <v>134</v>
      </c>
      <c r="BF149" t="s">
        <v>134</v>
      </c>
      <c r="BG149" t="s">
        <v>134</v>
      </c>
      <c r="BH149" t="s">
        <v>134</v>
      </c>
      <c r="BI149" t="s">
        <v>134</v>
      </c>
      <c r="BJ149" t="s">
        <v>134</v>
      </c>
      <c r="BK149" t="s">
        <v>134</v>
      </c>
      <c r="BL149" t="s">
        <v>134</v>
      </c>
      <c r="BM149" t="s">
        <v>134</v>
      </c>
      <c r="BN149" t="s">
        <v>134</v>
      </c>
      <c r="BO149" t="s">
        <v>134</v>
      </c>
      <c r="BP149" t="s">
        <v>134</v>
      </c>
      <c r="BQ149" t="s">
        <v>134</v>
      </c>
      <c r="BR149" t="s">
        <v>134</v>
      </c>
      <c r="BS149" t="s">
        <v>134</v>
      </c>
      <c r="BT149" t="s">
        <v>134</v>
      </c>
      <c r="BU149" t="s">
        <v>134</v>
      </c>
      <c r="BV149" t="s">
        <v>134</v>
      </c>
      <c r="BW149" t="s">
        <v>134</v>
      </c>
      <c r="BX149" t="s">
        <v>134</v>
      </c>
      <c r="BY149" t="s">
        <v>134</v>
      </c>
      <c r="BZ149" t="s">
        <v>134</v>
      </c>
      <c r="CA149" t="s">
        <v>134</v>
      </c>
      <c r="CB149" t="s">
        <v>134</v>
      </c>
      <c r="CC149" t="s">
        <v>134</v>
      </c>
      <c r="CD149" t="s">
        <v>134</v>
      </c>
      <c r="CE149" t="s">
        <v>134</v>
      </c>
      <c r="CF149" t="s">
        <v>134</v>
      </c>
      <c r="CG149" t="s">
        <v>134</v>
      </c>
      <c r="CH149" t="s">
        <v>134</v>
      </c>
      <c r="CI149" t="s">
        <v>134</v>
      </c>
      <c r="CJ149" t="s">
        <v>134</v>
      </c>
      <c r="CK149" t="s">
        <v>134</v>
      </c>
      <c r="CL149" t="s">
        <v>134</v>
      </c>
      <c r="CM149" t="s">
        <v>134</v>
      </c>
      <c r="CN149" t="s">
        <v>134</v>
      </c>
      <c r="CO149" t="s">
        <v>134</v>
      </c>
      <c r="CP149" t="s">
        <v>134</v>
      </c>
      <c r="CQ149" t="s">
        <v>134</v>
      </c>
      <c r="CR149" t="s">
        <v>134</v>
      </c>
      <c r="CS149" t="s">
        <v>134</v>
      </c>
      <c r="CT149" t="s">
        <v>134</v>
      </c>
      <c r="CU149" t="s">
        <v>134</v>
      </c>
      <c r="CV149" t="s">
        <v>134</v>
      </c>
      <c r="CW149" t="s">
        <v>134</v>
      </c>
      <c r="CX149" t="s">
        <v>134</v>
      </c>
      <c r="CY149" t="s">
        <v>134</v>
      </c>
      <c r="CZ149" t="s">
        <v>134</v>
      </c>
      <c r="DA149" t="s">
        <v>134</v>
      </c>
      <c r="DB149" t="s">
        <v>134</v>
      </c>
      <c r="DC149" t="s">
        <v>134</v>
      </c>
      <c r="DD149" t="s">
        <v>134</v>
      </c>
      <c r="DE149" t="s">
        <v>134</v>
      </c>
      <c r="DF149" t="s">
        <v>134</v>
      </c>
      <c r="DG149" t="s">
        <v>134</v>
      </c>
      <c r="DH149" t="s">
        <v>134</v>
      </c>
      <c r="DI149" t="s">
        <v>134</v>
      </c>
      <c r="DJ149" t="s">
        <v>134</v>
      </c>
      <c r="DK149" t="s">
        <v>134</v>
      </c>
      <c r="DL149" t="s">
        <v>134</v>
      </c>
      <c r="DM149" t="s">
        <v>134</v>
      </c>
      <c r="DN149" t="s">
        <v>134</v>
      </c>
      <c r="DO149" t="s">
        <v>134</v>
      </c>
      <c r="DP149" t="s">
        <v>134</v>
      </c>
      <c r="DQ149" t="s">
        <v>134</v>
      </c>
      <c r="DR149" t="s">
        <v>134</v>
      </c>
      <c r="DS149" t="s">
        <v>134</v>
      </c>
      <c r="DT149" t="s">
        <v>134</v>
      </c>
      <c r="DU149" t="s">
        <v>134</v>
      </c>
      <c r="DV149" t="s">
        <v>134</v>
      </c>
      <c r="DW149" t="s">
        <v>134</v>
      </c>
      <c r="DX149" t="s">
        <v>134</v>
      </c>
      <c r="DY149" t="s">
        <v>134</v>
      </c>
      <c r="DZ149" t="s">
        <v>134</v>
      </c>
      <c r="EA149" t="s">
        <v>134</v>
      </c>
      <c r="EB149" t="s">
        <v>134</v>
      </c>
      <c r="EC149" t="s">
        <v>134</v>
      </c>
      <c r="ED149" t="s">
        <v>134</v>
      </c>
      <c r="EE149" t="s">
        <v>134</v>
      </c>
      <c r="EF149" t="s">
        <v>134</v>
      </c>
      <c r="EG149" t="s">
        <v>134</v>
      </c>
      <c r="EH149" t="s">
        <v>134</v>
      </c>
      <c r="EI149" t="s">
        <v>134</v>
      </c>
      <c r="EJ149" t="s">
        <v>134</v>
      </c>
      <c r="EK149" t="s">
        <v>134</v>
      </c>
      <c r="EL149" t="s">
        <v>134</v>
      </c>
      <c r="EM149" t="s">
        <v>134</v>
      </c>
      <c r="EN149" t="s">
        <v>134</v>
      </c>
      <c r="EO149" t="s">
        <v>134</v>
      </c>
      <c r="EP149" t="s">
        <v>134</v>
      </c>
      <c r="EQ149" t="s">
        <v>134</v>
      </c>
      <c r="ER149" t="s">
        <v>134</v>
      </c>
      <c r="ES149" t="s">
        <v>134</v>
      </c>
      <c r="ET149" t="s">
        <v>134</v>
      </c>
      <c r="EU149" t="s">
        <v>134</v>
      </c>
      <c r="EV149" t="s">
        <v>134</v>
      </c>
      <c r="EW149" t="s">
        <v>134</v>
      </c>
      <c r="EX149" t="s">
        <v>134</v>
      </c>
      <c r="EY149" t="s">
        <v>134</v>
      </c>
      <c r="EZ149" t="s">
        <v>134</v>
      </c>
      <c r="FA149" t="s">
        <v>134</v>
      </c>
      <c r="FB149" t="s">
        <v>134</v>
      </c>
      <c r="FC149" t="s">
        <v>134</v>
      </c>
      <c r="FD149" t="s">
        <v>134</v>
      </c>
      <c r="FE149" t="s">
        <v>134</v>
      </c>
      <c r="FF149" t="s">
        <v>134</v>
      </c>
      <c r="FG149" t="s">
        <v>134</v>
      </c>
      <c r="FH149" t="s">
        <v>134</v>
      </c>
      <c r="FI149" t="s">
        <v>134</v>
      </c>
      <c r="FJ149" t="s">
        <v>134</v>
      </c>
      <c r="FK149" t="s">
        <v>134</v>
      </c>
      <c r="FL149" t="s">
        <v>134</v>
      </c>
      <c r="FM149" t="s">
        <v>134</v>
      </c>
      <c r="FN149" t="s">
        <v>134</v>
      </c>
      <c r="FO149" t="s">
        <v>134</v>
      </c>
      <c r="FP149" t="s">
        <v>134</v>
      </c>
      <c r="FQ149" t="s">
        <v>134</v>
      </c>
      <c r="FR149" t="s">
        <v>134</v>
      </c>
      <c r="FS149" t="s">
        <v>134</v>
      </c>
      <c r="FT149" t="s">
        <v>134</v>
      </c>
      <c r="FU149" t="s">
        <v>134</v>
      </c>
      <c r="FV149" t="s">
        <v>134</v>
      </c>
      <c r="FW149" t="s">
        <v>134</v>
      </c>
      <c r="FX149" t="s">
        <v>134</v>
      </c>
      <c r="FY149" t="s">
        <v>134</v>
      </c>
      <c r="FZ149" t="s">
        <v>134</v>
      </c>
      <c r="GA149" t="s">
        <v>134</v>
      </c>
      <c r="GB149" t="s">
        <v>134</v>
      </c>
      <c r="GC149" t="s">
        <v>134</v>
      </c>
      <c r="GD149" t="s">
        <v>134</v>
      </c>
      <c r="GE149" t="s">
        <v>134</v>
      </c>
      <c r="GF149" t="s">
        <v>134</v>
      </c>
      <c r="GG149" t="s">
        <v>134</v>
      </c>
      <c r="GH149" t="s">
        <v>134</v>
      </c>
      <c r="GI149" t="s">
        <v>134</v>
      </c>
      <c r="GJ149" t="s">
        <v>134</v>
      </c>
      <c r="GK149" t="s">
        <v>134</v>
      </c>
      <c r="GL149" t="s">
        <v>134</v>
      </c>
      <c r="GM149" t="s">
        <v>134</v>
      </c>
      <c r="GN149" t="s">
        <v>134</v>
      </c>
      <c r="GO149" t="s">
        <v>134</v>
      </c>
      <c r="GP149" t="s">
        <v>134</v>
      </c>
      <c r="GQ149" t="s">
        <v>134</v>
      </c>
      <c r="GR149" t="s">
        <v>134</v>
      </c>
      <c r="GS149" t="s">
        <v>134</v>
      </c>
      <c r="GT149" t="s">
        <v>134</v>
      </c>
      <c r="GU149" t="s">
        <v>134</v>
      </c>
      <c r="GV149" t="s">
        <v>134</v>
      </c>
      <c r="GW149" t="s">
        <v>134</v>
      </c>
      <c r="GX149" t="s">
        <v>134</v>
      </c>
      <c r="GY149" t="s">
        <v>134</v>
      </c>
      <c r="GZ149" t="s">
        <v>134</v>
      </c>
      <c r="HA149" t="s">
        <v>134</v>
      </c>
      <c r="HB149" t="s">
        <v>134</v>
      </c>
      <c r="HC149" t="s">
        <v>134</v>
      </c>
      <c r="HD149" t="s">
        <v>134</v>
      </c>
      <c r="HE149" t="s">
        <v>134</v>
      </c>
      <c r="HF149" t="s">
        <v>134</v>
      </c>
      <c r="HG149" t="s">
        <v>134</v>
      </c>
      <c r="HH149" t="s">
        <v>134</v>
      </c>
      <c r="HI149" t="s">
        <v>134</v>
      </c>
      <c r="HJ149" t="s">
        <v>134</v>
      </c>
      <c r="HK149" t="s">
        <v>134</v>
      </c>
      <c r="HL149" t="s">
        <v>134</v>
      </c>
      <c r="HM149" t="s">
        <v>134</v>
      </c>
      <c r="HN149" t="s">
        <v>134</v>
      </c>
      <c r="HO149" t="s">
        <v>134</v>
      </c>
      <c r="HP149" t="s">
        <v>134</v>
      </c>
      <c r="HQ149" t="s">
        <v>134</v>
      </c>
      <c r="HR149" t="s">
        <v>134</v>
      </c>
      <c r="HS149" t="s">
        <v>134</v>
      </c>
      <c r="HT149" t="s">
        <v>134</v>
      </c>
      <c r="HU149" t="s">
        <v>134</v>
      </c>
      <c r="HV149" t="s">
        <v>134</v>
      </c>
      <c r="HW149" t="s">
        <v>134</v>
      </c>
      <c r="HX149" t="s">
        <v>134</v>
      </c>
      <c r="HY149" t="s">
        <v>134</v>
      </c>
      <c r="HZ149" t="s">
        <v>134</v>
      </c>
      <c r="IA149" t="s">
        <v>134</v>
      </c>
      <c r="IB149" t="s">
        <v>134</v>
      </c>
      <c r="IC149" t="s">
        <v>134</v>
      </c>
      <c r="ID149" t="s">
        <v>134</v>
      </c>
      <c r="IE149" t="s">
        <v>134</v>
      </c>
      <c r="IF149" t="s">
        <v>134</v>
      </c>
      <c r="IG149" t="s">
        <v>134</v>
      </c>
      <c r="IH149" t="s">
        <v>134</v>
      </c>
      <c r="II149" t="s">
        <v>134</v>
      </c>
      <c r="IJ149" t="s">
        <v>179</v>
      </c>
      <c r="IK149" s="31" t="s">
        <v>134</v>
      </c>
      <c r="IL149" s="31" t="s">
        <v>134</v>
      </c>
      <c r="IM149" s="31" t="s">
        <v>134</v>
      </c>
      <c r="IN149" t="s">
        <v>134</v>
      </c>
      <c r="IO149" t="s">
        <v>134</v>
      </c>
      <c r="IP149" t="s">
        <v>134</v>
      </c>
      <c r="IQ149" t="s">
        <v>134</v>
      </c>
      <c r="IR149" t="s">
        <v>134</v>
      </c>
      <c r="IS149" t="s">
        <v>134</v>
      </c>
      <c r="IT149" t="s">
        <v>134</v>
      </c>
      <c r="IU149" t="s">
        <v>134</v>
      </c>
    </row>
    <row r="150" spans="1:255" ht="16" x14ac:dyDescent="0.2">
      <c r="A150">
        <v>316</v>
      </c>
      <c r="B150">
        <v>3</v>
      </c>
      <c r="C150">
        <v>1</v>
      </c>
      <c r="D150" t="s">
        <v>132</v>
      </c>
      <c r="E150" s="2" t="s">
        <v>132</v>
      </c>
      <c r="F150">
        <f t="shared" ref="F150:F156" si="381">SUM(G150:I150)</f>
        <v>2</v>
      </c>
      <c r="G150">
        <v>1</v>
      </c>
      <c r="H150">
        <v>1</v>
      </c>
      <c r="I150">
        <v>0</v>
      </c>
      <c r="J150" s="2">
        <f t="shared" ref="J150:J156" si="382">SUM(K150:N150)</f>
        <v>3</v>
      </c>
      <c r="K150">
        <v>1</v>
      </c>
      <c r="L150">
        <v>1</v>
      </c>
      <c r="M150">
        <v>0</v>
      </c>
      <c r="N150">
        <v>1</v>
      </c>
      <c r="O150" s="2">
        <f t="shared" ref="O150:O156" si="383">SUM(P150:S150)</f>
        <v>0</v>
      </c>
      <c r="P150">
        <v>0</v>
      </c>
      <c r="Q150">
        <v>0</v>
      </c>
      <c r="R150">
        <v>0</v>
      </c>
      <c r="S150">
        <v>0</v>
      </c>
      <c r="T150" s="2">
        <f t="shared" ref="T150:T156" si="384">SUM(U150:X150)</f>
        <v>0</v>
      </c>
      <c r="U150">
        <v>0</v>
      </c>
      <c r="V150">
        <v>0</v>
      </c>
      <c r="W150">
        <v>0</v>
      </c>
      <c r="X150">
        <v>0</v>
      </c>
      <c r="Y150" s="2">
        <f t="shared" ref="Y150:Y156" si="385">SUM(Z150:AF150)</f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 s="2">
        <f t="shared" ref="AG150:AG156" si="386">SUM(AH150:AK150)</f>
        <v>0</v>
      </c>
      <c r="AH150">
        <v>0</v>
      </c>
      <c r="AI150">
        <v>0</v>
      </c>
      <c r="AJ150">
        <v>0</v>
      </c>
      <c r="AK150">
        <v>0</v>
      </c>
      <c r="AL150" s="2">
        <f t="shared" ref="AL150:AL156" si="387">SUM(AM150:AQ150)</f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 s="2">
        <f t="shared" ref="AR150:AR156" si="388">SUM(AS150:AW150)</f>
        <v>2</v>
      </c>
      <c r="AS150">
        <v>1</v>
      </c>
      <c r="AT150">
        <v>1</v>
      </c>
      <c r="AU150">
        <v>0</v>
      </c>
      <c r="AV150">
        <v>0</v>
      </c>
      <c r="AW150">
        <v>0</v>
      </c>
      <c r="AX150" s="2">
        <f t="shared" ref="AX150:AX156" si="389">SUM(AY150:BC150)</f>
        <v>0</v>
      </c>
      <c r="AY150">
        <v>0</v>
      </c>
      <c r="AZ150">
        <v>0</v>
      </c>
      <c r="BA150">
        <v>0</v>
      </c>
      <c r="BB150">
        <v>0</v>
      </c>
      <c r="BD150" s="2">
        <f t="shared" ref="BD150:BD156" si="390">SUM(BE150:BG150)</f>
        <v>1</v>
      </c>
      <c r="BE150">
        <v>0</v>
      </c>
      <c r="BF150">
        <v>1</v>
      </c>
      <c r="BG150">
        <v>0</v>
      </c>
      <c r="BH150" s="2">
        <f t="shared" ref="BH150:BH156" si="391">SUM(BI150:BK150)</f>
        <v>1</v>
      </c>
      <c r="BI150">
        <v>0</v>
      </c>
      <c r="BJ150">
        <v>1</v>
      </c>
      <c r="BK150">
        <v>0</v>
      </c>
      <c r="BL150" s="2">
        <f t="shared" ref="BL150:BL156" si="392">SUM(BM150:BO150)</f>
        <v>0</v>
      </c>
      <c r="BM150">
        <v>0</v>
      </c>
      <c r="BN150">
        <v>0</v>
      </c>
      <c r="BO150">
        <v>0</v>
      </c>
      <c r="BP150" s="2">
        <f t="shared" ref="BP150:BP156" si="393">SUM(BQ150:BS150)</f>
        <v>2</v>
      </c>
      <c r="BQ150">
        <v>1</v>
      </c>
      <c r="BR150">
        <v>1</v>
      </c>
      <c r="BS150">
        <v>0</v>
      </c>
      <c r="BT150" s="2">
        <f t="shared" ref="BT150:BT156" si="394">SUM(BU150:BY150)</f>
        <v>2</v>
      </c>
      <c r="BU150">
        <v>1</v>
      </c>
      <c r="BV150">
        <v>0</v>
      </c>
      <c r="BW150">
        <v>0</v>
      </c>
      <c r="BX150">
        <v>1</v>
      </c>
      <c r="BY150">
        <v>0</v>
      </c>
      <c r="BZ150" s="2">
        <f t="shared" ref="BZ150:BZ156" si="395">SUM(CA150:CD150)</f>
        <v>2</v>
      </c>
      <c r="CA150">
        <v>1</v>
      </c>
      <c r="CB150">
        <v>1</v>
      </c>
      <c r="CC150">
        <v>0</v>
      </c>
      <c r="CD150">
        <v>0</v>
      </c>
      <c r="CE150" s="2">
        <f t="shared" ref="CE150:CE156" si="396">SUM(CF150:CI150)</f>
        <v>2</v>
      </c>
      <c r="CF150">
        <v>1</v>
      </c>
      <c r="CG150">
        <v>1</v>
      </c>
      <c r="CH150">
        <v>0</v>
      </c>
      <c r="CI150">
        <v>0</v>
      </c>
      <c r="CJ150" s="2">
        <f t="shared" ref="CJ150:CJ156" si="397">SUM(CK150:CN150)</f>
        <v>1</v>
      </c>
      <c r="CK150">
        <v>0</v>
      </c>
      <c r="CL150">
        <v>0</v>
      </c>
      <c r="CM150">
        <v>1</v>
      </c>
      <c r="CN150">
        <v>0</v>
      </c>
      <c r="CO150" s="2">
        <f t="shared" ref="CO150:CO156" si="398">SUM(CP150:CU150)</f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 s="2">
        <f t="shared" ref="CV150:CV156" si="399">SUM(CW150:DB150)</f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 s="2">
        <f t="shared" ref="DC150:DC156" si="400">SUM(DD150:DF150)</f>
        <v>2</v>
      </c>
      <c r="DD150">
        <v>0</v>
      </c>
      <c r="DE150">
        <v>1</v>
      </c>
      <c r="DF150">
        <v>1</v>
      </c>
      <c r="DG150" s="2">
        <f t="shared" ref="DG150:DG156" si="401">SUM(DH150:DK150)</f>
        <v>2</v>
      </c>
      <c r="DH150">
        <v>1</v>
      </c>
      <c r="DI150">
        <v>0</v>
      </c>
      <c r="DJ150">
        <v>1</v>
      </c>
      <c r="DK150">
        <v>0</v>
      </c>
      <c r="DL150" s="2">
        <f t="shared" ref="DL150:DL156" si="402">SUM(DM150:DQ150)</f>
        <v>2</v>
      </c>
      <c r="DM150">
        <v>1</v>
      </c>
      <c r="DN150">
        <v>0</v>
      </c>
      <c r="DO150">
        <v>1</v>
      </c>
      <c r="DP150">
        <v>0</v>
      </c>
      <c r="DQ150">
        <v>0</v>
      </c>
      <c r="DR150" s="2">
        <f t="shared" ref="DR150:DR156" si="403">SUM(DS150:DX150)</f>
        <v>1</v>
      </c>
      <c r="DS150">
        <v>0</v>
      </c>
      <c r="DT150">
        <v>0</v>
      </c>
      <c r="DU150">
        <v>0</v>
      </c>
      <c r="DV150">
        <v>0</v>
      </c>
      <c r="DW150">
        <v>1</v>
      </c>
      <c r="DX150">
        <v>0</v>
      </c>
      <c r="DY150" s="2">
        <f t="shared" ref="DY150:DY156" si="404">SUM(DZ150:ED150)</f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s="2">
        <f t="shared" ref="EE150:EE156" si="405">SUM(EF150:EH150)</f>
        <v>2</v>
      </c>
      <c r="EF150">
        <v>1</v>
      </c>
      <c r="EG150">
        <v>1</v>
      </c>
      <c r="EH150">
        <v>0</v>
      </c>
      <c r="EI150" s="2">
        <f t="shared" ref="EI150:EI156" si="406">SUM(EJ150:EM150)</f>
        <v>0</v>
      </c>
      <c r="EJ150">
        <v>0</v>
      </c>
      <c r="EK150">
        <v>0</v>
      </c>
      <c r="EL150">
        <v>0</v>
      </c>
      <c r="EM150">
        <v>0</v>
      </c>
      <c r="EN150" s="2">
        <f t="shared" ref="EN150:EN156" si="407">SUM(EO150:EQ150)</f>
        <v>2</v>
      </c>
      <c r="EO150">
        <v>1</v>
      </c>
      <c r="EP150">
        <v>1</v>
      </c>
      <c r="EQ150">
        <v>0</v>
      </c>
      <c r="ER150" s="2">
        <f t="shared" ref="ER150:ER156" si="408">SUM(ES150:EX150)</f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 s="2">
        <f t="shared" ref="EY150:EY156" si="409">SUM(EZ150:FD150)</f>
        <v>2</v>
      </c>
      <c r="EZ150">
        <v>1</v>
      </c>
      <c r="FA150">
        <v>1</v>
      </c>
      <c r="FB150">
        <v>0</v>
      </c>
      <c r="FC150">
        <v>0</v>
      </c>
      <c r="FD150">
        <v>0</v>
      </c>
      <c r="FE150" s="2">
        <f t="shared" ref="FE150:FE156" si="410">SUM(FF150:FH150)</f>
        <v>1</v>
      </c>
      <c r="FF150">
        <v>0</v>
      </c>
      <c r="FG150">
        <v>1</v>
      </c>
      <c r="FH150">
        <v>0</v>
      </c>
      <c r="FI150" s="2">
        <f t="shared" ref="FI150:FI156" si="411">SUM(FJ150:FN150)</f>
        <v>3</v>
      </c>
      <c r="FJ150">
        <v>0</v>
      </c>
      <c r="FK150">
        <v>0</v>
      </c>
      <c r="FL150">
        <v>1</v>
      </c>
      <c r="FM150">
        <v>1</v>
      </c>
      <c r="FN150">
        <v>1</v>
      </c>
      <c r="FO150" s="2">
        <f t="shared" ref="FO150:FO156" si="412">SUM(FP150:FR150)</f>
        <v>2</v>
      </c>
      <c r="FP150">
        <v>1</v>
      </c>
      <c r="FQ150">
        <v>1</v>
      </c>
      <c r="FR150">
        <v>0</v>
      </c>
      <c r="FS150" s="2">
        <f t="shared" ref="FS150:FS156" si="413">SUM(FT150:FX150)</f>
        <v>2</v>
      </c>
      <c r="FT150">
        <v>0</v>
      </c>
      <c r="FU150">
        <v>0</v>
      </c>
      <c r="FV150">
        <v>1</v>
      </c>
      <c r="FW150">
        <v>0</v>
      </c>
      <c r="FX150">
        <v>1</v>
      </c>
      <c r="FY150" s="2">
        <f t="shared" ref="FY150:FY156" si="414">SUM(FZ150:GH150)</f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 s="2">
        <f t="shared" ref="GI150:GI156" si="415">SUM(GJ150:GM150)</f>
        <v>2</v>
      </c>
      <c r="GJ150">
        <v>0</v>
      </c>
      <c r="GK150">
        <v>1</v>
      </c>
      <c r="GL150">
        <v>1</v>
      </c>
      <c r="GM150">
        <v>0</v>
      </c>
      <c r="GN150" s="2">
        <f t="shared" ref="GN150:GN156" si="416">SUM(GO150:GR150)</f>
        <v>2</v>
      </c>
      <c r="GO150">
        <v>0</v>
      </c>
      <c r="GP150">
        <v>1</v>
      </c>
      <c r="GQ150">
        <v>0</v>
      </c>
      <c r="GR150">
        <v>1</v>
      </c>
      <c r="GS150" s="2">
        <f t="shared" ref="GS150:GS156" si="417">SUM(GT150:GY150)</f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 s="2">
        <f t="shared" ref="GZ150:GZ156" si="418">SUM(HA150:HF150)</f>
        <v>2</v>
      </c>
      <c r="HA150">
        <v>0</v>
      </c>
      <c r="HB150">
        <v>0</v>
      </c>
      <c r="HC150">
        <v>0</v>
      </c>
      <c r="HD150">
        <v>0</v>
      </c>
      <c r="HE150">
        <v>1</v>
      </c>
      <c r="HF150">
        <v>1</v>
      </c>
      <c r="HG150" s="2">
        <f t="shared" ref="HG150:HG156" si="419">SUM(HH150:HP150)</f>
        <v>1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1</v>
      </c>
      <c r="HP150">
        <v>0</v>
      </c>
      <c r="HQ150" s="2">
        <f t="shared" ref="HQ150:HQ156" si="420">SUM(HR150:HW150)</f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 s="2">
        <f t="shared" ref="HX150:HX156" si="421">SUM(HY150:IC150)</f>
        <v>4</v>
      </c>
      <c r="HY150">
        <v>1</v>
      </c>
      <c r="HZ150">
        <v>1</v>
      </c>
      <c r="IA150">
        <v>1</v>
      </c>
      <c r="IB150">
        <v>0</v>
      </c>
      <c r="IC150">
        <v>1</v>
      </c>
      <c r="ID150">
        <v>41</v>
      </c>
      <c r="IF150">
        <f t="shared" ref="IF150:IF156" si="422">SUM(F150,J150,O150,T150,Y150,AG150,AL150,AR150,AX150,BD150,BH150,BL150,BP150,BT150,BZ150,CE150,CJ150,CO150,CV150,DC150,DG150,DL150,DR150,DY150,EE150,EI150,EN150,ER150,EY150,FE150,FI150,FO150,FS150,FY150,GI150,GN150,GS150,GZ150,HG150,HQ150,HX150)</f>
        <v>50</v>
      </c>
      <c r="IG150">
        <f t="shared" ref="IG150:IG156" si="423">SUM(IB150,IA150,HY150,HW150,HU150,HT150,HR150,HP150,HN150,HM150,HL150,HJ150,HI150,HF150,HD150,HC150,HA150,GY150,GW150,GU150,GT150,GQ150,GO150,GM150,GK150,GJ150,GG150,GE150,GD150,GB150,FZ150,FW150,FU150,FT150,FR150,FP150,FM150,FK150,FJ150,FH150,FF150,FD150,FB150,EZ150,EX150,EV150,ET150,ES150,EQ150,EO150,EM150,EK150,EJ150,EH150,EF150,ED150,EB150,DZ150,DX150,DV150,DU150,DS150,DQ150,DO150,DM150,DJ150,DH150,DE150,DD150,DB150,CZ150,CX150,CW150,CU150,CS150,CQ150,CP150,CN150,CL150,CK150,CI150,CH150,CF150,CC150,CB150,BY150,BW150,BU150,BS150,BQ150,BO150,BM150,BK150,BI150,BG150,BE150,BB150,BA150,AY150,AW150,AU150,AS150,AP150,AO150,AM150,AK150,AI150,AH150,AF150,AD150,AC150,AB150,Z150,X150,V150,U150,R150,P150,M150,K150,I150,G150)</f>
        <v>21</v>
      </c>
      <c r="IH150">
        <f t="shared" ref="IH150:IH156" si="424">SUM(IC150,HZ150,HV150,HS150,HO150,HK150,HH150,HE150,HB150,GX150,GV150,GR150,GP150,GL150,GH150,GF150,GC150,GA150,FX150,FV150,FQ150,FN150,FL150,FG150,FC150,FA150,EW150,EU150,EP150,EL150,EG150,EC150,EA150,DW150,DT150,DP150,DN150,DK150,DI150,DF150,DA150,CY150,CT150,CR150,CM150,CG150,CD150,CA150,BX150,BV150,BR150,BN150,BJ150,BF150,BC150,AZ150,AV150,AT150,AQ150,AN150,AJ150,AE150,AA150,W150,S150,Q150,N150,L150,H150)</f>
        <v>29</v>
      </c>
      <c r="II150">
        <f t="shared" ref="II150:II156" si="425">COUNTIF(G150:IC150,"NA")</f>
        <v>0</v>
      </c>
      <c r="IK150">
        <f t="shared" si="378"/>
        <v>26.178010471204189</v>
      </c>
      <c r="IL150">
        <f t="shared" si="379"/>
        <v>17.21311475409836</v>
      </c>
      <c r="IM150">
        <f t="shared" si="380"/>
        <v>42.028985507246375</v>
      </c>
      <c r="IO150">
        <f t="shared" ref="IO150" si="426">SUM(HQ150,HX150,HG150,GZ150,GS150,GN150,GI150,FY150,FS150,FO150,FI150,FE150,EY150,ER150,EN150,EI150,EE150,DY150,DR150,DL150,DG150,DC150,CV150,CO150,CJ150,CE150,BZ150,BT150)</f>
        <v>39</v>
      </c>
      <c r="IP150">
        <f t="shared" ref="IP150" si="427">SUM(BU150,BW150,BY150,CB150,CC150,CF150,CH150,CI150,CK150,CL150,CN150,CP150,CQ150,CS150,CU150,CW150,CX150,CZ150,DB150,DD150,DE150,DH150,DJ150,DM150,DO150,DQ150,DS150,DU150,DV150,DX150,DZ150,EB150,ED150,EF150,EH150,EJ150,EK150,EM150,EO150,EQ150,ES150,ET150,EV150,EX150,EZ150,FB150,FD150,FF150,FH150,FJ150,FK150,FM150,FP150,FR150,FT150,FU150,FW150,FZ150,GB150,GD150,GE150,GG150,GJ150,GK150,GM150,GO150,GQ150,GT150,GU150,GW150,GY150,HA150,HC150,HD150,HF150,HI150,HJ150,HL150,HM150,HN150,HP150,HR150,HT150,HU150,HW150,HY150,IA150,IB150)</f>
        <v>17</v>
      </c>
      <c r="IQ150">
        <f t="shared" ref="IQ150" si="428">SUM(BV150,BX150,CA150,CD150,CG150,CM150,CR150,CT150,CY150,DA150,DF150,DI150,DK150,DN150,DP150,DT150,DW150,EA150,EC150,EG150,EL150,EP150,EU150,EW150,FA150,FC150,FG150,FL150,FN150,FQ150,FV150,FX150,GA150,GC150,GF150,GH150,GL150,GP150,GR150,GV150,GX150,HB150,HE150,HH150,HK150,HO150,HS150,HV150,HZ150,IC150)</f>
        <v>22</v>
      </c>
      <c r="IR150">
        <f t="shared" ref="IR150" si="429">IO150/138*100</f>
        <v>28.260869565217391</v>
      </c>
      <c r="IS150">
        <f>IP150/88*100</f>
        <v>19.318181818181817</v>
      </c>
      <c r="IT150">
        <f>IQ150/50*100</f>
        <v>44</v>
      </c>
    </row>
    <row r="151" spans="1:255" ht="16" x14ac:dyDescent="0.2">
      <c r="A151">
        <v>316</v>
      </c>
      <c r="B151" s="5">
        <v>3</v>
      </c>
      <c r="C151">
        <v>2</v>
      </c>
      <c r="D151" t="s">
        <v>132</v>
      </c>
      <c r="E151" s="2" t="s">
        <v>132</v>
      </c>
      <c r="F151">
        <f t="shared" si="381"/>
        <v>0</v>
      </c>
      <c r="J151" s="2">
        <f t="shared" si="382"/>
        <v>0</v>
      </c>
      <c r="O151" s="2">
        <f t="shared" si="383"/>
        <v>0</v>
      </c>
      <c r="T151" s="2">
        <f t="shared" si="384"/>
        <v>0</v>
      </c>
      <c r="Y151" s="2">
        <f t="shared" si="385"/>
        <v>0</v>
      </c>
      <c r="AG151" s="2">
        <f t="shared" si="386"/>
        <v>0</v>
      </c>
      <c r="AL151" s="2">
        <f t="shared" si="387"/>
        <v>0</v>
      </c>
      <c r="AR151" s="2">
        <f t="shared" si="388"/>
        <v>0</v>
      </c>
      <c r="AX151" s="2">
        <f t="shared" si="389"/>
        <v>0</v>
      </c>
      <c r="BD151" s="2">
        <f t="shared" si="390"/>
        <v>0</v>
      </c>
      <c r="BH151" s="2">
        <f t="shared" si="391"/>
        <v>0</v>
      </c>
      <c r="BL151" s="2">
        <f t="shared" si="392"/>
        <v>0</v>
      </c>
      <c r="BP151" s="2">
        <f t="shared" si="393"/>
        <v>0</v>
      </c>
      <c r="BT151" s="2">
        <f t="shared" si="394"/>
        <v>0</v>
      </c>
      <c r="BZ151" s="2">
        <f t="shared" si="395"/>
        <v>0</v>
      </c>
      <c r="CE151" s="2">
        <f t="shared" si="396"/>
        <v>0</v>
      </c>
      <c r="CJ151" s="2">
        <f t="shared" si="397"/>
        <v>0</v>
      </c>
      <c r="CO151" s="2">
        <f t="shared" si="398"/>
        <v>0</v>
      </c>
      <c r="CV151" s="2">
        <f t="shared" si="399"/>
        <v>0</v>
      </c>
      <c r="DC151" s="2">
        <f t="shared" si="400"/>
        <v>0</v>
      </c>
      <c r="DG151" s="2">
        <f t="shared" si="401"/>
        <v>0</v>
      </c>
      <c r="DL151" s="2">
        <f t="shared" si="402"/>
        <v>0</v>
      </c>
      <c r="DR151" s="2">
        <f t="shared" si="403"/>
        <v>0</v>
      </c>
      <c r="DY151" s="2">
        <f t="shared" si="404"/>
        <v>0</v>
      </c>
      <c r="EE151" s="2">
        <f t="shared" si="405"/>
        <v>0</v>
      </c>
      <c r="EI151" s="2">
        <f t="shared" si="406"/>
        <v>0</v>
      </c>
      <c r="EN151" s="2">
        <f t="shared" si="407"/>
        <v>0</v>
      </c>
      <c r="ER151" s="2">
        <f t="shared" si="408"/>
        <v>0</v>
      </c>
      <c r="EY151" s="2">
        <f t="shared" si="409"/>
        <v>0</v>
      </c>
      <c r="FE151" s="2">
        <f t="shared" si="410"/>
        <v>0</v>
      </c>
      <c r="FI151" s="2">
        <f t="shared" si="411"/>
        <v>0</v>
      </c>
      <c r="FO151" s="2">
        <f t="shared" si="412"/>
        <v>0</v>
      </c>
      <c r="FS151" s="2">
        <f t="shared" si="413"/>
        <v>0</v>
      </c>
      <c r="FY151" s="2">
        <f t="shared" si="414"/>
        <v>0</v>
      </c>
      <c r="GI151" s="2">
        <f t="shared" si="415"/>
        <v>0</v>
      </c>
      <c r="GN151" s="2">
        <f t="shared" si="416"/>
        <v>0</v>
      </c>
      <c r="GS151" s="2">
        <f t="shared" si="417"/>
        <v>0</v>
      </c>
      <c r="GZ151" s="2">
        <f t="shared" si="418"/>
        <v>0</v>
      </c>
      <c r="HG151" s="2">
        <f t="shared" si="419"/>
        <v>0</v>
      </c>
      <c r="HQ151" s="2">
        <f t="shared" si="420"/>
        <v>0</v>
      </c>
      <c r="HX151" s="2">
        <f t="shared" si="421"/>
        <v>0</v>
      </c>
      <c r="IF151">
        <f t="shared" si="422"/>
        <v>0</v>
      </c>
      <c r="IG151">
        <f t="shared" si="423"/>
        <v>0</v>
      </c>
      <c r="IH151">
        <f t="shared" si="424"/>
        <v>0</v>
      </c>
      <c r="II151">
        <f t="shared" si="425"/>
        <v>0</v>
      </c>
      <c r="IK151">
        <f t="shared" si="378"/>
        <v>0</v>
      </c>
      <c r="IL151">
        <f t="shared" si="379"/>
        <v>0</v>
      </c>
      <c r="IM151">
        <f t="shared" si="380"/>
        <v>0</v>
      </c>
    </row>
    <row r="152" spans="1:255" ht="16" x14ac:dyDescent="0.2">
      <c r="A152">
        <v>317</v>
      </c>
      <c r="B152">
        <v>3</v>
      </c>
      <c r="C152">
        <v>1</v>
      </c>
      <c r="D152" t="s">
        <v>132</v>
      </c>
      <c r="E152" s="2" t="s">
        <v>132</v>
      </c>
      <c r="F152">
        <f t="shared" si="381"/>
        <v>3</v>
      </c>
      <c r="G152" s="2">
        <v>1</v>
      </c>
      <c r="H152" s="2">
        <v>1</v>
      </c>
      <c r="I152" s="2">
        <v>1</v>
      </c>
      <c r="J152" s="2">
        <f t="shared" si="382"/>
        <v>4</v>
      </c>
      <c r="K152" s="2">
        <v>1</v>
      </c>
      <c r="L152" s="2">
        <v>1</v>
      </c>
      <c r="M152" s="2">
        <v>1</v>
      </c>
      <c r="N152" s="2">
        <v>1</v>
      </c>
      <c r="O152" s="2">
        <f t="shared" si="383"/>
        <v>4</v>
      </c>
      <c r="P152" s="2">
        <v>1</v>
      </c>
      <c r="Q152" s="2">
        <v>1</v>
      </c>
      <c r="R152" s="2">
        <v>1</v>
      </c>
      <c r="S152" s="2">
        <v>1</v>
      </c>
      <c r="T152" s="2">
        <f t="shared" si="384"/>
        <v>4</v>
      </c>
      <c r="U152" s="2">
        <v>1</v>
      </c>
      <c r="V152" s="2">
        <v>1</v>
      </c>
      <c r="W152" s="2">
        <v>1</v>
      </c>
      <c r="X152" s="2">
        <v>1</v>
      </c>
      <c r="Y152" s="2">
        <f t="shared" si="385"/>
        <v>7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>
        <v>1</v>
      </c>
      <c r="AG152" s="2">
        <f t="shared" si="386"/>
        <v>4</v>
      </c>
      <c r="AH152" s="2">
        <v>1</v>
      </c>
      <c r="AI152" s="2">
        <v>1</v>
      </c>
      <c r="AJ152" s="2">
        <v>1</v>
      </c>
      <c r="AK152" s="2">
        <v>1</v>
      </c>
      <c r="AL152" s="2">
        <f t="shared" si="387"/>
        <v>5</v>
      </c>
      <c r="AM152" s="2">
        <v>1</v>
      </c>
      <c r="AN152" s="2">
        <v>1</v>
      </c>
      <c r="AO152" s="2">
        <v>1</v>
      </c>
      <c r="AP152" s="2">
        <v>1</v>
      </c>
      <c r="AQ152" s="2">
        <v>1</v>
      </c>
      <c r="AR152" s="2">
        <f t="shared" si="388"/>
        <v>5</v>
      </c>
      <c r="AS152" s="2">
        <v>1</v>
      </c>
      <c r="AT152" s="2">
        <v>1</v>
      </c>
      <c r="AU152" s="2">
        <v>1</v>
      </c>
      <c r="AV152" s="2">
        <v>1</v>
      </c>
      <c r="AW152" s="2">
        <v>1</v>
      </c>
      <c r="AX152" s="2">
        <f t="shared" si="389"/>
        <v>5</v>
      </c>
      <c r="AY152" s="2">
        <v>1</v>
      </c>
      <c r="AZ152" s="2">
        <v>1</v>
      </c>
      <c r="BA152" s="2">
        <v>1</v>
      </c>
      <c r="BB152" s="2">
        <v>1</v>
      </c>
      <c r="BC152" s="2">
        <v>1</v>
      </c>
      <c r="BD152" s="2">
        <f t="shared" si="390"/>
        <v>3</v>
      </c>
      <c r="BE152" s="2">
        <v>1</v>
      </c>
      <c r="BF152" s="2">
        <v>1</v>
      </c>
      <c r="BG152" s="2">
        <v>1</v>
      </c>
      <c r="BH152" s="2">
        <f t="shared" si="391"/>
        <v>3</v>
      </c>
      <c r="BI152" s="2">
        <v>1</v>
      </c>
      <c r="BJ152" s="2">
        <v>1</v>
      </c>
      <c r="BK152" s="2">
        <v>1</v>
      </c>
      <c r="BL152" s="2">
        <f t="shared" si="392"/>
        <v>3</v>
      </c>
      <c r="BM152" s="2">
        <v>1</v>
      </c>
      <c r="BN152" s="2">
        <v>1</v>
      </c>
      <c r="BO152" s="2">
        <v>1</v>
      </c>
      <c r="BP152" s="2">
        <f t="shared" si="393"/>
        <v>3</v>
      </c>
      <c r="BQ152" s="2">
        <v>1</v>
      </c>
      <c r="BR152" s="2">
        <v>1</v>
      </c>
      <c r="BS152" s="2">
        <v>1</v>
      </c>
      <c r="BT152" s="2">
        <f t="shared" si="394"/>
        <v>5</v>
      </c>
      <c r="BU152" s="2">
        <v>1</v>
      </c>
      <c r="BV152" s="2">
        <v>1</v>
      </c>
      <c r="BW152" s="2">
        <v>1</v>
      </c>
      <c r="BX152" s="2">
        <v>1</v>
      </c>
      <c r="BY152" s="2">
        <v>1</v>
      </c>
      <c r="BZ152" s="2">
        <f t="shared" si="395"/>
        <v>4</v>
      </c>
      <c r="CA152" s="2">
        <v>1</v>
      </c>
      <c r="CB152" s="2">
        <v>1</v>
      </c>
      <c r="CC152" s="2">
        <v>1</v>
      </c>
      <c r="CD152" s="2">
        <v>1</v>
      </c>
      <c r="CE152" s="2">
        <f t="shared" si="396"/>
        <v>4</v>
      </c>
      <c r="CF152" s="2">
        <v>1</v>
      </c>
      <c r="CG152" s="2">
        <v>1</v>
      </c>
      <c r="CH152" s="2">
        <v>1</v>
      </c>
      <c r="CI152" s="2">
        <v>1</v>
      </c>
      <c r="CJ152" s="2">
        <f t="shared" si="397"/>
        <v>4</v>
      </c>
      <c r="CK152" s="2">
        <v>1</v>
      </c>
      <c r="CL152" s="2">
        <v>1</v>
      </c>
      <c r="CM152" s="2">
        <v>1</v>
      </c>
      <c r="CN152" s="2">
        <v>1</v>
      </c>
      <c r="CO152" s="2">
        <f t="shared" si="398"/>
        <v>6</v>
      </c>
      <c r="CP152" s="2">
        <v>1</v>
      </c>
      <c r="CQ152" s="2">
        <v>1</v>
      </c>
      <c r="CR152" s="2">
        <v>1</v>
      </c>
      <c r="CS152" s="2">
        <v>1</v>
      </c>
      <c r="CT152" s="2">
        <v>1</v>
      </c>
      <c r="CU152" s="2">
        <v>1</v>
      </c>
      <c r="CV152" s="2">
        <f t="shared" si="399"/>
        <v>6</v>
      </c>
      <c r="CW152" s="2">
        <v>1</v>
      </c>
      <c r="CX152" s="2">
        <v>1</v>
      </c>
      <c r="CY152" s="2">
        <v>1</v>
      </c>
      <c r="CZ152" s="2">
        <v>1</v>
      </c>
      <c r="DA152" s="2">
        <v>1</v>
      </c>
      <c r="DB152" s="2">
        <v>1</v>
      </c>
      <c r="DC152" s="2">
        <f t="shared" si="400"/>
        <v>3</v>
      </c>
      <c r="DD152" s="2">
        <v>1</v>
      </c>
      <c r="DE152" s="2">
        <v>1</v>
      </c>
      <c r="DF152" s="2">
        <v>1</v>
      </c>
      <c r="DG152" s="2">
        <f t="shared" si="401"/>
        <v>4</v>
      </c>
      <c r="DH152" s="2">
        <v>1</v>
      </c>
      <c r="DI152" s="2">
        <v>1</v>
      </c>
      <c r="DJ152" s="2">
        <v>1</v>
      </c>
      <c r="DK152" s="2">
        <v>1</v>
      </c>
      <c r="DL152" s="2">
        <f t="shared" si="402"/>
        <v>5</v>
      </c>
      <c r="DM152" s="2">
        <v>1</v>
      </c>
      <c r="DN152" s="2">
        <v>1</v>
      </c>
      <c r="DO152" s="2">
        <v>1</v>
      </c>
      <c r="DP152" s="2">
        <v>1</v>
      </c>
      <c r="DQ152" s="2">
        <v>1</v>
      </c>
      <c r="DR152" s="2">
        <f t="shared" si="403"/>
        <v>6</v>
      </c>
      <c r="DS152" s="2">
        <v>1</v>
      </c>
      <c r="DT152" s="2">
        <v>1</v>
      </c>
      <c r="DU152" s="2">
        <v>1</v>
      </c>
      <c r="DV152" s="2">
        <v>1</v>
      </c>
      <c r="DW152" s="2">
        <v>1</v>
      </c>
      <c r="DX152" s="2">
        <v>1</v>
      </c>
      <c r="DY152" s="2">
        <f t="shared" si="404"/>
        <v>4</v>
      </c>
      <c r="DZ152" s="2">
        <v>1</v>
      </c>
      <c r="EA152" s="2">
        <v>1</v>
      </c>
      <c r="EB152" s="2">
        <v>1</v>
      </c>
      <c r="EC152" s="2">
        <v>1</v>
      </c>
      <c r="ED152" s="2">
        <v>0</v>
      </c>
      <c r="EE152" s="2">
        <f t="shared" si="405"/>
        <v>3</v>
      </c>
      <c r="EF152" s="2">
        <v>1</v>
      </c>
      <c r="EG152" s="2">
        <v>1</v>
      </c>
      <c r="EH152" s="2">
        <v>1</v>
      </c>
      <c r="EI152" s="2">
        <f t="shared" si="406"/>
        <v>4</v>
      </c>
      <c r="EJ152" s="2">
        <v>1</v>
      </c>
      <c r="EK152" s="2">
        <v>1</v>
      </c>
      <c r="EL152" s="2">
        <v>1</v>
      </c>
      <c r="EM152" s="2">
        <v>1</v>
      </c>
      <c r="EN152" s="2">
        <f t="shared" si="407"/>
        <v>3</v>
      </c>
      <c r="EO152" s="2">
        <v>1</v>
      </c>
      <c r="EP152" s="2">
        <v>1</v>
      </c>
      <c r="EQ152" s="2">
        <v>1</v>
      </c>
      <c r="ER152" s="2">
        <f t="shared" si="408"/>
        <v>6</v>
      </c>
      <c r="ES152" s="2">
        <v>1</v>
      </c>
      <c r="ET152" s="2">
        <v>1</v>
      </c>
      <c r="EU152" s="2">
        <v>1</v>
      </c>
      <c r="EV152" s="2">
        <v>1</v>
      </c>
      <c r="EW152" s="2">
        <v>1</v>
      </c>
      <c r="EX152" s="2">
        <v>1</v>
      </c>
      <c r="EY152" s="2">
        <f t="shared" si="409"/>
        <v>5</v>
      </c>
      <c r="EZ152" s="2">
        <v>1</v>
      </c>
      <c r="FA152" s="2">
        <v>1</v>
      </c>
      <c r="FB152" s="2">
        <v>1</v>
      </c>
      <c r="FC152" s="2">
        <v>1</v>
      </c>
      <c r="FD152" s="2">
        <v>1</v>
      </c>
      <c r="FE152" s="2">
        <f t="shared" si="410"/>
        <v>3</v>
      </c>
      <c r="FF152" s="2">
        <v>1</v>
      </c>
      <c r="FG152" s="2">
        <v>1</v>
      </c>
      <c r="FH152" s="2">
        <v>1</v>
      </c>
      <c r="FI152" s="2">
        <f t="shared" si="411"/>
        <v>5</v>
      </c>
      <c r="FJ152" s="2">
        <v>1</v>
      </c>
      <c r="FK152" s="2">
        <v>1</v>
      </c>
      <c r="FL152" s="2">
        <v>1</v>
      </c>
      <c r="FM152" s="2">
        <v>1</v>
      </c>
      <c r="FN152" s="2">
        <v>1</v>
      </c>
      <c r="FO152" s="2">
        <f t="shared" si="412"/>
        <v>2</v>
      </c>
      <c r="FP152" s="2">
        <v>1</v>
      </c>
      <c r="FQ152" s="2">
        <v>1</v>
      </c>
      <c r="FR152" s="2">
        <v>0</v>
      </c>
      <c r="FS152" s="2">
        <f t="shared" si="413"/>
        <v>5</v>
      </c>
      <c r="FT152" s="2">
        <v>1</v>
      </c>
      <c r="FU152" s="2">
        <v>1</v>
      </c>
      <c r="FV152" s="2">
        <v>1</v>
      </c>
      <c r="FW152" s="2">
        <v>1</v>
      </c>
      <c r="FX152" s="2">
        <v>1</v>
      </c>
      <c r="FY152" s="2">
        <f t="shared" si="414"/>
        <v>9</v>
      </c>
      <c r="FZ152" s="2">
        <v>1</v>
      </c>
      <c r="GA152" s="2">
        <v>1</v>
      </c>
      <c r="GB152" s="2">
        <v>1</v>
      </c>
      <c r="GC152" s="2">
        <v>1</v>
      </c>
      <c r="GD152" s="2">
        <v>1</v>
      </c>
      <c r="GE152" s="2">
        <v>1</v>
      </c>
      <c r="GF152" s="2">
        <v>1</v>
      </c>
      <c r="GG152" s="2">
        <v>1</v>
      </c>
      <c r="GH152" s="2">
        <v>1</v>
      </c>
      <c r="GI152" s="2">
        <f t="shared" si="415"/>
        <v>4</v>
      </c>
      <c r="GJ152" s="2">
        <v>1</v>
      </c>
      <c r="GK152" s="2">
        <v>1</v>
      </c>
      <c r="GL152" s="2">
        <v>1</v>
      </c>
      <c r="GM152" s="2">
        <v>1</v>
      </c>
      <c r="GN152" s="2">
        <f t="shared" si="416"/>
        <v>4</v>
      </c>
      <c r="GO152" s="2">
        <v>1</v>
      </c>
      <c r="GP152" s="2">
        <v>1</v>
      </c>
      <c r="GQ152" s="2">
        <v>1</v>
      </c>
      <c r="GR152" s="2">
        <v>1</v>
      </c>
      <c r="GS152" s="2">
        <f t="shared" si="417"/>
        <v>3</v>
      </c>
      <c r="GT152" s="2">
        <v>1</v>
      </c>
      <c r="GU152" s="2">
        <v>1</v>
      </c>
      <c r="GV152" s="2">
        <v>1</v>
      </c>
      <c r="GW152" s="2">
        <v>0</v>
      </c>
      <c r="GX152" s="2">
        <v>0</v>
      </c>
      <c r="GY152" s="2">
        <v>0</v>
      </c>
      <c r="GZ152" s="2">
        <f t="shared" si="418"/>
        <v>6</v>
      </c>
      <c r="HA152" s="2">
        <v>1</v>
      </c>
      <c r="HB152" s="2">
        <v>1</v>
      </c>
      <c r="HC152" s="2">
        <v>1</v>
      </c>
      <c r="HD152" s="2">
        <v>1</v>
      </c>
      <c r="HE152" s="2">
        <v>1</v>
      </c>
      <c r="HF152" s="2">
        <v>1</v>
      </c>
      <c r="HG152" s="2">
        <f t="shared" si="419"/>
        <v>9</v>
      </c>
      <c r="HH152" s="2">
        <v>1</v>
      </c>
      <c r="HI152" s="2">
        <v>1</v>
      </c>
      <c r="HJ152" s="2">
        <v>1</v>
      </c>
      <c r="HK152" s="2">
        <v>1</v>
      </c>
      <c r="HL152" s="2">
        <v>1</v>
      </c>
      <c r="HM152" s="2">
        <v>1</v>
      </c>
      <c r="HN152" s="2">
        <v>1</v>
      </c>
      <c r="HO152" s="2">
        <v>1</v>
      </c>
      <c r="HP152" s="2">
        <v>1</v>
      </c>
      <c r="HQ152" s="2">
        <f t="shared" si="420"/>
        <v>6</v>
      </c>
      <c r="HR152" s="2">
        <v>1</v>
      </c>
      <c r="HS152" s="2">
        <v>1</v>
      </c>
      <c r="HT152" s="2">
        <v>1</v>
      </c>
      <c r="HU152" s="2">
        <v>1</v>
      </c>
      <c r="HV152" s="2">
        <v>1</v>
      </c>
      <c r="HW152" s="2">
        <v>1</v>
      </c>
      <c r="HX152" s="2">
        <f t="shared" si="421"/>
        <v>5</v>
      </c>
      <c r="HY152" s="2">
        <v>1</v>
      </c>
      <c r="HZ152" s="2">
        <v>1</v>
      </c>
      <c r="IA152" s="2">
        <v>1</v>
      </c>
      <c r="IB152" s="2">
        <v>1</v>
      </c>
      <c r="IC152" s="2">
        <v>1</v>
      </c>
      <c r="ID152" s="2">
        <v>41</v>
      </c>
      <c r="IE152" s="2">
        <v>41</v>
      </c>
      <c r="IF152">
        <f t="shared" si="422"/>
        <v>186</v>
      </c>
      <c r="IG152">
        <f t="shared" si="423"/>
        <v>118</v>
      </c>
      <c r="IH152">
        <f t="shared" si="424"/>
        <v>68</v>
      </c>
      <c r="II152">
        <f t="shared" si="425"/>
        <v>0</v>
      </c>
      <c r="IK152">
        <f t="shared" si="378"/>
        <v>97.382198952879577</v>
      </c>
      <c r="IL152">
        <f t="shared" si="379"/>
        <v>96.721311475409834</v>
      </c>
      <c r="IM152">
        <f t="shared" si="380"/>
        <v>98.550724637681171</v>
      </c>
      <c r="IO152">
        <f>SUM(HQ152,HX152,HG152,GZ152,GS152,GN152,GI152,FY152,FS152,FO152,FI152,FE152,EY152,ER152,EN152,EI152,EE152,DY152,DR152,DL152,DG152,DC152,CV152,CO152,CJ152,CE152,BZ152,BT152)</f>
        <v>133</v>
      </c>
      <c r="IP152">
        <f>SUM(BU152,BW152,BY152,CB152,CC152,CF152,CH152,CI152,CK152,CL152,CN152,CP152,CQ152,CS152,CU152,CW152,CX152,CZ152,DB152,DD152,DE152,DH152,DJ152,DM152,DO152,DQ152,DS152,DU152,DV152,DX152,DZ152,EB152,ED152,EF152,EH152,EJ152,EK152,EM152,EO152,EQ152,ES152,ET152,EV152,EX152,EZ152,FB152,FD152,FF152,FH152,FJ152,FK152,FM152,FP152,FR152,FT152,FU152,FW152,FZ152,GB152,GD152,GE152,GG152,GJ152,GK152,GM152,GO152,GQ152,GT152,GU152,GW152,GY152,HA152,HC152,HD152,HF152,HI152,HJ152,HL152,HM152,HN152,HP152,HR152,HT152,HU152,HW152,HY152,IA152,IB152)</f>
        <v>84</v>
      </c>
      <c r="IQ152">
        <f>SUM(BV152,BX152,CA152,CD152,CG152,CM152,CR152,CT152,CY152,DA152,DF152,DI152,DK152,DN152,DP152,DT152,DW152,EA152,EC152,EG152,EL152,EP152,EU152,EW152,FA152,FC152,FG152,FL152,FN152,FQ152,FV152,FX152,GA152,GC152,GF152,GH152,GL152,GP152,GR152,GV152,GX152,HB152,HE152,HH152,HK152,HO152,HS152,HV152,HZ152,IC152)</f>
        <v>49</v>
      </c>
      <c r="IR152">
        <f>IO152/138*100</f>
        <v>96.376811594202891</v>
      </c>
      <c r="IS152">
        <f>IP152/88*100</f>
        <v>95.454545454545453</v>
      </c>
      <c r="IT152">
        <f>IQ152/50*100</f>
        <v>98</v>
      </c>
    </row>
    <row r="153" spans="1:255" ht="16" x14ac:dyDescent="0.2">
      <c r="A153">
        <v>317</v>
      </c>
      <c r="B153" s="5">
        <v>3</v>
      </c>
      <c r="C153">
        <v>2</v>
      </c>
      <c r="D153" t="s">
        <v>132</v>
      </c>
      <c r="E153" s="2" t="s">
        <v>132</v>
      </c>
      <c r="F153">
        <f t="shared" si="381"/>
        <v>0</v>
      </c>
      <c r="J153" s="2">
        <f t="shared" si="382"/>
        <v>0</v>
      </c>
      <c r="O153" s="2">
        <f t="shared" si="383"/>
        <v>0</v>
      </c>
      <c r="T153" s="2">
        <f t="shared" si="384"/>
        <v>0</v>
      </c>
      <c r="Y153" s="2">
        <f t="shared" si="385"/>
        <v>0</v>
      </c>
      <c r="AG153" s="2">
        <f t="shared" si="386"/>
        <v>0</v>
      </c>
      <c r="AL153" s="2">
        <f t="shared" si="387"/>
        <v>0</v>
      </c>
      <c r="AR153" s="2">
        <f t="shared" si="388"/>
        <v>0</v>
      </c>
      <c r="AX153" s="2">
        <f t="shared" si="389"/>
        <v>0</v>
      </c>
      <c r="BD153" s="2">
        <f t="shared" si="390"/>
        <v>0</v>
      </c>
      <c r="BH153" s="2">
        <f t="shared" si="391"/>
        <v>0</v>
      </c>
      <c r="BL153" s="2">
        <f t="shared" si="392"/>
        <v>0</v>
      </c>
      <c r="BP153" s="2">
        <f t="shared" si="393"/>
        <v>0</v>
      </c>
      <c r="BT153" s="2">
        <f t="shared" si="394"/>
        <v>0</v>
      </c>
      <c r="BZ153" s="2">
        <f t="shared" si="395"/>
        <v>0</v>
      </c>
      <c r="CE153" s="2">
        <f t="shared" si="396"/>
        <v>0</v>
      </c>
      <c r="CJ153" s="2">
        <f t="shared" si="397"/>
        <v>0</v>
      </c>
      <c r="CO153" s="2">
        <f t="shared" si="398"/>
        <v>0</v>
      </c>
      <c r="CV153" s="2">
        <f t="shared" si="399"/>
        <v>0</v>
      </c>
      <c r="DC153" s="2">
        <f t="shared" si="400"/>
        <v>0</v>
      </c>
      <c r="DG153" s="2">
        <f t="shared" si="401"/>
        <v>0</v>
      </c>
      <c r="DL153" s="2">
        <f t="shared" si="402"/>
        <v>0</v>
      </c>
      <c r="DR153" s="2">
        <f t="shared" si="403"/>
        <v>0</v>
      </c>
      <c r="DY153" s="2">
        <f t="shared" si="404"/>
        <v>0</v>
      </c>
      <c r="EE153" s="2">
        <f t="shared" si="405"/>
        <v>0</v>
      </c>
      <c r="EI153" s="2">
        <f t="shared" si="406"/>
        <v>0</v>
      </c>
      <c r="EN153" s="2">
        <f t="shared" si="407"/>
        <v>0</v>
      </c>
      <c r="ER153" s="2">
        <f t="shared" si="408"/>
        <v>0</v>
      </c>
      <c r="EY153" s="2">
        <f t="shared" si="409"/>
        <v>0</v>
      </c>
      <c r="FE153" s="2">
        <f t="shared" si="410"/>
        <v>0</v>
      </c>
      <c r="FI153" s="2">
        <f t="shared" si="411"/>
        <v>0</v>
      </c>
      <c r="FO153" s="2">
        <f t="shared" si="412"/>
        <v>0</v>
      </c>
      <c r="FS153" s="2">
        <f t="shared" si="413"/>
        <v>0</v>
      </c>
      <c r="FY153" s="2">
        <f t="shared" si="414"/>
        <v>0</v>
      </c>
      <c r="GI153" s="2">
        <f t="shared" si="415"/>
        <v>0</v>
      </c>
      <c r="GN153" s="2">
        <f t="shared" si="416"/>
        <v>0</v>
      </c>
      <c r="GS153" s="2">
        <f t="shared" si="417"/>
        <v>0</v>
      </c>
      <c r="GZ153" s="2">
        <f t="shared" si="418"/>
        <v>0</v>
      </c>
      <c r="HG153" s="2">
        <f t="shared" si="419"/>
        <v>0</v>
      </c>
      <c r="HQ153" s="2">
        <f t="shared" si="420"/>
        <v>0</v>
      </c>
      <c r="HX153" s="2">
        <f t="shared" si="421"/>
        <v>0</v>
      </c>
      <c r="IF153">
        <f t="shared" si="422"/>
        <v>0</v>
      </c>
      <c r="IG153">
        <f t="shared" si="423"/>
        <v>0</v>
      </c>
      <c r="IH153">
        <f t="shared" si="424"/>
        <v>0</v>
      </c>
      <c r="II153">
        <f t="shared" si="425"/>
        <v>0</v>
      </c>
      <c r="IK153">
        <f t="shared" si="378"/>
        <v>0</v>
      </c>
      <c r="IL153">
        <f t="shared" si="379"/>
        <v>0</v>
      </c>
      <c r="IM153">
        <f t="shared" si="380"/>
        <v>0</v>
      </c>
    </row>
    <row r="154" spans="1:255" ht="16" x14ac:dyDescent="0.2">
      <c r="A154" s="33">
        <v>320</v>
      </c>
      <c r="B154">
        <v>4</v>
      </c>
      <c r="C154">
        <v>1</v>
      </c>
      <c r="D154" t="s">
        <v>166</v>
      </c>
      <c r="E154" s="2" t="s">
        <v>166</v>
      </c>
      <c r="F154">
        <f t="shared" si="381"/>
        <v>2</v>
      </c>
      <c r="G154">
        <v>1</v>
      </c>
      <c r="H154">
        <v>1</v>
      </c>
      <c r="I154">
        <v>0</v>
      </c>
      <c r="J154" s="2">
        <f t="shared" si="382"/>
        <v>1</v>
      </c>
      <c r="K154">
        <v>0</v>
      </c>
      <c r="L154">
        <v>1</v>
      </c>
      <c r="M154">
        <v>0</v>
      </c>
      <c r="N154">
        <v>0</v>
      </c>
      <c r="O154" s="2">
        <f t="shared" si="383"/>
        <v>1</v>
      </c>
      <c r="P154">
        <v>0</v>
      </c>
      <c r="Q154">
        <v>0</v>
      </c>
      <c r="R154">
        <v>1</v>
      </c>
      <c r="S154">
        <v>0</v>
      </c>
      <c r="T154" s="2">
        <f t="shared" si="384"/>
        <v>2</v>
      </c>
      <c r="U154">
        <v>0</v>
      </c>
      <c r="V154">
        <v>0</v>
      </c>
      <c r="W154">
        <v>1</v>
      </c>
      <c r="X154">
        <v>1</v>
      </c>
      <c r="Y154" s="2">
        <f t="shared" si="385"/>
        <v>3</v>
      </c>
      <c r="Z154">
        <v>0</v>
      </c>
      <c r="AA154">
        <v>1</v>
      </c>
      <c r="AB154">
        <v>0</v>
      </c>
      <c r="AC154">
        <v>1</v>
      </c>
      <c r="AD154">
        <v>0</v>
      </c>
      <c r="AE154">
        <v>1</v>
      </c>
      <c r="AF154">
        <v>0</v>
      </c>
      <c r="AG154" s="2">
        <f t="shared" si="386"/>
        <v>1</v>
      </c>
      <c r="AH154">
        <v>0</v>
      </c>
      <c r="AI154">
        <v>0</v>
      </c>
      <c r="AJ154">
        <v>1</v>
      </c>
      <c r="AK154">
        <v>0</v>
      </c>
      <c r="AL154" s="2">
        <f t="shared" si="387"/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 s="2">
        <f t="shared" si="388"/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2">
        <f t="shared" si="389"/>
        <v>2</v>
      </c>
      <c r="AY154">
        <v>0</v>
      </c>
      <c r="AZ154">
        <v>1</v>
      </c>
      <c r="BA154">
        <v>0</v>
      </c>
      <c r="BB154">
        <v>0</v>
      </c>
      <c r="BC154">
        <v>1</v>
      </c>
      <c r="BD154" s="2">
        <f t="shared" si="390"/>
        <v>2</v>
      </c>
      <c r="BE154">
        <v>0</v>
      </c>
      <c r="BF154">
        <v>1</v>
      </c>
      <c r="BG154">
        <v>1</v>
      </c>
      <c r="BH154" s="2">
        <f t="shared" si="391"/>
        <v>2</v>
      </c>
      <c r="BI154">
        <v>1</v>
      </c>
      <c r="BJ154">
        <v>1</v>
      </c>
      <c r="BK154">
        <v>0</v>
      </c>
      <c r="BL154" s="2">
        <f t="shared" si="392"/>
        <v>1</v>
      </c>
      <c r="BM154">
        <v>0</v>
      </c>
      <c r="BN154">
        <v>1</v>
      </c>
      <c r="BO154">
        <v>0</v>
      </c>
      <c r="BP154" s="2">
        <f t="shared" si="393"/>
        <v>2</v>
      </c>
      <c r="BQ154">
        <v>0</v>
      </c>
      <c r="BR154">
        <v>1</v>
      </c>
      <c r="BS154">
        <v>1</v>
      </c>
      <c r="BT154" s="2">
        <f t="shared" si="394"/>
        <v>2</v>
      </c>
      <c r="BU154">
        <v>1</v>
      </c>
      <c r="BV154">
        <v>1</v>
      </c>
      <c r="BW154">
        <v>0</v>
      </c>
      <c r="BX154">
        <v>0</v>
      </c>
      <c r="BY154">
        <v>0</v>
      </c>
      <c r="BZ154" s="2">
        <f t="shared" si="395"/>
        <v>2</v>
      </c>
      <c r="CA154">
        <v>1</v>
      </c>
      <c r="CB154">
        <v>1</v>
      </c>
      <c r="CC154">
        <v>0</v>
      </c>
      <c r="CD154">
        <v>0</v>
      </c>
      <c r="CE154" s="2">
        <f t="shared" si="396"/>
        <v>1</v>
      </c>
      <c r="CF154">
        <v>1</v>
      </c>
      <c r="CG154">
        <v>0</v>
      </c>
      <c r="CH154">
        <v>0</v>
      </c>
      <c r="CI154">
        <v>0</v>
      </c>
      <c r="CJ154" s="2">
        <f t="shared" si="397"/>
        <v>3</v>
      </c>
      <c r="CK154">
        <v>0</v>
      </c>
      <c r="CL154">
        <v>1</v>
      </c>
      <c r="CM154">
        <v>1</v>
      </c>
      <c r="CN154">
        <v>1</v>
      </c>
      <c r="CO154" s="2">
        <f t="shared" si="398"/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 s="2">
        <f t="shared" si="399"/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 s="2">
        <f t="shared" si="400"/>
        <v>1</v>
      </c>
      <c r="DD154">
        <v>0</v>
      </c>
      <c r="DE154">
        <v>0</v>
      </c>
      <c r="DF154">
        <v>1</v>
      </c>
      <c r="DG154" s="2">
        <f t="shared" si="401"/>
        <v>2</v>
      </c>
      <c r="DH154">
        <v>0</v>
      </c>
      <c r="DI154">
        <v>0</v>
      </c>
      <c r="DJ154">
        <v>1</v>
      </c>
      <c r="DK154">
        <v>1</v>
      </c>
      <c r="DL154" s="2">
        <f t="shared" si="402"/>
        <v>1</v>
      </c>
      <c r="DM154">
        <v>0</v>
      </c>
      <c r="DN154">
        <v>1</v>
      </c>
      <c r="DO154">
        <v>0</v>
      </c>
      <c r="DP154">
        <v>0</v>
      </c>
      <c r="DQ154">
        <v>0</v>
      </c>
      <c r="DR154" s="2">
        <f t="shared" si="403"/>
        <v>2</v>
      </c>
      <c r="DS154">
        <v>1</v>
      </c>
      <c r="DT154">
        <v>1</v>
      </c>
      <c r="DU154">
        <v>0</v>
      </c>
      <c r="DV154">
        <v>0</v>
      </c>
      <c r="DW154">
        <v>0</v>
      </c>
      <c r="DX154">
        <v>0</v>
      </c>
      <c r="DY154" s="2">
        <f t="shared" si="404"/>
        <v>2</v>
      </c>
      <c r="DZ154">
        <v>1</v>
      </c>
      <c r="EA154">
        <v>1</v>
      </c>
      <c r="EB154">
        <v>0</v>
      </c>
      <c r="EC154">
        <v>0</v>
      </c>
      <c r="ED154">
        <v>0</v>
      </c>
      <c r="EE154" s="2">
        <f t="shared" si="405"/>
        <v>0</v>
      </c>
      <c r="EF154">
        <v>0</v>
      </c>
      <c r="EG154">
        <v>0</v>
      </c>
      <c r="EH154">
        <v>0</v>
      </c>
      <c r="EI154" s="2">
        <f t="shared" si="406"/>
        <v>2</v>
      </c>
      <c r="EJ154">
        <v>0</v>
      </c>
      <c r="EK154">
        <v>1</v>
      </c>
      <c r="EL154">
        <v>1</v>
      </c>
      <c r="EM154">
        <v>0</v>
      </c>
      <c r="EN154" s="2">
        <f t="shared" si="407"/>
        <v>1</v>
      </c>
      <c r="EO154">
        <v>1</v>
      </c>
      <c r="EP154">
        <v>0</v>
      </c>
      <c r="EQ154">
        <v>0</v>
      </c>
      <c r="ER154" s="2">
        <f t="shared" si="408"/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 s="2">
        <f t="shared" si="409"/>
        <v>2</v>
      </c>
      <c r="EZ154">
        <v>1</v>
      </c>
      <c r="FA154">
        <v>1</v>
      </c>
      <c r="FB154">
        <v>0</v>
      </c>
      <c r="FC154">
        <v>0</v>
      </c>
      <c r="FD154">
        <v>0</v>
      </c>
      <c r="FE154" s="2">
        <f t="shared" si="410"/>
        <v>2</v>
      </c>
      <c r="FF154">
        <v>0</v>
      </c>
      <c r="FG154">
        <v>1</v>
      </c>
      <c r="FH154">
        <v>1</v>
      </c>
      <c r="FI154" s="2">
        <f t="shared" si="411"/>
        <v>3</v>
      </c>
      <c r="FJ154">
        <v>0</v>
      </c>
      <c r="FK154">
        <v>0</v>
      </c>
      <c r="FL154">
        <v>1</v>
      </c>
      <c r="FM154">
        <v>1</v>
      </c>
      <c r="FN154">
        <v>1</v>
      </c>
      <c r="FO154" s="2">
        <f t="shared" si="412"/>
        <v>0</v>
      </c>
      <c r="FP154">
        <v>0</v>
      </c>
      <c r="FQ154">
        <v>0</v>
      </c>
      <c r="FR154">
        <v>0</v>
      </c>
      <c r="FS154" s="2">
        <f t="shared" si="413"/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 s="2">
        <f t="shared" si="414"/>
        <v>2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1</v>
      </c>
      <c r="GF154">
        <v>0</v>
      </c>
      <c r="GG154">
        <v>0</v>
      </c>
      <c r="GH154">
        <v>1</v>
      </c>
      <c r="GI154" s="2">
        <f t="shared" si="415"/>
        <v>2</v>
      </c>
      <c r="GJ154">
        <v>1</v>
      </c>
      <c r="GK154">
        <v>0</v>
      </c>
      <c r="GL154">
        <v>1</v>
      </c>
      <c r="GM154">
        <v>0</v>
      </c>
      <c r="GN154" s="2">
        <f t="shared" si="416"/>
        <v>0</v>
      </c>
      <c r="GO154">
        <v>0</v>
      </c>
      <c r="GP154">
        <v>0</v>
      </c>
      <c r="GQ154">
        <v>0</v>
      </c>
      <c r="GR154">
        <v>0</v>
      </c>
      <c r="GS154" s="2">
        <f t="shared" si="417"/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 s="2">
        <f t="shared" si="418"/>
        <v>3</v>
      </c>
      <c r="HA154">
        <v>1</v>
      </c>
      <c r="HB154">
        <v>1</v>
      </c>
      <c r="HC154">
        <v>1</v>
      </c>
      <c r="HD154">
        <v>0</v>
      </c>
      <c r="HE154">
        <v>0</v>
      </c>
      <c r="HF154">
        <v>0</v>
      </c>
      <c r="HG154" s="2">
        <f t="shared" si="419"/>
        <v>4</v>
      </c>
      <c r="HH154">
        <v>1</v>
      </c>
      <c r="HI154">
        <v>1</v>
      </c>
      <c r="HJ154">
        <v>0</v>
      </c>
      <c r="HK154">
        <v>1</v>
      </c>
      <c r="HL154">
        <v>0</v>
      </c>
      <c r="HM154">
        <v>0</v>
      </c>
      <c r="HN154">
        <v>0</v>
      </c>
      <c r="HO154">
        <v>1</v>
      </c>
      <c r="HP154">
        <v>0</v>
      </c>
      <c r="HQ154" s="2">
        <f t="shared" si="420"/>
        <v>2</v>
      </c>
      <c r="HR154">
        <v>0</v>
      </c>
      <c r="HS154">
        <v>1</v>
      </c>
      <c r="HT154">
        <v>0</v>
      </c>
      <c r="HU154">
        <v>0</v>
      </c>
      <c r="HV154">
        <v>1</v>
      </c>
      <c r="HW154">
        <v>0</v>
      </c>
      <c r="HX154" s="2">
        <f t="shared" si="421"/>
        <v>2</v>
      </c>
      <c r="HY154">
        <v>0</v>
      </c>
      <c r="HZ154">
        <v>1</v>
      </c>
      <c r="IA154">
        <v>0</v>
      </c>
      <c r="IB154">
        <v>0</v>
      </c>
      <c r="IC154">
        <v>1</v>
      </c>
      <c r="ID154">
        <v>41</v>
      </c>
      <c r="IE154">
        <v>41</v>
      </c>
      <c r="IF154">
        <f t="shared" si="422"/>
        <v>60</v>
      </c>
      <c r="IG154">
        <f t="shared" si="423"/>
        <v>25</v>
      </c>
      <c r="IH154">
        <f t="shared" si="424"/>
        <v>35</v>
      </c>
      <c r="II154">
        <f t="shared" si="425"/>
        <v>0</v>
      </c>
      <c r="IK154">
        <f t="shared" si="378"/>
        <v>31.413612565445025</v>
      </c>
      <c r="IL154">
        <f t="shared" si="379"/>
        <v>20.491803278688526</v>
      </c>
      <c r="IM154">
        <f t="shared" si="380"/>
        <v>50.724637681159422</v>
      </c>
      <c r="IO154">
        <f>SUM(HQ154,HX154,HG154,GZ154,GS154,GN154,GI154,FY154,FS154,FO154,FI154,FE154,EY154,ER154,EN154,EI154,EE154,DY154,DR154,DL154,DG154,DC154,CV154,CO154,CJ154,CE154,BZ154,BT154)</f>
        <v>41</v>
      </c>
      <c r="IP154">
        <f>SUM(BU154,BW154,BY154,CB154,CC154,CF154,CH154,CI154,CK154,CL154,CN154,CP154,CQ154,CS154,CU154,CW154,CX154,CZ154,DB154,DD154,DE154,DH154,DJ154,DM154,DO154,DQ154,DS154,DU154,DV154,DX154,DZ154,EB154,ED154,EF154,EH154,EJ154,EK154,EM154,EO154,EQ154,ES154,ET154,EV154,EX154,EZ154,FB154,FD154,FF154,FH154,FJ154,FK154,FM154,FP154,FR154,FT154,FU154,FW154,FZ154,GB154,GD154,GE154,GG154,GJ154,GK154,GM154,GO154,GQ154,GT154,GU154,GW154,GY154,HA154,HC154,HD154,HF154,HI154,HJ154,HL154,HM154,HN154,HP154,HR154,HT154,HU154,HW154,HY154,IA154,IB154)</f>
        <v>18</v>
      </c>
      <c r="IQ154">
        <f>SUM(BV154,BX154,CA154,CD154,CG154,CM154,CR154,CT154,CY154,DA154,DF154,DI154,DK154,DN154,DP154,DT154,DW154,EA154,EC154,EG154,EL154,EP154,EU154,EW154,FA154,FC154,FG154,FL154,FN154,FQ154,FV154,FX154,GA154,GC154,GF154,GH154,GL154,GP154,GR154,GV154,GX154,HB154,HE154,HH154,HK154,HO154,HS154,HV154,HZ154,IC154)</f>
        <v>23</v>
      </c>
      <c r="IR154">
        <f>IO154/138*100</f>
        <v>29.710144927536231</v>
      </c>
      <c r="IS154">
        <f>IP154/88*100</f>
        <v>20.454545454545457</v>
      </c>
      <c r="IT154">
        <f>IQ154/50*100</f>
        <v>46</v>
      </c>
    </row>
    <row r="155" spans="1:255" ht="16" x14ac:dyDescent="0.2">
      <c r="A155" s="4">
        <v>320</v>
      </c>
      <c r="B155" s="5">
        <v>4</v>
      </c>
      <c r="C155">
        <v>2</v>
      </c>
      <c r="D155" t="s">
        <v>166</v>
      </c>
      <c r="E155" s="2" t="s">
        <v>132</v>
      </c>
      <c r="F155">
        <f t="shared" si="381"/>
        <v>0</v>
      </c>
      <c r="J155" s="2">
        <f t="shared" si="382"/>
        <v>0</v>
      </c>
      <c r="O155" s="2">
        <f t="shared" si="383"/>
        <v>0</v>
      </c>
      <c r="T155" s="2">
        <f t="shared" si="384"/>
        <v>0</v>
      </c>
      <c r="Y155" s="2">
        <f t="shared" si="385"/>
        <v>0</v>
      </c>
      <c r="AG155" s="2">
        <f t="shared" si="386"/>
        <v>0</v>
      </c>
      <c r="AL155" s="2">
        <f t="shared" si="387"/>
        <v>0</v>
      </c>
      <c r="AR155" s="2">
        <f t="shared" si="388"/>
        <v>0</v>
      </c>
      <c r="AX155" s="2">
        <f t="shared" si="389"/>
        <v>0</v>
      </c>
      <c r="BD155" s="2">
        <f t="shared" si="390"/>
        <v>0</v>
      </c>
      <c r="BH155" s="2">
        <f t="shared" si="391"/>
        <v>0</v>
      </c>
      <c r="BL155" s="2">
        <f t="shared" si="392"/>
        <v>0</v>
      </c>
      <c r="BP155" s="2">
        <f t="shared" si="393"/>
        <v>0</v>
      </c>
      <c r="BT155" s="2">
        <f t="shared" si="394"/>
        <v>0</v>
      </c>
      <c r="BZ155" s="2">
        <f t="shared" si="395"/>
        <v>0</v>
      </c>
      <c r="CE155" s="2">
        <f t="shared" si="396"/>
        <v>0</v>
      </c>
      <c r="CJ155" s="2">
        <f t="shared" si="397"/>
        <v>0</v>
      </c>
      <c r="CO155" s="2">
        <f t="shared" si="398"/>
        <v>0</v>
      </c>
      <c r="CV155" s="2">
        <f t="shared" si="399"/>
        <v>0</v>
      </c>
      <c r="DC155" s="2">
        <f t="shared" si="400"/>
        <v>0</v>
      </c>
      <c r="DG155" s="2">
        <f t="shared" si="401"/>
        <v>0</v>
      </c>
      <c r="DL155" s="2">
        <f t="shared" si="402"/>
        <v>0</v>
      </c>
      <c r="DR155" s="2">
        <f t="shared" si="403"/>
        <v>0</v>
      </c>
      <c r="DY155" s="2">
        <f t="shared" si="404"/>
        <v>0</v>
      </c>
      <c r="EE155" s="2">
        <f t="shared" si="405"/>
        <v>0</v>
      </c>
      <c r="EI155" s="2">
        <f t="shared" si="406"/>
        <v>0</v>
      </c>
      <c r="EN155" s="2">
        <f t="shared" si="407"/>
        <v>0</v>
      </c>
      <c r="ER155" s="2">
        <f t="shared" si="408"/>
        <v>0</v>
      </c>
      <c r="EY155" s="2">
        <f t="shared" si="409"/>
        <v>0</v>
      </c>
      <c r="FE155" s="2">
        <f t="shared" si="410"/>
        <v>0</v>
      </c>
      <c r="FI155" s="2">
        <f t="shared" si="411"/>
        <v>0</v>
      </c>
      <c r="FO155" s="2">
        <f t="shared" si="412"/>
        <v>0</v>
      </c>
      <c r="FS155" s="2">
        <f t="shared" si="413"/>
        <v>0</v>
      </c>
      <c r="FY155" s="2">
        <f t="shared" si="414"/>
        <v>0</v>
      </c>
      <c r="GI155" s="2">
        <f t="shared" si="415"/>
        <v>0</v>
      </c>
      <c r="GN155" s="2">
        <f t="shared" si="416"/>
        <v>0</v>
      </c>
      <c r="GS155" s="2">
        <f t="shared" si="417"/>
        <v>0</v>
      </c>
      <c r="GZ155" s="2">
        <f t="shared" si="418"/>
        <v>0</v>
      </c>
      <c r="HG155" s="2">
        <f t="shared" si="419"/>
        <v>0</v>
      </c>
      <c r="HQ155" s="2">
        <f t="shared" si="420"/>
        <v>0</v>
      </c>
      <c r="HX155" s="2">
        <f t="shared" si="421"/>
        <v>0</v>
      </c>
      <c r="IF155">
        <f t="shared" si="422"/>
        <v>0</v>
      </c>
      <c r="IG155">
        <f t="shared" si="423"/>
        <v>0</v>
      </c>
      <c r="IH155">
        <f t="shared" si="424"/>
        <v>0</v>
      </c>
      <c r="II155">
        <f t="shared" si="425"/>
        <v>0</v>
      </c>
      <c r="IK155">
        <f t="shared" si="378"/>
        <v>0</v>
      </c>
      <c r="IL155">
        <f t="shared" si="379"/>
        <v>0</v>
      </c>
      <c r="IM155">
        <f t="shared" si="380"/>
        <v>0</v>
      </c>
    </row>
    <row r="156" spans="1:255" ht="16" x14ac:dyDescent="0.2">
      <c r="A156">
        <v>321</v>
      </c>
      <c r="B156" s="5">
        <v>3</v>
      </c>
      <c r="C156">
        <v>2</v>
      </c>
      <c r="D156" t="s">
        <v>166</v>
      </c>
      <c r="E156" s="2" t="s">
        <v>132</v>
      </c>
      <c r="F156">
        <f t="shared" si="381"/>
        <v>0</v>
      </c>
      <c r="J156" s="2">
        <f t="shared" si="382"/>
        <v>0</v>
      </c>
      <c r="O156" s="2">
        <f t="shared" si="383"/>
        <v>0</v>
      </c>
      <c r="T156" s="2">
        <f t="shared" si="384"/>
        <v>0</v>
      </c>
      <c r="Y156" s="2">
        <f t="shared" si="385"/>
        <v>0</v>
      </c>
      <c r="AG156" s="2">
        <f t="shared" si="386"/>
        <v>0</v>
      </c>
      <c r="AL156" s="2">
        <f t="shared" si="387"/>
        <v>0</v>
      </c>
      <c r="AR156" s="2">
        <f t="shared" si="388"/>
        <v>0</v>
      </c>
      <c r="AX156" s="2">
        <f t="shared" si="389"/>
        <v>0</v>
      </c>
      <c r="BD156" s="2">
        <f t="shared" si="390"/>
        <v>0</v>
      </c>
      <c r="BH156" s="2">
        <f t="shared" si="391"/>
        <v>0</v>
      </c>
      <c r="BL156" s="2">
        <f t="shared" si="392"/>
        <v>0</v>
      </c>
      <c r="BP156" s="2">
        <f t="shared" si="393"/>
        <v>0</v>
      </c>
      <c r="BT156" s="2">
        <f t="shared" si="394"/>
        <v>0</v>
      </c>
      <c r="BZ156" s="2">
        <f t="shared" si="395"/>
        <v>0</v>
      </c>
      <c r="CE156" s="2">
        <f t="shared" si="396"/>
        <v>0</v>
      </c>
      <c r="CJ156" s="2">
        <f t="shared" si="397"/>
        <v>0</v>
      </c>
      <c r="CO156" s="2">
        <f t="shared" si="398"/>
        <v>0</v>
      </c>
      <c r="CV156" s="2">
        <f t="shared" si="399"/>
        <v>0</v>
      </c>
      <c r="DC156" s="2">
        <f t="shared" si="400"/>
        <v>0</v>
      </c>
      <c r="DG156" s="2">
        <f t="shared" si="401"/>
        <v>0</v>
      </c>
      <c r="DL156" s="2">
        <f t="shared" si="402"/>
        <v>0</v>
      </c>
      <c r="DR156" s="2">
        <f t="shared" si="403"/>
        <v>0</v>
      </c>
      <c r="DY156" s="2">
        <f t="shared" si="404"/>
        <v>0</v>
      </c>
      <c r="EE156" s="2">
        <f t="shared" si="405"/>
        <v>0</v>
      </c>
      <c r="EI156" s="2">
        <f t="shared" si="406"/>
        <v>0</v>
      </c>
      <c r="EN156" s="2">
        <f t="shared" si="407"/>
        <v>0</v>
      </c>
      <c r="ER156" s="2">
        <f t="shared" si="408"/>
        <v>0</v>
      </c>
      <c r="EY156" s="2">
        <f t="shared" si="409"/>
        <v>0</v>
      </c>
      <c r="FE156" s="2">
        <f t="shared" si="410"/>
        <v>0</v>
      </c>
      <c r="FI156" s="2">
        <f t="shared" si="411"/>
        <v>0</v>
      </c>
      <c r="FO156" s="2">
        <f t="shared" si="412"/>
        <v>0</v>
      </c>
      <c r="FS156" s="2">
        <f t="shared" si="413"/>
        <v>0</v>
      </c>
      <c r="FY156" s="2">
        <f t="shared" si="414"/>
        <v>0</v>
      </c>
      <c r="GI156" s="2">
        <f t="shared" si="415"/>
        <v>0</v>
      </c>
      <c r="GN156" s="2">
        <f t="shared" si="416"/>
        <v>0</v>
      </c>
      <c r="GS156" s="2">
        <f t="shared" si="417"/>
        <v>0</v>
      </c>
      <c r="GZ156" s="2">
        <f t="shared" si="418"/>
        <v>0</v>
      </c>
      <c r="HG156" s="2">
        <f t="shared" si="419"/>
        <v>0</v>
      </c>
      <c r="HQ156" s="2">
        <f t="shared" si="420"/>
        <v>0</v>
      </c>
      <c r="HX156" s="2">
        <f t="shared" si="421"/>
        <v>0</v>
      </c>
      <c r="IF156">
        <f t="shared" si="422"/>
        <v>0</v>
      </c>
      <c r="IG156">
        <f t="shared" si="423"/>
        <v>0</v>
      </c>
      <c r="IH156">
        <f t="shared" si="424"/>
        <v>0</v>
      </c>
      <c r="II156">
        <f t="shared" si="425"/>
        <v>0</v>
      </c>
      <c r="IK156">
        <f t="shared" si="378"/>
        <v>0</v>
      </c>
      <c r="IL156">
        <f t="shared" si="379"/>
        <v>0</v>
      </c>
      <c r="IM156">
        <f t="shared" si="380"/>
        <v>0</v>
      </c>
    </row>
    <row r="157" spans="1:255" ht="16" x14ac:dyDescent="0.2">
      <c r="A157">
        <v>321</v>
      </c>
      <c r="B157">
        <v>3</v>
      </c>
      <c r="C157">
        <v>1</v>
      </c>
      <c r="D157" t="s">
        <v>166</v>
      </c>
      <c r="E157" s="2" t="s">
        <v>166</v>
      </c>
      <c r="F157" t="s">
        <v>172</v>
      </c>
      <c r="G157" t="s">
        <v>172</v>
      </c>
      <c r="H157" t="s">
        <v>172</v>
      </c>
      <c r="I157" t="s">
        <v>172</v>
      </c>
      <c r="J157" t="s">
        <v>172</v>
      </c>
      <c r="K157" t="s">
        <v>172</v>
      </c>
      <c r="L157" t="s">
        <v>172</v>
      </c>
      <c r="M157" t="s">
        <v>172</v>
      </c>
      <c r="N157" t="s">
        <v>172</v>
      </c>
      <c r="O157" t="s">
        <v>172</v>
      </c>
      <c r="P157" t="s">
        <v>172</v>
      </c>
      <c r="Q157" t="s">
        <v>172</v>
      </c>
      <c r="R157" t="s">
        <v>172</v>
      </c>
      <c r="S157" t="s">
        <v>172</v>
      </c>
      <c r="T157" t="s">
        <v>172</v>
      </c>
      <c r="U157" t="s">
        <v>172</v>
      </c>
      <c r="V157" t="s">
        <v>172</v>
      </c>
      <c r="W157" t="s">
        <v>172</v>
      </c>
      <c r="X157" t="s">
        <v>172</v>
      </c>
      <c r="Y157" t="s">
        <v>172</v>
      </c>
      <c r="Z157" t="s">
        <v>172</v>
      </c>
      <c r="AA157" t="s">
        <v>172</v>
      </c>
      <c r="AB157" t="s">
        <v>172</v>
      </c>
      <c r="AC157" t="s">
        <v>172</v>
      </c>
      <c r="AD157" t="s">
        <v>172</v>
      </c>
      <c r="AE157" t="s">
        <v>172</v>
      </c>
      <c r="AF157" t="s">
        <v>172</v>
      </c>
      <c r="AG157" t="s">
        <v>172</v>
      </c>
      <c r="AH157" t="s">
        <v>172</v>
      </c>
      <c r="AI157" t="s">
        <v>172</v>
      </c>
      <c r="AJ157" t="s">
        <v>172</v>
      </c>
      <c r="AK157" t="s">
        <v>172</v>
      </c>
      <c r="AL157" t="s">
        <v>172</v>
      </c>
      <c r="AM157" t="s">
        <v>172</v>
      </c>
      <c r="AN157" t="s">
        <v>172</v>
      </c>
      <c r="AO157" t="s">
        <v>172</v>
      </c>
      <c r="AP157" t="s">
        <v>172</v>
      </c>
      <c r="AQ157" t="s">
        <v>172</v>
      </c>
      <c r="AR157" t="s">
        <v>172</v>
      </c>
      <c r="AS157" t="s">
        <v>172</v>
      </c>
      <c r="AT157" t="s">
        <v>172</v>
      </c>
      <c r="AU157" t="s">
        <v>172</v>
      </c>
      <c r="AV157" t="s">
        <v>172</v>
      </c>
      <c r="AW157" t="s">
        <v>172</v>
      </c>
      <c r="AX157" t="s">
        <v>172</v>
      </c>
      <c r="AY157" t="s">
        <v>172</v>
      </c>
      <c r="AZ157" t="s">
        <v>172</v>
      </c>
      <c r="BA157" t="s">
        <v>172</v>
      </c>
      <c r="BB157" t="s">
        <v>172</v>
      </c>
      <c r="BC157" t="s">
        <v>172</v>
      </c>
      <c r="BD157" t="s">
        <v>172</v>
      </c>
      <c r="BE157" t="s">
        <v>172</v>
      </c>
      <c r="BF157" t="s">
        <v>172</v>
      </c>
      <c r="BG157" t="s">
        <v>172</v>
      </c>
      <c r="BH157" t="s">
        <v>172</v>
      </c>
      <c r="BI157" t="s">
        <v>172</v>
      </c>
      <c r="BJ157" t="s">
        <v>172</v>
      </c>
      <c r="BK157" t="s">
        <v>172</v>
      </c>
      <c r="BL157" t="s">
        <v>172</v>
      </c>
      <c r="BM157" t="s">
        <v>172</v>
      </c>
      <c r="BN157" t="s">
        <v>172</v>
      </c>
      <c r="BO157" t="s">
        <v>172</v>
      </c>
      <c r="BP157" t="s">
        <v>172</v>
      </c>
      <c r="BQ157" t="s">
        <v>172</v>
      </c>
      <c r="BR157" t="s">
        <v>172</v>
      </c>
      <c r="BS157" t="s">
        <v>172</v>
      </c>
      <c r="BT157" t="s">
        <v>172</v>
      </c>
      <c r="BU157" t="s">
        <v>172</v>
      </c>
      <c r="BV157" t="s">
        <v>172</v>
      </c>
      <c r="BW157" t="s">
        <v>172</v>
      </c>
      <c r="BX157" t="s">
        <v>172</v>
      </c>
      <c r="BY157" t="s">
        <v>172</v>
      </c>
      <c r="BZ157" t="s">
        <v>172</v>
      </c>
      <c r="CA157" t="s">
        <v>172</v>
      </c>
      <c r="CB157" t="s">
        <v>172</v>
      </c>
      <c r="CC157" t="s">
        <v>172</v>
      </c>
      <c r="CD157" t="s">
        <v>172</v>
      </c>
      <c r="CE157" t="s">
        <v>172</v>
      </c>
      <c r="CF157" t="s">
        <v>172</v>
      </c>
      <c r="CG157" t="s">
        <v>172</v>
      </c>
      <c r="CH157" t="s">
        <v>172</v>
      </c>
      <c r="CI157" t="s">
        <v>172</v>
      </c>
      <c r="CJ157" t="s">
        <v>172</v>
      </c>
      <c r="CK157" t="s">
        <v>172</v>
      </c>
      <c r="CL157" t="s">
        <v>172</v>
      </c>
      <c r="CM157" t="s">
        <v>172</v>
      </c>
      <c r="CN157" t="s">
        <v>172</v>
      </c>
      <c r="CO157" t="s">
        <v>172</v>
      </c>
      <c r="CP157" t="s">
        <v>172</v>
      </c>
      <c r="CQ157" t="s">
        <v>172</v>
      </c>
      <c r="CR157" t="s">
        <v>172</v>
      </c>
      <c r="CS157" t="s">
        <v>172</v>
      </c>
      <c r="CT157" t="s">
        <v>172</v>
      </c>
      <c r="CU157" t="s">
        <v>172</v>
      </c>
      <c r="CV157" t="s">
        <v>172</v>
      </c>
      <c r="CW157" t="s">
        <v>172</v>
      </c>
      <c r="CX157" t="s">
        <v>172</v>
      </c>
      <c r="CY157" t="s">
        <v>172</v>
      </c>
      <c r="CZ157" t="s">
        <v>172</v>
      </c>
      <c r="DA157" t="s">
        <v>172</v>
      </c>
      <c r="DB157" t="s">
        <v>172</v>
      </c>
      <c r="DC157" t="s">
        <v>172</v>
      </c>
      <c r="DD157" t="s">
        <v>172</v>
      </c>
      <c r="DE157" t="s">
        <v>172</v>
      </c>
      <c r="DF157" t="s">
        <v>172</v>
      </c>
      <c r="DG157" t="s">
        <v>172</v>
      </c>
      <c r="DH157" t="s">
        <v>172</v>
      </c>
      <c r="DI157" t="s">
        <v>172</v>
      </c>
      <c r="DJ157" t="s">
        <v>172</v>
      </c>
      <c r="DK157" t="s">
        <v>172</v>
      </c>
      <c r="DL157" t="s">
        <v>172</v>
      </c>
      <c r="DM157" t="s">
        <v>172</v>
      </c>
      <c r="DN157" t="s">
        <v>172</v>
      </c>
      <c r="DO157" t="s">
        <v>172</v>
      </c>
      <c r="DP157" t="s">
        <v>172</v>
      </c>
      <c r="DQ157" t="s">
        <v>172</v>
      </c>
      <c r="DR157" t="s">
        <v>172</v>
      </c>
      <c r="DS157" t="s">
        <v>172</v>
      </c>
      <c r="DT157" t="s">
        <v>172</v>
      </c>
      <c r="DU157" t="s">
        <v>172</v>
      </c>
      <c r="DV157" t="s">
        <v>172</v>
      </c>
      <c r="DW157" t="s">
        <v>172</v>
      </c>
      <c r="DX157" t="s">
        <v>172</v>
      </c>
      <c r="DY157" t="s">
        <v>172</v>
      </c>
      <c r="DZ157" t="s">
        <v>172</v>
      </c>
      <c r="EA157" t="s">
        <v>172</v>
      </c>
      <c r="EB157" t="s">
        <v>172</v>
      </c>
      <c r="EC157" t="s">
        <v>172</v>
      </c>
      <c r="ED157" t="s">
        <v>172</v>
      </c>
      <c r="EE157" t="s">
        <v>172</v>
      </c>
      <c r="EF157" t="s">
        <v>172</v>
      </c>
      <c r="EG157" t="s">
        <v>172</v>
      </c>
      <c r="EH157" t="s">
        <v>172</v>
      </c>
      <c r="EI157" t="s">
        <v>172</v>
      </c>
      <c r="EJ157" t="s">
        <v>172</v>
      </c>
      <c r="EK157" t="s">
        <v>172</v>
      </c>
      <c r="EL157" t="s">
        <v>172</v>
      </c>
      <c r="EM157" t="s">
        <v>172</v>
      </c>
      <c r="EN157" t="s">
        <v>172</v>
      </c>
      <c r="EO157" t="s">
        <v>172</v>
      </c>
      <c r="EP157" t="s">
        <v>172</v>
      </c>
      <c r="EQ157" t="s">
        <v>172</v>
      </c>
      <c r="ER157" t="s">
        <v>172</v>
      </c>
      <c r="ES157" t="s">
        <v>172</v>
      </c>
      <c r="ET157" t="s">
        <v>172</v>
      </c>
      <c r="EU157" t="s">
        <v>172</v>
      </c>
      <c r="EV157" t="s">
        <v>172</v>
      </c>
      <c r="EW157" t="s">
        <v>172</v>
      </c>
      <c r="EX157" t="s">
        <v>172</v>
      </c>
      <c r="EY157" t="s">
        <v>172</v>
      </c>
      <c r="EZ157" t="s">
        <v>172</v>
      </c>
      <c r="FA157" t="s">
        <v>172</v>
      </c>
      <c r="FB157" t="s">
        <v>172</v>
      </c>
      <c r="FC157" t="s">
        <v>172</v>
      </c>
      <c r="FD157" t="s">
        <v>172</v>
      </c>
      <c r="FE157" t="s">
        <v>172</v>
      </c>
      <c r="FF157" t="s">
        <v>172</v>
      </c>
      <c r="FG157" t="s">
        <v>172</v>
      </c>
      <c r="FH157" t="s">
        <v>172</v>
      </c>
      <c r="FI157" t="s">
        <v>172</v>
      </c>
      <c r="FJ157" t="s">
        <v>172</v>
      </c>
      <c r="FK157" t="s">
        <v>172</v>
      </c>
      <c r="FL157" t="s">
        <v>172</v>
      </c>
      <c r="FM157" t="s">
        <v>172</v>
      </c>
      <c r="FN157" t="s">
        <v>172</v>
      </c>
      <c r="FO157" t="s">
        <v>172</v>
      </c>
      <c r="FP157" t="s">
        <v>172</v>
      </c>
      <c r="FQ157" t="s">
        <v>172</v>
      </c>
      <c r="FR157" t="s">
        <v>172</v>
      </c>
      <c r="FS157" t="s">
        <v>172</v>
      </c>
      <c r="FT157" t="s">
        <v>172</v>
      </c>
      <c r="FU157" t="s">
        <v>172</v>
      </c>
      <c r="FV157" t="s">
        <v>172</v>
      </c>
      <c r="FW157" t="s">
        <v>172</v>
      </c>
      <c r="FX157" t="s">
        <v>172</v>
      </c>
      <c r="FY157" t="s">
        <v>172</v>
      </c>
      <c r="FZ157" t="s">
        <v>172</v>
      </c>
      <c r="GA157" t="s">
        <v>172</v>
      </c>
      <c r="GB157" t="s">
        <v>172</v>
      </c>
      <c r="GC157" t="s">
        <v>172</v>
      </c>
      <c r="GD157" t="s">
        <v>172</v>
      </c>
      <c r="GE157" t="s">
        <v>172</v>
      </c>
      <c r="GF157" t="s">
        <v>172</v>
      </c>
      <c r="GG157" t="s">
        <v>172</v>
      </c>
      <c r="GH157" t="s">
        <v>172</v>
      </c>
      <c r="GI157" t="s">
        <v>172</v>
      </c>
      <c r="GJ157" t="s">
        <v>172</v>
      </c>
      <c r="GK157" t="s">
        <v>172</v>
      </c>
      <c r="GL157" t="s">
        <v>172</v>
      </c>
      <c r="GM157" t="s">
        <v>172</v>
      </c>
      <c r="GN157" t="s">
        <v>172</v>
      </c>
      <c r="GO157" t="s">
        <v>172</v>
      </c>
      <c r="GP157" t="s">
        <v>172</v>
      </c>
      <c r="GQ157" t="s">
        <v>172</v>
      </c>
      <c r="GR157" t="s">
        <v>172</v>
      </c>
      <c r="GS157" t="s">
        <v>172</v>
      </c>
      <c r="GT157" t="s">
        <v>172</v>
      </c>
      <c r="GU157" t="s">
        <v>172</v>
      </c>
      <c r="GV157" t="s">
        <v>172</v>
      </c>
      <c r="GW157" t="s">
        <v>172</v>
      </c>
      <c r="GX157" t="s">
        <v>172</v>
      </c>
      <c r="GY157" t="s">
        <v>172</v>
      </c>
      <c r="GZ157" t="s">
        <v>172</v>
      </c>
      <c r="HA157" t="s">
        <v>172</v>
      </c>
      <c r="HB157" t="s">
        <v>172</v>
      </c>
      <c r="HC157" t="s">
        <v>172</v>
      </c>
      <c r="HD157" t="s">
        <v>172</v>
      </c>
      <c r="HE157" t="s">
        <v>172</v>
      </c>
      <c r="HF157" t="s">
        <v>172</v>
      </c>
      <c r="HG157" t="s">
        <v>172</v>
      </c>
      <c r="HH157" t="s">
        <v>172</v>
      </c>
      <c r="HI157" t="s">
        <v>172</v>
      </c>
      <c r="HJ157" t="s">
        <v>172</v>
      </c>
      <c r="HK157" t="s">
        <v>172</v>
      </c>
      <c r="HL157" t="s">
        <v>172</v>
      </c>
      <c r="HM157" t="s">
        <v>172</v>
      </c>
      <c r="HN157" t="s">
        <v>172</v>
      </c>
      <c r="HO157" t="s">
        <v>172</v>
      </c>
      <c r="HP157" t="s">
        <v>172</v>
      </c>
      <c r="HQ157" t="s">
        <v>172</v>
      </c>
      <c r="HR157" t="s">
        <v>172</v>
      </c>
      <c r="HS157" t="s">
        <v>172</v>
      </c>
      <c r="HT157" t="s">
        <v>172</v>
      </c>
      <c r="HU157" t="s">
        <v>172</v>
      </c>
      <c r="HV157" t="s">
        <v>172</v>
      </c>
      <c r="HW157" t="s">
        <v>172</v>
      </c>
      <c r="HX157" t="s">
        <v>172</v>
      </c>
      <c r="HY157" t="s">
        <v>172</v>
      </c>
      <c r="HZ157" t="s">
        <v>172</v>
      </c>
      <c r="IA157" t="s">
        <v>172</v>
      </c>
      <c r="IB157" t="s">
        <v>172</v>
      </c>
      <c r="IC157" t="s">
        <v>172</v>
      </c>
      <c r="ID157" t="s">
        <v>172</v>
      </c>
      <c r="IE157" t="s">
        <v>172</v>
      </c>
      <c r="IF157" t="s">
        <v>172</v>
      </c>
      <c r="IG157" t="s">
        <v>172</v>
      </c>
      <c r="IH157" t="s">
        <v>172</v>
      </c>
      <c r="II157" t="s">
        <v>172</v>
      </c>
      <c r="IJ157" t="s">
        <v>180</v>
      </c>
      <c r="IK157" s="31" t="s">
        <v>134</v>
      </c>
      <c r="IL157" s="31" t="s">
        <v>134</v>
      </c>
      <c r="IM157" s="31" t="s">
        <v>134</v>
      </c>
      <c r="IN157" t="s">
        <v>172</v>
      </c>
      <c r="IO157" t="s">
        <v>172</v>
      </c>
      <c r="IP157" t="s">
        <v>172</v>
      </c>
      <c r="IQ157" t="s">
        <v>172</v>
      </c>
      <c r="IR157" t="s">
        <v>172</v>
      </c>
      <c r="IS157" t="s">
        <v>172</v>
      </c>
      <c r="IT157" t="s">
        <v>172</v>
      </c>
      <c r="IU157" t="s">
        <v>172</v>
      </c>
    </row>
    <row r="158" spans="1:255" ht="16" x14ac:dyDescent="0.2">
      <c r="A158">
        <v>322</v>
      </c>
      <c r="B158">
        <v>3</v>
      </c>
      <c r="C158">
        <v>1</v>
      </c>
      <c r="D158" t="s">
        <v>166</v>
      </c>
      <c r="E158" s="2" t="s">
        <v>166</v>
      </c>
      <c r="F158">
        <f t="shared" ref="F158:F166" si="430">SUM(G158:I158)</f>
        <v>3</v>
      </c>
      <c r="G158" s="2">
        <v>1</v>
      </c>
      <c r="H158" s="2">
        <v>1</v>
      </c>
      <c r="I158" s="2">
        <v>1</v>
      </c>
      <c r="J158" s="2">
        <f t="shared" ref="J158:J166" si="431">SUM(K158:N158)</f>
        <v>4</v>
      </c>
      <c r="K158" s="2">
        <v>1</v>
      </c>
      <c r="L158" s="2">
        <v>1</v>
      </c>
      <c r="M158" s="2">
        <v>1</v>
      </c>
      <c r="N158" s="2">
        <v>1</v>
      </c>
      <c r="O158" s="2">
        <f t="shared" ref="O158:O166" si="432">SUM(P158:S158)</f>
        <v>4</v>
      </c>
      <c r="P158" s="2">
        <v>1</v>
      </c>
      <c r="Q158" s="2">
        <v>1</v>
      </c>
      <c r="R158" s="2">
        <v>1</v>
      </c>
      <c r="S158" s="2">
        <v>1</v>
      </c>
      <c r="T158" s="2">
        <f t="shared" ref="T158:T166" si="433">SUM(U158:X158)</f>
        <v>4</v>
      </c>
      <c r="U158" s="2">
        <v>1</v>
      </c>
      <c r="V158" s="2">
        <v>1</v>
      </c>
      <c r="W158" s="2">
        <v>1</v>
      </c>
      <c r="X158" s="2">
        <v>1</v>
      </c>
      <c r="Y158" s="2">
        <f t="shared" ref="Y158:Y166" si="434">SUM(Z158:AF158)</f>
        <v>6</v>
      </c>
      <c r="Z158" s="2">
        <v>1</v>
      </c>
      <c r="AA158" s="2">
        <v>1</v>
      </c>
      <c r="AB158" s="2">
        <v>0</v>
      </c>
      <c r="AC158" s="2">
        <v>1</v>
      </c>
      <c r="AD158" s="2">
        <v>1</v>
      </c>
      <c r="AE158" s="2">
        <v>1</v>
      </c>
      <c r="AF158" s="2">
        <v>1</v>
      </c>
      <c r="AG158" s="2">
        <f t="shared" ref="AG158:AG166" si="435">SUM(AH158:AK158)</f>
        <v>4</v>
      </c>
      <c r="AH158" s="2">
        <v>1</v>
      </c>
      <c r="AI158" s="2">
        <v>1</v>
      </c>
      <c r="AJ158" s="2">
        <v>1</v>
      </c>
      <c r="AK158" s="2">
        <v>1</v>
      </c>
      <c r="AL158" s="2">
        <f t="shared" ref="AL158:AL166" si="436">SUM(AM158:AQ158)</f>
        <v>5</v>
      </c>
      <c r="AM158" s="2">
        <v>1</v>
      </c>
      <c r="AN158" s="2">
        <v>1</v>
      </c>
      <c r="AO158" s="2">
        <v>1</v>
      </c>
      <c r="AP158" s="2">
        <v>1</v>
      </c>
      <c r="AQ158" s="2">
        <v>1</v>
      </c>
      <c r="AR158" s="2">
        <f t="shared" ref="AR158:AR166" si="437">SUM(AS158:AW158)</f>
        <v>5</v>
      </c>
      <c r="AS158" s="2">
        <v>1</v>
      </c>
      <c r="AT158" s="2">
        <v>1</v>
      </c>
      <c r="AU158" s="2">
        <v>1</v>
      </c>
      <c r="AV158" s="2">
        <v>1</v>
      </c>
      <c r="AW158" s="2">
        <v>1</v>
      </c>
      <c r="AX158" s="2">
        <f t="shared" ref="AX158:AX166" si="438">SUM(AY158:BC158)</f>
        <v>5</v>
      </c>
      <c r="AY158" s="2">
        <v>1</v>
      </c>
      <c r="AZ158" s="2">
        <v>1</v>
      </c>
      <c r="BA158" s="2">
        <v>1</v>
      </c>
      <c r="BB158" s="2">
        <v>1</v>
      </c>
      <c r="BC158" s="2">
        <v>1</v>
      </c>
      <c r="BD158" s="2">
        <f t="shared" ref="BD158:BD166" si="439">SUM(BE158:BG158)</f>
        <v>3</v>
      </c>
      <c r="BE158" s="2">
        <v>1</v>
      </c>
      <c r="BF158" s="2">
        <v>1</v>
      </c>
      <c r="BG158" s="2">
        <v>1</v>
      </c>
      <c r="BH158" s="2">
        <f t="shared" ref="BH158:BH166" si="440">SUM(BI158:BK158)</f>
        <v>3</v>
      </c>
      <c r="BI158" s="2">
        <v>1</v>
      </c>
      <c r="BJ158" s="2">
        <v>1</v>
      </c>
      <c r="BK158" s="2">
        <v>1</v>
      </c>
      <c r="BL158" s="2">
        <f t="shared" ref="BL158:BL166" si="441">SUM(BM158:BO158)</f>
        <v>3</v>
      </c>
      <c r="BM158" s="2">
        <v>1</v>
      </c>
      <c r="BN158" s="2">
        <v>1</v>
      </c>
      <c r="BO158" s="2">
        <v>1</v>
      </c>
      <c r="BP158" s="2">
        <f t="shared" ref="BP158:BP166" si="442">SUM(BQ158:BS158)</f>
        <v>3</v>
      </c>
      <c r="BQ158" s="2">
        <v>1</v>
      </c>
      <c r="BR158" s="2">
        <v>1</v>
      </c>
      <c r="BS158" s="2">
        <v>1</v>
      </c>
      <c r="BT158" s="2">
        <f t="shared" ref="BT158:BT166" si="443">SUM(BU158:BY158)</f>
        <v>5</v>
      </c>
      <c r="BU158" s="2">
        <v>1</v>
      </c>
      <c r="BV158" s="2">
        <v>1</v>
      </c>
      <c r="BW158" s="2">
        <v>1</v>
      </c>
      <c r="BX158" s="2">
        <v>1</v>
      </c>
      <c r="BY158" s="2">
        <v>1</v>
      </c>
      <c r="BZ158" s="2">
        <f t="shared" ref="BZ158:BZ166" si="444">SUM(CA158:CD158)</f>
        <v>4</v>
      </c>
      <c r="CA158" s="2">
        <v>1</v>
      </c>
      <c r="CB158" s="2">
        <v>1</v>
      </c>
      <c r="CC158" s="2">
        <v>1</v>
      </c>
      <c r="CD158" s="2">
        <v>1</v>
      </c>
      <c r="CE158" s="2">
        <f t="shared" ref="CE158:CE166" si="445">SUM(CF158:CI158)</f>
        <v>3</v>
      </c>
      <c r="CF158" s="2">
        <v>1</v>
      </c>
      <c r="CG158" s="2">
        <v>1</v>
      </c>
      <c r="CH158" s="2">
        <v>1</v>
      </c>
      <c r="CI158" s="2">
        <v>0</v>
      </c>
      <c r="CJ158" s="2">
        <f t="shared" ref="CJ158:CJ166" si="446">SUM(CK158:CN158)</f>
        <v>4</v>
      </c>
      <c r="CK158" s="2">
        <v>1</v>
      </c>
      <c r="CL158" s="2">
        <v>1</v>
      </c>
      <c r="CM158" s="2">
        <v>1</v>
      </c>
      <c r="CN158" s="2">
        <v>1</v>
      </c>
      <c r="CO158" s="2">
        <f t="shared" ref="CO158:CO166" si="447">SUM(CP158:CU158)</f>
        <v>6</v>
      </c>
      <c r="CP158" s="2">
        <v>1</v>
      </c>
      <c r="CQ158" s="2">
        <v>1</v>
      </c>
      <c r="CR158" s="2">
        <v>1</v>
      </c>
      <c r="CS158" s="2">
        <v>1</v>
      </c>
      <c r="CT158" s="2">
        <v>1</v>
      </c>
      <c r="CU158" s="2">
        <v>1</v>
      </c>
      <c r="CV158" s="2">
        <f t="shared" ref="CV158:CV166" si="448">SUM(CW158:DB158)</f>
        <v>6</v>
      </c>
      <c r="CW158" s="2">
        <v>1</v>
      </c>
      <c r="CX158" s="2">
        <v>1</v>
      </c>
      <c r="CY158" s="2">
        <v>1</v>
      </c>
      <c r="CZ158" s="2">
        <v>1</v>
      </c>
      <c r="DA158" s="2">
        <v>1</v>
      </c>
      <c r="DB158" s="2">
        <v>1</v>
      </c>
      <c r="DC158" s="2">
        <f t="shared" ref="DC158:DC166" si="449">SUM(DD158:DF158)</f>
        <v>3</v>
      </c>
      <c r="DD158" s="2">
        <v>1</v>
      </c>
      <c r="DE158" s="2">
        <v>1</v>
      </c>
      <c r="DF158" s="2">
        <v>1</v>
      </c>
      <c r="DG158" s="2">
        <f t="shared" ref="DG158:DG166" si="450">SUM(DH158:DK158)</f>
        <v>4</v>
      </c>
      <c r="DH158" s="2">
        <v>1</v>
      </c>
      <c r="DI158" s="2">
        <v>1</v>
      </c>
      <c r="DJ158" s="2">
        <v>1</v>
      </c>
      <c r="DK158" s="2">
        <v>1</v>
      </c>
      <c r="DL158" s="2">
        <f t="shared" ref="DL158:DL166" si="451">SUM(DM158:DQ158)</f>
        <v>3</v>
      </c>
      <c r="DM158" s="2">
        <v>1</v>
      </c>
      <c r="DN158" s="2">
        <v>1</v>
      </c>
      <c r="DO158" s="2">
        <v>1</v>
      </c>
      <c r="DP158" s="2">
        <v>0</v>
      </c>
      <c r="DQ158" s="2">
        <v>0</v>
      </c>
      <c r="DR158" s="2">
        <f t="shared" ref="DR158:DR166" si="452">SUM(DS158:DX158)</f>
        <v>6</v>
      </c>
      <c r="DS158" s="2">
        <v>1</v>
      </c>
      <c r="DT158" s="2">
        <v>1</v>
      </c>
      <c r="DU158" s="2">
        <v>1</v>
      </c>
      <c r="DV158" s="2">
        <v>1</v>
      </c>
      <c r="DW158" s="2">
        <v>1</v>
      </c>
      <c r="DX158" s="2">
        <v>1</v>
      </c>
      <c r="DY158" s="2">
        <f t="shared" ref="DY158:DY166" si="453">SUM(DZ158:ED158)</f>
        <v>5</v>
      </c>
      <c r="DZ158" s="2">
        <v>1</v>
      </c>
      <c r="EA158" s="2">
        <v>1</v>
      </c>
      <c r="EB158" s="2">
        <v>1</v>
      </c>
      <c r="EC158" s="2">
        <v>1</v>
      </c>
      <c r="ED158" s="2">
        <v>1</v>
      </c>
      <c r="EE158" s="2">
        <f t="shared" ref="EE158:EE166" si="454">SUM(EF158:EH158)</f>
        <v>3</v>
      </c>
      <c r="EF158" s="2">
        <v>1</v>
      </c>
      <c r="EG158" s="2">
        <v>1</v>
      </c>
      <c r="EH158" s="2">
        <v>1</v>
      </c>
      <c r="EI158" s="2">
        <f t="shared" ref="EI158:EI166" si="455">SUM(EJ158:EM158)</f>
        <v>4</v>
      </c>
      <c r="EJ158" s="2">
        <v>1</v>
      </c>
      <c r="EK158" s="2">
        <v>1</v>
      </c>
      <c r="EL158" s="2">
        <v>1</v>
      </c>
      <c r="EM158" s="2">
        <v>1</v>
      </c>
      <c r="EN158" s="2">
        <f t="shared" ref="EN158:EN166" si="456">SUM(EO158:EQ158)</f>
        <v>3</v>
      </c>
      <c r="EO158" s="2">
        <v>1</v>
      </c>
      <c r="EP158" s="2">
        <v>1</v>
      </c>
      <c r="EQ158" s="2">
        <v>1</v>
      </c>
      <c r="ER158" s="2">
        <f t="shared" ref="ER158:ER166" si="457">SUM(ES158:EX158)</f>
        <v>5</v>
      </c>
      <c r="ES158" s="2">
        <v>1</v>
      </c>
      <c r="ET158" s="2">
        <v>0</v>
      </c>
      <c r="EU158" s="2">
        <v>1</v>
      </c>
      <c r="EV158" s="2">
        <v>1</v>
      </c>
      <c r="EW158" s="2">
        <v>1</v>
      </c>
      <c r="EX158" s="2">
        <v>1</v>
      </c>
      <c r="EY158" s="2">
        <f t="shared" ref="EY158:EY166" si="458">SUM(EZ158:FD158)</f>
        <v>5</v>
      </c>
      <c r="EZ158" s="2">
        <v>1</v>
      </c>
      <c r="FA158" s="2">
        <v>1</v>
      </c>
      <c r="FB158" s="2">
        <v>1</v>
      </c>
      <c r="FC158" s="2">
        <v>1</v>
      </c>
      <c r="FD158" s="2">
        <v>1</v>
      </c>
      <c r="FE158" s="2">
        <f t="shared" ref="FE158:FE166" si="459">SUM(FF158:FH158)</f>
        <v>3</v>
      </c>
      <c r="FF158" s="2">
        <v>1</v>
      </c>
      <c r="FG158" s="2">
        <v>1</v>
      </c>
      <c r="FH158" s="2">
        <v>1</v>
      </c>
      <c r="FI158" s="2">
        <f t="shared" ref="FI158:FI166" si="460">SUM(FJ158:FN158)</f>
        <v>4</v>
      </c>
      <c r="FJ158" s="2">
        <v>1</v>
      </c>
      <c r="FK158" s="2">
        <v>0</v>
      </c>
      <c r="FL158" s="2">
        <v>1</v>
      </c>
      <c r="FM158" s="2">
        <v>1</v>
      </c>
      <c r="FN158" s="2">
        <v>1</v>
      </c>
      <c r="FO158" s="2">
        <f t="shared" ref="FO158:FO166" si="461">SUM(FP158:FR158)</f>
        <v>3</v>
      </c>
      <c r="FP158" s="2">
        <v>1</v>
      </c>
      <c r="FQ158" s="2">
        <v>1</v>
      </c>
      <c r="FR158" s="2">
        <v>1</v>
      </c>
      <c r="FS158" s="2">
        <f t="shared" ref="FS158:FS166" si="462">SUM(FT158:FX158)</f>
        <v>5</v>
      </c>
      <c r="FT158" s="2">
        <v>1</v>
      </c>
      <c r="FU158" s="2">
        <v>1</v>
      </c>
      <c r="FV158" s="2">
        <v>1</v>
      </c>
      <c r="FW158" s="2">
        <v>1</v>
      </c>
      <c r="FX158" s="2">
        <v>1</v>
      </c>
      <c r="FY158" s="2">
        <f t="shared" ref="FY158:FY166" si="463">SUM(FZ158:GH158)</f>
        <v>8</v>
      </c>
      <c r="FZ158" s="2">
        <v>0</v>
      </c>
      <c r="GA158" s="2">
        <v>1</v>
      </c>
      <c r="GB158" s="2">
        <v>1</v>
      </c>
      <c r="GC158" s="2">
        <v>1</v>
      </c>
      <c r="GD158" s="2">
        <v>1</v>
      </c>
      <c r="GE158" s="2">
        <v>1</v>
      </c>
      <c r="GF158" s="2">
        <v>1</v>
      </c>
      <c r="GG158" s="2">
        <v>1</v>
      </c>
      <c r="GH158" s="2">
        <v>1</v>
      </c>
      <c r="GI158" s="2">
        <f t="shared" ref="GI158:GI166" si="464">SUM(GJ158:GM158)</f>
        <v>4</v>
      </c>
      <c r="GJ158" s="2">
        <v>1</v>
      </c>
      <c r="GK158" s="2">
        <v>1</v>
      </c>
      <c r="GL158" s="2">
        <v>1</v>
      </c>
      <c r="GM158" s="2">
        <v>1</v>
      </c>
      <c r="GN158" s="2">
        <f t="shared" ref="GN158:GN166" si="465">SUM(GO158:GR158)</f>
        <v>4</v>
      </c>
      <c r="GO158" s="2">
        <v>1</v>
      </c>
      <c r="GP158" s="2">
        <v>1</v>
      </c>
      <c r="GQ158" s="2">
        <v>1</v>
      </c>
      <c r="GR158" s="2">
        <v>1</v>
      </c>
      <c r="GS158" s="2">
        <f>SUM(GT158:GY158)</f>
        <v>5</v>
      </c>
      <c r="GT158" s="2">
        <v>1</v>
      </c>
      <c r="GU158" s="2">
        <v>0</v>
      </c>
      <c r="GV158" s="2">
        <v>1</v>
      </c>
      <c r="GW158" s="2">
        <v>1</v>
      </c>
      <c r="GX158" s="2">
        <v>1</v>
      </c>
      <c r="GY158" s="2">
        <v>1</v>
      </c>
      <c r="GZ158" s="2">
        <f>SUM(HA158:HF158)</f>
        <v>6</v>
      </c>
      <c r="HA158" s="2">
        <v>1</v>
      </c>
      <c r="HB158" s="2">
        <v>1</v>
      </c>
      <c r="HC158" s="2">
        <v>1</v>
      </c>
      <c r="HD158" s="2">
        <v>1</v>
      </c>
      <c r="HE158" s="2">
        <v>1</v>
      </c>
      <c r="HF158" s="2">
        <v>1</v>
      </c>
      <c r="HG158" s="2">
        <f>SUM(HH158:HP158)</f>
        <v>9</v>
      </c>
      <c r="HH158" s="2">
        <v>1</v>
      </c>
      <c r="HI158" s="2">
        <v>1</v>
      </c>
      <c r="HJ158" s="2">
        <v>1</v>
      </c>
      <c r="HK158" s="2">
        <v>1</v>
      </c>
      <c r="HL158" s="2">
        <v>1</v>
      </c>
      <c r="HM158" s="2">
        <v>1</v>
      </c>
      <c r="HN158" s="2">
        <v>1</v>
      </c>
      <c r="HO158" s="2">
        <v>1</v>
      </c>
      <c r="HP158" s="2">
        <v>1</v>
      </c>
      <c r="HQ158" s="2">
        <f>SUM(HR158:HW158)</f>
        <v>5</v>
      </c>
      <c r="HR158" s="2">
        <v>0</v>
      </c>
      <c r="HS158" s="2">
        <v>1</v>
      </c>
      <c r="HT158" s="2">
        <v>1</v>
      </c>
      <c r="HU158" s="2">
        <v>1</v>
      </c>
      <c r="HV158" s="2">
        <v>1</v>
      </c>
      <c r="HW158" s="2">
        <v>1</v>
      </c>
      <c r="HX158" s="2">
        <f t="shared" ref="HX158:HX166" si="466">SUM(HY158:IC158)</f>
        <v>4</v>
      </c>
      <c r="HY158" s="2">
        <v>0</v>
      </c>
      <c r="HZ158" s="2">
        <v>1</v>
      </c>
      <c r="IA158" s="2">
        <v>1</v>
      </c>
      <c r="IB158" s="2">
        <v>1</v>
      </c>
      <c r="IC158" s="2">
        <v>1</v>
      </c>
      <c r="ID158" s="2">
        <v>41</v>
      </c>
      <c r="IE158" s="2">
        <v>41</v>
      </c>
      <c r="IF158">
        <f t="shared" ref="IF158:IF166" si="467">SUM(F158,J158,O158,T158,Y158,AG158,AL158,AR158,AX158,BD158,BH158,BL158,BP158,BT158,BZ158,CE158,CJ158,CO158,CV158,DC158,DG158,DL158,DR158,DY158,EE158,EI158,EN158,ER158,EY158,FE158,FI158,FO158,FS158,FY158,GI158,GN158,GS158,GZ158,HG158,HQ158,HX158)</f>
        <v>181</v>
      </c>
      <c r="IG158">
        <f t="shared" ref="IG158:IG166" si="468">SUM(IB158,IA158,HY158,HW158,HU158,HT158,HR158,HP158,HN158,HM158,HL158,HJ158,HI158,HF158,HD158,HC158,HA158,GY158,GW158,GU158,GT158,GQ158,GO158,GM158,GK158,GJ158,GG158,GE158,GD158,GB158,FZ158,FW158,FU158,FT158,FR158,FP158,FM158,FK158,FJ158,FH158,FF158,FD158,FB158,EZ158,EX158,EV158,ET158,ES158,EQ158,EO158,EM158,EK158,EJ158,EH158,EF158,ED158,EB158,DZ158,DX158,DV158,DU158,DS158,DQ158,DO158,DM158,DJ158,DH158,DE158,DD158,DB158,CZ158,CX158,CW158,CU158,CS158,CQ158,CP158,CN158,CL158,CK158,CI158,CH158,CF158,CC158,CB158,BY158,BW158,BU158,BS158,BQ158,BO158,BM158,BK158,BI158,BG158,BE158,BB158,BA158,AY158,AW158,AU158,AS158,AP158,AO158,AM158,AK158,AI158,AH158,AF158,AD158,AC158,AB158,Z158,X158,V158,U158,R158,P158,M158,K158,I158,G158)</f>
        <v>113</v>
      </c>
      <c r="IH158">
        <f t="shared" ref="IH158:IH166" si="469">SUM(IC158,HZ158,HV158,HS158,HO158,HK158,HH158,HE158,HB158,GX158,GV158,GR158,GP158,GL158,GH158,GF158,GC158,GA158,FX158,FV158,FQ158,FN158,FL158,FG158,FC158,FA158,EW158,EU158,EP158,EL158,EG158,EC158,EA158,DW158,DT158,DP158,DN158,DK158,DI158,DF158,DA158,CY158,CT158,CR158,CM158,CG158,CD158,CA158,BX158,BV158,BR158,BN158,BJ158,BF158,BC158,AZ158,AV158,AT158,AQ158,AN158,AJ158,AE158,AA158,W158,S158,Q158,N158,L158,H158)</f>
        <v>68</v>
      </c>
      <c r="II158">
        <f t="shared" ref="II158:II166" si="470">COUNTIF(G158:IC158,"NA")</f>
        <v>0</v>
      </c>
      <c r="IK158">
        <f t="shared" si="378"/>
        <v>94.764397905759154</v>
      </c>
      <c r="IL158">
        <f t="shared" si="379"/>
        <v>92.622950819672127</v>
      </c>
      <c r="IM158">
        <f t="shared" si="380"/>
        <v>98.550724637681171</v>
      </c>
      <c r="IO158">
        <f t="shared" ref="IO158" si="471">SUM(HQ158,HX158,HG158,GZ158,GS158,GN158,GI158,FY158,FS158,FO158,FI158,FE158,EY158,ER158,EN158,EI158,EE158,DY158,DR158,DL158,DG158,DC158,CV158,CO158,CJ158,CE158,BZ158,BT158)</f>
        <v>129</v>
      </c>
      <c r="IP158">
        <f t="shared" ref="IP158" si="472">SUM(BU158,BW158,BY158,CB158,CC158,CF158,CH158,CI158,CK158,CL158,CN158,CP158,CQ158,CS158,CU158,CW158,CX158,CZ158,DB158,DD158,DE158,DH158,DJ158,DM158,DO158,DQ158,DS158,DU158,DV158,DX158,DZ158,EB158,ED158,EF158,EH158,EJ158,EK158,EM158,EO158,EQ158,ES158,ET158,EV158,EX158,EZ158,FB158,FD158,FF158,FH158,FJ158,FK158,FM158,FP158,FR158,FT158,FU158,FW158,FZ158,GB158,GD158,GE158,GG158,GJ158,GK158,GM158,GO158,GQ158,GT158,GU158,GW158,GY158,HA158,HC158,HD158,HF158,HI158,HJ158,HL158,HM158,HN158,HP158,HR158,HT158,HU158,HW158,HY158,IA158,IB158)</f>
        <v>80</v>
      </c>
      <c r="IQ158">
        <f t="shared" ref="IQ158" si="473">SUM(BV158,BX158,CA158,CD158,CG158,CM158,CR158,CT158,CY158,DA158,DF158,DI158,DK158,DN158,DP158,DT158,DW158,EA158,EC158,EG158,EL158,EP158,EU158,EW158,FA158,FC158,FG158,FL158,FN158,FQ158,FV158,FX158,GA158,GC158,GF158,GH158,GL158,GP158,GR158,GV158,GX158,HB158,HE158,HH158,HK158,HO158,HS158,HV158,HZ158,IC158)</f>
        <v>49</v>
      </c>
      <c r="IR158">
        <f t="shared" ref="IR158" si="474">IO158/138*100</f>
        <v>93.478260869565219</v>
      </c>
      <c r="IS158">
        <f>IP158/88*100</f>
        <v>90.909090909090907</v>
      </c>
      <c r="IT158">
        <f>IQ158/50*100</f>
        <v>98</v>
      </c>
    </row>
    <row r="159" spans="1:255" ht="16" x14ac:dyDescent="0.2">
      <c r="A159">
        <v>322</v>
      </c>
      <c r="B159" s="5">
        <v>3</v>
      </c>
      <c r="C159">
        <v>2</v>
      </c>
      <c r="D159" t="s">
        <v>166</v>
      </c>
      <c r="E159" s="2" t="s">
        <v>132</v>
      </c>
      <c r="F159">
        <f t="shared" si="430"/>
        <v>0</v>
      </c>
      <c r="J159" s="2">
        <f t="shared" si="431"/>
        <v>0</v>
      </c>
      <c r="O159" s="2">
        <f t="shared" si="432"/>
        <v>0</v>
      </c>
      <c r="T159" s="2">
        <f t="shared" si="433"/>
        <v>0</v>
      </c>
      <c r="Y159" s="2">
        <f t="shared" si="434"/>
        <v>0</v>
      </c>
      <c r="AG159" s="2">
        <f t="shared" si="435"/>
        <v>0</v>
      </c>
      <c r="AL159" s="2">
        <f t="shared" si="436"/>
        <v>0</v>
      </c>
      <c r="AR159" s="2">
        <f t="shared" si="437"/>
        <v>0</v>
      </c>
      <c r="AX159" s="2">
        <f t="shared" si="438"/>
        <v>0</v>
      </c>
      <c r="BD159" s="2">
        <f t="shared" si="439"/>
        <v>0</v>
      </c>
      <c r="BH159" s="2">
        <f t="shared" si="440"/>
        <v>0</v>
      </c>
      <c r="BL159" s="2">
        <f t="shared" si="441"/>
        <v>0</v>
      </c>
      <c r="BP159" s="2">
        <f t="shared" si="442"/>
        <v>0</v>
      </c>
      <c r="BT159" s="2">
        <f t="shared" si="443"/>
        <v>0</v>
      </c>
      <c r="BZ159" s="2">
        <f t="shared" si="444"/>
        <v>0</v>
      </c>
      <c r="CE159" s="2">
        <f t="shared" si="445"/>
        <v>0</v>
      </c>
      <c r="CJ159" s="2">
        <f t="shared" si="446"/>
        <v>0</v>
      </c>
      <c r="CO159" s="2">
        <f t="shared" si="447"/>
        <v>0</v>
      </c>
      <c r="CV159" s="2">
        <f t="shared" si="448"/>
        <v>0</v>
      </c>
      <c r="DC159" s="2">
        <f t="shared" si="449"/>
        <v>0</v>
      </c>
      <c r="DG159" s="2">
        <f t="shared" si="450"/>
        <v>0</v>
      </c>
      <c r="DL159" s="2">
        <f t="shared" si="451"/>
        <v>0</v>
      </c>
      <c r="DR159" s="2">
        <f t="shared" si="452"/>
        <v>0</v>
      </c>
      <c r="DY159" s="2">
        <f t="shared" si="453"/>
        <v>0</v>
      </c>
      <c r="EE159" s="2">
        <f t="shared" si="454"/>
        <v>0</v>
      </c>
      <c r="EI159" s="2">
        <f t="shared" si="455"/>
        <v>0</v>
      </c>
      <c r="EN159" s="2">
        <f t="shared" si="456"/>
        <v>0</v>
      </c>
      <c r="ER159" s="2">
        <f t="shared" si="457"/>
        <v>0</v>
      </c>
      <c r="EY159" s="2">
        <f t="shared" si="458"/>
        <v>0</v>
      </c>
      <c r="FE159" s="2">
        <f t="shared" si="459"/>
        <v>0</v>
      </c>
      <c r="FI159" s="2">
        <f t="shared" si="460"/>
        <v>0</v>
      </c>
      <c r="FO159" s="2">
        <f t="shared" si="461"/>
        <v>0</v>
      </c>
      <c r="FS159" s="2">
        <f t="shared" si="462"/>
        <v>0</v>
      </c>
      <c r="FY159" s="2">
        <f t="shared" si="463"/>
        <v>0</v>
      </c>
      <c r="GI159" s="2">
        <f t="shared" si="464"/>
        <v>0</v>
      </c>
      <c r="GN159" s="2">
        <f t="shared" si="465"/>
        <v>0</v>
      </c>
      <c r="GS159" s="2">
        <f>SUM(GT159:GY159)</f>
        <v>0</v>
      </c>
      <c r="GZ159" s="2">
        <f>SUM(HA159:HF159)</f>
        <v>0</v>
      </c>
      <c r="HG159" s="2">
        <f>SUM(HH159:HP159)</f>
        <v>0</v>
      </c>
      <c r="HQ159" s="2">
        <f>SUM(HR159:HW159)</f>
        <v>0</v>
      </c>
      <c r="HX159" s="2">
        <f t="shared" si="466"/>
        <v>0</v>
      </c>
      <c r="IF159">
        <f t="shared" si="467"/>
        <v>0</v>
      </c>
      <c r="IG159">
        <f t="shared" si="468"/>
        <v>0</v>
      </c>
      <c r="IH159">
        <f t="shared" si="469"/>
        <v>0</v>
      </c>
      <c r="II159">
        <f t="shared" si="470"/>
        <v>0</v>
      </c>
      <c r="IK159">
        <f t="shared" si="378"/>
        <v>0</v>
      </c>
      <c r="IL159">
        <f t="shared" si="379"/>
        <v>0</v>
      </c>
      <c r="IM159">
        <f t="shared" si="380"/>
        <v>0</v>
      </c>
    </row>
    <row r="160" spans="1:255" ht="16" x14ac:dyDescent="0.2">
      <c r="A160">
        <v>323</v>
      </c>
      <c r="B160">
        <v>3</v>
      </c>
      <c r="C160">
        <v>1</v>
      </c>
      <c r="D160" t="s">
        <v>166</v>
      </c>
      <c r="E160" s="2" t="s">
        <v>166</v>
      </c>
      <c r="F160">
        <f t="shared" si="430"/>
        <v>3</v>
      </c>
      <c r="G160" s="2">
        <v>1</v>
      </c>
      <c r="H160" s="2">
        <v>1</v>
      </c>
      <c r="I160" s="2">
        <v>1</v>
      </c>
      <c r="J160" s="2">
        <f t="shared" si="431"/>
        <v>4</v>
      </c>
      <c r="K160" s="2">
        <v>1</v>
      </c>
      <c r="L160" s="2">
        <v>1</v>
      </c>
      <c r="M160" s="2">
        <v>1</v>
      </c>
      <c r="N160" s="2">
        <v>1</v>
      </c>
      <c r="O160" s="2">
        <f t="shared" si="432"/>
        <v>4</v>
      </c>
      <c r="P160" s="2">
        <v>1</v>
      </c>
      <c r="Q160" s="2">
        <v>1</v>
      </c>
      <c r="R160" s="2">
        <v>1</v>
      </c>
      <c r="S160" s="2">
        <v>1</v>
      </c>
      <c r="T160" s="2">
        <f t="shared" si="433"/>
        <v>4</v>
      </c>
      <c r="U160" s="2">
        <v>1</v>
      </c>
      <c r="V160" s="2">
        <v>1</v>
      </c>
      <c r="W160" s="2">
        <v>1</v>
      </c>
      <c r="X160" s="2">
        <v>1</v>
      </c>
      <c r="Y160" s="2">
        <f t="shared" si="434"/>
        <v>7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f t="shared" si="435"/>
        <v>3</v>
      </c>
      <c r="AH160" s="2">
        <v>0</v>
      </c>
      <c r="AI160" s="2">
        <v>1</v>
      </c>
      <c r="AJ160" s="2">
        <v>1</v>
      </c>
      <c r="AK160" s="2">
        <v>1</v>
      </c>
      <c r="AL160" s="2">
        <f t="shared" si="436"/>
        <v>5</v>
      </c>
      <c r="AM160" s="2">
        <v>1</v>
      </c>
      <c r="AN160" s="2">
        <v>1</v>
      </c>
      <c r="AO160" s="2">
        <v>1</v>
      </c>
      <c r="AP160" s="2">
        <v>1</v>
      </c>
      <c r="AQ160" s="2">
        <v>1</v>
      </c>
      <c r="AR160" s="2">
        <f t="shared" si="437"/>
        <v>4</v>
      </c>
      <c r="AS160" s="2">
        <v>0</v>
      </c>
      <c r="AT160" s="2">
        <v>1</v>
      </c>
      <c r="AU160" s="2">
        <v>1</v>
      </c>
      <c r="AV160" s="2">
        <v>1</v>
      </c>
      <c r="AW160" s="2">
        <v>1</v>
      </c>
      <c r="AX160" s="2">
        <f t="shared" si="438"/>
        <v>4</v>
      </c>
      <c r="AY160" s="2">
        <v>1</v>
      </c>
      <c r="AZ160" s="2">
        <v>1</v>
      </c>
      <c r="BA160" s="2">
        <v>1</v>
      </c>
      <c r="BB160" s="2">
        <v>0</v>
      </c>
      <c r="BC160" s="2">
        <v>1</v>
      </c>
      <c r="BD160" s="2">
        <f t="shared" si="439"/>
        <v>3</v>
      </c>
      <c r="BE160" s="2">
        <v>1</v>
      </c>
      <c r="BF160" s="2">
        <v>1</v>
      </c>
      <c r="BG160" s="2">
        <v>1</v>
      </c>
      <c r="BH160" s="2">
        <f t="shared" si="440"/>
        <v>3</v>
      </c>
      <c r="BI160" s="2">
        <v>1</v>
      </c>
      <c r="BJ160" s="2">
        <v>1</v>
      </c>
      <c r="BK160" s="2">
        <v>1</v>
      </c>
      <c r="BL160" s="2">
        <f t="shared" si="441"/>
        <v>2</v>
      </c>
      <c r="BM160" s="2">
        <v>1</v>
      </c>
      <c r="BN160" s="2">
        <v>1</v>
      </c>
      <c r="BO160" s="2">
        <v>0</v>
      </c>
      <c r="BP160" s="2">
        <f t="shared" si="442"/>
        <v>2</v>
      </c>
      <c r="BQ160" s="2">
        <v>0</v>
      </c>
      <c r="BR160" s="2">
        <v>1</v>
      </c>
      <c r="BS160" s="2">
        <v>1</v>
      </c>
      <c r="BT160" s="2">
        <f t="shared" si="443"/>
        <v>5</v>
      </c>
      <c r="BU160" s="2">
        <v>1</v>
      </c>
      <c r="BV160" s="2">
        <v>1</v>
      </c>
      <c r="BW160" s="2">
        <v>1</v>
      </c>
      <c r="BX160" s="2">
        <v>1</v>
      </c>
      <c r="BY160" s="2">
        <v>1</v>
      </c>
      <c r="BZ160" s="2">
        <f t="shared" si="444"/>
        <v>4</v>
      </c>
      <c r="CA160" s="2">
        <v>1</v>
      </c>
      <c r="CB160" s="2">
        <v>1</v>
      </c>
      <c r="CC160" s="2">
        <v>1</v>
      </c>
      <c r="CD160" s="2">
        <v>1</v>
      </c>
      <c r="CE160" s="2">
        <f t="shared" si="445"/>
        <v>3</v>
      </c>
      <c r="CF160" s="2">
        <v>0</v>
      </c>
      <c r="CG160" s="2">
        <v>1</v>
      </c>
      <c r="CH160" s="2">
        <v>1</v>
      </c>
      <c r="CI160" s="2">
        <v>1</v>
      </c>
      <c r="CJ160" s="2">
        <f t="shared" si="446"/>
        <v>3</v>
      </c>
      <c r="CK160" s="2">
        <v>0</v>
      </c>
      <c r="CL160" s="2">
        <v>1</v>
      </c>
      <c r="CM160" s="2">
        <v>1</v>
      </c>
      <c r="CN160" s="2">
        <v>1</v>
      </c>
      <c r="CO160" s="2">
        <f t="shared" si="447"/>
        <v>5</v>
      </c>
      <c r="CP160" s="2">
        <v>1</v>
      </c>
      <c r="CQ160" s="2">
        <v>1</v>
      </c>
      <c r="CR160" s="2">
        <v>1</v>
      </c>
      <c r="CS160" s="2">
        <v>0</v>
      </c>
      <c r="CT160" s="2">
        <v>1</v>
      </c>
      <c r="CU160" s="2">
        <v>1</v>
      </c>
      <c r="CV160" s="2">
        <f t="shared" si="448"/>
        <v>3</v>
      </c>
      <c r="CW160" s="2">
        <v>0</v>
      </c>
      <c r="CX160" s="2">
        <v>1</v>
      </c>
      <c r="CY160" s="2">
        <v>1</v>
      </c>
      <c r="CZ160" s="2">
        <v>1</v>
      </c>
      <c r="DA160" s="2">
        <v>0</v>
      </c>
      <c r="DB160" s="2">
        <v>0</v>
      </c>
      <c r="DC160" s="2">
        <f t="shared" si="449"/>
        <v>2</v>
      </c>
      <c r="DD160" s="2">
        <v>1</v>
      </c>
      <c r="DE160" s="2">
        <v>0</v>
      </c>
      <c r="DF160" s="2">
        <v>1</v>
      </c>
      <c r="DG160" s="2">
        <f t="shared" si="450"/>
        <v>4</v>
      </c>
      <c r="DH160" s="2">
        <v>1</v>
      </c>
      <c r="DI160" s="2">
        <v>1</v>
      </c>
      <c r="DJ160" s="2">
        <v>1</v>
      </c>
      <c r="DK160" s="2">
        <v>1</v>
      </c>
      <c r="DL160" s="2">
        <f t="shared" si="451"/>
        <v>3</v>
      </c>
      <c r="DM160" s="2">
        <v>0</v>
      </c>
      <c r="DN160" s="2">
        <v>1</v>
      </c>
      <c r="DO160" s="2">
        <v>0</v>
      </c>
      <c r="DP160" s="2">
        <v>1</v>
      </c>
      <c r="DQ160" s="2">
        <v>1</v>
      </c>
      <c r="DR160" s="2">
        <f t="shared" si="452"/>
        <v>5</v>
      </c>
      <c r="DS160" s="2">
        <v>1</v>
      </c>
      <c r="DT160" s="2">
        <v>1</v>
      </c>
      <c r="DU160" s="2">
        <v>0</v>
      </c>
      <c r="DV160" s="2">
        <v>1</v>
      </c>
      <c r="DW160" s="2">
        <v>1</v>
      </c>
      <c r="DX160" s="2">
        <v>1</v>
      </c>
      <c r="DY160" s="2">
        <f t="shared" si="453"/>
        <v>4</v>
      </c>
      <c r="DZ160" s="2">
        <v>1</v>
      </c>
      <c r="EA160" s="2">
        <v>1</v>
      </c>
      <c r="EB160" s="2">
        <v>0</v>
      </c>
      <c r="EC160" s="2">
        <v>1</v>
      </c>
      <c r="ED160" s="2">
        <v>1</v>
      </c>
      <c r="EE160" s="2">
        <f t="shared" si="454"/>
        <v>3</v>
      </c>
      <c r="EF160" s="2">
        <v>1</v>
      </c>
      <c r="EG160" s="2">
        <v>1</v>
      </c>
      <c r="EH160" s="2">
        <v>1</v>
      </c>
      <c r="EI160" s="2">
        <f t="shared" si="455"/>
        <v>4</v>
      </c>
      <c r="EJ160" s="2">
        <v>1</v>
      </c>
      <c r="EK160" s="2">
        <v>1</v>
      </c>
      <c r="EL160" s="2">
        <v>1</v>
      </c>
      <c r="EM160" s="2">
        <v>1</v>
      </c>
      <c r="EN160" s="2">
        <f t="shared" si="456"/>
        <v>3</v>
      </c>
      <c r="EO160" s="2">
        <v>1</v>
      </c>
      <c r="EP160" s="2">
        <v>1</v>
      </c>
      <c r="EQ160" s="2">
        <v>1</v>
      </c>
      <c r="ER160" s="2">
        <f t="shared" si="457"/>
        <v>5</v>
      </c>
      <c r="ES160" s="2">
        <v>1</v>
      </c>
      <c r="ET160" s="2">
        <v>1</v>
      </c>
      <c r="EU160" s="2">
        <v>1</v>
      </c>
      <c r="EV160" s="2">
        <v>0</v>
      </c>
      <c r="EW160" s="2">
        <v>1</v>
      </c>
      <c r="EX160" s="2">
        <v>1</v>
      </c>
      <c r="EY160" s="2">
        <f t="shared" si="458"/>
        <v>4</v>
      </c>
      <c r="EZ160" s="2">
        <v>1</v>
      </c>
      <c r="FA160" s="2">
        <v>1</v>
      </c>
      <c r="FB160" s="2">
        <v>1</v>
      </c>
      <c r="FC160" s="2">
        <v>1</v>
      </c>
      <c r="FD160" s="2">
        <v>0</v>
      </c>
      <c r="FE160" s="2">
        <f t="shared" si="459"/>
        <v>2</v>
      </c>
      <c r="FF160" s="2">
        <v>0</v>
      </c>
      <c r="FG160" s="2">
        <v>1</v>
      </c>
      <c r="FH160" s="2">
        <v>1</v>
      </c>
      <c r="FI160" s="2">
        <f t="shared" si="460"/>
        <v>5</v>
      </c>
      <c r="FJ160" s="2">
        <v>1</v>
      </c>
      <c r="FK160" s="2">
        <v>1</v>
      </c>
      <c r="FL160" s="2">
        <v>1</v>
      </c>
      <c r="FM160" s="2">
        <v>1</v>
      </c>
      <c r="FN160" s="2">
        <v>1</v>
      </c>
      <c r="FO160" s="2">
        <f t="shared" si="461"/>
        <v>3</v>
      </c>
      <c r="FP160" s="2">
        <v>1</v>
      </c>
      <c r="FQ160" s="2">
        <v>1</v>
      </c>
      <c r="FR160" s="2">
        <v>1</v>
      </c>
      <c r="FS160" s="2">
        <f t="shared" si="462"/>
        <v>5</v>
      </c>
      <c r="FT160" s="2">
        <v>1</v>
      </c>
      <c r="FU160" s="2">
        <v>1</v>
      </c>
      <c r="FV160" s="2">
        <v>1</v>
      </c>
      <c r="FW160" s="2">
        <v>1</v>
      </c>
      <c r="FX160" s="2">
        <v>1</v>
      </c>
      <c r="FY160" s="2">
        <f t="shared" si="463"/>
        <v>7</v>
      </c>
      <c r="FZ160" s="2">
        <v>1</v>
      </c>
      <c r="GA160" s="2">
        <v>1</v>
      </c>
      <c r="GB160" s="2">
        <v>0</v>
      </c>
      <c r="GC160" s="2">
        <v>1</v>
      </c>
      <c r="GD160" s="2">
        <v>1</v>
      </c>
      <c r="GE160" s="2">
        <v>1</v>
      </c>
      <c r="GF160" s="2">
        <v>1</v>
      </c>
      <c r="GG160" s="2">
        <v>0</v>
      </c>
      <c r="GH160" s="2">
        <v>1</v>
      </c>
      <c r="GI160" s="2">
        <f t="shared" si="464"/>
        <v>4</v>
      </c>
      <c r="GJ160" s="2">
        <v>1</v>
      </c>
      <c r="GK160" s="2">
        <v>1</v>
      </c>
      <c r="GL160" s="2">
        <v>1</v>
      </c>
      <c r="GM160" s="2">
        <v>1</v>
      </c>
      <c r="GN160" s="2">
        <f t="shared" si="465"/>
        <v>4</v>
      </c>
      <c r="GO160" s="2">
        <v>1</v>
      </c>
      <c r="GP160" s="2">
        <v>1</v>
      </c>
      <c r="GQ160" s="2">
        <v>1</v>
      </c>
      <c r="GR160" s="2">
        <v>1</v>
      </c>
      <c r="GS160" s="2">
        <f>SUM(GT160:GY160)</f>
        <v>6</v>
      </c>
      <c r="GT160" s="2">
        <v>1</v>
      </c>
      <c r="GU160" s="2">
        <v>1</v>
      </c>
      <c r="GV160" s="2">
        <v>1</v>
      </c>
      <c r="GW160" s="2">
        <v>1</v>
      </c>
      <c r="GX160" s="2">
        <v>1</v>
      </c>
      <c r="GY160" s="2">
        <v>1</v>
      </c>
      <c r="GZ160" s="2">
        <f>SUM(HA160:HF160)</f>
        <v>6</v>
      </c>
      <c r="HA160" s="2">
        <v>1</v>
      </c>
      <c r="HB160" s="2">
        <v>1</v>
      </c>
      <c r="HC160" s="2">
        <v>1</v>
      </c>
      <c r="HD160" s="2">
        <v>1</v>
      </c>
      <c r="HE160" s="2">
        <v>1</v>
      </c>
      <c r="HF160" s="2">
        <v>1</v>
      </c>
      <c r="HG160" s="2">
        <f>SUM(HH160:HP160)</f>
        <v>7</v>
      </c>
      <c r="HH160" s="2">
        <v>1</v>
      </c>
      <c r="HI160" s="2">
        <v>1</v>
      </c>
      <c r="HJ160" s="2">
        <v>0</v>
      </c>
      <c r="HK160" s="2">
        <v>1</v>
      </c>
      <c r="HL160" s="2">
        <v>1</v>
      </c>
      <c r="HM160" s="2">
        <v>0</v>
      </c>
      <c r="HN160" s="2">
        <v>1</v>
      </c>
      <c r="HO160" s="2">
        <v>1</v>
      </c>
      <c r="HP160" s="2">
        <v>1</v>
      </c>
      <c r="HQ160" s="2">
        <f>SUM(HR160:HW160)</f>
        <v>3</v>
      </c>
      <c r="HR160" s="2">
        <v>0</v>
      </c>
      <c r="HS160" s="2">
        <v>1</v>
      </c>
      <c r="HT160" s="2">
        <v>0</v>
      </c>
      <c r="HU160" s="2">
        <v>1</v>
      </c>
      <c r="HV160" s="2">
        <v>1</v>
      </c>
      <c r="HW160" s="2">
        <v>0</v>
      </c>
      <c r="HX160" s="2">
        <f t="shared" si="466"/>
        <v>4</v>
      </c>
      <c r="HY160" s="2">
        <v>0</v>
      </c>
      <c r="HZ160" s="2">
        <v>1</v>
      </c>
      <c r="IA160" s="2">
        <v>1</v>
      </c>
      <c r="IB160" s="2">
        <v>1</v>
      </c>
      <c r="IC160" s="2">
        <v>1</v>
      </c>
      <c r="ID160" s="2">
        <v>41</v>
      </c>
      <c r="IE160" s="2">
        <v>41</v>
      </c>
      <c r="IF160">
        <f t="shared" si="467"/>
        <v>164</v>
      </c>
      <c r="IG160">
        <f t="shared" si="468"/>
        <v>96</v>
      </c>
      <c r="IH160">
        <f t="shared" si="469"/>
        <v>68</v>
      </c>
      <c r="II160">
        <f t="shared" si="470"/>
        <v>0</v>
      </c>
      <c r="IK160">
        <f t="shared" si="378"/>
        <v>85.863874345549746</v>
      </c>
      <c r="IL160">
        <f t="shared" si="379"/>
        <v>78.688524590163937</v>
      </c>
      <c r="IM160">
        <f t="shared" si="380"/>
        <v>98.550724637681171</v>
      </c>
      <c r="IO160">
        <f>SUM(HQ160,HX160,HG160,GZ160,GS160,GN160,GI160,FY160,FS160,FO160,FI160,FE160,EY160,ER160,EN160,EI160,EE160,DY160,DR160,DL160,DG160,DC160,CV160,CO160,CJ160,CE160,BZ160,BT160)</f>
        <v>116</v>
      </c>
      <c r="IP160">
        <f>SUM(BU160,BW160,BY160,CB160,CC160,CF160,CH160,CI160,CK160,CL160,CN160,CP160,CQ160,CS160,CU160,CW160,CX160,CZ160,DB160,DD160,DE160,DH160,DJ160,DM160,DO160,DQ160,DS160,DU160,DV160,DX160,DZ160,EB160,ED160,EF160,EH160,EJ160,EK160,EM160,EO160,EQ160,ES160,ET160,EV160,EX160,EZ160,FB160,FD160,FF160,FH160,FJ160,FK160,FM160,FP160,FR160,FT160,FU160,FW160,FZ160,GB160,GD160,GE160,GG160,GJ160,GK160,GM160,GO160,GQ160,GT160,GU160,GW160,GY160,HA160,HC160,HD160,HF160,HI160,HJ160,HL160,HM160,HN160,HP160,HR160,HT160,HU160,HW160,HY160,IA160,IB160)</f>
        <v>67</v>
      </c>
      <c r="IQ160">
        <f>SUM(BV160,BX160,CA160,CD160,CG160,CM160,CR160,CT160,CY160,DA160,DF160,DI160,DK160,DN160,DP160,DT160,DW160,EA160,EC160,EG160,EL160,EP160,EU160,EW160,FA160,FC160,FG160,FL160,FN160,FQ160,FV160,FX160,GA160,GC160,GF160,GH160,GL160,GP160,GR160,GV160,GX160,HB160,HE160,HH160,HK160,HO160,HS160,HV160,HZ160,IC160)</f>
        <v>49</v>
      </c>
      <c r="IR160">
        <f>IO160/138*100</f>
        <v>84.05797101449275</v>
      </c>
      <c r="IS160">
        <f>IP160/88*100</f>
        <v>76.13636363636364</v>
      </c>
      <c r="IT160">
        <f>IQ160/50*100</f>
        <v>98</v>
      </c>
    </row>
    <row r="161" spans="1:255" ht="16" x14ac:dyDescent="0.2">
      <c r="A161">
        <v>323</v>
      </c>
      <c r="B161" s="5">
        <v>3</v>
      </c>
      <c r="C161">
        <v>2</v>
      </c>
      <c r="D161" t="s">
        <v>166</v>
      </c>
      <c r="E161" s="2" t="s">
        <v>132</v>
      </c>
      <c r="F161">
        <f t="shared" si="430"/>
        <v>0</v>
      </c>
      <c r="J161" s="2">
        <f t="shared" si="431"/>
        <v>0</v>
      </c>
      <c r="O161" s="2">
        <f t="shared" si="432"/>
        <v>0</v>
      </c>
      <c r="T161" s="2">
        <f t="shared" si="433"/>
        <v>0</v>
      </c>
      <c r="Y161" s="2">
        <f t="shared" si="434"/>
        <v>0</v>
      </c>
      <c r="AG161" s="2">
        <f t="shared" si="435"/>
        <v>0</v>
      </c>
      <c r="AL161" s="2">
        <f t="shared" si="436"/>
        <v>0</v>
      </c>
      <c r="AR161" s="2">
        <f t="shared" si="437"/>
        <v>0</v>
      </c>
      <c r="AX161" s="2">
        <f t="shared" si="438"/>
        <v>0</v>
      </c>
      <c r="BD161" s="2">
        <f t="shared" si="439"/>
        <v>0</v>
      </c>
      <c r="BH161" s="2">
        <f t="shared" si="440"/>
        <v>0</v>
      </c>
      <c r="BL161" s="2">
        <f t="shared" si="441"/>
        <v>0</v>
      </c>
      <c r="BP161" s="2">
        <f t="shared" si="442"/>
        <v>0</v>
      </c>
      <c r="BT161" s="2">
        <f t="shared" si="443"/>
        <v>0</v>
      </c>
      <c r="BZ161" s="2">
        <f t="shared" si="444"/>
        <v>0</v>
      </c>
      <c r="CE161" s="2">
        <f t="shared" si="445"/>
        <v>0</v>
      </c>
      <c r="CJ161" s="2">
        <f t="shared" si="446"/>
        <v>0</v>
      </c>
      <c r="CO161" s="2">
        <f t="shared" si="447"/>
        <v>0</v>
      </c>
      <c r="CV161" s="2">
        <f t="shared" si="448"/>
        <v>0</v>
      </c>
      <c r="DC161" s="2">
        <f t="shared" si="449"/>
        <v>0</v>
      </c>
      <c r="DG161" s="2">
        <f t="shared" si="450"/>
        <v>0</v>
      </c>
      <c r="DL161" s="2">
        <f t="shared" si="451"/>
        <v>0</v>
      </c>
      <c r="DR161" s="2">
        <f t="shared" si="452"/>
        <v>0</v>
      </c>
      <c r="DY161" s="2">
        <f t="shared" si="453"/>
        <v>0</v>
      </c>
      <c r="EE161" s="2">
        <f t="shared" si="454"/>
        <v>0</v>
      </c>
      <c r="EI161" s="2">
        <f t="shared" si="455"/>
        <v>0</v>
      </c>
      <c r="EN161" s="2">
        <f t="shared" si="456"/>
        <v>0</v>
      </c>
      <c r="ER161" s="2">
        <f t="shared" si="457"/>
        <v>0</v>
      </c>
      <c r="EY161" s="2">
        <f t="shared" si="458"/>
        <v>0</v>
      </c>
      <c r="FE161" s="2">
        <f t="shared" si="459"/>
        <v>0</v>
      </c>
      <c r="FI161" s="2">
        <f t="shared" si="460"/>
        <v>0</v>
      </c>
      <c r="FO161" s="2">
        <f t="shared" si="461"/>
        <v>0</v>
      </c>
      <c r="FS161" s="2">
        <f t="shared" si="462"/>
        <v>0</v>
      </c>
      <c r="FY161" s="2">
        <f t="shared" si="463"/>
        <v>0</v>
      </c>
      <c r="GI161" s="2">
        <f t="shared" si="464"/>
        <v>0</v>
      </c>
      <c r="GN161" s="2">
        <f t="shared" si="465"/>
        <v>0</v>
      </c>
      <c r="GS161" s="2">
        <f>SUM(GT161:GY161)</f>
        <v>0</v>
      </c>
      <c r="GZ161" s="2">
        <f>SUM(HA161:HF161)</f>
        <v>0</v>
      </c>
      <c r="HG161" s="2">
        <f>SUM(HH161:HP161)</f>
        <v>0</v>
      </c>
      <c r="HQ161" s="2">
        <f>SUM(HR161:HW161)</f>
        <v>0</v>
      </c>
      <c r="HX161" s="2">
        <f t="shared" si="466"/>
        <v>0</v>
      </c>
      <c r="IF161">
        <f t="shared" si="467"/>
        <v>0</v>
      </c>
      <c r="IG161">
        <f t="shared" si="468"/>
        <v>0</v>
      </c>
      <c r="IH161">
        <f t="shared" si="469"/>
        <v>0</v>
      </c>
      <c r="II161">
        <f t="shared" si="470"/>
        <v>0</v>
      </c>
      <c r="IK161">
        <f t="shared" si="378"/>
        <v>0</v>
      </c>
      <c r="IL161">
        <f t="shared" si="379"/>
        <v>0</v>
      </c>
      <c r="IM161">
        <f t="shared" si="380"/>
        <v>0</v>
      </c>
    </row>
    <row r="162" spans="1:255" ht="16" x14ac:dyDescent="0.2">
      <c r="A162">
        <v>324</v>
      </c>
      <c r="B162">
        <v>3</v>
      </c>
      <c r="C162">
        <v>1</v>
      </c>
      <c r="D162" t="s">
        <v>166</v>
      </c>
      <c r="E162" s="2" t="s">
        <v>166</v>
      </c>
      <c r="F162">
        <f t="shared" si="430"/>
        <v>0</v>
      </c>
      <c r="G162" s="2">
        <v>0</v>
      </c>
      <c r="H162">
        <v>0</v>
      </c>
      <c r="I162" s="2">
        <v>0</v>
      </c>
      <c r="J162" s="2">
        <f t="shared" si="431"/>
        <v>0</v>
      </c>
      <c r="K162" s="2">
        <v>0</v>
      </c>
      <c r="L162">
        <v>0</v>
      </c>
      <c r="M162" s="2">
        <v>0</v>
      </c>
      <c r="N162">
        <v>0</v>
      </c>
      <c r="O162" s="2">
        <f t="shared" si="432"/>
        <v>0</v>
      </c>
      <c r="P162">
        <v>0</v>
      </c>
      <c r="Q162" s="2">
        <v>0</v>
      </c>
      <c r="R162">
        <v>0</v>
      </c>
      <c r="S162" s="2">
        <v>0</v>
      </c>
      <c r="T162" s="2">
        <f t="shared" si="433"/>
        <v>0</v>
      </c>
      <c r="U162" s="2">
        <v>0</v>
      </c>
      <c r="V162">
        <v>0</v>
      </c>
      <c r="W162" s="2">
        <v>0</v>
      </c>
      <c r="X162">
        <v>0</v>
      </c>
      <c r="Y162" s="2">
        <f t="shared" si="434"/>
        <v>0</v>
      </c>
      <c r="Z162">
        <v>0</v>
      </c>
      <c r="AA162" s="2">
        <v>0</v>
      </c>
      <c r="AB162">
        <v>0</v>
      </c>
      <c r="AC162" s="2">
        <v>0</v>
      </c>
      <c r="AD162">
        <v>0</v>
      </c>
      <c r="AE162" s="2">
        <v>0</v>
      </c>
      <c r="AF162">
        <v>0</v>
      </c>
      <c r="AG162" s="2">
        <f t="shared" si="435"/>
        <v>0</v>
      </c>
      <c r="AH162">
        <v>0</v>
      </c>
      <c r="AI162" s="2">
        <v>0</v>
      </c>
      <c r="AJ162">
        <v>0</v>
      </c>
      <c r="AK162" s="2">
        <v>0</v>
      </c>
      <c r="AL162" s="2">
        <f t="shared" si="436"/>
        <v>0</v>
      </c>
      <c r="AM162" s="2">
        <v>0</v>
      </c>
      <c r="AN162">
        <v>0</v>
      </c>
      <c r="AO162" s="2">
        <v>0</v>
      </c>
      <c r="AP162">
        <v>0</v>
      </c>
      <c r="AQ162" s="2">
        <v>0</v>
      </c>
      <c r="AR162" s="2">
        <f t="shared" si="437"/>
        <v>0</v>
      </c>
      <c r="AS162" s="2">
        <v>0</v>
      </c>
      <c r="AT162">
        <v>0</v>
      </c>
      <c r="AU162" s="2">
        <v>0</v>
      </c>
      <c r="AV162">
        <v>0</v>
      </c>
      <c r="AW162" s="2">
        <v>0</v>
      </c>
      <c r="AX162" s="2">
        <f t="shared" si="438"/>
        <v>0</v>
      </c>
      <c r="AY162" s="2">
        <v>0</v>
      </c>
      <c r="AZ162">
        <v>0</v>
      </c>
      <c r="BA162" s="2">
        <v>0</v>
      </c>
      <c r="BB162">
        <v>0</v>
      </c>
      <c r="BC162" s="2">
        <v>0</v>
      </c>
      <c r="BD162" s="2">
        <f t="shared" si="439"/>
        <v>0</v>
      </c>
      <c r="BE162" s="2">
        <v>0</v>
      </c>
      <c r="BF162">
        <v>0</v>
      </c>
      <c r="BG162" s="2">
        <v>0</v>
      </c>
      <c r="BH162" s="2">
        <f t="shared" si="440"/>
        <v>0</v>
      </c>
      <c r="BI162" s="2">
        <v>0</v>
      </c>
      <c r="BJ162">
        <v>0</v>
      </c>
      <c r="BK162" s="2">
        <v>0</v>
      </c>
      <c r="BL162" s="2">
        <f t="shared" si="441"/>
        <v>0</v>
      </c>
      <c r="BM162" s="2">
        <v>0</v>
      </c>
      <c r="BN162">
        <v>0</v>
      </c>
      <c r="BO162" s="2">
        <v>0</v>
      </c>
      <c r="BP162" s="2">
        <f t="shared" si="442"/>
        <v>0</v>
      </c>
      <c r="BQ162" s="2">
        <v>0</v>
      </c>
      <c r="BR162">
        <v>0</v>
      </c>
      <c r="BS162" s="2">
        <v>0</v>
      </c>
      <c r="BT162" s="2">
        <f t="shared" si="443"/>
        <v>0</v>
      </c>
      <c r="BU162" s="2">
        <v>0</v>
      </c>
      <c r="BV162">
        <v>0</v>
      </c>
      <c r="BW162">
        <v>0</v>
      </c>
      <c r="BX162">
        <v>0</v>
      </c>
      <c r="BY162">
        <v>0</v>
      </c>
      <c r="BZ162" s="2">
        <f t="shared" si="444"/>
        <v>0</v>
      </c>
      <c r="CA162">
        <v>0</v>
      </c>
      <c r="CB162">
        <v>0</v>
      </c>
      <c r="CC162">
        <v>0</v>
      </c>
      <c r="CD162">
        <v>0</v>
      </c>
      <c r="CE162" s="2">
        <f t="shared" si="445"/>
        <v>0</v>
      </c>
      <c r="CF162">
        <v>0</v>
      </c>
      <c r="CG162">
        <v>0</v>
      </c>
      <c r="CH162">
        <v>0</v>
      </c>
      <c r="CI162">
        <v>0</v>
      </c>
      <c r="CJ162" s="2">
        <f t="shared" si="446"/>
        <v>0</v>
      </c>
      <c r="CK162">
        <v>0</v>
      </c>
      <c r="CL162">
        <v>0</v>
      </c>
      <c r="CM162">
        <v>0</v>
      </c>
      <c r="CN162">
        <v>0</v>
      </c>
      <c r="CO162" s="2">
        <f t="shared" si="447"/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 s="2">
        <f t="shared" si="448"/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 s="2">
        <f t="shared" si="449"/>
        <v>0</v>
      </c>
      <c r="DD162">
        <v>0</v>
      </c>
      <c r="DE162">
        <v>0</v>
      </c>
      <c r="DF162">
        <v>0</v>
      </c>
      <c r="DG162" s="2">
        <f t="shared" si="450"/>
        <v>0</v>
      </c>
      <c r="DH162">
        <v>0</v>
      </c>
      <c r="DI162">
        <v>0</v>
      </c>
      <c r="DJ162">
        <v>0</v>
      </c>
      <c r="DK162">
        <v>0</v>
      </c>
      <c r="DL162" s="2">
        <f t="shared" si="451"/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 s="2">
        <f t="shared" si="452"/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 s="2">
        <f t="shared" si="453"/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s="2">
        <f t="shared" si="454"/>
        <v>0</v>
      </c>
      <c r="EF162">
        <v>0</v>
      </c>
      <c r="EG162">
        <v>0</v>
      </c>
      <c r="EH162">
        <v>0</v>
      </c>
      <c r="EI162" s="2">
        <f t="shared" si="455"/>
        <v>0</v>
      </c>
      <c r="EJ162">
        <v>0</v>
      </c>
      <c r="EK162">
        <v>0</v>
      </c>
      <c r="EL162">
        <v>0</v>
      </c>
      <c r="EM162">
        <v>0</v>
      </c>
      <c r="EN162" s="2">
        <f t="shared" si="456"/>
        <v>0</v>
      </c>
      <c r="EO162">
        <v>0</v>
      </c>
      <c r="EP162">
        <v>0</v>
      </c>
      <c r="EQ162">
        <v>0</v>
      </c>
      <c r="ER162" s="2">
        <f t="shared" si="457"/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 s="2">
        <f t="shared" si="458"/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 s="2">
        <f t="shared" si="459"/>
        <v>0</v>
      </c>
      <c r="FF162">
        <v>0</v>
      </c>
      <c r="FG162">
        <v>0</v>
      </c>
      <c r="FH162">
        <v>0</v>
      </c>
      <c r="FI162" s="2">
        <f t="shared" si="460"/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 s="2">
        <f t="shared" si="461"/>
        <v>0</v>
      </c>
      <c r="FP162">
        <v>0</v>
      </c>
      <c r="FQ162">
        <v>0</v>
      </c>
      <c r="FR162">
        <v>0</v>
      </c>
      <c r="FS162" s="2">
        <f t="shared" si="462"/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 s="2">
        <f t="shared" si="463"/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 s="2">
        <f t="shared" si="464"/>
        <v>0</v>
      </c>
      <c r="GJ162">
        <v>0</v>
      </c>
      <c r="GK162">
        <v>0</v>
      </c>
      <c r="GL162">
        <v>0</v>
      </c>
      <c r="GM162">
        <v>0</v>
      </c>
      <c r="GN162" s="2">
        <f t="shared" si="465"/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 s="2">
        <f t="shared" si="466"/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 s="2">
        <v>0</v>
      </c>
      <c r="IF162">
        <f t="shared" si="467"/>
        <v>0</v>
      </c>
      <c r="IG162">
        <f t="shared" si="468"/>
        <v>0</v>
      </c>
      <c r="IH162">
        <f t="shared" si="469"/>
        <v>0</v>
      </c>
      <c r="II162">
        <f t="shared" si="470"/>
        <v>0</v>
      </c>
      <c r="IJ162" t="s">
        <v>133</v>
      </c>
      <c r="IK162">
        <f t="shared" si="378"/>
        <v>0</v>
      </c>
      <c r="IL162">
        <f t="shared" si="379"/>
        <v>0</v>
      </c>
      <c r="IM162">
        <f t="shared" si="380"/>
        <v>0</v>
      </c>
      <c r="IO162">
        <f>SUM(HQ162,HX162,HG162,GZ162,GS162,GN162,GI162,FY162,FS162,FO162,FI162,FE162,EY162,ER162,EN162,EI162,EE162,DY162,DR162,DL162,DG162,DC162,CV162,CO162,CJ162,CE162,BZ162,BT162)</f>
        <v>0</v>
      </c>
      <c r="IP162">
        <f>SUM(BU162,BW162,BY162,CB162,CC162,CF162,CH162,CI162,CK162,CL162,CN162,CP162,CQ162,CS162,CU162,CW162,CX162,CZ162,DB162,DD162,DE162,DH162,DJ162,DM162,DO162,DQ162,DS162,DU162,DV162,DX162,DZ162,EB162,ED162,EF162,EH162,EJ162,EK162,EM162,EO162,EQ162,ES162,ET162,EV162,EX162,EZ162,FB162,FD162,FF162,FH162,FJ162,FK162,FM162,FP162,FR162,FT162,FU162,FW162,FZ162,GB162,GD162,GE162,GG162,GJ162,GK162,GM162,GO162,GQ162,GT162,GU162,GW162,GY162,HA162,HC162,HD162,HF162,HI162,HJ162,HL162,HM162,HN162,HP162,HR162,HT162,HU162,HW162,HY162,IA162,IB162)</f>
        <v>0</v>
      </c>
      <c r="IQ162">
        <f>SUM(BV162,BX162,CA162,CD162,CG162,CM162,CR162,CT162,CY162,DA162,DF162,DI162,DK162,DN162,DP162,DT162,DW162,EA162,EC162,EG162,EL162,EP162,EU162,EW162,FA162,FC162,FG162,FL162,FN162,FQ162,FV162,FX162,GA162,GC162,GF162,GH162,GL162,GP162,GR162,GV162,GX162,HB162,HE162,HH162,HK162,HO162,HS162,HV162,HZ162,IC162)</f>
        <v>0</v>
      </c>
      <c r="IR162">
        <f>IO162/138*100</f>
        <v>0</v>
      </c>
      <c r="IS162">
        <f>IP162/88*100</f>
        <v>0</v>
      </c>
      <c r="IT162">
        <f>IQ162/50*100</f>
        <v>0</v>
      </c>
    </row>
    <row r="163" spans="1:255" ht="16" x14ac:dyDescent="0.2">
      <c r="A163">
        <v>324</v>
      </c>
      <c r="B163" s="5">
        <v>3</v>
      </c>
      <c r="C163">
        <v>2</v>
      </c>
      <c r="D163" t="s">
        <v>166</v>
      </c>
      <c r="E163" s="2" t="s">
        <v>132</v>
      </c>
      <c r="F163">
        <f t="shared" si="430"/>
        <v>0</v>
      </c>
      <c r="J163" s="2">
        <f t="shared" si="431"/>
        <v>0</v>
      </c>
      <c r="O163" s="2">
        <f t="shared" si="432"/>
        <v>0</v>
      </c>
      <c r="T163" s="2">
        <f t="shared" si="433"/>
        <v>0</v>
      </c>
      <c r="Y163" s="2">
        <f t="shared" si="434"/>
        <v>0</v>
      </c>
      <c r="AG163" s="2">
        <f t="shared" si="435"/>
        <v>0</v>
      </c>
      <c r="AL163" s="2">
        <f t="shared" si="436"/>
        <v>0</v>
      </c>
      <c r="AR163" s="2">
        <f t="shared" si="437"/>
        <v>0</v>
      </c>
      <c r="AX163" s="2">
        <f t="shared" si="438"/>
        <v>0</v>
      </c>
      <c r="BD163" s="2">
        <f t="shared" si="439"/>
        <v>0</v>
      </c>
      <c r="BH163" s="2">
        <f t="shared" si="440"/>
        <v>0</v>
      </c>
      <c r="BL163" s="2">
        <f t="shared" si="441"/>
        <v>0</v>
      </c>
      <c r="BP163" s="2">
        <f t="shared" si="442"/>
        <v>0</v>
      </c>
      <c r="BT163" s="2">
        <f t="shared" si="443"/>
        <v>0</v>
      </c>
      <c r="BZ163" s="2">
        <f t="shared" si="444"/>
        <v>0</v>
      </c>
      <c r="CE163" s="2">
        <f t="shared" si="445"/>
        <v>0</v>
      </c>
      <c r="CJ163" s="2">
        <f t="shared" si="446"/>
        <v>0</v>
      </c>
      <c r="CO163" s="2">
        <f t="shared" si="447"/>
        <v>0</v>
      </c>
      <c r="CV163" s="2">
        <f t="shared" si="448"/>
        <v>0</v>
      </c>
      <c r="DC163" s="2">
        <f t="shared" si="449"/>
        <v>0</v>
      </c>
      <c r="DG163" s="2">
        <f t="shared" si="450"/>
        <v>0</v>
      </c>
      <c r="DL163" s="2">
        <f t="shared" si="451"/>
        <v>0</v>
      </c>
      <c r="DR163" s="2">
        <f t="shared" si="452"/>
        <v>0</v>
      </c>
      <c r="DY163" s="2">
        <f t="shared" si="453"/>
        <v>0</v>
      </c>
      <c r="EE163" s="2">
        <f t="shared" si="454"/>
        <v>0</v>
      </c>
      <c r="EI163" s="2">
        <f t="shared" si="455"/>
        <v>0</v>
      </c>
      <c r="EN163" s="2">
        <f t="shared" si="456"/>
        <v>0</v>
      </c>
      <c r="ER163" s="2">
        <f t="shared" si="457"/>
        <v>0</v>
      </c>
      <c r="EY163" s="2">
        <f t="shared" si="458"/>
        <v>0</v>
      </c>
      <c r="FE163" s="2">
        <f t="shared" si="459"/>
        <v>0</v>
      </c>
      <c r="FI163" s="2">
        <f t="shared" si="460"/>
        <v>0</v>
      </c>
      <c r="FO163" s="2">
        <f t="shared" si="461"/>
        <v>0</v>
      </c>
      <c r="FS163" s="2">
        <f t="shared" si="462"/>
        <v>0</v>
      </c>
      <c r="FY163" s="2">
        <f t="shared" si="463"/>
        <v>0</v>
      </c>
      <c r="GI163" s="2">
        <f t="shared" si="464"/>
        <v>0</v>
      </c>
      <c r="GN163" s="2">
        <f t="shared" si="465"/>
        <v>0</v>
      </c>
      <c r="GS163" s="2">
        <f>SUM(GT163:GY163)</f>
        <v>0</v>
      </c>
      <c r="GZ163" s="2">
        <f>SUM(HA163:HF163)</f>
        <v>0</v>
      </c>
      <c r="HG163" s="2">
        <f>SUM(HH163:HP163)</f>
        <v>0</v>
      </c>
      <c r="HQ163" s="2">
        <f>SUM(HR163:HW163)</f>
        <v>0</v>
      </c>
      <c r="HX163" s="2">
        <f t="shared" si="466"/>
        <v>0</v>
      </c>
      <c r="IF163">
        <f t="shared" si="467"/>
        <v>0</v>
      </c>
      <c r="IG163">
        <f t="shared" si="468"/>
        <v>0</v>
      </c>
      <c r="IH163">
        <f t="shared" si="469"/>
        <v>0</v>
      </c>
      <c r="II163">
        <f t="shared" si="470"/>
        <v>0</v>
      </c>
      <c r="IK163">
        <f t="shared" si="378"/>
        <v>0</v>
      </c>
      <c r="IL163">
        <f t="shared" si="379"/>
        <v>0</v>
      </c>
      <c r="IM163">
        <f t="shared" si="380"/>
        <v>0</v>
      </c>
    </row>
    <row r="164" spans="1:255" ht="16" x14ac:dyDescent="0.2">
      <c r="A164">
        <v>325</v>
      </c>
      <c r="B164">
        <v>3</v>
      </c>
      <c r="C164">
        <v>1</v>
      </c>
      <c r="D164" t="s">
        <v>166</v>
      </c>
      <c r="E164" s="2" t="s">
        <v>166</v>
      </c>
      <c r="F164">
        <f t="shared" si="430"/>
        <v>2</v>
      </c>
      <c r="G164">
        <v>0</v>
      </c>
      <c r="H164">
        <v>1</v>
      </c>
      <c r="I164">
        <v>1</v>
      </c>
      <c r="J164" s="2">
        <f t="shared" si="431"/>
        <v>2</v>
      </c>
      <c r="K164">
        <v>0</v>
      </c>
      <c r="L164">
        <v>1</v>
      </c>
      <c r="M164">
        <v>0</v>
      </c>
      <c r="N164">
        <v>1</v>
      </c>
      <c r="O164" s="2">
        <f t="shared" si="432"/>
        <v>1</v>
      </c>
      <c r="P164">
        <v>0</v>
      </c>
      <c r="Q164">
        <v>0</v>
      </c>
      <c r="R164">
        <v>0</v>
      </c>
      <c r="S164">
        <v>1</v>
      </c>
      <c r="T164" s="2">
        <f t="shared" si="433"/>
        <v>0</v>
      </c>
      <c r="U164">
        <v>0</v>
      </c>
      <c r="V164">
        <v>0</v>
      </c>
      <c r="W164">
        <v>0</v>
      </c>
      <c r="X164">
        <v>0</v>
      </c>
      <c r="Y164" s="2">
        <f t="shared" si="434"/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s="2">
        <f t="shared" si="435"/>
        <v>1</v>
      </c>
      <c r="AH164">
        <v>0</v>
      </c>
      <c r="AI164">
        <v>0</v>
      </c>
      <c r="AJ164">
        <v>1</v>
      </c>
      <c r="AK164">
        <v>0</v>
      </c>
      <c r="AL164" s="2">
        <f t="shared" si="436"/>
        <v>3</v>
      </c>
      <c r="AM164">
        <v>0</v>
      </c>
      <c r="AN164">
        <v>1</v>
      </c>
      <c r="AO164">
        <v>0</v>
      </c>
      <c r="AP164">
        <v>1</v>
      </c>
      <c r="AQ164">
        <v>1</v>
      </c>
      <c r="AR164" s="2">
        <f t="shared" si="437"/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2">
        <f t="shared" si="438"/>
        <v>1</v>
      </c>
      <c r="AY164">
        <v>0</v>
      </c>
      <c r="AZ164">
        <v>0</v>
      </c>
      <c r="BA164">
        <v>0</v>
      </c>
      <c r="BB164">
        <v>0</v>
      </c>
      <c r="BC164">
        <v>1</v>
      </c>
      <c r="BD164" s="2">
        <f t="shared" si="439"/>
        <v>0</v>
      </c>
      <c r="BE164">
        <v>0</v>
      </c>
      <c r="BF164">
        <v>0</v>
      </c>
      <c r="BG164">
        <v>0</v>
      </c>
      <c r="BH164" s="2">
        <f t="shared" si="440"/>
        <v>0</v>
      </c>
      <c r="BI164">
        <v>0</v>
      </c>
      <c r="BJ164">
        <v>0</v>
      </c>
      <c r="BK164">
        <v>0</v>
      </c>
      <c r="BL164" s="2">
        <f t="shared" si="441"/>
        <v>0</v>
      </c>
      <c r="BM164">
        <v>0</v>
      </c>
      <c r="BN164">
        <v>0</v>
      </c>
      <c r="BO164">
        <v>0</v>
      </c>
      <c r="BP164" s="2">
        <f t="shared" si="442"/>
        <v>1</v>
      </c>
      <c r="BQ164">
        <v>0</v>
      </c>
      <c r="BR164">
        <v>1</v>
      </c>
      <c r="BS164">
        <v>0</v>
      </c>
      <c r="BT164" s="2">
        <f t="shared" si="443"/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 s="2">
        <f t="shared" si="444"/>
        <v>0</v>
      </c>
      <c r="CA164">
        <v>0</v>
      </c>
      <c r="CB164">
        <v>0</v>
      </c>
      <c r="CC164">
        <v>0</v>
      </c>
      <c r="CD164">
        <v>0</v>
      </c>
      <c r="CE164" s="2">
        <f t="shared" si="445"/>
        <v>0</v>
      </c>
      <c r="CF164">
        <v>0</v>
      </c>
      <c r="CG164">
        <v>0</v>
      </c>
      <c r="CH164">
        <v>0</v>
      </c>
      <c r="CI164">
        <v>0</v>
      </c>
      <c r="CJ164" s="2">
        <f t="shared" si="446"/>
        <v>0</v>
      </c>
      <c r="CK164">
        <v>0</v>
      </c>
      <c r="CL164">
        <v>0</v>
      </c>
      <c r="CM164">
        <v>0</v>
      </c>
      <c r="CN164">
        <v>0</v>
      </c>
      <c r="CO164" s="2">
        <f t="shared" si="447"/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 s="2">
        <f t="shared" si="448"/>
        <v>3</v>
      </c>
      <c r="CW164">
        <v>0</v>
      </c>
      <c r="CX164">
        <v>0</v>
      </c>
      <c r="CY164">
        <v>1</v>
      </c>
      <c r="CZ164">
        <v>1</v>
      </c>
      <c r="DA164">
        <v>1</v>
      </c>
      <c r="DB164">
        <v>0</v>
      </c>
      <c r="DC164" s="2">
        <f t="shared" si="449"/>
        <v>2</v>
      </c>
      <c r="DD164">
        <v>1</v>
      </c>
      <c r="DE164">
        <v>0</v>
      </c>
      <c r="DF164">
        <v>1</v>
      </c>
      <c r="DG164" s="2">
        <f t="shared" si="450"/>
        <v>2</v>
      </c>
      <c r="DH164">
        <v>0</v>
      </c>
      <c r="DI164">
        <v>1</v>
      </c>
      <c r="DJ164">
        <v>0</v>
      </c>
      <c r="DK164">
        <v>1</v>
      </c>
      <c r="DL164" s="2">
        <f t="shared" si="451"/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 s="2">
        <f t="shared" si="452"/>
        <v>2</v>
      </c>
      <c r="DS164">
        <v>0</v>
      </c>
      <c r="DT164">
        <v>1</v>
      </c>
      <c r="DU164">
        <v>0</v>
      </c>
      <c r="DV164">
        <v>0</v>
      </c>
      <c r="DW164">
        <v>1</v>
      </c>
      <c r="DX164">
        <v>0</v>
      </c>
      <c r="DY164" s="2">
        <f t="shared" si="453"/>
        <v>1</v>
      </c>
      <c r="DZ164">
        <v>0</v>
      </c>
      <c r="EA164">
        <v>1</v>
      </c>
      <c r="EB164">
        <v>0</v>
      </c>
      <c r="EC164">
        <v>0</v>
      </c>
      <c r="ED164">
        <v>0</v>
      </c>
      <c r="EE164" s="2">
        <f t="shared" si="454"/>
        <v>2</v>
      </c>
      <c r="EF164">
        <v>1</v>
      </c>
      <c r="EG164">
        <v>1</v>
      </c>
      <c r="EH164">
        <v>0</v>
      </c>
      <c r="EI164" s="2">
        <f t="shared" si="455"/>
        <v>2</v>
      </c>
      <c r="EJ164">
        <v>0</v>
      </c>
      <c r="EK164">
        <v>1</v>
      </c>
      <c r="EL164">
        <v>0</v>
      </c>
      <c r="EM164">
        <v>1</v>
      </c>
      <c r="EN164" s="2">
        <f t="shared" si="456"/>
        <v>2</v>
      </c>
      <c r="EO164">
        <v>0</v>
      </c>
      <c r="EP164">
        <v>1</v>
      </c>
      <c r="EQ164">
        <v>1</v>
      </c>
      <c r="ER164" s="2">
        <f t="shared" si="457"/>
        <v>1</v>
      </c>
      <c r="ES164">
        <v>0</v>
      </c>
      <c r="ET164">
        <v>0</v>
      </c>
      <c r="EU164">
        <v>0</v>
      </c>
      <c r="EV164">
        <v>0</v>
      </c>
      <c r="EW164">
        <v>1</v>
      </c>
      <c r="EX164">
        <v>0</v>
      </c>
      <c r="EY164" s="2">
        <f t="shared" si="458"/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 s="2">
        <f t="shared" si="459"/>
        <v>0</v>
      </c>
      <c r="FF164">
        <v>0</v>
      </c>
      <c r="FG164">
        <v>0</v>
      </c>
      <c r="FH164">
        <v>0</v>
      </c>
      <c r="FI164" s="2">
        <f t="shared" si="460"/>
        <v>2</v>
      </c>
      <c r="FJ164">
        <v>1</v>
      </c>
      <c r="FK164">
        <v>0</v>
      </c>
      <c r="FL164">
        <v>1</v>
      </c>
      <c r="FM164">
        <v>0</v>
      </c>
      <c r="FN164">
        <v>0</v>
      </c>
      <c r="FO164" s="2">
        <f t="shared" si="461"/>
        <v>0</v>
      </c>
      <c r="FP164">
        <v>0</v>
      </c>
      <c r="FQ164">
        <v>0</v>
      </c>
      <c r="FR164">
        <v>0</v>
      </c>
      <c r="FS164" s="2">
        <f t="shared" si="462"/>
        <v>2</v>
      </c>
      <c r="FT164">
        <v>0</v>
      </c>
      <c r="FU164">
        <v>0</v>
      </c>
      <c r="FV164">
        <v>1</v>
      </c>
      <c r="FW164">
        <v>0</v>
      </c>
      <c r="FX164">
        <v>1</v>
      </c>
      <c r="FY164" s="2">
        <f t="shared" si="463"/>
        <v>2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1</v>
      </c>
      <c r="GG164">
        <v>0</v>
      </c>
      <c r="GH164">
        <v>1</v>
      </c>
      <c r="GI164" s="2">
        <f t="shared" si="464"/>
        <v>1</v>
      </c>
      <c r="GJ164">
        <v>0</v>
      </c>
      <c r="GK164">
        <v>0</v>
      </c>
      <c r="GL164">
        <v>1</v>
      </c>
      <c r="GM164">
        <v>0</v>
      </c>
      <c r="GN164" s="2">
        <f t="shared" si="465"/>
        <v>4</v>
      </c>
      <c r="GO164">
        <v>1</v>
      </c>
      <c r="GP164">
        <v>1</v>
      </c>
      <c r="GQ164">
        <v>1</v>
      </c>
      <c r="GR164">
        <v>1</v>
      </c>
      <c r="GS164" s="2">
        <f>SUM(GT164:GY164)</f>
        <v>2</v>
      </c>
      <c r="GT164">
        <v>0</v>
      </c>
      <c r="GU164">
        <v>0</v>
      </c>
      <c r="GV164">
        <v>1</v>
      </c>
      <c r="GW164">
        <v>0</v>
      </c>
      <c r="GX164">
        <v>1</v>
      </c>
      <c r="GY164">
        <v>0</v>
      </c>
      <c r="GZ164" s="2">
        <f>SUM(HA164:HF164)</f>
        <v>3</v>
      </c>
      <c r="HA164">
        <v>0</v>
      </c>
      <c r="HB164">
        <v>1</v>
      </c>
      <c r="HC164">
        <v>1</v>
      </c>
      <c r="HD164">
        <v>0</v>
      </c>
      <c r="HE164">
        <v>1</v>
      </c>
      <c r="HF164">
        <v>0</v>
      </c>
      <c r="HG164" s="2">
        <f>SUM(HH164:HP164)</f>
        <v>1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1</v>
      </c>
      <c r="HP164">
        <v>0</v>
      </c>
      <c r="HQ164" s="2">
        <f>SUM(HR164:HW164)</f>
        <v>2</v>
      </c>
      <c r="HR164">
        <v>0</v>
      </c>
      <c r="HS164">
        <v>1</v>
      </c>
      <c r="HT164">
        <v>0</v>
      </c>
      <c r="HU164">
        <v>0</v>
      </c>
      <c r="HV164">
        <v>1</v>
      </c>
      <c r="HW164">
        <v>0</v>
      </c>
      <c r="HX164" s="2">
        <f t="shared" si="466"/>
        <v>1</v>
      </c>
      <c r="HY164">
        <v>0</v>
      </c>
      <c r="HZ164">
        <v>0</v>
      </c>
      <c r="IA164">
        <v>0</v>
      </c>
      <c r="IB164">
        <v>0</v>
      </c>
      <c r="IC164">
        <v>1</v>
      </c>
      <c r="IF164">
        <f t="shared" si="467"/>
        <v>48</v>
      </c>
      <c r="IG164">
        <f t="shared" si="468"/>
        <v>12</v>
      </c>
      <c r="IH164">
        <f t="shared" si="469"/>
        <v>36</v>
      </c>
      <c r="II164">
        <f t="shared" si="470"/>
        <v>0</v>
      </c>
      <c r="IK164">
        <f t="shared" si="378"/>
        <v>25.130890052356019</v>
      </c>
      <c r="IL164">
        <f t="shared" si="379"/>
        <v>9.8360655737704921</v>
      </c>
      <c r="IM164">
        <f t="shared" si="380"/>
        <v>52.173913043478258</v>
      </c>
      <c r="IO164">
        <f>SUM(HQ164,HX164,HG164,GZ164,GS164,GN164,GI164,FY164,FS164,FO164,FI164,FE164,EY164,ER164,EN164,EI164,EE164,DY164,DR164,DL164,DG164,DC164,CV164,CO164,CJ164,CE164,BZ164,BT164)</f>
        <v>37</v>
      </c>
      <c r="IP164">
        <f>SUM(BU164,BW164,BY164,CB164,CC164,CF164,CH164,CI164,CK164,CL164,CN164,CP164,CQ164,CS164,CU164,CW164,CX164,CZ164,DB164,DD164,DE164,DH164,DJ164,DM164,DO164,DQ164,DS164,DU164,DV164,DX164,DZ164,EB164,ED164,EF164,EH164,EJ164,EK164,EM164,EO164,EQ164,ES164,ET164,EV164,EX164,EZ164,FB164,FD164,FF164,FH164,FJ164,FK164,FM164,FP164,FR164,FT164,FU164,FW164,FZ164,GB164,GD164,GE164,GG164,GJ164,GK164,GM164,GO164,GQ164,GT164,GU164,GW164,GY164,HA164,HC164,HD164,HF164,HI164,HJ164,HL164,HM164,HN164,HP164,HR164,HT164,HU164,HW164,HY164,IA164,IB164)</f>
        <v>10</v>
      </c>
      <c r="IQ164">
        <f>SUM(BV164,BX164,CA164,CD164,CG164,CM164,CR164,CT164,CY164,DA164,DF164,DI164,DK164,DN164,DP164,DT164,DW164,EA164,EC164,EG164,EL164,EP164,EU164,EW164,FA164,FC164,FG164,FL164,FN164,FQ164,FV164,FX164,GA164,GC164,GF164,GH164,GL164,GP164,GR164,GV164,GX164,HB164,HE164,HH164,HK164,HO164,HS164,HV164,HZ164,IC164)</f>
        <v>27</v>
      </c>
      <c r="IR164">
        <f>IO164/138*100</f>
        <v>26.811594202898554</v>
      </c>
      <c r="IS164">
        <f>IP164/88*100</f>
        <v>11.363636363636363</v>
      </c>
      <c r="IT164">
        <f>IQ164/50*100</f>
        <v>54</v>
      </c>
    </row>
    <row r="165" spans="1:255" ht="16" x14ac:dyDescent="0.2">
      <c r="A165">
        <v>325</v>
      </c>
      <c r="B165" s="5">
        <v>3</v>
      </c>
      <c r="C165">
        <v>2</v>
      </c>
      <c r="D165" t="s">
        <v>166</v>
      </c>
      <c r="E165" s="2" t="s">
        <v>132</v>
      </c>
      <c r="F165">
        <f t="shared" si="430"/>
        <v>0</v>
      </c>
      <c r="J165" s="2">
        <f t="shared" si="431"/>
        <v>0</v>
      </c>
      <c r="O165" s="2">
        <f t="shared" si="432"/>
        <v>0</v>
      </c>
      <c r="T165" s="2">
        <f t="shared" si="433"/>
        <v>0</v>
      </c>
      <c r="Y165" s="2">
        <f t="shared" si="434"/>
        <v>0</v>
      </c>
      <c r="AG165" s="2">
        <f t="shared" si="435"/>
        <v>0</v>
      </c>
      <c r="AL165" s="2">
        <f t="shared" si="436"/>
        <v>0</v>
      </c>
      <c r="AR165" s="2">
        <f t="shared" si="437"/>
        <v>0</v>
      </c>
      <c r="AX165" s="2">
        <f t="shared" si="438"/>
        <v>0</v>
      </c>
      <c r="BD165" s="2">
        <f t="shared" si="439"/>
        <v>0</v>
      </c>
      <c r="BH165" s="2">
        <f t="shared" si="440"/>
        <v>0</v>
      </c>
      <c r="BL165" s="2">
        <f t="shared" si="441"/>
        <v>0</v>
      </c>
      <c r="BP165" s="2">
        <f t="shared" si="442"/>
        <v>0</v>
      </c>
      <c r="BT165" s="2">
        <f t="shared" si="443"/>
        <v>0</v>
      </c>
      <c r="BZ165" s="2">
        <f t="shared" si="444"/>
        <v>0</v>
      </c>
      <c r="CE165" s="2">
        <f t="shared" si="445"/>
        <v>0</v>
      </c>
      <c r="CJ165" s="2">
        <f t="shared" si="446"/>
        <v>0</v>
      </c>
      <c r="CO165" s="2">
        <f t="shared" si="447"/>
        <v>0</v>
      </c>
      <c r="CV165" s="2">
        <f t="shared" si="448"/>
        <v>0</v>
      </c>
      <c r="DC165" s="2">
        <f t="shared" si="449"/>
        <v>0</v>
      </c>
      <c r="DG165" s="2">
        <f t="shared" si="450"/>
        <v>0</v>
      </c>
      <c r="DL165" s="2">
        <f t="shared" si="451"/>
        <v>0</v>
      </c>
      <c r="DR165" s="2">
        <f t="shared" si="452"/>
        <v>0</v>
      </c>
      <c r="DY165" s="2">
        <f t="shared" si="453"/>
        <v>0</v>
      </c>
      <c r="EE165" s="2">
        <f t="shared" si="454"/>
        <v>0</v>
      </c>
      <c r="EI165" s="2">
        <f t="shared" si="455"/>
        <v>0</v>
      </c>
      <c r="EN165" s="2">
        <f t="shared" si="456"/>
        <v>0</v>
      </c>
      <c r="ER165" s="2">
        <f t="shared" si="457"/>
        <v>0</v>
      </c>
      <c r="EY165" s="2">
        <f t="shared" si="458"/>
        <v>0</v>
      </c>
      <c r="FE165" s="2">
        <f t="shared" si="459"/>
        <v>0</v>
      </c>
      <c r="FI165" s="2">
        <f t="shared" si="460"/>
        <v>0</v>
      </c>
      <c r="FO165" s="2">
        <f t="shared" si="461"/>
        <v>0</v>
      </c>
      <c r="FS165" s="2">
        <f t="shared" si="462"/>
        <v>0</v>
      </c>
      <c r="FY165" s="2">
        <f t="shared" si="463"/>
        <v>0</v>
      </c>
      <c r="GI165" s="2">
        <f t="shared" si="464"/>
        <v>0</v>
      </c>
      <c r="GN165" s="2">
        <f t="shared" si="465"/>
        <v>0</v>
      </c>
      <c r="GS165" s="2">
        <f>SUM(GT165:GY165)</f>
        <v>0</v>
      </c>
      <c r="GZ165" s="2">
        <f>SUM(HA165:HF165)</f>
        <v>0</v>
      </c>
      <c r="HG165" s="2">
        <f>SUM(HH165:HP165)</f>
        <v>0</v>
      </c>
      <c r="HQ165" s="2">
        <f>SUM(HR165:HW165)</f>
        <v>0</v>
      </c>
      <c r="HX165" s="2">
        <f t="shared" si="466"/>
        <v>0</v>
      </c>
      <c r="IF165">
        <f t="shared" si="467"/>
        <v>0</v>
      </c>
      <c r="IG165">
        <f t="shared" si="468"/>
        <v>0</v>
      </c>
      <c r="IH165">
        <f t="shared" si="469"/>
        <v>0</v>
      </c>
      <c r="II165">
        <f t="shared" si="470"/>
        <v>0</v>
      </c>
      <c r="IK165">
        <f t="shared" si="378"/>
        <v>0</v>
      </c>
      <c r="IL165">
        <f t="shared" si="379"/>
        <v>0</v>
      </c>
      <c r="IM165">
        <f t="shared" si="380"/>
        <v>0</v>
      </c>
    </row>
    <row r="166" spans="1:255" ht="16" x14ac:dyDescent="0.2">
      <c r="A166">
        <v>326</v>
      </c>
      <c r="B166" s="5">
        <v>3</v>
      </c>
      <c r="C166">
        <v>2</v>
      </c>
      <c r="D166" t="s">
        <v>166</v>
      </c>
      <c r="E166" s="2" t="s">
        <v>132</v>
      </c>
      <c r="F166">
        <f t="shared" si="430"/>
        <v>0</v>
      </c>
      <c r="J166" s="2">
        <f t="shared" si="431"/>
        <v>0</v>
      </c>
      <c r="O166" s="2">
        <f t="shared" si="432"/>
        <v>0</v>
      </c>
      <c r="T166" s="2">
        <f t="shared" si="433"/>
        <v>0</v>
      </c>
      <c r="Y166" s="2">
        <f t="shared" si="434"/>
        <v>0</v>
      </c>
      <c r="AG166" s="2">
        <f t="shared" si="435"/>
        <v>0</v>
      </c>
      <c r="AL166" s="2">
        <f t="shared" si="436"/>
        <v>0</v>
      </c>
      <c r="AR166" s="2">
        <f t="shared" si="437"/>
        <v>0</v>
      </c>
      <c r="AX166" s="2">
        <f t="shared" si="438"/>
        <v>0</v>
      </c>
      <c r="BD166" s="2">
        <f t="shared" si="439"/>
        <v>0</v>
      </c>
      <c r="BH166" s="2">
        <f t="shared" si="440"/>
        <v>0</v>
      </c>
      <c r="BL166" s="2">
        <f t="shared" si="441"/>
        <v>0</v>
      </c>
      <c r="BP166" s="2">
        <f t="shared" si="442"/>
        <v>0</v>
      </c>
      <c r="BT166" s="2">
        <f t="shared" si="443"/>
        <v>0</v>
      </c>
      <c r="BZ166" s="2">
        <f t="shared" si="444"/>
        <v>0</v>
      </c>
      <c r="CE166" s="2">
        <f t="shared" si="445"/>
        <v>0</v>
      </c>
      <c r="CJ166" s="2">
        <f t="shared" si="446"/>
        <v>0</v>
      </c>
      <c r="CO166" s="2">
        <f t="shared" si="447"/>
        <v>0</v>
      </c>
      <c r="CV166" s="2">
        <f t="shared" si="448"/>
        <v>0</v>
      </c>
      <c r="DC166" s="2">
        <f t="shared" si="449"/>
        <v>0</v>
      </c>
      <c r="DG166" s="2">
        <f t="shared" si="450"/>
        <v>0</v>
      </c>
      <c r="DL166" s="2">
        <f t="shared" si="451"/>
        <v>0</v>
      </c>
      <c r="DR166" s="2">
        <f t="shared" si="452"/>
        <v>0</v>
      </c>
      <c r="DY166" s="2">
        <f t="shared" si="453"/>
        <v>0</v>
      </c>
      <c r="EE166" s="2">
        <f t="shared" si="454"/>
        <v>0</v>
      </c>
      <c r="EI166" s="2">
        <f t="shared" si="455"/>
        <v>0</v>
      </c>
      <c r="EN166" s="2">
        <f t="shared" si="456"/>
        <v>0</v>
      </c>
      <c r="ER166" s="2">
        <f t="shared" si="457"/>
        <v>0</v>
      </c>
      <c r="EY166" s="2">
        <f t="shared" si="458"/>
        <v>0</v>
      </c>
      <c r="FE166" s="2">
        <f t="shared" si="459"/>
        <v>0</v>
      </c>
      <c r="FI166" s="2">
        <f t="shared" si="460"/>
        <v>0</v>
      </c>
      <c r="FO166" s="2">
        <f t="shared" si="461"/>
        <v>0</v>
      </c>
      <c r="FS166" s="2">
        <f t="shared" si="462"/>
        <v>0</v>
      </c>
      <c r="FY166" s="2">
        <f t="shared" si="463"/>
        <v>0</v>
      </c>
      <c r="GI166" s="2">
        <f t="shared" si="464"/>
        <v>0</v>
      </c>
      <c r="GN166" s="2">
        <f t="shared" si="465"/>
        <v>0</v>
      </c>
      <c r="GS166" s="2">
        <f>SUM(GT166:GY166)</f>
        <v>0</v>
      </c>
      <c r="GZ166" s="2">
        <f>SUM(HA166:HF166)</f>
        <v>0</v>
      </c>
      <c r="HG166" s="2">
        <f>SUM(HH166:HP166)</f>
        <v>0</v>
      </c>
      <c r="HQ166" s="2">
        <f>SUM(HR166:HW166)</f>
        <v>0</v>
      </c>
      <c r="HX166" s="2">
        <f t="shared" si="466"/>
        <v>0</v>
      </c>
      <c r="IF166">
        <f t="shared" si="467"/>
        <v>0</v>
      </c>
      <c r="IG166">
        <f t="shared" si="468"/>
        <v>0</v>
      </c>
      <c r="IH166">
        <f t="shared" si="469"/>
        <v>0</v>
      </c>
      <c r="II166">
        <f t="shared" si="470"/>
        <v>0</v>
      </c>
      <c r="IK166">
        <f t="shared" si="378"/>
        <v>0</v>
      </c>
      <c r="IL166">
        <f t="shared" si="379"/>
        <v>0</v>
      </c>
      <c r="IM166">
        <f t="shared" si="380"/>
        <v>0</v>
      </c>
    </row>
    <row r="167" spans="1:255" ht="16" x14ac:dyDescent="0.2">
      <c r="A167">
        <v>326</v>
      </c>
      <c r="B167">
        <v>3</v>
      </c>
      <c r="C167">
        <v>1</v>
      </c>
      <c r="D167" t="s">
        <v>166</v>
      </c>
      <c r="E167" s="2" t="s">
        <v>166</v>
      </c>
      <c r="F167" t="s">
        <v>134</v>
      </c>
      <c r="G167" t="s">
        <v>134</v>
      </c>
      <c r="H167" t="s">
        <v>134</v>
      </c>
      <c r="I167" t="s">
        <v>134</v>
      </c>
      <c r="J167" t="s">
        <v>134</v>
      </c>
      <c r="K167" t="s">
        <v>134</v>
      </c>
      <c r="L167" t="s">
        <v>134</v>
      </c>
      <c r="M167" t="s">
        <v>134</v>
      </c>
      <c r="N167" t="s">
        <v>134</v>
      </c>
      <c r="O167" t="s">
        <v>134</v>
      </c>
      <c r="P167" t="s">
        <v>134</v>
      </c>
      <c r="Q167" t="s">
        <v>134</v>
      </c>
      <c r="R167" t="s">
        <v>134</v>
      </c>
      <c r="S167" t="s">
        <v>134</v>
      </c>
      <c r="T167" t="s">
        <v>134</v>
      </c>
      <c r="U167" t="s">
        <v>134</v>
      </c>
      <c r="V167" t="s">
        <v>134</v>
      </c>
      <c r="W167" t="s">
        <v>134</v>
      </c>
      <c r="X167" t="s">
        <v>134</v>
      </c>
      <c r="Y167" t="s">
        <v>134</v>
      </c>
      <c r="Z167" t="s">
        <v>134</v>
      </c>
      <c r="AA167" t="s">
        <v>134</v>
      </c>
      <c r="AB167" t="s">
        <v>134</v>
      </c>
      <c r="AC167" t="s">
        <v>134</v>
      </c>
      <c r="AD167" t="s">
        <v>134</v>
      </c>
      <c r="AE167" t="s">
        <v>134</v>
      </c>
      <c r="AF167" t="s">
        <v>134</v>
      </c>
      <c r="AG167" t="s">
        <v>134</v>
      </c>
      <c r="AH167" t="s">
        <v>134</v>
      </c>
      <c r="AI167" t="s">
        <v>134</v>
      </c>
      <c r="AJ167" t="s">
        <v>134</v>
      </c>
      <c r="AK167" t="s">
        <v>134</v>
      </c>
      <c r="AL167" t="s">
        <v>134</v>
      </c>
      <c r="AM167" t="s">
        <v>134</v>
      </c>
      <c r="AN167" t="s">
        <v>134</v>
      </c>
      <c r="AO167" t="s">
        <v>134</v>
      </c>
      <c r="AP167" t="s">
        <v>134</v>
      </c>
      <c r="AQ167" t="s">
        <v>134</v>
      </c>
      <c r="AR167" t="s">
        <v>134</v>
      </c>
      <c r="AS167" t="s">
        <v>134</v>
      </c>
      <c r="AT167" t="s">
        <v>134</v>
      </c>
      <c r="AU167" t="s">
        <v>134</v>
      </c>
      <c r="AV167" t="s">
        <v>134</v>
      </c>
      <c r="AW167" t="s">
        <v>134</v>
      </c>
      <c r="AX167" t="s">
        <v>134</v>
      </c>
      <c r="AY167" t="s">
        <v>134</v>
      </c>
      <c r="AZ167" t="s">
        <v>134</v>
      </c>
      <c r="BA167" t="s">
        <v>134</v>
      </c>
      <c r="BB167" t="s">
        <v>134</v>
      </c>
      <c r="BC167" t="s">
        <v>134</v>
      </c>
      <c r="BD167" t="s">
        <v>134</v>
      </c>
      <c r="BE167" t="s">
        <v>134</v>
      </c>
      <c r="BF167" t="s">
        <v>134</v>
      </c>
      <c r="BG167" t="s">
        <v>134</v>
      </c>
      <c r="BH167" t="s">
        <v>134</v>
      </c>
      <c r="BI167" t="s">
        <v>134</v>
      </c>
      <c r="BJ167" t="s">
        <v>134</v>
      </c>
      <c r="BK167" t="s">
        <v>134</v>
      </c>
      <c r="BL167" t="s">
        <v>134</v>
      </c>
      <c r="BM167" t="s">
        <v>134</v>
      </c>
      <c r="BN167" t="s">
        <v>134</v>
      </c>
      <c r="BO167" t="s">
        <v>134</v>
      </c>
      <c r="BP167" t="s">
        <v>134</v>
      </c>
      <c r="BQ167" t="s">
        <v>134</v>
      </c>
      <c r="BR167" t="s">
        <v>134</v>
      </c>
      <c r="BS167" t="s">
        <v>134</v>
      </c>
      <c r="BT167" t="s">
        <v>134</v>
      </c>
      <c r="BU167" t="s">
        <v>134</v>
      </c>
      <c r="BV167" t="s">
        <v>134</v>
      </c>
      <c r="BW167" t="s">
        <v>134</v>
      </c>
      <c r="BX167" t="s">
        <v>134</v>
      </c>
      <c r="BY167" t="s">
        <v>134</v>
      </c>
      <c r="BZ167" t="s">
        <v>134</v>
      </c>
      <c r="CA167" t="s">
        <v>134</v>
      </c>
      <c r="CB167" t="s">
        <v>134</v>
      </c>
      <c r="CC167" t="s">
        <v>134</v>
      </c>
      <c r="CD167" t="s">
        <v>134</v>
      </c>
      <c r="CE167" t="s">
        <v>134</v>
      </c>
      <c r="CF167" t="s">
        <v>134</v>
      </c>
      <c r="CG167" t="s">
        <v>134</v>
      </c>
      <c r="CH167" t="s">
        <v>134</v>
      </c>
      <c r="CI167" t="s">
        <v>134</v>
      </c>
      <c r="CJ167" t="s">
        <v>134</v>
      </c>
      <c r="CK167" t="s">
        <v>134</v>
      </c>
      <c r="CL167" t="s">
        <v>134</v>
      </c>
      <c r="CM167" t="s">
        <v>134</v>
      </c>
      <c r="CN167" t="s">
        <v>134</v>
      </c>
      <c r="CO167" t="s">
        <v>134</v>
      </c>
      <c r="CP167" t="s">
        <v>134</v>
      </c>
      <c r="CQ167" t="s">
        <v>134</v>
      </c>
      <c r="CR167" t="s">
        <v>134</v>
      </c>
      <c r="CS167" t="s">
        <v>134</v>
      </c>
      <c r="CT167" t="s">
        <v>134</v>
      </c>
      <c r="CU167" t="s">
        <v>134</v>
      </c>
      <c r="CV167" t="s">
        <v>134</v>
      </c>
      <c r="CW167" t="s">
        <v>134</v>
      </c>
      <c r="CX167" t="s">
        <v>134</v>
      </c>
      <c r="CY167" t="s">
        <v>134</v>
      </c>
      <c r="CZ167" t="s">
        <v>134</v>
      </c>
      <c r="DA167" t="s">
        <v>134</v>
      </c>
      <c r="DB167" t="s">
        <v>134</v>
      </c>
      <c r="DC167" t="s">
        <v>134</v>
      </c>
      <c r="DD167" t="s">
        <v>134</v>
      </c>
      <c r="DE167" t="s">
        <v>134</v>
      </c>
      <c r="DF167" t="s">
        <v>134</v>
      </c>
      <c r="DG167" t="s">
        <v>134</v>
      </c>
      <c r="DH167" t="s">
        <v>134</v>
      </c>
      <c r="DI167" t="s">
        <v>134</v>
      </c>
      <c r="DJ167" t="s">
        <v>134</v>
      </c>
      <c r="DK167" t="s">
        <v>134</v>
      </c>
      <c r="DL167" t="s">
        <v>134</v>
      </c>
      <c r="DM167" t="s">
        <v>134</v>
      </c>
      <c r="DN167" t="s">
        <v>134</v>
      </c>
      <c r="DO167" t="s">
        <v>134</v>
      </c>
      <c r="DP167" t="s">
        <v>134</v>
      </c>
      <c r="DQ167" t="s">
        <v>134</v>
      </c>
      <c r="DR167" t="s">
        <v>134</v>
      </c>
      <c r="DS167" t="s">
        <v>134</v>
      </c>
      <c r="DT167" t="s">
        <v>134</v>
      </c>
      <c r="DU167" t="s">
        <v>134</v>
      </c>
      <c r="DV167" t="s">
        <v>134</v>
      </c>
      <c r="DW167" t="s">
        <v>134</v>
      </c>
      <c r="DX167" t="s">
        <v>134</v>
      </c>
      <c r="DY167" t="s">
        <v>134</v>
      </c>
      <c r="DZ167" t="s">
        <v>134</v>
      </c>
      <c r="EA167" t="s">
        <v>134</v>
      </c>
      <c r="EB167" t="s">
        <v>134</v>
      </c>
      <c r="EC167" t="s">
        <v>134</v>
      </c>
      <c r="ED167" t="s">
        <v>134</v>
      </c>
      <c r="EE167" t="s">
        <v>134</v>
      </c>
      <c r="EF167" t="s">
        <v>134</v>
      </c>
      <c r="EG167" t="s">
        <v>134</v>
      </c>
      <c r="EH167" t="s">
        <v>134</v>
      </c>
      <c r="EI167" t="s">
        <v>134</v>
      </c>
      <c r="EJ167" t="s">
        <v>134</v>
      </c>
      <c r="EK167" t="s">
        <v>134</v>
      </c>
      <c r="EL167" t="s">
        <v>134</v>
      </c>
      <c r="EM167" t="s">
        <v>134</v>
      </c>
      <c r="EN167" t="s">
        <v>134</v>
      </c>
      <c r="EO167" t="s">
        <v>134</v>
      </c>
      <c r="EP167" t="s">
        <v>134</v>
      </c>
      <c r="EQ167" t="s">
        <v>134</v>
      </c>
      <c r="ER167" t="s">
        <v>134</v>
      </c>
      <c r="ES167" t="s">
        <v>134</v>
      </c>
      <c r="ET167" t="s">
        <v>134</v>
      </c>
      <c r="EU167" t="s">
        <v>134</v>
      </c>
      <c r="EV167" t="s">
        <v>134</v>
      </c>
      <c r="EW167" t="s">
        <v>134</v>
      </c>
      <c r="EX167" t="s">
        <v>134</v>
      </c>
      <c r="EY167" t="s">
        <v>134</v>
      </c>
      <c r="EZ167" t="s">
        <v>134</v>
      </c>
      <c r="FA167" t="s">
        <v>134</v>
      </c>
      <c r="FB167" t="s">
        <v>134</v>
      </c>
      <c r="FC167" t="s">
        <v>134</v>
      </c>
      <c r="FD167" t="s">
        <v>134</v>
      </c>
      <c r="FE167" t="s">
        <v>134</v>
      </c>
      <c r="FF167" t="s">
        <v>134</v>
      </c>
      <c r="FG167" t="s">
        <v>134</v>
      </c>
      <c r="FH167" t="s">
        <v>134</v>
      </c>
      <c r="FI167" t="s">
        <v>134</v>
      </c>
      <c r="FJ167" t="s">
        <v>134</v>
      </c>
      <c r="FK167" t="s">
        <v>134</v>
      </c>
      <c r="FL167" t="s">
        <v>134</v>
      </c>
      <c r="FM167" t="s">
        <v>134</v>
      </c>
      <c r="FN167" t="s">
        <v>134</v>
      </c>
      <c r="FO167" t="s">
        <v>134</v>
      </c>
      <c r="FP167" t="s">
        <v>134</v>
      </c>
      <c r="FQ167" t="s">
        <v>134</v>
      </c>
      <c r="FR167" t="s">
        <v>134</v>
      </c>
      <c r="FS167" t="s">
        <v>134</v>
      </c>
      <c r="FT167" t="s">
        <v>134</v>
      </c>
      <c r="FU167" t="s">
        <v>134</v>
      </c>
      <c r="FV167" t="s">
        <v>134</v>
      </c>
      <c r="FW167" t="s">
        <v>134</v>
      </c>
      <c r="FX167" t="s">
        <v>134</v>
      </c>
      <c r="FY167" t="s">
        <v>134</v>
      </c>
      <c r="FZ167" t="s">
        <v>134</v>
      </c>
      <c r="GA167" t="s">
        <v>134</v>
      </c>
      <c r="GB167" t="s">
        <v>134</v>
      </c>
      <c r="GC167" t="s">
        <v>134</v>
      </c>
      <c r="GD167" t="s">
        <v>134</v>
      </c>
      <c r="GE167" t="s">
        <v>134</v>
      </c>
      <c r="GF167" t="s">
        <v>134</v>
      </c>
      <c r="GG167" t="s">
        <v>134</v>
      </c>
      <c r="GH167" t="s">
        <v>134</v>
      </c>
      <c r="GI167" t="s">
        <v>134</v>
      </c>
      <c r="GJ167" t="s">
        <v>134</v>
      </c>
      <c r="GK167" t="s">
        <v>134</v>
      </c>
      <c r="GL167" t="s">
        <v>134</v>
      </c>
      <c r="GM167" t="s">
        <v>134</v>
      </c>
      <c r="GN167" t="s">
        <v>134</v>
      </c>
      <c r="GO167" t="s">
        <v>134</v>
      </c>
      <c r="GP167" t="s">
        <v>134</v>
      </c>
      <c r="GQ167" t="s">
        <v>134</v>
      </c>
      <c r="GR167" t="s">
        <v>134</v>
      </c>
      <c r="GS167" t="s">
        <v>134</v>
      </c>
      <c r="GT167" t="s">
        <v>134</v>
      </c>
      <c r="GU167" t="s">
        <v>134</v>
      </c>
      <c r="GV167" t="s">
        <v>134</v>
      </c>
      <c r="GW167" t="s">
        <v>134</v>
      </c>
      <c r="GX167" t="s">
        <v>134</v>
      </c>
      <c r="GY167" t="s">
        <v>134</v>
      </c>
      <c r="GZ167" t="s">
        <v>134</v>
      </c>
      <c r="HA167" t="s">
        <v>134</v>
      </c>
      <c r="HB167" t="s">
        <v>134</v>
      </c>
      <c r="HC167" t="s">
        <v>134</v>
      </c>
      <c r="HD167" t="s">
        <v>134</v>
      </c>
      <c r="HE167" t="s">
        <v>134</v>
      </c>
      <c r="HF167" t="s">
        <v>134</v>
      </c>
      <c r="HG167" t="s">
        <v>134</v>
      </c>
      <c r="HH167" t="s">
        <v>134</v>
      </c>
      <c r="HI167" t="s">
        <v>134</v>
      </c>
      <c r="HJ167" t="s">
        <v>134</v>
      </c>
      <c r="HK167" t="s">
        <v>134</v>
      </c>
      <c r="HL167" t="s">
        <v>134</v>
      </c>
      <c r="HM167" t="s">
        <v>134</v>
      </c>
      <c r="HN167" t="s">
        <v>134</v>
      </c>
      <c r="HO167" t="s">
        <v>134</v>
      </c>
      <c r="HP167" t="s">
        <v>134</v>
      </c>
      <c r="HQ167" t="s">
        <v>134</v>
      </c>
      <c r="HR167" t="s">
        <v>134</v>
      </c>
      <c r="HS167" t="s">
        <v>134</v>
      </c>
      <c r="HT167" t="s">
        <v>134</v>
      </c>
      <c r="HU167" t="s">
        <v>134</v>
      </c>
      <c r="HV167" t="s">
        <v>134</v>
      </c>
      <c r="HW167" t="s">
        <v>134</v>
      </c>
      <c r="HX167" t="s">
        <v>134</v>
      </c>
      <c r="HY167" t="s">
        <v>134</v>
      </c>
      <c r="HZ167" t="s">
        <v>134</v>
      </c>
      <c r="IA167" t="s">
        <v>134</v>
      </c>
      <c r="IB167" t="s">
        <v>134</v>
      </c>
      <c r="IC167" t="s">
        <v>134</v>
      </c>
      <c r="ID167" t="s">
        <v>134</v>
      </c>
      <c r="IE167" t="s">
        <v>134</v>
      </c>
      <c r="IF167" t="s">
        <v>134</v>
      </c>
      <c r="IG167" t="s">
        <v>134</v>
      </c>
      <c r="IH167" t="s">
        <v>134</v>
      </c>
      <c r="II167" t="s">
        <v>134</v>
      </c>
      <c r="IJ167" t="s">
        <v>135</v>
      </c>
      <c r="IK167" s="31" t="s">
        <v>134</v>
      </c>
      <c r="IL167" s="31" t="s">
        <v>134</v>
      </c>
      <c r="IM167" s="31" t="s">
        <v>134</v>
      </c>
      <c r="IN167" t="s">
        <v>134</v>
      </c>
      <c r="IO167" t="s">
        <v>134</v>
      </c>
      <c r="IP167" t="s">
        <v>134</v>
      </c>
      <c r="IQ167" t="s">
        <v>134</v>
      </c>
      <c r="IR167" t="s">
        <v>134</v>
      </c>
      <c r="IS167" t="s">
        <v>134</v>
      </c>
      <c r="IT167" t="s">
        <v>134</v>
      </c>
      <c r="IU167" t="s">
        <v>134</v>
      </c>
    </row>
    <row r="168" spans="1:255" ht="16" x14ac:dyDescent="0.2">
      <c r="A168">
        <v>327</v>
      </c>
      <c r="B168">
        <v>3</v>
      </c>
      <c r="C168">
        <v>1</v>
      </c>
      <c r="D168" t="s">
        <v>166</v>
      </c>
      <c r="E168" s="2" t="s">
        <v>166</v>
      </c>
      <c r="F168">
        <f t="shared" ref="F168:F182" si="475">SUM(G168:I168)</f>
        <v>3</v>
      </c>
      <c r="G168" s="2">
        <v>1</v>
      </c>
      <c r="H168" s="2">
        <v>1</v>
      </c>
      <c r="I168" s="2">
        <v>1</v>
      </c>
      <c r="J168" s="2">
        <f t="shared" ref="J168:J182" si="476">SUM(K168:N168)</f>
        <v>4</v>
      </c>
      <c r="K168" s="2">
        <v>1</v>
      </c>
      <c r="L168" s="2">
        <v>1</v>
      </c>
      <c r="M168" s="2">
        <v>1</v>
      </c>
      <c r="N168" s="2">
        <v>1</v>
      </c>
      <c r="O168" s="2">
        <f t="shared" ref="O168:O182" si="477">SUM(P168:S168)</f>
        <v>3</v>
      </c>
      <c r="P168" s="2">
        <v>1</v>
      </c>
      <c r="Q168" s="2">
        <v>1</v>
      </c>
      <c r="R168" s="2">
        <v>1</v>
      </c>
      <c r="S168" s="2">
        <v>0</v>
      </c>
      <c r="T168" s="2">
        <f t="shared" ref="T168:T182" si="478">SUM(U168:X168)</f>
        <v>4</v>
      </c>
      <c r="U168" s="2">
        <v>1</v>
      </c>
      <c r="V168" s="2">
        <v>1</v>
      </c>
      <c r="W168" s="2">
        <v>1</v>
      </c>
      <c r="X168" s="2">
        <v>1</v>
      </c>
      <c r="Y168" s="2">
        <f t="shared" ref="Y168:Y182" si="479">SUM(Z168:AF168)</f>
        <v>7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f t="shared" ref="AG168:AG182" si="480">SUM(AH168:AK168)</f>
        <v>4</v>
      </c>
      <c r="AH168" s="2">
        <v>1</v>
      </c>
      <c r="AI168" s="2">
        <v>1</v>
      </c>
      <c r="AJ168" s="2">
        <v>1</v>
      </c>
      <c r="AK168" s="2">
        <v>1</v>
      </c>
      <c r="AL168" s="2">
        <f t="shared" ref="AL168:AL182" si="481">SUM(AM168:AQ168)</f>
        <v>5</v>
      </c>
      <c r="AM168" s="2">
        <v>1</v>
      </c>
      <c r="AN168" s="2">
        <v>1</v>
      </c>
      <c r="AO168" s="2">
        <v>1</v>
      </c>
      <c r="AP168" s="2">
        <v>1</v>
      </c>
      <c r="AQ168" s="2">
        <v>1</v>
      </c>
      <c r="AR168" s="2">
        <f t="shared" ref="AR168:AR182" si="482">SUM(AS168:AW168)</f>
        <v>5</v>
      </c>
      <c r="AS168" s="2">
        <v>1</v>
      </c>
      <c r="AT168" s="2">
        <v>1</v>
      </c>
      <c r="AU168" s="2">
        <v>1</v>
      </c>
      <c r="AV168" s="2">
        <v>1</v>
      </c>
      <c r="AW168" s="2">
        <v>1</v>
      </c>
      <c r="AX168" s="2">
        <f t="shared" ref="AX168:AX182" si="483">SUM(AY168:BC168)</f>
        <v>5</v>
      </c>
      <c r="AY168" s="2">
        <v>1</v>
      </c>
      <c r="AZ168" s="2">
        <v>1</v>
      </c>
      <c r="BA168" s="2">
        <v>1</v>
      </c>
      <c r="BB168" s="2">
        <v>1</v>
      </c>
      <c r="BC168" s="2">
        <v>1</v>
      </c>
      <c r="BD168" s="2">
        <f t="shared" ref="BD168:BD182" si="484">SUM(BE168:BG168)</f>
        <v>3</v>
      </c>
      <c r="BE168" s="2">
        <v>1</v>
      </c>
      <c r="BF168" s="2">
        <v>1</v>
      </c>
      <c r="BG168" s="2">
        <v>1</v>
      </c>
      <c r="BH168" s="2">
        <f t="shared" ref="BH168:BH182" si="485">SUM(BI168:BK168)</f>
        <v>3</v>
      </c>
      <c r="BI168" s="2">
        <v>1</v>
      </c>
      <c r="BJ168" s="2">
        <v>1</v>
      </c>
      <c r="BK168" s="2">
        <v>1</v>
      </c>
      <c r="BL168" s="2">
        <f t="shared" ref="BL168:BL182" si="486">SUM(BM168:BO168)</f>
        <v>3</v>
      </c>
      <c r="BM168" s="2">
        <v>1</v>
      </c>
      <c r="BN168" s="2">
        <v>1</v>
      </c>
      <c r="BO168" s="2">
        <v>1</v>
      </c>
      <c r="BP168" s="2">
        <f t="shared" ref="BP168:BP182" si="487">SUM(BQ168:BS168)</f>
        <v>3</v>
      </c>
      <c r="BQ168" s="2">
        <v>1</v>
      </c>
      <c r="BR168" s="2">
        <v>1</v>
      </c>
      <c r="BS168" s="2">
        <v>1</v>
      </c>
      <c r="BT168" s="2">
        <f t="shared" ref="BT168:BT182" si="488">SUM(BU168:BY168)</f>
        <v>5</v>
      </c>
      <c r="BU168" s="2">
        <v>1</v>
      </c>
      <c r="BV168" s="2">
        <v>1</v>
      </c>
      <c r="BW168" s="2">
        <v>1</v>
      </c>
      <c r="BX168" s="2">
        <v>1</v>
      </c>
      <c r="BY168" s="2">
        <v>1</v>
      </c>
      <c r="BZ168" s="2">
        <f t="shared" ref="BZ168:BZ182" si="489">SUM(CA168:CD168)</f>
        <v>4</v>
      </c>
      <c r="CA168" s="2">
        <v>1</v>
      </c>
      <c r="CB168" s="2">
        <v>1</v>
      </c>
      <c r="CC168" s="2">
        <v>1</v>
      </c>
      <c r="CD168" s="2">
        <v>1</v>
      </c>
      <c r="CE168" s="2">
        <f t="shared" ref="CE168:CE182" si="490">SUM(CF168:CI168)</f>
        <v>4</v>
      </c>
      <c r="CF168" s="2">
        <v>1</v>
      </c>
      <c r="CG168" s="2">
        <v>1</v>
      </c>
      <c r="CH168" s="2">
        <v>1</v>
      </c>
      <c r="CI168" s="2">
        <v>1</v>
      </c>
      <c r="CJ168" s="2">
        <f t="shared" ref="CJ168:CJ182" si="491">SUM(CK168:CN168)</f>
        <v>4</v>
      </c>
      <c r="CK168" s="2">
        <v>1</v>
      </c>
      <c r="CL168" s="2">
        <v>1</v>
      </c>
      <c r="CM168" s="2">
        <v>1</v>
      </c>
      <c r="CN168" s="2">
        <v>1</v>
      </c>
      <c r="CO168" s="2">
        <f t="shared" ref="CO168:CO182" si="492">SUM(CP168:CU168)</f>
        <v>6</v>
      </c>
      <c r="CP168" s="2">
        <v>1</v>
      </c>
      <c r="CQ168" s="2">
        <v>1</v>
      </c>
      <c r="CR168" s="2">
        <v>1</v>
      </c>
      <c r="CS168" s="2">
        <v>1</v>
      </c>
      <c r="CT168" s="2">
        <v>1</v>
      </c>
      <c r="CU168" s="2">
        <v>1</v>
      </c>
      <c r="CV168" s="2">
        <f t="shared" ref="CV168:CV182" si="493">SUM(CW168:DB168)</f>
        <v>6</v>
      </c>
      <c r="CW168" s="2">
        <v>1</v>
      </c>
      <c r="CX168" s="2">
        <v>1</v>
      </c>
      <c r="CY168" s="2">
        <v>1</v>
      </c>
      <c r="CZ168" s="2">
        <v>1</v>
      </c>
      <c r="DA168" s="2">
        <v>1</v>
      </c>
      <c r="DB168" s="2">
        <v>1</v>
      </c>
      <c r="DC168" s="2">
        <f t="shared" ref="DC168:DC182" si="494">SUM(DD168:DF168)</f>
        <v>3</v>
      </c>
      <c r="DD168" s="2">
        <v>1</v>
      </c>
      <c r="DE168" s="2">
        <v>1</v>
      </c>
      <c r="DF168" s="2">
        <v>1</v>
      </c>
      <c r="DG168" s="2">
        <f t="shared" ref="DG168:DG182" si="495">SUM(DH168:DK168)</f>
        <v>4</v>
      </c>
      <c r="DH168" s="2">
        <v>1</v>
      </c>
      <c r="DI168" s="2">
        <v>1</v>
      </c>
      <c r="DJ168" s="2">
        <v>1</v>
      </c>
      <c r="DK168" s="2">
        <v>1</v>
      </c>
      <c r="DL168" s="2">
        <f t="shared" ref="DL168:DL182" si="496">SUM(DM168:DQ168)</f>
        <v>4</v>
      </c>
      <c r="DM168" s="2">
        <v>1</v>
      </c>
      <c r="DN168" s="2">
        <v>1</v>
      </c>
      <c r="DO168" s="2">
        <v>1</v>
      </c>
      <c r="DP168" s="2">
        <v>0</v>
      </c>
      <c r="DQ168" s="2">
        <v>1</v>
      </c>
      <c r="DR168" s="2">
        <f t="shared" ref="DR168:DR182" si="497">SUM(DS168:DX168)</f>
        <v>6</v>
      </c>
      <c r="DS168" s="2">
        <v>1</v>
      </c>
      <c r="DT168" s="2">
        <v>1</v>
      </c>
      <c r="DU168" s="2">
        <v>1</v>
      </c>
      <c r="DV168" s="2">
        <v>1</v>
      </c>
      <c r="DW168" s="2">
        <v>1</v>
      </c>
      <c r="DX168" s="2">
        <v>1</v>
      </c>
      <c r="DY168" s="2">
        <f t="shared" ref="DY168:DY182" si="498">SUM(DZ168:ED168)</f>
        <v>5</v>
      </c>
      <c r="DZ168" s="2">
        <v>1</v>
      </c>
      <c r="EA168" s="2">
        <v>1</v>
      </c>
      <c r="EB168" s="2">
        <v>1</v>
      </c>
      <c r="EC168" s="2">
        <v>1</v>
      </c>
      <c r="ED168" s="2">
        <v>1</v>
      </c>
      <c r="EE168" s="2">
        <f t="shared" ref="EE168:EE182" si="499">SUM(EF168:EH168)</f>
        <v>3</v>
      </c>
      <c r="EF168" s="2">
        <v>1</v>
      </c>
      <c r="EG168" s="2">
        <v>1</v>
      </c>
      <c r="EH168" s="2">
        <v>1</v>
      </c>
      <c r="EI168" s="2">
        <f t="shared" ref="EI168:EI182" si="500">SUM(EJ168:EM168)</f>
        <v>4</v>
      </c>
      <c r="EJ168" s="2">
        <v>1</v>
      </c>
      <c r="EK168" s="2">
        <v>1</v>
      </c>
      <c r="EL168" s="2">
        <v>1</v>
      </c>
      <c r="EM168" s="2">
        <v>1</v>
      </c>
      <c r="EN168" s="2">
        <f t="shared" ref="EN168:EN182" si="501">SUM(EO168:EQ168)</f>
        <v>3</v>
      </c>
      <c r="EO168" s="2">
        <v>1</v>
      </c>
      <c r="EP168" s="2">
        <v>1</v>
      </c>
      <c r="EQ168" s="2">
        <v>1</v>
      </c>
      <c r="ER168" s="2">
        <f t="shared" ref="ER168:ER182" si="502">SUM(ES168:EX168)</f>
        <v>6</v>
      </c>
      <c r="ES168" s="2">
        <v>1</v>
      </c>
      <c r="ET168" s="2">
        <v>1</v>
      </c>
      <c r="EU168" s="2">
        <v>1</v>
      </c>
      <c r="EV168" s="2">
        <v>1</v>
      </c>
      <c r="EW168" s="2">
        <v>1</v>
      </c>
      <c r="EX168" s="2">
        <v>1</v>
      </c>
      <c r="EY168" s="2">
        <f t="shared" ref="EY168:EY182" si="503">SUM(EZ168:FD168)</f>
        <v>5</v>
      </c>
      <c r="EZ168" s="2">
        <v>1</v>
      </c>
      <c r="FA168" s="2">
        <v>1</v>
      </c>
      <c r="FB168" s="2">
        <v>1</v>
      </c>
      <c r="FC168" s="2">
        <v>1</v>
      </c>
      <c r="FD168" s="2">
        <v>1</v>
      </c>
      <c r="FE168" s="2">
        <f t="shared" ref="FE168:FE182" si="504">SUM(FF168:FH168)</f>
        <v>3</v>
      </c>
      <c r="FF168" s="2">
        <v>1</v>
      </c>
      <c r="FG168" s="2">
        <v>1</v>
      </c>
      <c r="FH168" s="2">
        <v>1</v>
      </c>
      <c r="FI168" s="2">
        <f t="shared" ref="FI168:FI182" si="505">SUM(FJ168:FN168)</f>
        <v>5</v>
      </c>
      <c r="FJ168" s="2">
        <v>1</v>
      </c>
      <c r="FK168" s="2">
        <v>1</v>
      </c>
      <c r="FL168" s="2">
        <v>1</v>
      </c>
      <c r="FM168" s="2">
        <v>1</v>
      </c>
      <c r="FN168" s="2">
        <v>1</v>
      </c>
      <c r="FO168" s="2">
        <f t="shared" ref="FO168:FO182" si="506">SUM(FP168:FR168)</f>
        <v>3</v>
      </c>
      <c r="FP168" s="2">
        <v>1</v>
      </c>
      <c r="FQ168" s="2">
        <v>1</v>
      </c>
      <c r="FR168" s="2">
        <v>1</v>
      </c>
      <c r="FS168" s="2">
        <f t="shared" ref="FS168:FS182" si="507">SUM(FT168:FX168)</f>
        <v>5</v>
      </c>
      <c r="FT168" s="2">
        <v>1</v>
      </c>
      <c r="FU168" s="2">
        <v>1</v>
      </c>
      <c r="FV168" s="2">
        <v>1</v>
      </c>
      <c r="FW168" s="2">
        <v>1</v>
      </c>
      <c r="FX168" s="2">
        <v>1</v>
      </c>
      <c r="FY168" s="2">
        <f t="shared" ref="FY168:FY182" si="508">SUM(FZ168:GH168)</f>
        <v>9</v>
      </c>
      <c r="FZ168" s="2">
        <v>1</v>
      </c>
      <c r="GA168" s="2">
        <v>1</v>
      </c>
      <c r="GB168" s="2">
        <v>1</v>
      </c>
      <c r="GC168" s="2">
        <v>1</v>
      </c>
      <c r="GD168" s="2">
        <v>1</v>
      </c>
      <c r="GE168" s="2">
        <v>1</v>
      </c>
      <c r="GF168" s="2">
        <v>1</v>
      </c>
      <c r="GG168" s="2">
        <v>1</v>
      </c>
      <c r="GH168" s="2">
        <v>1</v>
      </c>
      <c r="GI168" s="2">
        <f t="shared" ref="GI168:GI182" si="509">SUM(GJ168:GM168)</f>
        <v>4</v>
      </c>
      <c r="GJ168" s="2">
        <v>1</v>
      </c>
      <c r="GK168" s="2">
        <v>1</v>
      </c>
      <c r="GL168" s="2">
        <v>1</v>
      </c>
      <c r="GM168" s="2">
        <v>1</v>
      </c>
      <c r="GN168" s="2">
        <f t="shared" ref="GN168:GN181" si="510">SUM(GO168:GR168)</f>
        <v>4</v>
      </c>
      <c r="GO168" s="2">
        <v>1</v>
      </c>
      <c r="GP168" s="2">
        <v>1</v>
      </c>
      <c r="GQ168" s="2">
        <v>1</v>
      </c>
      <c r="GR168" s="2">
        <v>1</v>
      </c>
      <c r="GS168" s="2">
        <f t="shared" ref="GS168:GS181" si="511">SUM(GT168:GY168)</f>
        <v>6</v>
      </c>
      <c r="GT168" s="2">
        <v>1</v>
      </c>
      <c r="GU168" s="2">
        <v>1</v>
      </c>
      <c r="GV168" s="2">
        <v>1</v>
      </c>
      <c r="GW168" s="2">
        <v>1</v>
      </c>
      <c r="GX168" s="2">
        <v>1</v>
      </c>
      <c r="GY168" s="2">
        <v>1</v>
      </c>
      <c r="GZ168" s="2">
        <f t="shared" ref="GZ168:GZ181" si="512">SUM(HA168:HF168)</f>
        <v>6</v>
      </c>
      <c r="HA168" s="2">
        <v>1</v>
      </c>
      <c r="HB168" s="2">
        <v>1</v>
      </c>
      <c r="HC168" s="2">
        <v>1</v>
      </c>
      <c r="HD168" s="2">
        <v>1</v>
      </c>
      <c r="HE168" s="2">
        <v>1</v>
      </c>
      <c r="HF168" s="2">
        <v>1</v>
      </c>
      <c r="HG168" s="2">
        <f t="shared" ref="HG168:HG181" si="513">SUM(HH168:HP168)</f>
        <v>9</v>
      </c>
      <c r="HH168" s="2">
        <v>1</v>
      </c>
      <c r="HI168" s="2">
        <v>1</v>
      </c>
      <c r="HJ168" s="2">
        <v>1</v>
      </c>
      <c r="HK168" s="2">
        <v>1</v>
      </c>
      <c r="HL168" s="2">
        <v>1</v>
      </c>
      <c r="HM168" s="2">
        <v>1</v>
      </c>
      <c r="HN168" s="2">
        <v>1</v>
      </c>
      <c r="HO168" s="2">
        <v>1</v>
      </c>
      <c r="HP168" s="2">
        <v>1</v>
      </c>
      <c r="HQ168" s="2">
        <f t="shared" ref="HQ168:HQ181" si="514">SUM(HR168:HW168)</f>
        <v>6</v>
      </c>
      <c r="HR168" s="2">
        <v>1</v>
      </c>
      <c r="HS168" s="2">
        <v>1</v>
      </c>
      <c r="HT168" s="2">
        <v>1</v>
      </c>
      <c r="HU168" s="2">
        <v>1</v>
      </c>
      <c r="HV168" s="2">
        <v>1</v>
      </c>
      <c r="HW168" s="2">
        <v>1</v>
      </c>
      <c r="HX168" s="2">
        <f t="shared" ref="HX168:HX182" si="515">SUM(HY168:IC168)</f>
        <v>5</v>
      </c>
      <c r="HY168" s="2">
        <v>1</v>
      </c>
      <c r="HZ168" s="2">
        <v>1</v>
      </c>
      <c r="IA168" s="2">
        <v>1</v>
      </c>
      <c r="IB168" s="2">
        <v>1</v>
      </c>
      <c r="IC168" s="2">
        <v>1</v>
      </c>
      <c r="ID168" s="2">
        <v>41</v>
      </c>
      <c r="IE168" s="2">
        <v>41</v>
      </c>
      <c r="IF168">
        <f t="shared" ref="IF168:IF182" si="516">SUM(F168,J168,O168,T168,Y168,AG168,AL168,AR168,AX168,BD168,BH168,BL168,BP168,BT168,BZ168,CE168,CJ168,CO168,CV168,DC168,DG168,DL168,DR168,DY168,EE168,EI168,EN168,ER168,EY168,FE168,FI168,FO168,FS168,FY168,GI168,GN168,GS168,GZ168,HG168,HQ168,HX168)</f>
        <v>189</v>
      </c>
      <c r="IG168">
        <f t="shared" ref="IG168:IG182" si="517">SUM(IB168,IA168,HY168,HW168,HU168,HT168,HR168,HP168,HN168,HM168,HL168,HJ168,HI168,HF168,HD168,HC168,HA168,GY168,GW168,GU168,GT168,GQ168,GO168,GM168,GK168,GJ168,GG168,GE168,GD168,GB168,FZ168,FW168,FU168,FT168,FR168,FP168,FM168,FK168,FJ168,FH168,FF168,FD168,FB168,EZ168,EX168,EV168,ET168,ES168,EQ168,EO168,EM168,EK168,EJ168,EH168,EF168,ED168,EB168,DZ168,DX168,DV168,DU168,DS168,DQ168,DO168,DM168,DJ168,DH168,DE168,DD168,DB168,CZ168,CX168,CW168,CU168,CS168,CQ168,CP168,CN168,CL168,CK168,CI168,CH168,CF168,CC168,CB168,BY168,BW168,BU168,BS168,BQ168,BO168,BM168,BK168,BI168,BG168,BE168,BB168,BA168,AY168,AW168,AU168,AS168,AP168,AO168,AM168,AK168,AI168,AH168,AF168,AD168,AC168,AB168,Z168,X168,V168,U168,R168,P168,M168,K168,I168,G168)</f>
        <v>122</v>
      </c>
      <c r="IH168">
        <f t="shared" ref="IH168:IH182" si="518">SUM(IC168,HZ168,HV168,HS168,HO168,HK168,HH168,HE168,HB168,GX168,GV168,GR168,GP168,GL168,GH168,GF168,GC168,GA168,FX168,FV168,FQ168,FN168,FL168,FG168,FC168,FA168,EW168,EU168,EP168,EL168,EG168,EC168,EA168,DW168,DT168,DP168,DN168,DK168,DI168,DF168,DA168,CY168,CT168,CR168,CM168,CG168,CD168,CA168,BX168,BV168,BR168,BN168,BJ168,BF168,BC168,AZ168,AV168,AT168,AQ168,AN168,AJ168,AE168,AA168,W168,S168,Q168,N168,L168,H168)</f>
        <v>67</v>
      </c>
      <c r="II168">
        <f t="shared" ref="II168:II182" si="519">COUNTIF(G168:IC168,"NA")</f>
        <v>0</v>
      </c>
      <c r="IK168">
        <f t="shared" si="378"/>
        <v>98.952879581151834</v>
      </c>
      <c r="IL168">
        <f t="shared" si="379"/>
        <v>100</v>
      </c>
      <c r="IM168">
        <f t="shared" si="380"/>
        <v>97.101449275362313</v>
      </c>
      <c r="IO168">
        <f t="shared" ref="IO168" si="520">SUM(HQ168,HX168,HG168,GZ168,GS168,GN168,GI168,FY168,FS168,FO168,FI168,FE168,EY168,ER168,EN168,EI168,EE168,DY168,DR168,DL168,DG168,DC168,CV168,CO168,CJ168,CE168,BZ168,BT168)</f>
        <v>137</v>
      </c>
      <c r="IP168">
        <f t="shared" ref="IP168" si="521">SUM(BU168,BW168,BY168,CB168,CC168,CF168,CH168,CI168,CK168,CL168,CN168,CP168,CQ168,CS168,CU168,CW168,CX168,CZ168,DB168,DD168,DE168,DH168,DJ168,DM168,DO168,DQ168,DS168,DU168,DV168,DX168,DZ168,EB168,ED168,EF168,EH168,EJ168,EK168,EM168,EO168,EQ168,ES168,ET168,EV168,EX168,EZ168,FB168,FD168,FF168,FH168,FJ168,FK168,FM168,FP168,FR168,FT168,FU168,FW168,FZ168,GB168,GD168,GE168,GG168,GJ168,GK168,GM168,GO168,GQ168,GT168,GU168,GW168,GY168,HA168,HC168,HD168,HF168,HI168,HJ168,HL168,HM168,HN168,HP168,HR168,HT168,HU168,HW168,HY168,IA168,IB168)</f>
        <v>88</v>
      </c>
      <c r="IQ168">
        <f t="shared" ref="IQ168" si="522">SUM(BV168,BX168,CA168,CD168,CG168,CM168,CR168,CT168,CY168,DA168,DF168,DI168,DK168,DN168,DP168,DT168,DW168,EA168,EC168,EG168,EL168,EP168,EU168,EW168,FA168,FC168,FG168,FL168,FN168,FQ168,FV168,FX168,GA168,GC168,GF168,GH168,GL168,GP168,GR168,GV168,GX168,HB168,HE168,HH168,HK168,HO168,HS168,HV168,HZ168,IC168)</f>
        <v>49</v>
      </c>
      <c r="IR168">
        <f t="shared" ref="IR168" si="523">IO168/138*100</f>
        <v>99.275362318840578</v>
      </c>
      <c r="IS168">
        <f>IP168/88*100</f>
        <v>100</v>
      </c>
      <c r="IT168">
        <f>IQ168/50*100</f>
        <v>98</v>
      </c>
    </row>
    <row r="169" spans="1:255" ht="16" x14ac:dyDescent="0.2">
      <c r="A169">
        <v>327</v>
      </c>
      <c r="B169" s="5">
        <v>3</v>
      </c>
      <c r="C169">
        <v>2</v>
      </c>
      <c r="D169" t="s">
        <v>166</v>
      </c>
      <c r="E169" s="2" t="s">
        <v>132</v>
      </c>
      <c r="F169">
        <f t="shared" si="475"/>
        <v>0</v>
      </c>
      <c r="J169" s="2">
        <f t="shared" si="476"/>
        <v>0</v>
      </c>
      <c r="O169" s="2">
        <f t="shared" si="477"/>
        <v>0</v>
      </c>
      <c r="T169" s="2">
        <f t="shared" si="478"/>
        <v>0</v>
      </c>
      <c r="Y169" s="2">
        <f t="shared" si="479"/>
        <v>0</v>
      </c>
      <c r="AG169" s="2">
        <f t="shared" si="480"/>
        <v>0</v>
      </c>
      <c r="AL169" s="2">
        <f t="shared" si="481"/>
        <v>0</v>
      </c>
      <c r="AR169" s="2">
        <f t="shared" si="482"/>
        <v>0</v>
      </c>
      <c r="AX169" s="2">
        <f t="shared" si="483"/>
        <v>0</v>
      </c>
      <c r="BD169" s="2">
        <f t="shared" si="484"/>
        <v>0</v>
      </c>
      <c r="BH169" s="2">
        <f t="shared" si="485"/>
        <v>0</v>
      </c>
      <c r="BL169" s="2">
        <f t="shared" si="486"/>
        <v>0</v>
      </c>
      <c r="BP169" s="2">
        <f t="shared" si="487"/>
        <v>0</v>
      </c>
      <c r="BT169" s="2">
        <f t="shared" si="488"/>
        <v>0</v>
      </c>
      <c r="BZ169" s="2">
        <f t="shared" si="489"/>
        <v>0</v>
      </c>
      <c r="CE169" s="2">
        <f t="shared" si="490"/>
        <v>0</v>
      </c>
      <c r="CJ169" s="2">
        <f t="shared" si="491"/>
        <v>0</v>
      </c>
      <c r="CO169" s="2">
        <f t="shared" si="492"/>
        <v>0</v>
      </c>
      <c r="CV169" s="2">
        <f t="shared" si="493"/>
        <v>0</v>
      </c>
      <c r="DC169" s="2">
        <f t="shared" si="494"/>
        <v>0</v>
      </c>
      <c r="DG169" s="2">
        <f t="shared" si="495"/>
        <v>0</v>
      </c>
      <c r="DL169" s="2">
        <f t="shared" si="496"/>
        <v>0</v>
      </c>
      <c r="DR169" s="2">
        <f t="shared" si="497"/>
        <v>0</v>
      </c>
      <c r="DY169" s="2">
        <f t="shared" si="498"/>
        <v>0</v>
      </c>
      <c r="EE169" s="2">
        <f t="shared" si="499"/>
        <v>0</v>
      </c>
      <c r="EI169" s="2">
        <f t="shared" si="500"/>
        <v>0</v>
      </c>
      <c r="EN169" s="2">
        <f t="shared" si="501"/>
        <v>0</v>
      </c>
      <c r="ER169" s="2">
        <f t="shared" si="502"/>
        <v>0</v>
      </c>
      <c r="EY169" s="2">
        <f t="shared" si="503"/>
        <v>0</v>
      </c>
      <c r="FE169" s="2">
        <f t="shared" si="504"/>
        <v>0</v>
      </c>
      <c r="FI169" s="2">
        <f t="shared" si="505"/>
        <v>0</v>
      </c>
      <c r="FO169" s="2">
        <f t="shared" si="506"/>
        <v>0</v>
      </c>
      <c r="FS169" s="2">
        <f t="shared" si="507"/>
        <v>0</v>
      </c>
      <c r="FY169" s="2">
        <f t="shared" si="508"/>
        <v>0</v>
      </c>
      <c r="GI169" s="2">
        <f t="shared" si="509"/>
        <v>0</v>
      </c>
      <c r="GN169" s="2">
        <f t="shared" si="510"/>
        <v>0</v>
      </c>
      <c r="GS169" s="2">
        <f t="shared" si="511"/>
        <v>0</v>
      </c>
      <c r="GZ169" s="2">
        <f t="shared" si="512"/>
        <v>0</v>
      </c>
      <c r="HG169" s="2">
        <f t="shared" si="513"/>
        <v>0</v>
      </c>
      <c r="HQ169" s="2">
        <f t="shared" si="514"/>
        <v>0</v>
      </c>
      <c r="HX169" s="2">
        <f t="shared" si="515"/>
        <v>0</v>
      </c>
      <c r="IF169">
        <f t="shared" si="516"/>
        <v>0</v>
      </c>
      <c r="IG169">
        <f t="shared" si="517"/>
        <v>0</v>
      </c>
      <c r="IH169">
        <f t="shared" si="518"/>
        <v>0</v>
      </c>
      <c r="II169">
        <f t="shared" si="519"/>
        <v>0</v>
      </c>
      <c r="IK169">
        <f t="shared" si="378"/>
        <v>0</v>
      </c>
      <c r="IL169">
        <f t="shared" si="379"/>
        <v>0</v>
      </c>
      <c r="IM169">
        <f t="shared" si="380"/>
        <v>0</v>
      </c>
    </row>
    <row r="170" spans="1:255" ht="16" x14ac:dyDescent="0.2">
      <c r="A170">
        <v>328</v>
      </c>
      <c r="B170">
        <v>3</v>
      </c>
      <c r="C170">
        <v>1</v>
      </c>
      <c r="D170" t="s">
        <v>166</v>
      </c>
      <c r="E170" s="2" t="s">
        <v>166</v>
      </c>
      <c r="F170">
        <f t="shared" si="475"/>
        <v>2</v>
      </c>
      <c r="G170" s="2">
        <v>1</v>
      </c>
      <c r="H170" s="2">
        <v>1</v>
      </c>
      <c r="I170" s="2">
        <v>0</v>
      </c>
      <c r="J170" s="2">
        <f t="shared" si="476"/>
        <v>3</v>
      </c>
      <c r="K170" s="2">
        <v>1</v>
      </c>
      <c r="L170" s="2">
        <v>0</v>
      </c>
      <c r="M170" s="2">
        <v>1</v>
      </c>
      <c r="N170" s="2">
        <v>1</v>
      </c>
      <c r="O170" s="2">
        <f t="shared" si="477"/>
        <v>4</v>
      </c>
      <c r="P170" s="2">
        <v>1</v>
      </c>
      <c r="Q170" s="2">
        <v>1</v>
      </c>
      <c r="R170" s="2">
        <v>1</v>
      </c>
      <c r="S170" s="2">
        <v>1</v>
      </c>
      <c r="T170" s="2">
        <f t="shared" si="478"/>
        <v>3</v>
      </c>
      <c r="U170" s="2">
        <v>1</v>
      </c>
      <c r="V170" s="2">
        <v>0</v>
      </c>
      <c r="W170" s="2">
        <v>1</v>
      </c>
      <c r="X170" s="2">
        <v>1</v>
      </c>
      <c r="Y170" s="2">
        <f t="shared" si="479"/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f t="shared" si="480"/>
        <v>3</v>
      </c>
      <c r="AH170" s="2">
        <v>0</v>
      </c>
      <c r="AI170" s="2">
        <v>1</v>
      </c>
      <c r="AJ170" s="2">
        <v>1</v>
      </c>
      <c r="AK170" s="2">
        <v>1</v>
      </c>
      <c r="AL170" s="2">
        <f t="shared" si="481"/>
        <v>4</v>
      </c>
      <c r="AM170" s="2">
        <v>1</v>
      </c>
      <c r="AN170" s="2">
        <v>1</v>
      </c>
      <c r="AO170" s="2">
        <v>0</v>
      </c>
      <c r="AP170" s="2">
        <v>1</v>
      </c>
      <c r="AQ170" s="2">
        <v>1</v>
      </c>
      <c r="AR170" s="2">
        <f t="shared" si="482"/>
        <v>4</v>
      </c>
      <c r="AS170" s="2">
        <v>0</v>
      </c>
      <c r="AT170" s="2">
        <v>1</v>
      </c>
      <c r="AU170" s="2">
        <v>1</v>
      </c>
      <c r="AV170" s="2">
        <v>1</v>
      </c>
      <c r="AW170" s="2">
        <v>1</v>
      </c>
      <c r="AX170" s="2">
        <f t="shared" si="483"/>
        <v>3</v>
      </c>
      <c r="AY170" s="2">
        <v>0</v>
      </c>
      <c r="AZ170" s="2">
        <v>1</v>
      </c>
      <c r="BA170" s="2">
        <v>0</v>
      </c>
      <c r="BB170" s="2">
        <v>1</v>
      </c>
      <c r="BC170" s="2">
        <v>1</v>
      </c>
      <c r="BD170" s="2">
        <f t="shared" si="484"/>
        <v>3</v>
      </c>
      <c r="BE170" s="2">
        <v>1</v>
      </c>
      <c r="BF170" s="2">
        <v>1</v>
      </c>
      <c r="BG170" s="2">
        <v>1</v>
      </c>
      <c r="BH170" s="2">
        <f t="shared" si="485"/>
        <v>2</v>
      </c>
      <c r="BI170" s="2">
        <v>1</v>
      </c>
      <c r="BJ170" s="2">
        <v>1</v>
      </c>
      <c r="BK170" s="2">
        <v>0</v>
      </c>
      <c r="BL170" s="2">
        <f t="shared" si="486"/>
        <v>1</v>
      </c>
      <c r="BM170" s="2">
        <v>0</v>
      </c>
      <c r="BN170" s="2">
        <v>1</v>
      </c>
      <c r="BO170" s="2">
        <v>0</v>
      </c>
      <c r="BP170" s="2">
        <f t="shared" si="487"/>
        <v>3</v>
      </c>
      <c r="BQ170" s="2">
        <v>1</v>
      </c>
      <c r="BR170" s="2">
        <v>1</v>
      </c>
      <c r="BS170" s="2">
        <v>1</v>
      </c>
      <c r="BT170" s="2">
        <f t="shared" si="488"/>
        <v>5</v>
      </c>
      <c r="BU170" s="2">
        <v>1</v>
      </c>
      <c r="BV170" s="2">
        <v>1</v>
      </c>
      <c r="BW170" s="2">
        <v>1</v>
      </c>
      <c r="BX170" s="2">
        <v>1</v>
      </c>
      <c r="BY170" s="2">
        <v>1</v>
      </c>
      <c r="BZ170" s="2">
        <f t="shared" si="489"/>
        <v>4</v>
      </c>
      <c r="CA170" s="2">
        <v>1</v>
      </c>
      <c r="CB170" s="2">
        <v>1</v>
      </c>
      <c r="CC170" s="2">
        <v>1</v>
      </c>
      <c r="CD170" s="2">
        <v>1</v>
      </c>
      <c r="CE170" s="2">
        <f t="shared" si="490"/>
        <v>3</v>
      </c>
      <c r="CF170" s="2">
        <v>1</v>
      </c>
      <c r="CG170" s="2">
        <v>1</v>
      </c>
      <c r="CH170" s="2">
        <v>1</v>
      </c>
      <c r="CI170" s="2">
        <v>0</v>
      </c>
      <c r="CJ170" s="2">
        <f t="shared" si="491"/>
        <v>3</v>
      </c>
      <c r="CK170" s="2">
        <v>0</v>
      </c>
      <c r="CL170" s="2">
        <v>1</v>
      </c>
      <c r="CM170" s="2">
        <v>1</v>
      </c>
      <c r="CN170" s="2">
        <v>1</v>
      </c>
      <c r="CO170" s="2">
        <f t="shared" si="492"/>
        <v>4</v>
      </c>
      <c r="CP170" s="2">
        <v>0</v>
      </c>
      <c r="CQ170" s="2">
        <v>1</v>
      </c>
      <c r="CR170" s="2">
        <v>1</v>
      </c>
      <c r="CS170" s="2">
        <v>1</v>
      </c>
      <c r="CT170" s="2">
        <v>1</v>
      </c>
      <c r="CU170" s="2">
        <v>0</v>
      </c>
      <c r="CV170" s="2">
        <f t="shared" si="493"/>
        <v>2</v>
      </c>
      <c r="CW170" s="2">
        <v>0</v>
      </c>
      <c r="CX170" s="2">
        <v>1</v>
      </c>
      <c r="CY170" s="2">
        <v>0</v>
      </c>
      <c r="CZ170" s="2">
        <v>0</v>
      </c>
      <c r="DA170" s="2">
        <v>1</v>
      </c>
      <c r="DB170" s="2">
        <v>0</v>
      </c>
      <c r="DC170" s="2">
        <f t="shared" si="494"/>
        <v>3</v>
      </c>
      <c r="DD170" s="2">
        <v>1</v>
      </c>
      <c r="DE170" s="2">
        <v>1</v>
      </c>
      <c r="DF170" s="2">
        <v>1</v>
      </c>
      <c r="DG170" s="2">
        <f t="shared" si="495"/>
        <v>4</v>
      </c>
      <c r="DH170" s="2">
        <v>1</v>
      </c>
      <c r="DI170" s="2">
        <v>1</v>
      </c>
      <c r="DJ170" s="2">
        <v>1</v>
      </c>
      <c r="DK170" s="2">
        <v>1</v>
      </c>
      <c r="DL170" s="2">
        <f t="shared" si="496"/>
        <v>5</v>
      </c>
      <c r="DM170" s="2">
        <v>1</v>
      </c>
      <c r="DN170" s="2">
        <v>1</v>
      </c>
      <c r="DO170" s="2">
        <v>1</v>
      </c>
      <c r="DP170" s="2">
        <v>1</v>
      </c>
      <c r="DQ170" s="2">
        <v>1</v>
      </c>
      <c r="DR170" s="2">
        <f t="shared" si="497"/>
        <v>2</v>
      </c>
      <c r="DS170" s="2">
        <v>0</v>
      </c>
      <c r="DT170" s="2">
        <v>0</v>
      </c>
      <c r="DU170" s="2">
        <v>0</v>
      </c>
      <c r="DV170" s="2">
        <v>0</v>
      </c>
      <c r="DW170" s="2">
        <v>1</v>
      </c>
      <c r="DX170" s="2">
        <v>1</v>
      </c>
      <c r="DY170" s="2">
        <f t="shared" si="498"/>
        <v>5</v>
      </c>
      <c r="DZ170" s="2">
        <v>1</v>
      </c>
      <c r="EA170" s="2">
        <v>1</v>
      </c>
      <c r="EB170" s="2">
        <v>1</v>
      </c>
      <c r="EC170" s="2">
        <v>1</v>
      </c>
      <c r="ED170" s="2">
        <v>1</v>
      </c>
      <c r="EE170" s="2">
        <f t="shared" si="499"/>
        <v>2</v>
      </c>
      <c r="EF170" s="2">
        <v>1</v>
      </c>
      <c r="EG170" s="2">
        <v>1</v>
      </c>
      <c r="EH170" s="2">
        <v>0</v>
      </c>
      <c r="EI170" s="2">
        <f t="shared" si="500"/>
        <v>3</v>
      </c>
      <c r="EJ170" s="2">
        <v>1</v>
      </c>
      <c r="EK170" s="2">
        <v>0</v>
      </c>
      <c r="EL170" s="2">
        <v>1</v>
      </c>
      <c r="EM170" s="2">
        <v>1</v>
      </c>
      <c r="EN170" s="2">
        <f t="shared" si="501"/>
        <v>3</v>
      </c>
      <c r="EO170" s="2">
        <v>1</v>
      </c>
      <c r="EP170" s="2">
        <v>1</v>
      </c>
      <c r="EQ170" s="2">
        <v>1</v>
      </c>
      <c r="ER170" s="2">
        <f t="shared" si="502"/>
        <v>4</v>
      </c>
      <c r="ES170" s="2">
        <v>1</v>
      </c>
      <c r="ET170" s="2">
        <v>0</v>
      </c>
      <c r="EU170" s="2">
        <v>0</v>
      </c>
      <c r="EV170" s="2">
        <v>1</v>
      </c>
      <c r="EW170" s="2">
        <v>1</v>
      </c>
      <c r="EX170" s="2">
        <v>1</v>
      </c>
      <c r="EY170" s="2">
        <f t="shared" si="503"/>
        <v>4</v>
      </c>
      <c r="EZ170" s="2">
        <v>1</v>
      </c>
      <c r="FA170" s="2">
        <v>1</v>
      </c>
      <c r="FB170" s="2">
        <v>1</v>
      </c>
      <c r="FC170" s="2">
        <v>1</v>
      </c>
      <c r="FD170" s="2">
        <v>0</v>
      </c>
      <c r="FE170" s="2">
        <f t="shared" si="504"/>
        <v>3</v>
      </c>
      <c r="FF170" s="2">
        <v>1</v>
      </c>
      <c r="FG170" s="2">
        <v>1</v>
      </c>
      <c r="FH170" s="2">
        <v>1</v>
      </c>
      <c r="FI170" s="2">
        <f t="shared" si="505"/>
        <v>4</v>
      </c>
      <c r="FJ170" s="2">
        <v>0</v>
      </c>
      <c r="FK170" s="2">
        <v>1</v>
      </c>
      <c r="FL170" s="2">
        <v>1</v>
      </c>
      <c r="FM170" s="2">
        <v>1</v>
      </c>
      <c r="FN170" s="2">
        <v>1</v>
      </c>
      <c r="FO170" s="2">
        <f t="shared" si="506"/>
        <v>3</v>
      </c>
      <c r="FP170" s="2">
        <v>1</v>
      </c>
      <c r="FQ170" s="2">
        <v>1</v>
      </c>
      <c r="FR170" s="2">
        <v>1</v>
      </c>
      <c r="FS170" s="2">
        <f t="shared" si="507"/>
        <v>4</v>
      </c>
      <c r="FT170" s="2">
        <v>0</v>
      </c>
      <c r="FU170" s="2">
        <v>1</v>
      </c>
      <c r="FV170" s="2">
        <v>1</v>
      </c>
      <c r="FW170" s="2">
        <v>1</v>
      </c>
      <c r="FX170" s="2">
        <v>1</v>
      </c>
      <c r="FY170" s="2">
        <f t="shared" si="508"/>
        <v>8</v>
      </c>
      <c r="FZ170" s="2">
        <v>1</v>
      </c>
      <c r="GA170" s="2">
        <v>1</v>
      </c>
      <c r="GB170" s="2">
        <v>1</v>
      </c>
      <c r="GC170" s="2">
        <v>1</v>
      </c>
      <c r="GD170" s="2">
        <v>1</v>
      </c>
      <c r="GE170" s="2">
        <v>1</v>
      </c>
      <c r="GF170" s="2">
        <v>1</v>
      </c>
      <c r="GG170" s="2">
        <v>0</v>
      </c>
      <c r="GH170" s="2">
        <v>1</v>
      </c>
      <c r="GI170" s="2">
        <f t="shared" si="509"/>
        <v>4</v>
      </c>
      <c r="GJ170" s="2">
        <v>1</v>
      </c>
      <c r="GK170" s="2">
        <v>1</v>
      </c>
      <c r="GL170" s="2">
        <v>1</v>
      </c>
      <c r="GM170" s="2">
        <v>1</v>
      </c>
      <c r="GN170" s="2">
        <f t="shared" si="510"/>
        <v>4</v>
      </c>
      <c r="GO170" s="2">
        <v>1</v>
      </c>
      <c r="GP170" s="2">
        <v>1</v>
      </c>
      <c r="GQ170" s="2">
        <v>1</v>
      </c>
      <c r="GR170" s="2">
        <v>1</v>
      </c>
      <c r="GS170" s="2">
        <f t="shared" si="511"/>
        <v>6</v>
      </c>
      <c r="GT170" s="2">
        <v>1</v>
      </c>
      <c r="GU170" s="2">
        <v>1</v>
      </c>
      <c r="GV170" s="2">
        <v>1</v>
      </c>
      <c r="GW170" s="2">
        <v>1</v>
      </c>
      <c r="GX170" s="2">
        <v>1</v>
      </c>
      <c r="GY170" s="2">
        <v>1</v>
      </c>
      <c r="GZ170" s="2">
        <f t="shared" si="512"/>
        <v>6</v>
      </c>
      <c r="HA170" s="2">
        <v>1</v>
      </c>
      <c r="HB170" s="2">
        <v>1</v>
      </c>
      <c r="HC170" s="2">
        <v>1</v>
      </c>
      <c r="HD170" s="2">
        <v>1</v>
      </c>
      <c r="HE170" s="2">
        <v>1</v>
      </c>
      <c r="HF170" s="2">
        <v>1</v>
      </c>
      <c r="HG170" s="2">
        <f t="shared" si="513"/>
        <v>7</v>
      </c>
      <c r="HH170" s="2">
        <v>1</v>
      </c>
      <c r="HI170" s="2">
        <v>1</v>
      </c>
      <c r="HJ170" s="2">
        <v>1</v>
      </c>
      <c r="HK170" s="2">
        <v>1</v>
      </c>
      <c r="HL170" s="2">
        <v>0</v>
      </c>
      <c r="HM170" s="2">
        <v>0</v>
      </c>
      <c r="HN170" s="2">
        <v>1</v>
      </c>
      <c r="HO170" s="2">
        <v>1</v>
      </c>
      <c r="HP170" s="2">
        <v>1</v>
      </c>
      <c r="HQ170" s="2">
        <f t="shared" si="514"/>
        <v>4</v>
      </c>
      <c r="HR170" s="2">
        <v>0</v>
      </c>
      <c r="HS170" s="2">
        <v>1</v>
      </c>
      <c r="HT170" s="2">
        <v>0</v>
      </c>
      <c r="HU170" s="2">
        <v>1</v>
      </c>
      <c r="HV170" s="2">
        <v>1</v>
      </c>
      <c r="HW170" s="2">
        <v>1</v>
      </c>
      <c r="HX170" s="2">
        <f t="shared" si="515"/>
        <v>1</v>
      </c>
      <c r="HY170" s="2">
        <v>0</v>
      </c>
      <c r="HZ170" s="2">
        <v>0</v>
      </c>
      <c r="IA170" s="2">
        <v>0</v>
      </c>
      <c r="IB170" s="2">
        <v>0</v>
      </c>
      <c r="IC170" s="2">
        <v>1</v>
      </c>
      <c r="ID170" s="2">
        <v>41</v>
      </c>
      <c r="IE170" s="2">
        <v>41</v>
      </c>
      <c r="IF170">
        <f t="shared" si="516"/>
        <v>145</v>
      </c>
      <c r="IG170">
        <f t="shared" si="517"/>
        <v>83</v>
      </c>
      <c r="IH170">
        <f t="shared" si="518"/>
        <v>62</v>
      </c>
      <c r="II170">
        <f t="shared" si="519"/>
        <v>0</v>
      </c>
      <c r="IK170">
        <f t="shared" si="378"/>
        <v>75.916230366492144</v>
      </c>
      <c r="IL170">
        <f t="shared" si="379"/>
        <v>68.032786885245898</v>
      </c>
      <c r="IM170">
        <f t="shared" si="380"/>
        <v>89.85507246376811</v>
      </c>
      <c r="IO170">
        <f>SUM(HQ170,HX170,HG170,GZ170,GS170,GN170,GI170,FY170,FS170,FO170,FI170,FE170,EY170,ER170,EN170,EI170,EE170,DY170,DR170,DL170,DG170,DC170,CV170,CO170,CJ170,CE170,BZ170,BT170)</f>
        <v>110</v>
      </c>
      <c r="IP170">
        <f>SUM(BU170,BW170,BY170,CB170,CC170,CF170,CH170,CI170,CK170,CL170,CN170,CP170,CQ170,CS170,CU170,CW170,CX170,CZ170,DB170,DD170,DE170,DH170,DJ170,DM170,DO170,DQ170,DS170,DU170,DV170,DX170,DZ170,EB170,ED170,EF170,EH170,EJ170,EK170,EM170,EO170,EQ170,ES170,ET170,EV170,EX170,EZ170,FB170,FD170,FF170,FH170,FJ170,FK170,FM170,FP170,FR170,FT170,FU170,FW170,FZ170,GB170,GD170,GE170,GG170,GJ170,GK170,GM170,GO170,GQ170,GT170,GU170,GW170,GY170,HA170,HC170,HD170,HF170,HI170,HJ170,HL170,HM170,HN170,HP170,HR170,HT170,HU170,HW170,HY170,IA170,IB170)</f>
        <v>64</v>
      </c>
      <c r="IQ170">
        <f>SUM(BV170,BX170,CA170,CD170,CG170,CM170,CR170,CT170,CY170,DA170,DF170,DI170,DK170,DN170,DP170,DT170,DW170,EA170,EC170,EG170,EL170,EP170,EU170,EW170,FA170,FC170,FG170,FL170,FN170,FQ170,FV170,FX170,GA170,GC170,GF170,GH170,GL170,GP170,GR170,GV170,GX170,HB170,HE170,HH170,HK170,HO170,HS170,HV170,HZ170,IC170)</f>
        <v>46</v>
      </c>
      <c r="IR170">
        <f>IO170/138*100</f>
        <v>79.710144927536234</v>
      </c>
      <c r="IS170">
        <f>IP170/88*100</f>
        <v>72.727272727272734</v>
      </c>
      <c r="IT170">
        <f>IQ170/50*100</f>
        <v>92</v>
      </c>
    </row>
    <row r="171" spans="1:255" ht="16" x14ac:dyDescent="0.2">
      <c r="A171">
        <v>328</v>
      </c>
      <c r="B171" s="5">
        <v>3</v>
      </c>
      <c r="C171">
        <v>2</v>
      </c>
      <c r="D171" t="s">
        <v>166</v>
      </c>
      <c r="E171" s="2" t="s">
        <v>132</v>
      </c>
      <c r="F171">
        <f t="shared" si="475"/>
        <v>0</v>
      </c>
      <c r="J171" s="2">
        <f t="shared" si="476"/>
        <v>0</v>
      </c>
      <c r="O171" s="2">
        <f t="shared" si="477"/>
        <v>0</v>
      </c>
      <c r="T171" s="2">
        <f t="shared" si="478"/>
        <v>0</v>
      </c>
      <c r="Y171" s="2">
        <f t="shared" si="479"/>
        <v>0</v>
      </c>
      <c r="AG171" s="2">
        <f t="shared" si="480"/>
        <v>0</v>
      </c>
      <c r="AL171" s="2">
        <f t="shared" si="481"/>
        <v>0</v>
      </c>
      <c r="AR171" s="2">
        <f t="shared" si="482"/>
        <v>0</v>
      </c>
      <c r="AX171" s="2">
        <f t="shared" si="483"/>
        <v>0</v>
      </c>
      <c r="BD171" s="2">
        <f t="shared" si="484"/>
        <v>0</v>
      </c>
      <c r="BH171" s="2">
        <f t="shared" si="485"/>
        <v>0</v>
      </c>
      <c r="BL171" s="2">
        <f t="shared" si="486"/>
        <v>0</v>
      </c>
      <c r="BP171" s="2">
        <f t="shared" si="487"/>
        <v>0</v>
      </c>
      <c r="BT171" s="2">
        <f t="shared" si="488"/>
        <v>0</v>
      </c>
      <c r="BZ171" s="2">
        <f t="shared" si="489"/>
        <v>0</v>
      </c>
      <c r="CE171" s="2">
        <f t="shared" si="490"/>
        <v>0</v>
      </c>
      <c r="CJ171" s="2">
        <f t="shared" si="491"/>
        <v>0</v>
      </c>
      <c r="CO171" s="2">
        <f t="shared" si="492"/>
        <v>0</v>
      </c>
      <c r="CV171" s="2">
        <f t="shared" si="493"/>
        <v>0</v>
      </c>
      <c r="DC171" s="2">
        <f t="shared" si="494"/>
        <v>0</v>
      </c>
      <c r="DG171" s="2">
        <f t="shared" si="495"/>
        <v>0</v>
      </c>
      <c r="DL171" s="2">
        <f t="shared" si="496"/>
        <v>0</v>
      </c>
      <c r="DR171" s="2">
        <f t="shared" si="497"/>
        <v>0</v>
      </c>
      <c r="DY171" s="2">
        <f t="shared" si="498"/>
        <v>0</v>
      </c>
      <c r="EE171" s="2">
        <f t="shared" si="499"/>
        <v>0</v>
      </c>
      <c r="EI171" s="2">
        <f t="shared" si="500"/>
        <v>0</v>
      </c>
      <c r="EN171" s="2">
        <f t="shared" si="501"/>
        <v>0</v>
      </c>
      <c r="ER171" s="2">
        <f t="shared" si="502"/>
        <v>0</v>
      </c>
      <c r="EY171" s="2">
        <f t="shared" si="503"/>
        <v>0</v>
      </c>
      <c r="FE171" s="2">
        <f t="shared" si="504"/>
        <v>0</v>
      </c>
      <c r="FI171" s="2">
        <f t="shared" si="505"/>
        <v>0</v>
      </c>
      <c r="FO171" s="2">
        <f t="shared" si="506"/>
        <v>0</v>
      </c>
      <c r="FS171" s="2">
        <f t="shared" si="507"/>
        <v>0</v>
      </c>
      <c r="FY171" s="2">
        <f t="shared" si="508"/>
        <v>0</v>
      </c>
      <c r="GI171" s="2">
        <f t="shared" si="509"/>
        <v>0</v>
      </c>
      <c r="GN171" s="2">
        <f t="shared" si="510"/>
        <v>0</v>
      </c>
      <c r="GS171" s="2">
        <f t="shared" si="511"/>
        <v>0</v>
      </c>
      <c r="GZ171" s="2">
        <f t="shared" si="512"/>
        <v>0</v>
      </c>
      <c r="HG171" s="2">
        <f t="shared" si="513"/>
        <v>0</v>
      </c>
      <c r="HQ171" s="2">
        <f t="shared" si="514"/>
        <v>0</v>
      </c>
      <c r="HX171" s="2">
        <f t="shared" si="515"/>
        <v>0</v>
      </c>
      <c r="IF171">
        <f t="shared" si="516"/>
        <v>0</v>
      </c>
      <c r="IG171">
        <f t="shared" si="517"/>
        <v>0</v>
      </c>
      <c r="IH171">
        <f t="shared" si="518"/>
        <v>0</v>
      </c>
      <c r="II171">
        <f t="shared" si="519"/>
        <v>0</v>
      </c>
      <c r="IK171">
        <f t="shared" si="378"/>
        <v>0</v>
      </c>
      <c r="IL171">
        <f t="shared" si="379"/>
        <v>0</v>
      </c>
      <c r="IM171">
        <f t="shared" si="380"/>
        <v>0</v>
      </c>
    </row>
    <row r="172" spans="1:255" ht="16" x14ac:dyDescent="0.2">
      <c r="A172">
        <v>329</v>
      </c>
      <c r="B172">
        <v>3</v>
      </c>
      <c r="C172">
        <v>1</v>
      </c>
      <c r="D172" t="s">
        <v>166</v>
      </c>
      <c r="E172" s="2" t="s">
        <v>166</v>
      </c>
      <c r="F172">
        <f t="shared" si="475"/>
        <v>3</v>
      </c>
      <c r="G172" s="2">
        <v>1</v>
      </c>
      <c r="H172" s="2">
        <v>1</v>
      </c>
      <c r="I172" s="2">
        <v>1</v>
      </c>
      <c r="J172" s="2">
        <f t="shared" si="476"/>
        <v>4</v>
      </c>
      <c r="K172" s="2">
        <v>1</v>
      </c>
      <c r="L172" s="2">
        <v>1</v>
      </c>
      <c r="M172" s="2">
        <v>1</v>
      </c>
      <c r="N172" s="2">
        <v>1</v>
      </c>
      <c r="O172" s="2">
        <f t="shared" si="477"/>
        <v>4</v>
      </c>
      <c r="P172" s="2">
        <v>1</v>
      </c>
      <c r="Q172" s="2">
        <v>1</v>
      </c>
      <c r="R172" s="2">
        <v>1</v>
      </c>
      <c r="S172" s="2">
        <v>1</v>
      </c>
      <c r="T172" s="2">
        <f t="shared" si="478"/>
        <v>4</v>
      </c>
      <c r="U172" s="2">
        <v>1</v>
      </c>
      <c r="V172" s="2">
        <v>1</v>
      </c>
      <c r="W172" s="2">
        <v>1</v>
      </c>
      <c r="X172" s="2">
        <v>1</v>
      </c>
      <c r="Y172" s="2">
        <f t="shared" si="479"/>
        <v>7</v>
      </c>
      <c r="Z172" s="2">
        <v>1</v>
      </c>
      <c r="AA172" s="2">
        <v>1</v>
      </c>
      <c r="AB172" s="2">
        <v>1</v>
      </c>
      <c r="AC172" s="2">
        <v>1</v>
      </c>
      <c r="AD172" s="2">
        <v>1</v>
      </c>
      <c r="AE172" s="2">
        <v>1</v>
      </c>
      <c r="AF172" s="2">
        <v>1</v>
      </c>
      <c r="AG172" s="2">
        <f t="shared" si="480"/>
        <v>4</v>
      </c>
      <c r="AH172" s="2">
        <v>1</v>
      </c>
      <c r="AI172" s="2">
        <v>1</v>
      </c>
      <c r="AJ172" s="2">
        <v>1</v>
      </c>
      <c r="AK172" s="2">
        <v>1</v>
      </c>
      <c r="AL172" s="2">
        <f t="shared" si="481"/>
        <v>5</v>
      </c>
      <c r="AM172" s="2">
        <v>1</v>
      </c>
      <c r="AN172" s="2">
        <v>1</v>
      </c>
      <c r="AO172" s="2">
        <v>1</v>
      </c>
      <c r="AP172" s="2">
        <v>1</v>
      </c>
      <c r="AQ172" s="2">
        <v>1</v>
      </c>
      <c r="AR172" s="2">
        <f t="shared" si="482"/>
        <v>5</v>
      </c>
      <c r="AS172" s="2">
        <v>1</v>
      </c>
      <c r="AT172" s="2">
        <v>1</v>
      </c>
      <c r="AU172" s="2">
        <v>1</v>
      </c>
      <c r="AV172" s="2">
        <v>1</v>
      </c>
      <c r="AW172" s="2">
        <v>1</v>
      </c>
      <c r="AX172" s="2">
        <f t="shared" si="483"/>
        <v>5</v>
      </c>
      <c r="AY172" s="2">
        <v>1</v>
      </c>
      <c r="AZ172" s="2">
        <v>1</v>
      </c>
      <c r="BA172" s="2">
        <v>1</v>
      </c>
      <c r="BB172" s="2">
        <v>1</v>
      </c>
      <c r="BC172" s="2">
        <v>1</v>
      </c>
      <c r="BD172" s="2">
        <f t="shared" si="484"/>
        <v>3</v>
      </c>
      <c r="BE172" s="2">
        <v>1</v>
      </c>
      <c r="BF172" s="2">
        <v>1</v>
      </c>
      <c r="BG172" s="2">
        <v>1</v>
      </c>
      <c r="BH172" s="2">
        <f t="shared" si="485"/>
        <v>3</v>
      </c>
      <c r="BI172" s="2">
        <v>1</v>
      </c>
      <c r="BJ172" s="2">
        <v>1</v>
      </c>
      <c r="BK172" s="2">
        <v>1</v>
      </c>
      <c r="BL172" s="2">
        <f t="shared" si="486"/>
        <v>3</v>
      </c>
      <c r="BM172" s="2">
        <v>1</v>
      </c>
      <c r="BN172" s="2">
        <v>1</v>
      </c>
      <c r="BO172" s="2">
        <v>1</v>
      </c>
      <c r="BP172" s="2">
        <f t="shared" si="487"/>
        <v>3</v>
      </c>
      <c r="BQ172" s="2">
        <v>1</v>
      </c>
      <c r="BR172" s="2">
        <v>1</v>
      </c>
      <c r="BS172" s="2">
        <v>1</v>
      </c>
      <c r="BT172" s="2">
        <f t="shared" si="488"/>
        <v>5</v>
      </c>
      <c r="BU172" s="2">
        <v>1</v>
      </c>
      <c r="BV172" s="2">
        <v>1</v>
      </c>
      <c r="BW172" s="2">
        <v>1</v>
      </c>
      <c r="BX172" s="2">
        <v>1</v>
      </c>
      <c r="BY172" s="2">
        <v>1</v>
      </c>
      <c r="BZ172" s="2">
        <f t="shared" si="489"/>
        <v>4</v>
      </c>
      <c r="CA172" s="2">
        <v>1</v>
      </c>
      <c r="CB172" s="2">
        <v>1</v>
      </c>
      <c r="CC172" s="2">
        <v>1</v>
      </c>
      <c r="CD172" s="2">
        <v>1</v>
      </c>
      <c r="CE172" s="2">
        <f t="shared" si="490"/>
        <v>4</v>
      </c>
      <c r="CF172" s="2">
        <v>1</v>
      </c>
      <c r="CG172" s="2">
        <v>1</v>
      </c>
      <c r="CH172" s="2">
        <v>1</v>
      </c>
      <c r="CI172" s="2">
        <v>1</v>
      </c>
      <c r="CJ172" s="2">
        <f t="shared" si="491"/>
        <v>4</v>
      </c>
      <c r="CK172" s="2">
        <v>1</v>
      </c>
      <c r="CL172" s="2">
        <v>1</v>
      </c>
      <c r="CM172" s="2">
        <v>1</v>
      </c>
      <c r="CN172" s="2">
        <v>1</v>
      </c>
      <c r="CO172" s="2">
        <f t="shared" si="492"/>
        <v>6</v>
      </c>
      <c r="CP172" s="2">
        <v>1</v>
      </c>
      <c r="CQ172" s="2">
        <v>1</v>
      </c>
      <c r="CR172" s="2">
        <v>1</v>
      </c>
      <c r="CS172" s="2">
        <v>1</v>
      </c>
      <c r="CT172" s="2">
        <v>1</v>
      </c>
      <c r="CU172" s="2">
        <v>1</v>
      </c>
      <c r="CV172" s="2">
        <f t="shared" si="493"/>
        <v>6</v>
      </c>
      <c r="CW172" s="2">
        <v>1</v>
      </c>
      <c r="CX172" s="2">
        <v>1</v>
      </c>
      <c r="CY172" s="2">
        <v>1</v>
      </c>
      <c r="CZ172" s="2">
        <v>1</v>
      </c>
      <c r="DA172" s="2">
        <v>1</v>
      </c>
      <c r="DB172" s="2">
        <v>1</v>
      </c>
      <c r="DC172" s="2">
        <f t="shared" si="494"/>
        <v>3</v>
      </c>
      <c r="DD172" s="2">
        <v>1</v>
      </c>
      <c r="DE172" s="2">
        <v>1</v>
      </c>
      <c r="DF172" s="2">
        <v>1</v>
      </c>
      <c r="DG172" s="2">
        <f t="shared" si="495"/>
        <v>4</v>
      </c>
      <c r="DH172" s="2">
        <v>1</v>
      </c>
      <c r="DI172" s="2">
        <v>1</v>
      </c>
      <c r="DJ172" s="2">
        <v>1</v>
      </c>
      <c r="DK172" s="2">
        <v>1</v>
      </c>
      <c r="DL172" s="2">
        <f t="shared" si="496"/>
        <v>5</v>
      </c>
      <c r="DM172" s="2">
        <v>1</v>
      </c>
      <c r="DN172" s="2">
        <v>1</v>
      </c>
      <c r="DO172" s="2">
        <v>1</v>
      </c>
      <c r="DP172" s="2">
        <v>1</v>
      </c>
      <c r="DQ172" s="2">
        <v>1</v>
      </c>
      <c r="DR172" s="2">
        <f t="shared" si="497"/>
        <v>6</v>
      </c>
      <c r="DS172" s="2">
        <v>1</v>
      </c>
      <c r="DT172" s="2">
        <v>1</v>
      </c>
      <c r="DU172" s="2">
        <v>1</v>
      </c>
      <c r="DV172" s="2">
        <v>1</v>
      </c>
      <c r="DW172" s="2">
        <v>1</v>
      </c>
      <c r="DX172" s="2">
        <v>1</v>
      </c>
      <c r="DY172" s="2">
        <f t="shared" si="498"/>
        <v>5</v>
      </c>
      <c r="DZ172" s="2">
        <v>1</v>
      </c>
      <c r="EA172" s="2">
        <v>1</v>
      </c>
      <c r="EB172" s="2">
        <v>1</v>
      </c>
      <c r="EC172" s="2">
        <v>1</v>
      </c>
      <c r="ED172" s="2">
        <v>1</v>
      </c>
      <c r="EE172" s="2">
        <f t="shared" si="499"/>
        <v>3</v>
      </c>
      <c r="EF172" s="2">
        <v>1</v>
      </c>
      <c r="EG172" s="2">
        <v>1</v>
      </c>
      <c r="EH172" s="2">
        <v>1</v>
      </c>
      <c r="EI172" s="2">
        <f t="shared" si="500"/>
        <v>4</v>
      </c>
      <c r="EJ172" s="2">
        <v>1</v>
      </c>
      <c r="EK172" s="2">
        <v>1</v>
      </c>
      <c r="EL172" s="2">
        <v>1</v>
      </c>
      <c r="EM172" s="2">
        <v>1</v>
      </c>
      <c r="EN172" s="2">
        <f t="shared" si="501"/>
        <v>3</v>
      </c>
      <c r="EO172" s="2">
        <v>1</v>
      </c>
      <c r="EP172" s="2">
        <v>1</v>
      </c>
      <c r="EQ172" s="2">
        <v>1</v>
      </c>
      <c r="ER172" s="2">
        <f t="shared" si="502"/>
        <v>6</v>
      </c>
      <c r="ES172" s="2">
        <v>1</v>
      </c>
      <c r="ET172" s="2">
        <v>1</v>
      </c>
      <c r="EU172" s="2">
        <v>1</v>
      </c>
      <c r="EV172" s="2">
        <v>1</v>
      </c>
      <c r="EW172" s="2">
        <v>1</v>
      </c>
      <c r="EX172" s="2">
        <v>1</v>
      </c>
      <c r="EY172" s="2">
        <f t="shared" si="503"/>
        <v>5</v>
      </c>
      <c r="EZ172" s="2">
        <v>1</v>
      </c>
      <c r="FA172" s="2">
        <v>1</v>
      </c>
      <c r="FB172" s="2">
        <v>1</v>
      </c>
      <c r="FC172" s="2">
        <v>1</v>
      </c>
      <c r="FD172" s="2">
        <v>1</v>
      </c>
      <c r="FE172" s="2">
        <f t="shared" si="504"/>
        <v>3</v>
      </c>
      <c r="FF172" s="2">
        <v>1</v>
      </c>
      <c r="FG172" s="2">
        <v>1</v>
      </c>
      <c r="FH172" s="2">
        <v>1</v>
      </c>
      <c r="FI172" s="2">
        <f t="shared" si="505"/>
        <v>5</v>
      </c>
      <c r="FJ172" s="2">
        <v>1</v>
      </c>
      <c r="FK172" s="2">
        <v>1</v>
      </c>
      <c r="FL172" s="2">
        <v>1</v>
      </c>
      <c r="FM172" s="2">
        <v>1</v>
      </c>
      <c r="FN172" s="2">
        <v>1</v>
      </c>
      <c r="FO172" s="2">
        <f t="shared" si="506"/>
        <v>3</v>
      </c>
      <c r="FP172" s="2">
        <v>1</v>
      </c>
      <c r="FQ172" s="2">
        <v>1</v>
      </c>
      <c r="FR172" s="2">
        <v>1</v>
      </c>
      <c r="FS172" s="2">
        <f t="shared" si="507"/>
        <v>5</v>
      </c>
      <c r="FT172" s="2">
        <v>1</v>
      </c>
      <c r="FU172" s="2">
        <v>1</v>
      </c>
      <c r="FV172" s="2">
        <v>1</v>
      </c>
      <c r="FW172" s="2">
        <v>1</v>
      </c>
      <c r="FX172" s="2">
        <v>1</v>
      </c>
      <c r="FY172" s="2">
        <f t="shared" si="508"/>
        <v>9</v>
      </c>
      <c r="FZ172" s="2">
        <v>1</v>
      </c>
      <c r="GA172" s="2">
        <v>1</v>
      </c>
      <c r="GB172" s="2">
        <v>1</v>
      </c>
      <c r="GC172" s="2">
        <v>1</v>
      </c>
      <c r="GD172" s="2">
        <v>1</v>
      </c>
      <c r="GE172" s="2">
        <v>1</v>
      </c>
      <c r="GF172" s="2">
        <v>1</v>
      </c>
      <c r="GG172" s="2">
        <v>1</v>
      </c>
      <c r="GH172" s="2">
        <v>1</v>
      </c>
      <c r="GI172" s="2">
        <f t="shared" si="509"/>
        <v>4</v>
      </c>
      <c r="GJ172" s="2">
        <v>1</v>
      </c>
      <c r="GK172" s="2">
        <v>1</v>
      </c>
      <c r="GL172" s="2">
        <v>1</v>
      </c>
      <c r="GM172" s="2">
        <v>1</v>
      </c>
      <c r="GN172" s="2">
        <f t="shared" si="510"/>
        <v>4</v>
      </c>
      <c r="GO172" s="2">
        <v>1</v>
      </c>
      <c r="GP172" s="2">
        <v>1</v>
      </c>
      <c r="GQ172" s="2">
        <v>1</v>
      </c>
      <c r="GR172" s="2">
        <v>1</v>
      </c>
      <c r="GS172" s="2">
        <f t="shared" si="511"/>
        <v>6</v>
      </c>
      <c r="GT172" s="2">
        <v>1</v>
      </c>
      <c r="GU172" s="2">
        <v>1</v>
      </c>
      <c r="GV172" s="2">
        <v>1</v>
      </c>
      <c r="GW172" s="2">
        <v>1</v>
      </c>
      <c r="GX172" s="2">
        <v>1</v>
      </c>
      <c r="GY172" s="2">
        <v>1</v>
      </c>
      <c r="GZ172" s="2">
        <f t="shared" si="512"/>
        <v>6</v>
      </c>
      <c r="HA172" s="2">
        <v>1</v>
      </c>
      <c r="HB172" s="2">
        <v>1</v>
      </c>
      <c r="HC172" s="2">
        <v>1</v>
      </c>
      <c r="HD172" s="2">
        <v>1</v>
      </c>
      <c r="HE172" s="2">
        <v>1</v>
      </c>
      <c r="HF172" s="2">
        <v>1</v>
      </c>
      <c r="HG172" s="2">
        <f t="shared" si="513"/>
        <v>9</v>
      </c>
      <c r="HH172" s="2">
        <v>1</v>
      </c>
      <c r="HI172" s="2">
        <v>1</v>
      </c>
      <c r="HJ172" s="2">
        <v>1</v>
      </c>
      <c r="HK172" s="2">
        <v>1</v>
      </c>
      <c r="HL172" s="2">
        <v>1</v>
      </c>
      <c r="HM172" s="2">
        <v>1</v>
      </c>
      <c r="HN172" s="2">
        <v>1</v>
      </c>
      <c r="HO172" s="2">
        <v>1</v>
      </c>
      <c r="HP172" s="2">
        <v>1</v>
      </c>
      <c r="HQ172" s="2">
        <f t="shared" si="514"/>
        <v>6</v>
      </c>
      <c r="HR172" s="2">
        <v>1</v>
      </c>
      <c r="HS172" s="2">
        <v>1</v>
      </c>
      <c r="HT172" s="2">
        <v>1</v>
      </c>
      <c r="HU172" s="2">
        <v>1</v>
      </c>
      <c r="HV172" s="2">
        <v>1</v>
      </c>
      <c r="HW172" s="2">
        <v>1</v>
      </c>
      <c r="HX172" s="2">
        <f t="shared" si="515"/>
        <v>5</v>
      </c>
      <c r="HY172" s="2">
        <v>1</v>
      </c>
      <c r="HZ172" s="2">
        <v>1</v>
      </c>
      <c r="IA172" s="2">
        <v>1</v>
      </c>
      <c r="IB172" s="2">
        <v>1</v>
      </c>
      <c r="IC172" s="2">
        <v>1</v>
      </c>
      <c r="ID172" s="2">
        <v>41</v>
      </c>
      <c r="IE172" s="2">
        <v>41</v>
      </c>
      <c r="IF172">
        <f t="shared" si="516"/>
        <v>191</v>
      </c>
      <c r="IG172">
        <f t="shared" si="517"/>
        <v>122</v>
      </c>
      <c r="IH172">
        <f t="shared" si="518"/>
        <v>69</v>
      </c>
      <c r="II172">
        <f t="shared" si="519"/>
        <v>0</v>
      </c>
      <c r="IK172">
        <f t="shared" si="378"/>
        <v>100</v>
      </c>
      <c r="IL172">
        <f t="shared" si="379"/>
        <v>100</v>
      </c>
      <c r="IM172">
        <f t="shared" si="380"/>
        <v>100</v>
      </c>
      <c r="IO172">
        <f>SUM(HQ172,HX172,HG172,GZ172,GS172,GN172,GI172,FY172,FS172,FO172,FI172,FE172,EY172,ER172,EN172,EI172,EE172,DY172,DR172,DL172,DG172,DC172,CV172,CO172,CJ172,CE172,BZ172,BT172)</f>
        <v>138</v>
      </c>
      <c r="IP172">
        <f>SUM(BU172,BW172,BY172,CB172,CC172,CF172,CH172,CI172,CK172,CL172,CN172,CP172,CQ172,CS172,CU172,CW172,CX172,CZ172,DB172,DD172,DE172,DH172,DJ172,DM172,DO172,DQ172,DS172,DU172,DV172,DX172,DZ172,EB172,ED172,EF172,EH172,EJ172,EK172,EM172,EO172,EQ172,ES172,ET172,EV172,EX172,EZ172,FB172,FD172,FF172,FH172,FJ172,FK172,FM172,FP172,FR172,FT172,FU172,FW172,FZ172,GB172,GD172,GE172,GG172,GJ172,GK172,GM172,GO172,GQ172,GT172,GU172,GW172,GY172,HA172,HC172,HD172,HF172,HI172,HJ172,HL172,HM172,HN172,HP172,HR172,HT172,HU172,HW172,HY172,IA172,IB172)</f>
        <v>88</v>
      </c>
      <c r="IQ172">
        <f>SUM(BV172,BX172,CA172,CD172,CG172,CM172,CR172,CT172,CY172,DA172,DF172,DI172,DK172,DN172,DP172,DT172,DW172,EA172,EC172,EG172,EL172,EP172,EU172,EW172,FA172,FC172,FG172,FL172,FN172,FQ172,FV172,FX172,GA172,GC172,GF172,GH172,GL172,GP172,GR172,GV172,GX172,HB172,HE172,HH172,HK172,HO172,HS172,HV172,HZ172,IC172)</f>
        <v>50</v>
      </c>
      <c r="IR172">
        <f>IO172/138*100</f>
        <v>100</v>
      </c>
      <c r="IS172">
        <f>IP172/88*100</f>
        <v>100</v>
      </c>
      <c r="IT172">
        <f>IQ172/50*100</f>
        <v>100</v>
      </c>
    </row>
    <row r="173" spans="1:255" ht="16" x14ac:dyDescent="0.2">
      <c r="A173">
        <v>329</v>
      </c>
      <c r="B173" s="5">
        <v>3</v>
      </c>
      <c r="C173">
        <v>2</v>
      </c>
      <c r="D173" t="s">
        <v>166</v>
      </c>
      <c r="E173" s="2" t="s">
        <v>132</v>
      </c>
      <c r="F173">
        <f t="shared" si="475"/>
        <v>0</v>
      </c>
      <c r="J173" s="2">
        <f t="shared" si="476"/>
        <v>0</v>
      </c>
      <c r="O173" s="2">
        <f t="shared" si="477"/>
        <v>0</v>
      </c>
      <c r="T173" s="2">
        <f t="shared" si="478"/>
        <v>0</v>
      </c>
      <c r="Y173" s="2">
        <f t="shared" si="479"/>
        <v>0</v>
      </c>
      <c r="AG173" s="2">
        <f t="shared" si="480"/>
        <v>0</v>
      </c>
      <c r="AL173" s="2">
        <f t="shared" si="481"/>
        <v>0</v>
      </c>
      <c r="AR173" s="2">
        <f t="shared" si="482"/>
        <v>0</v>
      </c>
      <c r="AX173" s="2">
        <f t="shared" si="483"/>
        <v>0</v>
      </c>
      <c r="BD173" s="2">
        <f t="shared" si="484"/>
        <v>0</v>
      </c>
      <c r="BH173" s="2">
        <f t="shared" si="485"/>
        <v>0</v>
      </c>
      <c r="BL173" s="2">
        <f t="shared" si="486"/>
        <v>0</v>
      </c>
      <c r="BP173" s="2">
        <f t="shared" si="487"/>
        <v>0</v>
      </c>
      <c r="BT173" s="2">
        <f t="shared" si="488"/>
        <v>0</v>
      </c>
      <c r="BZ173" s="2">
        <f t="shared" si="489"/>
        <v>0</v>
      </c>
      <c r="CE173" s="2">
        <f t="shared" si="490"/>
        <v>0</v>
      </c>
      <c r="CJ173" s="2">
        <f t="shared" si="491"/>
        <v>0</v>
      </c>
      <c r="CO173" s="2">
        <f t="shared" si="492"/>
        <v>0</v>
      </c>
      <c r="CV173" s="2">
        <f t="shared" si="493"/>
        <v>0</v>
      </c>
      <c r="DC173" s="2">
        <f t="shared" si="494"/>
        <v>0</v>
      </c>
      <c r="DG173" s="2">
        <f t="shared" si="495"/>
        <v>0</v>
      </c>
      <c r="DL173" s="2">
        <f t="shared" si="496"/>
        <v>0</v>
      </c>
      <c r="DR173" s="2">
        <f t="shared" si="497"/>
        <v>0</v>
      </c>
      <c r="DY173" s="2">
        <f t="shared" si="498"/>
        <v>0</v>
      </c>
      <c r="EE173" s="2">
        <f t="shared" si="499"/>
        <v>0</v>
      </c>
      <c r="EI173" s="2">
        <f t="shared" si="500"/>
        <v>0</v>
      </c>
      <c r="EN173" s="2">
        <f t="shared" si="501"/>
        <v>0</v>
      </c>
      <c r="ER173" s="2">
        <f t="shared" si="502"/>
        <v>0</v>
      </c>
      <c r="EY173" s="2">
        <f t="shared" si="503"/>
        <v>0</v>
      </c>
      <c r="FE173" s="2">
        <f t="shared" si="504"/>
        <v>0</v>
      </c>
      <c r="FI173" s="2">
        <f t="shared" si="505"/>
        <v>0</v>
      </c>
      <c r="FO173" s="2">
        <f t="shared" si="506"/>
        <v>0</v>
      </c>
      <c r="FS173" s="2">
        <f t="shared" si="507"/>
        <v>0</v>
      </c>
      <c r="FY173" s="2">
        <f t="shared" si="508"/>
        <v>0</v>
      </c>
      <c r="GI173" s="2">
        <f t="shared" si="509"/>
        <v>0</v>
      </c>
      <c r="GN173" s="2">
        <f t="shared" si="510"/>
        <v>0</v>
      </c>
      <c r="GS173" s="2">
        <f t="shared" si="511"/>
        <v>0</v>
      </c>
      <c r="GZ173" s="2">
        <f t="shared" si="512"/>
        <v>0</v>
      </c>
      <c r="HG173" s="2">
        <f t="shared" si="513"/>
        <v>0</v>
      </c>
      <c r="HQ173" s="2">
        <f t="shared" si="514"/>
        <v>0</v>
      </c>
      <c r="HX173" s="2">
        <f t="shared" si="515"/>
        <v>0</v>
      </c>
      <c r="IF173">
        <f t="shared" si="516"/>
        <v>0</v>
      </c>
      <c r="IG173">
        <f t="shared" si="517"/>
        <v>0</v>
      </c>
      <c r="IH173">
        <f t="shared" si="518"/>
        <v>0</v>
      </c>
      <c r="II173">
        <f t="shared" si="519"/>
        <v>0</v>
      </c>
      <c r="IK173">
        <f t="shared" si="378"/>
        <v>0</v>
      </c>
      <c r="IL173">
        <f t="shared" si="379"/>
        <v>0</v>
      </c>
      <c r="IM173">
        <f t="shared" si="380"/>
        <v>0</v>
      </c>
    </row>
    <row r="174" spans="1:255" ht="16" x14ac:dyDescent="0.2">
      <c r="A174">
        <v>330</v>
      </c>
      <c r="B174">
        <v>3</v>
      </c>
      <c r="C174">
        <v>1</v>
      </c>
      <c r="D174" t="s">
        <v>166</v>
      </c>
      <c r="E174" s="2" t="s">
        <v>166</v>
      </c>
      <c r="F174">
        <f t="shared" si="475"/>
        <v>3</v>
      </c>
      <c r="G174" s="2">
        <v>1</v>
      </c>
      <c r="H174" s="2">
        <v>1</v>
      </c>
      <c r="I174" s="2">
        <v>1</v>
      </c>
      <c r="J174" s="2">
        <f t="shared" si="476"/>
        <v>4</v>
      </c>
      <c r="K174" s="2">
        <v>1</v>
      </c>
      <c r="L174" s="2">
        <v>1</v>
      </c>
      <c r="M174" s="2">
        <v>1</v>
      </c>
      <c r="N174" s="2">
        <v>1</v>
      </c>
      <c r="O174" s="2">
        <f t="shared" si="477"/>
        <v>3</v>
      </c>
      <c r="P174" s="2">
        <v>1</v>
      </c>
      <c r="Q174" s="2">
        <v>1</v>
      </c>
      <c r="R174" s="2">
        <v>1</v>
      </c>
      <c r="S174" s="2">
        <v>0</v>
      </c>
      <c r="T174" s="2">
        <f t="shared" si="478"/>
        <v>4</v>
      </c>
      <c r="U174" s="2">
        <v>1</v>
      </c>
      <c r="V174" s="2">
        <v>1</v>
      </c>
      <c r="W174" s="2">
        <v>1</v>
      </c>
      <c r="X174" s="2">
        <v>1</v>
      </c>
      <c r="Y174" s="2">
        <f t="shared" si="479"/>
        <v>6</v>
      </c>
      <c r="Z174" s="2">
        <v>1</v>
      </c>
      <c r="AA174" s="2">
        <v>1</v>
      </c>
      <c r="AB174" s="2">
        <v>0</v>
      </c>
      <c r="AC174" s="2">
        <v>1</v>
      </c>
      <c r="AD174" s="2">
        <v>1</v>
      </c>
      <c r="AE174" s="2">
        <v>1</v>
      </c>
      <c r="AF174" s="2">
        <v>1</v>
      </c>
      <c r="AG174" s="2">
        <f t="shared" si="480"/>
        <v>4</v>
      </c>
      <c r="AH174" s="2">
        <v>1</v>
      </c>
      <c r="AI174" s="2">
        <v>1</v>
      </c>
      <c r="AJ174" s="2">
        <v>1</v>
      </c>
      <c r="AK174" s="2">
        <v>1</v>
      </c>
      <c r="AL174" s="2">
        <f t="shared" si="481"/>
        <v>5</v>
      </c>
      <c r="AM174" s="2">
        <v>1</v>
      </c>
      <c r="AN174" s="2">
        <v>1</v>
      </c>
      <c r="AO174" s="2">
        <v>1</v>
      </c>
      <c r="AP174" s="2">
        <v>1</v>
      </c>
      <c r="AQ174" s="2">
        <v>1</v>
      </c>
      <c r="AR174" s="2">
        <f t="shared" si="482"/>
        <v>5</v>
      </c>
      <c r="AS174" s="2">
        <v>1</v>
      </c>
      <c r="AT174" s="2">
        <v>1</v>
      </c>
      <c r="AU174" s="2">
        <v>1</v>
      </c>
      <c r="AV174" s="2">
        <v>1</v>
      </c>
      <c r="AW174" s="2">
        <v>1</v>
      </c>
      <c r="AX174" s="2">
        <f t="shared" si="483"/>
        <v>5</v>
      </c>
      <c r="AY174" s="2">
        <v>1</v>
      </c>
      <c r="AZ174" s="2">
        <v>1</v>
      </c>
      <c r="BA174" s="2">
        <v>1</v>
      </c>
      <c r="BB174" s="2">
        <v>1</v>
      </c>
      <c r="BC174" s="2">
        <v>1</v>
      </c>
      <c r="BD174" s="2">
        <f t="shared" si="484"/>
        <v>3</v>
      </c>
      <c r="BE174" s="2">
        <v>1</v>
      </c>
      <c r="BF174" s="2">
        <v>1</v>
      </c>
      <c r="BG174" s="2">
        <v>1</v>
      </c>
      <c r="BH174" s="2">
        <f t="shared" si="485"/>
        <v>3</v>
      </c>
      <c r="BI174" s="2">
        <v>1</v>
      </c>
      <c r="BJ174" s="2">
        <v>1</v>
      </c>
      <c r="BK174" s="2">
        <v>1</v>
      </c>
      <c r="BL174" s="2">
        <f t="shared" si="486"/>
        <v>3</v>
      </c>
      <c r="BM174" s="2">
        <v>1</v>
      </c>
      <c r="BN174" s="2">
        <v>1</v>
      </c>
      <c r="BO174" s="2">
        <v>1</v>
      </c>
      <c r="BP174" s="2">
        <f t="shared" si="487"/>
        <v>3</v>
      </c>
      <c r="BQ174" s="2">
        <v>1</v>
      </c>
      <c r="BR174" s="2">
        <v>1</v>
      </c>
      <c r="BS174" s="2">
        <v>1</v>
      </c>
      <c r="BT174" s="2">
        <f t="shared" si="488"/>
        <v>5</v>
      </c>
      <c r="BU174" s="2">
        <v>1</v>
      </c>
      <c r="BV174" s="2">
        <v>1</v>
      </c>
      <c r="BW174" s="2">
        <v>1</v>
      </c>
      <c r="BX174" s="2">
        <v>1</v>
      </c>
      <c r="BY174" s="2">
        <v>1</v>
      </c>
      <c r="BZ174" s="2">
        <f t="shared" si="489"/>
        <v>4</v>
      </c>
      <c r="CA174" s="2">
        <v>1</v>
      </c>
      <c r="CB174" s="2">
        <v>1</v>
      </c>
      <c r="CC174" s="2">
        <v>1</v>
      </c>
      <c r="CD174" s="2">
        <v>1</v>
      </c>
      <c r="CE174" s="2">
        <f t="shared" si="490"/>
        <v>3</v>
      </c>
      <c r="CF174" s="2">
        <v>1</v>
      </c>
      <c r="CG174" s="2">
        <v>1</v>
      </c>
      <c r="CH174" s="2">
        <v>0</v>
      </c>
      <c r="CI174" s="2">
        <v>1</v>
      </c>
      <c r="CJ174" s="2">
        <f t="shared" si="491"/>
        <v>4</v>
      </c>
      <c r="CK174" s="2">
        <v>1</v>
      </c>
      <c r="CL174" s="2">
        <v>1</v>
      </c>
      <c r="CM174" s="2">
        <v>1</v>
      </c>
      <c r="CN174" s="2">
        <v>1</v>
      </c>
      <c r="CO174" s="2">
        <f t="shared" si="492"/>
        <v>6</v>
      </c>
      <c r="CP174" s="2">
        <v>1</v>
      </c>
      <c r="CQ174" s="2">
        <v>1</v>
      </c>
      <c r="CR174" s="2">
        <v>1</v>
      </c>
      <c r="CS174" s="2">
        <v>1</v>
      </c>
      <c r="CT174" s="2">
        <v>1</v>
      </c>
      <c r="CU174" s="2">
        <v>1</v>
      </c>
      <c r="CV174" s="2">
        <f t="shared" si="493"/>
        <v>4</v>
      </c>
      <c r="CW174" s="2">
        <v>0</v>
      </c>
      <c r="CX174" s="2">
        <v>1</v>
      </c>
      <c r="CY174" s="2">
        <v>1</v>
      </c>
      <c r="CZ174" s="2">
        <v>0</v>
      </c>
      <c r="DA174" s="2">
        <v>1</v>
      </c>
      <c r="DB174" s="2">
        <v>1</v>
      </c>
      <c r="DC174" s="2">
        <f t="shared" si="494"/>
        <v>3</v>
      </c>
      <c r="DD174" s="2">
        <v>1</v>
      </c>
      <c r="DE174" s="2">
        <v>1</v>
      </c>
      <c r="DF174" s="2">
        <v>1</v>
      </c>
      <c r="DG174" s="2">
        <f t="shared" si="495"/>
        <v>4</v>
      </c>
      <c r="DH174" s="2">
        <v>1</v>
      </c>
      <c r="DI174" s="2">
        <v>1</v>
      </c>
      <c r="DJ174" s="2">
        <v>1</v>
      </c>
      <c r="DK174" s="2">
        <v>1</v>
      </c>
      <c r="DL174" s="2">
        <f t="shared" si="496"/>
        <v>3</v>
      </c>
      <c r="DM174" s="2">
        <v>1</v>
      </c>
      <c r="DN174" s="2">
        <v>1</v>
      </c>
      <c r="DO174" s="2">
        <v>1</v>
      </c>
      <c r="DP174" s="2">
        <v>0</v>
      </c>
      <c r="DQ174" s="2">
        <v>0</v>
      </c>
      <c r="DR174" s="2">
        <f t="shared" si="497"/>
        <v>5</v>
      </c>
      <c r="DS174" s="2">
        <v>1</v>
      </c>
      <c r="DT174" s="2">
        <v>1</v>
      </c>
      <c r="DU174" s="2">
        <v>1</v>
      </c>
      <c r="DV174" s="2">
        <v>1</v>
      </c>
      <c r="DW174" s="2">
        <v>1</v>
      </c>
      <c r="DX174" s="2">
        <v>0</v>
      </c>
      <c r="DY174" s="2">
        <f t="shared" si="498"/>
        <v>5</v>
      </c>
      <c r="DZ174" s="2">
        <v>1</v>
      </c>
      <c r="EA174" s="2">
        <v>1</v>
      </c>
      <c r="EB174" s="2">
        <v>1</v>
      </c>
      <c r="EC174" s="2">
        <v>1</v>
      </c>
      <c r="ED174" s="2">
        <v>1</v>
      </c>
      <c r="EE174" s="2">
        <f t="shared" si="499"/>
        <v>3</v>
      </c>
      <c r="EF174" s="2">
        <v>1</v>
      </c>
      <c r="EG174" s="2">
        <v>1</v>
      </c>
      <c r="EH174" s="2">
        <v>1</v>
      </c>
      <c r="EI174" s="2">
        <f t="shared" si="500"/>
        <v>4</v>
      </c>
      <c r="EJ174" s="2">
        <v>1</v>
      </c>
      <c r="EK174" s="2">
        <v>1</v>
      </c>
      <c r="EL174" s="2">
        <v>1</v>
      </c>
      <c r="EM174" s="2">
        <v>1</v>
      </c>
      <c r="EN174" s="2">
        <f t="shared" si="501"/>
        <v>3</v>
      </c>
      <c r="EO174" s="2">
        <v>1</v>
      </c>
      <c r="EP174" s="2">
        <v>1</v>
      </c>
      <c r="EQ174" s="2">
        <v>1</v>
      </c>
      <c r="ER174" s="2">
        <f t="shared" si="502"/>
        <v>5</v>
      </c>
      <c r="ES174" s="2">
        <v>1</v>
      </c>
      <c r="ET174" s="2">
        <v>0</v>
      </c>
      <c r="EU174" s="2">
        <v>1</v>
      </c>
      <c r="EV174" s="2">
        <v>1</v>
      </c>
      <c r="EW174" s="2">
        <v>1</v>
      </c>
      <c r="EX174" s="2">
        <v>1</v>
      </c>
      <c r="EY174" s="2">
        <f t="shared" si="503"/>
        <v>4</v>
      </c>
      <c r="EZ174" s="2">
        <v>1</v>
      </c>
      <c r="FA174" s="2">
        <v>1</v>
      </c>
      <c r="FB174" s="2">
        <v>1</v>
      </c>
      <c r="FC174" s="2">
        <v>1</v>
      </c>
      <c r="FD174" s="2">
        <v>0</v>
      </c>
      <c r="FE174" s="2">
        <f t="shared" si="504"/>
        <v>3</v>
      </c>
      <c r="FF174" s="2">
        <v>1</v>
      </c>
      <c r="FG174" s="2">
        <v>1</v>
      </c>
      <c r="FH174" s="2">
        <v>1</v>
      </c>
      <c r="FI174" s="2">
        <f t="shared" si="505"/>
        <v>4</v>
      </c>
      <c r="FJ174" s="2">
        <v>1</v>
      </c>
      <c r="FK174" s="2">
        <v>0</v>
      </c>
      <c r="FL174" s="2">
        <v>1</v>
      </c>
      <c r="FM174" s="2">
        <v>1</v>
      </c>
      <c r="FN174" s="2">
        <v>1</v>
      </c>
      <c r="FO174" s="2">
        <f t="shared" si="506"/>
        <v>3</v>
      </c>
      <c r="FP174" s="2">
        <v>1</v>
      </c>
      <c r="FQ174" s="2">
        <v>1</v>
      </c>
      <c r="FR174" s="2">
        <v>1</v>
      </c>
      <c r="FS174" s="2">
        <f t="shared" si="507"/>
        <v>5</v>
      </c>
      <c r="FT174" s="2">
        <v>1</v>
      </c>
      <c r="FU174" s="2">
        <v>1</v>
      </c>
      <c r="FV174" s="2">
        <v>1</v>
      </c>
      <c r="FW174" s="2">
        <v>1</v>
      </c>
      <c r="FX174" s="2">
        <v>1</v>
      </c>
      <c r="FY174" s="2">
        <f t="shared" si="508"/>
        <v>7</v>
      </c>
      <c r="FZ174" s="2">
        <v>1</v>
      </c>
      <c r="GA174" s="2">
        <v>1</v>
      </c>
      <c r="GB174" s="2">
        <v>1</v>
      </c>
      <c r="GC174" s="2">
        <v>1</v>
      </c>
      <c r="GD174" s="2">
        <v>0</v>
      </c>
      <c r="GE174" s="2">
        <v>1</v>
      </c>
      <c r="GF174" s="2">
        <v>0</v>
      </c>
      <c r="GG174" s="2">
        <v>1</v>
      </c>
      <c r="GH174" s="2">
        <v>1</v>
      </c>
      <c r="GI174" s="2">
        <f t="shared" si="509"/>
        <v>4</v>
      </c>
      <c r="GJ174" s="2">
        <v>1</v>
      </c>
      <c r="GK174" s="2">
        <v>1</v>
      </c>
      <c r="GL174" s="2">
        <v>1</v>
      </c>
      <c r="GM174" s="2">
        <v>1</v>
      </c>
      <c r="GN174" s="2">
        <f t="shared" si="510"/>
        <v>4</v>
      </c>
      <c r="GO174" s="2">
        <v>1</v>
      </c>
      <c r="GP174" s="2">
        <v>1</v>
      </c>
      <c r="GQ174" s="2">
        <v>1</v>
      </c>
      <c r="GR174" s="2">
        <v>1</v>
      </c>
      <c r="GS174" s="2">
        <f t="shared" si="511"/>
        <v>4</v>
      </c>
      <c r="GT174" s="2">
        <v>0</v>
      </c>
      <c r="GU174" s="2">
        <v>0</v>
      </c>
      <c r="GV174" s="2">
        <v>1</v>
      </c>
      <c r="GW174" s="2">
        <v>1</v>
      </c>
      <c r="GX174" s="2">
        <v>1</v>
      </c>
      <c r="GY174" s="2">
        <v>1</v>
      </c>
      <c r="GZ174" s="2">
        <f t="shared" si="512"/>
        <v>6</v>
      </c>
      <c r="HA174" s="2">
        <v>1</v>
      </c>
      <c r="HB174" s="2">
        <v>1</v>
      </c>
      <c r="HC174" s="2">
        <v>1</v>
      </c>
      <c r="HD174" s="2">
        <v>1</v>
      </c>
      <c r="HE174" s="2">
        <v>1</v>
      </c>
      <c r="HF174" s="2">
        <v>1</v>
      </c>
      <c r="HG174" s="2">
        <f t="shared" si="513"/>
        <v>8</v>
      </c>
      <c r="HH174" s="2">
        <v>1</v>
      </c>
      <c r="HI174" s="2">
        <v>1</v>
      </c>
      <c r="HJ174" s="2">
        <v>1</v>
      </c>
      <c r="HK174" s="2">
        <v>1</v>
      </c>
      <c r="HL174" s="2">
        <v>1</v>
      </c>
      <c r="HM174" s="2">
        <v>0</v>
      </c>
      <c r="HN174" s="2">
        <v>1</v>
      </c>
      <c r="HO174" s="2">
        <v>1</v>
      </c>
      <c r="HP174" s="2">
        <v>1</v>
      </c>
      <c r="HQ174" s="2">
        <f t="shared" si="514"/>
        <v>5</v>
      </c>
      <c r="HR174" s="2">
        <v>0</v>
      </c>
      <c r="HS174" s="2">
        <v>1</v>
      </c>
      <c r="HT174" s="2">
        <v>1</v>
      </c>
      <c r="HU174" s="2">
        <v>1</v>
      </c>
      <c r="HV174" s="2">
        <v>1</v>
      </c>
      <c r="HW174" s="2">
        <v>1</v>
      </c>
      <c r="HX174" s="2">
        <f t="shared" si="515"/>
        <v>4</v>
      </c>
      <c r="HY174" s="2">
        <v>0</v>
      </c>
      <c r="HZ174" s="2">
        <v>1</v>
      </c>
      <c r="IA174" s="2">
        <v>1</v>
      </c>
      <c r="IB174" s="2">
        <v>1</v>
      </c>
      <c r="IC174" s="2">
        <v>1</v>
      </c>
      <c r="ID174" s="2">
        <v>41</v>
      </c>
      <c r="IE174" s="2">
        <v>41</v>
      </c>
      <c r="IF174">
        <f t="shared" si="516"/>
        <v>173</v>
      </c>
      <c r="IG174">
        <f t="shared" si="517"/>
        <v>107</v>
      </c>
      <c r="IH174">
        <f t="shared" si="518"/>
        <v>66</v>
      </c>
      <c r="II174">
        <f t="shared" si="519"/>
        <v>0</v>
      </c>
      <c r="IK174">
        <f t="shared" si="378"/>
        <v>90.575916230366488</v>
      </c>
      <c r="IL174">
        <f t="shared" si="379"/>
        <v>87.704918032786878</v>
      </c>
      <c r="IM174">
        <f t="shared" si="380"/>
        <v>95.652173913043484</v>
      </c>
      <c r="IO174">
        <f>SUM(HQ174,HX174,HG174,GZ174,GS174,GN174,GI174,FY174,FS174,FO174,FI174,FE174,EY174,ER174,EN174,EI174,EE174,DY174,DR174,DL174,DG174,DC174,CV174,CO174,CJ174,CE174,BZ174,BT174)</f>
        <v>122</v>
      </c>
      <c r="IP174">
        <f>SUM(BU174,BW174,BY174,CB174,CC174,CF174,CH174,CI174,CK174,CL174,CN174,CP174,CQ174,CS174,CU174,CW174,CX174,CZ174,DB174,DD174,DE174,DH174,DJ174,DM174,DO174,DQ174,DS174,DU174,DV174,DX174,DZ174,EB174,ED174,EF174,EH174,EJ174,EK174,EM174,EO174,EQ174,ES174,ET174,EV174,EX174,EZ174,FB174,FD174,FF174,FH174,FJ174,FK174,FM174,FP174,FR174,FT174,FU174,FW174,FZ174,GB174,GD174,GE174,GG174,GJ174,GK174,GM174,GO174,GQ174,GT174,GU174,GW174,GY174,HA174,HC174,HD174,HF174,HI174,HJ174,HL174,HM174,HN174,HP174,HR174,HT174,HU174,HW174,HY174,IA174,IB174)</f>
        <v>74</v>
      </c>
      <c r="IQ174">
        <f>SUM(BV174,BX174,CA174,CD174,CG174,CM174,CR174,CT174,CY174,DA174,DF174,DI174,DK174,DN174,DP174,DT174,DW174,EA174,EC174,EG174,EL174,EP174,EU174,EW174,FA174,FC174,FG174,FL174,FN174,FQ174,FV174,FX174,GA174,GC174,GF174,GH174,GL174,GP174,GR174,GV174,GX174,HB174,HE174,HH174,HK174,HO174,HS174,HV174,HZ174,IC174)</f>
        <v>48</v>
      </c>
      <c r="IR174">
        <f>IO174/138*100</f>
        <v>88.405797101449281</v>
      </c>
      <c r="IS174">
        <f>IP174/88*100</f>
        <v>84.090909090909093</v>
      </c>
      <c r="IT174">
        <f>IQ174/50*100</f>
        <v>96</v>
      </c>
    </row>
    <row r="175" spans="1:255" ht="16" x14ac:dyDescent="0.2">
      <c r="A175">
        <v>330</v>
      </c>
      <c r="B175" s="5">
        <v>3</v>
      </c>
      <c r="C175">
        <v>2</v>
      </c>
      <c r="D175" t="s">
        <v>166</v>
      </c>
      <c r="E175" s="2" t="s">
        <v>132</v>
      </c>
      <c r="F175">
        <f t="shared" si="475"/>
        <v>0</v>
      </c>
      <c r="J175" s="2">
        <f t="shared" si="476"/>
        <v>0</v>
      </c>
      <c r="O175" s="2">
        <f t="shared" si="477"/>
        <v>0</v>
      </c>
      <c r="T175" s="2">
        <f t="shared" si="478"/>
        <v>0</v>
      </c>
      <c r="Y175" s="2">
        <f t="shared" si="479"/>
        <v>0</v>
      </c>
      <c r="AG175" s="2">
        <f t="shared" si="480"/>
        <v>0</v>
      </c>
      <c r="AL175" s="2">
        <f t="shared" si="481"/>
        <v>0</v>
      </c>
      <c r="AR175" s="2">
        <f t="shared" si="482"/>
        <v>0</v>
      </c>
      <c r="AX175" s="2">
        <f t="shared" si="483"/>
        <v>0</v>
      </c>
      <c r="BD175" s="2">
        <f t="shared" si="484"/>
        <v>0</v>
      </c>
      <c r="BH175" s="2">
        <f t="shared" si="485"/>
        <v>0</v>
      </c>
      <c r="BL175" s="2">
        <f t="shared" si="486"/>
        <v>0</v>
      </c>
      <c r="BP175" s="2">
        <f t="shared" si="487"/>
        <v>0</v>
      </c>
      <c r="BT175" s="2">
        <f t="shared" si="488"/>
        <v>0</v>
      </c>
      <c r="BZ175" s="2">
        <f t="shared" si="489"/>
        <v>0</v>
      </c>
      <c r="CE175" s="2">
        <f t="shared" si="490"/>
        <v>0</v>
      </c>
      <c r="CJ175" s="2">
        <f t="shared" si="491"/>
        <v>0</v>
      </c>
      <c r="CO175" s="2">
        <f t="shared" si="492"/>
        <v>0</v>
      </c>
      <c r="CV175" s="2">
        <f t="shared" si="493"/>
        <v>0</v>
      </c>
      <c r="DC175" s="2">
        <f t="shared" si="494"/>
        <v>0</v>
      </c>
      <c r="DG175" s="2">
        <f t="shared" si="495"/>
        <v>0</v>
      </c>
      <c r="DL175" s="2">
        <f t="shared" si="496"/>
        <v>0</v>
      </c>
      <c r="DR175" s="2">
        <f t="shared" si="497"/>
        <v>0</v>
      </c>
      <c r="DY175" s="2">
        <f t="shared" si="498"/>
        <v>0</v>
      </c>
      <c r="EE175" s="2">
        <f t="shared" si="499"/>
        <v>0</v>
      </c>
      <c r="EI175" s="2">
        <f t="shared" si="500"/>
        <v>0</v>
      </c>
      <c r="EN175" s="2">
        <f t="shared" si="501"/>
        <v>0</v>
      </c>
      <c r="ER175" s="2">
        <f t="shared" si="502"/>
        <v>0</v>
      </c>
      <c r="EY175" s="2">
        <f t="shared" si="503"/>
        <v>0</v>
      </c>
      <c r="FE175" s="2">
        <f t="shared" si="504"/>
        <v>0</v>
      </c>
      <c r="FI175" s="2">
        <f t="shared" si="505"/>
        <v>0</v>
      </c>
      <c r="FO175" s="2">
        <f t="shared" si="506"/>
        <v>0</v>
      </c>
      <c r="FS175" s="2">
        <f t="shared" si="507"/>
        <v>0</v>
      </c>
      <c r="FY175" s="2">
        <f t="shared" si="508"/>
        <v>0</v>
      </c>
      <c r="GI175" s="2">
        <f t="shared" si="509"/>
        <v>0</v>
      </c>
      <c r="GN175" s="2">
        <f t="shared" si="510"/>
        <v>0</v>
      </c>
      <c r="GS175" s="2">
        <f t="shared" si="511"/>
        <v>0</v>
      </c>
      <c r="GZ175" s="2">
        <f t="shared" si="512"/>
        <v>0</v>
      </c>
      <c r="HG175" s="2">
        <f t="shared" si="513"/>
        <v>0</v>
      </c>
      <c r="HQ175" s="2">
        <f t="shared" si="514"/>
        <v>0</v>
      </c>
      <c r="HX175" s="2">
        <f t="shared" si="515"/>
        <v>0</v>
      </c>
      <c r="IF175">
        <f t="shared" si="516"/>
        <v>0</v>
      </c>
      <c r="IG175">
        <f t="shared" si="517"/>
        <v>0</v>
      </c>
      <c r="IH175">
        <f t="shared" si="518"/>
        <v>0</v>
      </c>
      <c r="II175">
        <f t="shared" si="519"/>
        <v>0</v>
      </c>
      <c r="IK175">
        <f t="shared" si="378"/>
        <v>0</v>
      </c>
      <c r="IL175">
        <f t="shared" si="379"/>
        <v>0</v>
      </c>
      <c r="IM175">
        <f t="shared" si="380"/>
        <v>0</v>
      </c>
    </row>
    <row r="176" spans="1:255" ht="16" x14ac:dyDescent="0.2">
      <c r="A176">
        <v>331</v>
      </c>
      <c r="B176">
        <v>3</v>
      </c>
      <c r="C176">
        <v>1</v>
      </c>
      <c r="D176" t="s">
        <v>166</v>
      </c>
      <c r="E176" s="2" t="s">
        <v>166</v>
      </c>
      <c r="F176">
        <f t="shared" si="475"/>
        <v>3</v>
      </c>
      <c r="G176" s="2">
        <v>1</v>
      </c>
      <c r="H176" s="2">
        <v>1</v>
      </c>
      <c r="I176" s="2">
        <v>1</v>
      </c>
      <c r="J176" s="2">
        <f t="shared" si="476"/>
        <v>4</v>
      </c>
      <c r="K176" s="2">
        <v>1</v>
      </c>
      <c r="L176" s="2">
        <v>1</v>
      </c>
      <c r="M176" s="2">
        <v>1</v>
      </c>
      <c r="N176" s="2">
        <v>1</v>
      </c>
      <c r="O176" s="2">
        <f t="shared" si="477"/>
        <v>4</v>
      </c>
      <c r="P176" s="2">
        <v>1</v>
      </c>
      <c r="Q176" s="2">
        <v>1</v>
      </c>
      <c r="R176" s="2">
        <v>1</v>
      </c>
      <c r="S176" s="2">
        <v>1</v>
      </c>
      <c r="T176" s="2">
        <f t="shared" si="478"/>
        <v>4</v>
      </c>
      <c r="U176" s="2">
        <v>1</v>
      </c>
      <c r="V176" s="2">
        <v>1</v>
      </c>
      <c r="W176" s="2">
        <v>1</v>
      </c>
      <c r="X176" s="2">
        <v>1</v>
      </c>
      <c r="Y176" s="2">
        <f t="shared" si="479"/>
        <v>7</v>
      </c>
      <c r="Z176" s="2">
        <v>1</v>
      </c>
      <c r="AA176" s="2">
        <v>1</v>
      </c>
      <c r="AB176" s="2">
        <v>1</v>
      </c>
      <c r="AC176" s="2">
        <v>1</v>
      </c>
      <c r="AD176" s="2">
        <v>1</v>
      </c>
      <c r="AE176" s="2">
        <v>1</v>
      </c>
      <c r="AF176" s="2">
        <v>1</v>
      </c>
      <c r="AG176" s="2">
        <f t="shared" si="480"/>
        <v>4</v>
      </c>
      <c r="AH176" s="2">
        <v>1</v>
      </c>
      <c r="AI176" s="2">
        <v>1</v>
      </c>
      <c r="AJ176" s="2">
        <v>1</v>
      </c>
      <c r="AK176" s="2">
        <v>1</v>
      </c>
      <c r="AL176" s="2">
        <f t="shared" si="481"/>
        <v>5</v>
      </c>
      <c r="AM176" s="2">
        <v>1</v>
      </c>
      <c r="AN176" s="2">
        <v>1</v>
      </c>
      <c r="AO176" s="2">
        <v>1</v>
      </c>
      <c r="AP176" s="2">
        <v>1</v>
      </c>
      <c r="AQ176" s="2">
        <v>1</v>
      </c>
      <c r="AR176" s="2">
        <f t="shared" si="482"/>
        <v>5</v>
      </c>
      <c r="AS176" s="2">
        <v>1</v>
      </c>
      <c r="AT176" s="2">
        <v>1</v>
      </c>
      <c r="AU176" s="2">
        <v>1</v>
      </c>
      <c r="AV176" s="2">
        <v>1</v>
      </c>
      <c r="AW176" s="2">
        <v>1</v>
      </c>
      <c r="AX176" s="2">
        <f t="shared" si="483"/>
        <v>5</v>
      </c>
      <c r="AY176" s="2">
        <v>1</v>
      </c>
      <c r="AZ176" s="2">
        <v>1</v>
      </c>
      <c r="BA176" s="2">
        <v>1</v>
      </c>
      <c r="BB176" s="2">
        <v>1</v>
      </c>
      <c r="BC176" s="2">
        <v>1</v>
      </c>
      <c r="BD176" s="2">
        <f t="shared" si="484"/>
        <v>3</v>
      </c>
      <c r="BE176" s="2">
        <v>1</v>
      </c>
      <c r="BF176" s="2">
        <v>1</v>
      </c>
      <c r="BG176" s="2">
        <v>1</v>
      </c>
      <c r="BH176" s="2">
        <f t="shared" si="485"/>
        <v>3</v>
      </c>
      <c r="BI176" s="2">
        <v>1</v>
      </c>
      <c r="BJ176" s="2">
        <v>1</v>
      </c>
      <c r="BK176" s="2">
        <v>1</v>
      </c>
      <c r="BL176" s="2">
        <f t="shared" si="486"/>
        <v>3</v>
      </c>
      <c r="BM176" s="2">
        <v>1</v>
      </c>
      <c r="BN176" s="2">
        <v>1</v>
      </c>
      <c r="BO176" s="2">
        <v>1</v>
      </c>
      <c r="BP176" s="2">
        <f t="shared" si="487"/>
        <v>3</v>
      </c>
      <c r="BQ176" s="2">
        <v>1</v>
      </c>
      <c r="BR176" s="2">
        <v>1</v>
      </c>
      <c r="BS176" s="2">
        <v>1</v>
      </c>
      <c r="BT176" s="2">
        <f t="shared" si="488"/>
        <v>5</v>
      </c>
      <c r="BU176" s="2">
        <v>1</v>
      </c>
      <c r="BV176" s="2">
        <v>1</v>
      </c>
      <c r="BW176" s="2">
        <v>1</v>
      </c>
      <c r="BX176" s="2">
        <v>1</v>
      </c>
      <c r="BY176" s="2">
        <v>1</v>
      </c>
      <c r="BZ176" s="2">
        <f t="shared" si="489"/>
        <v>4</v>
      </c>
      <c r="CA176" s="2">
        <v>1</v>
      </c>
      <c r="CB176" s="2">
        <v>1</v>
      </c>
      <c r="CC176" s="2">
        <v>1</v>
      </c>
      <c r="CD176" s="2">
        <v>1</v>
      </c>
      <c r="CE176" s="2">
        <f t="shared" si="490"/>
        <v>4</v>
      </c>
      <c r="CF176" s="2">
        <v>1</v>
      </c>
      <c r="CG176" s="2">
        <v>1</v>
      </c>
      <c r="CH176" s="2">
        <v>1</v>
      </c>
      <c r="CI176" s="2">
        <v>1</v>
      </c>
      <c r="CJ176" s="2">
        <f t="shared" si="491"/>
        <v>4</v>
      </c>
      <c r="CK176" s="2">
        <v>1</v>
      </c>
      <c r="CL176" s="2">
        <v>1</v>
      </c>
      <c r="CM176" s="2">
        <v>1</v>
      </c>
      <c r="CN176" s="2">
        <v>1</v>
      </c>
      <c r="CO176" s="2">
        <f t="shared" si="492"/>
        <v>6</v>
      </c>
      <c r="CP176" s="2">
        <v>1</v>
      </c>
      <c r="CQ176" s="2">
        <v>1</v>
      </c>
      <c r="CR176" s="2">
        <v>1</v>
      </c>
      <c r="CS176" s="2">
        <v>1</v>
      </c>
      <c r="CT176" s="2">
        <v>1</v>
      </c>
      <c r="CU176" s="2">
        <v>1</v>
      </c>
      <c r="CV176" s="2">
        <f t="shared" si="493"/>
        <v>6</v>
      </c>
      <c r="CW176" s="2">
        <v>1</v>
      </c>
      <c r="CX176" s="2">
        <v>1</v>
      </c>
      <c r="CY176" s="2">
        <v>1</v>
      </c>
      <c r="CZ176" s="2">
        <v>1</v>
      </c>
      <c r="DA176" s="2">
        <v>1</v>
      </c>
      <c r="DB176" s="2">
        <v>1</v>
      </c>
      <c r="DC176" s="2">
        <f t="shared" si="494"/>
        <v>3</v>
      </c>
      <c r="DD176" s="2">
        <v>1</v>
      </c>
      <c r="DE176" s="2">
        <v>1</v>
      </c>
      <c r="DF176" s="2">
        <v>1</v>
      </c>
      <c r="DG176" s="2">
        <f t="shared" si="495"/>
        <v>3</v>
      </c>
      <c r="DH176" s="2">
        <v>1</v>
      </c>
      <c r="DI176" s="2">
        <v>0</v>
      </c>
      <c r="DJ176" s="2">
        <v>1</v>
      </c>
      <c r="DK176" s="2">
        <v>1</v>
      </c>
      <c r="DL176" s="2">
        <f t="shared" si="496"/>
        <v>3</v>
      </c>
      <c r="DM176" s="2">
        <v>1</v>
      </c>
      <c r="DN176" s="2">
        <v>1</v>
      </c>
      <c r="DO176" s="2">
        <v>1</v>
      </c>
      <c r="DP176" s="2">
        <v>0</v>
      </c>
      <c r="DQ176" s="2">
        <v>0</v>
      </c>
      <c r="DR176" s="2">
        <f t="shared" si="497"/>
        <v>6</v>
      </c>
      <c r="DS176" s="2">
        <v>1</v>
      </c>
      <c r="DT176" s="2">
        <v>1</v>
      </c>
      <c r="DU176" s="2">
        <v>1</v>
      </c>
      <c r="DV176" s="2">
        <v>1</v>
      </c>
      <c r="DW176" s="2">
        <v>1</v>
      </c>
      <c r="DX176" s="2">
        <v>1</v>
      </c>
      <c r="DY176" s="2">
        <f t="shared" si="498"/>
        <v>5</v>
      </c>
      <c r="DZ176" s="2">
        <v>1</v>
      </c>
      <c r="EA176" s="2">
        <v>1</v>
      </c>
      <c r="EB176" s="2">
        <v>1</v>
      </c>
      <c r="EC176" s="2">
        <v>1</v>
      </c>
      <c r="ED176" s="2">
        <v>1</v>
      </c>
      <c r="EE176" s="2">
        <f t="shared" si="499"/>
        <v>2</v>
      </c>
      <c r="EF176" s="2">
        <v>1</v>
      </c>
      <c r="EG176" s="2">
        <v>1</v>
      </c>
      <c r="EH176" s="2">
        <v>0</v>
      </c>
      <c r="EI176" s="2">
        <f t="shared" si="500"/>
        <v>4</v>
      </c>
      <c r="EJ176" s="2">
        <v>1</v>
      </c>
      <c r="EK176" s="2">
        <v>1</v>
      </c>
      <c r="EL176" s="2">
        <v>1</v>
      </c>
      <c r="EM176" s="2">
        <v>1</v>
      </c>
      <c r="EN176" s="2">
        <f t="shared" si="501"/>
        <v>3</v>
      </c>
      <c r="EO176" s="2">
        <v>1</v>
      </c>
      <c r="EP176" s="2">
        <v>1</v>
      </c>
      <c r="EQ176" s="2">
        <v>1</v>
      </c>
      <c r="ER176" s="2">
        <f t="shared" si="502"/>
        <v>6</v>
      </c>
      <c r="ES176" s="2">
        <v>1</v>
      </c>
      <c r="ET176" s="2">
        <v>1</v>
      </c>
      <c r="EU176" s="2">
        <v>1</v>
      </c>
      <c r="EV176" s="2">
        <v>1</v>
      </c>
      <c r="EW176" s="2">
        <v>1</v>
      </c>
      <c r="EX176" s="2">
        <v>1</v>
      </c>
      <c r="EY176" s="2">
        <f t="shared" si="503"/>
        <v>5</v>
      </c>
      <c r="EZ176" s="2">
        <v>1</v>
      </c>
      <c r="FA176" s="2">
        <v>1</v>
      </c>
      <c r="FB176" s="2">
        <v>1</v>
      </c>
      <c r="FC176" s="2">
        <v>1</v>
      </c>
      <c r="FD176" s="2">
        <v>1</v>
      </c>
      <c r="FE176" s="2">
        <f t="shared" si="504"/>
        <v>3</v>
      </c>
      <c r="FF176" s="2">
        <v>1</v>
      </c>
      <c r="FG176" s="2">
        <v>1</v>
      </c>
      <c r="FH176" s="2">
        <v>1</v>
      </c>
      <c r="FI176" s="2">
        <f t="shared" si="505"/>
        <v>5</v>
      </c>
      <c r="FJ176" s="2">
        <v>1</v>
      </c>
      <c r="FK176" s="2">
        <v>1</v>
      </c>
      <c r="FL176" s="2">
        <v>1</v>
      </c>
      <c r="FM176" s="2">
        <v>1</v>
      </c>
      <c r="FN176" s="2">
        <v>1</v>
      </c>
      <c r="FO176" s="2">
        <f t="shared" si="506"/>
        <v>3</v>
      </c>
      <c r="FP176" s="2">
        <v>1</v>
      </c>
      <c r="FQ176" s="2">
        <v>1</v>
      </c>
      <c r="FR176" s="2">
        <v>1</v>
      </c>
      <c r="FS176" s="2">
        <f t="shared" si="507"/>
        <v>5</v>
      </c>
      <c r="FT176" s="2">
        <v>1</v>
      </c>
      <c r="FU176" s="2">
        <v>1</v>
      </c>
      <c r="FV176" s="2">
        <v>1</v>
      </c>
      <c r="FW176" s="2">
        <v>1</v>
      </c>
      <c r="FX176" s="2">
        <v>1</v>
      </c>
      <c r="FY176" s="2">
        <f t="shared" si="508"/>
        <v>7</v>
      </c>
      <c r="FZ176" s="2">
        <v>0</v>
      </c>
      <c r="GA176" s="2">
        <v>1</v>
      </c>
      <c r="GB176" s="2">
        <v>0</v>
      </c>
      <c r="GC176" s="2">
        <v>1</v>
      </c>
      <c r="GD176" s="2">
        <v>1</v>
      </c>
      <c r="GE176" s="2">
        <v>1</v>
      </c>
      <c r="GF176" s="2">
        <v>1</v>
      </c>
      <c r="GG176" s="2">
        <v>1</v>
      </c>
      <c r="GH176" s="2">
        <v>1</v>
      </c>
      <c r="GI176" s="2">
        <f t="shared" si="509"/>
        <v>4</v>
      </c>
      <c r="GJ176" s="2">
        <v>1</v>
      </c>
      <c r="GK176" s="2">
        <v>1</v>
      </c>
      <c r="GL176" s="2">
        <v>1</v>
      </c>
      <c r="GM176" s="2">
        <v>1</v>
      </c>
      <c r="GN176" s="2">
        <f t="shared" si="510"/>
        <v>4</v>
      </c>
      <c r="GO176" s="2">
        <v>1</v>
      </c>
      <c r="GP176" s="2">
        <v>1</v>
      </c>
      <c r="GQ176" s="2">
        <v>1</v>
      </c>
      <c r="GR176" s="2">
        <v>1</v>
      </c>
      <c r="GS176" s="2">
        <f t="shared" si="511"/>
        <v>6</v>
      </c>
      <c r="GT176" s="2">
        <v>1</v>
      </c>
      <c r="GU176" s="2">
        <v>1</v>
      </c>
      <c r="GV176" s="2">
        <v>1</v>
      </c>
      <c r="GW176" s="2">
        <v>1</v>
      </c>
      <c r="GX176" s="2">
        <v>1</v>
      </c>
      <c r="GY176" s="2">
        <v>1</v>
      </c>
      <c r="GZ176" s="2">
        <f t="shared" si="512"/>
        <v>6</v>
      </c>
      <c r="HA176" s="2">
        <v>1</v>
      </c>
      <c r="HB176" s="2">
        <v>1</v>
      </c>
      <c r="HC176" s="2">
        <v>1</v>
      </c>
      <c r="HD176" s="2">
        <v>1</v>
      </c>
      <c r="HE176" s="2">
        <v>1</v>
      </c>
      <c r="HF176" s="2">
        <v>1</v>
      </c>
      <c r="HG176" s="2">
        <f t="shared" si="513"/>
        <v>9</v>
      </c>
      <c r="HH176" s="2">
        <v>1</v>
      </c>
      <c r="HI176" s="2">
        <v>1</v>
      </c>
      <c r="HJ176" s="2">
        <v>1</v>
      </c>
      <c r="HK176" s="2">
        <v>1</v>
      </c>
      <c r="HL176" s="2">
        <v>1</v>
      </c>
      <c r="HM176" s="2">
        <v>1</v>
      </c>
      <c r="HN176" s="2">
        <v>1</v>
      </c>
      <c r="HO176" s="2">
        <v>1</v>
      </c>
      <c r="HP176" s="2">
        <v>1</v>
      </c>
      <c r="HQ176" s="2">
        <f t="shared" si="514"/>
        <v>6</v>
      </c>
      <c r="HR176" s="2">
        <v>1</v>
      </c>
      <c r="HS176" s="2">
        <v>1</v>
      </c>
      <c r="HT176" s="2">
        <v>1</v>
      </c>
      <c r="HU176" s="2">
        <v>1</v>
      </c>
      <c r="HV176" s="2">
        <v>1</v>
      </c>
      <c r="HW176" s="2">
        <v>1</v>
      </c>
      <c r="HX176" s="2">
        <f t="shared" si="515"/>
        <v>5</v>
      </c>
      <c r="HY176" s="2">
        <v>1</v>
      </c>
      <c r="HZ176" s="2">
        <v>1</v>
      </c>
      <c r="IA176" s="2">
        <v>1</v>
      </c>
      <c r="IB176" s="2">
        <v>1</v>
      </c>
      <c r="IC176" s="2">
        <v>1</v>
      </c>
      <c r="ID176" s="2">
        <v>41</v>
      </c>
      <c r="IE176" s="2">
        <v>41</v>
      </c>
      <c r="IF176">
        <f t="shared" si="516"/>
        <v>185</v>
      </c>
      <c r="IG176">
        <f t="shared" si="517"/>
        <v>118</v>
      </c>
      <c r="IH176">
        <f t="shared" si="518"/>
        <v>67</v>
      </c>
      <c r="II176">
        <f t="shared" si="519"/>
        <v>0</v>
      </c>
      <c r="IK176">
        <f t="shared" si="378"/>
        <v>96.858638743455501</v>
      </c>
      <c r="IL176">
        <f t="shared" si="379"/>
        <v>96.721311475409834</v>
      </c>
      <c r="IM176">
        <f t="shared" si="380"/>
        <v>97.101449275362313</v>
      </c>
      <c r="IO176">
        <f>SUM(HQ176,HX176,HG176,GZ176,GS176,GN176,GI176,FY176,FS176,FO176,FI176,FE176,EY176,ER176,EN176,EI176,EE176,DY176,DR176,DL176,DG176,DC176,CV176,CO176,CJ176,CE176,BZ176,BT176)</f>
        <v>132</v>
      </c>
      <c r="IP176">
        <f>SUM(BU176,BW176,BY176,CB176,CC176,CF176,CH176,CI176,CK176,CL176,CN176,CP176,CQ176,CS176,CU176,CW176,CX176,CZ176,DB176,DD176,DE176,DH176,DJ176,DM176,DO176,DQ176,DS176,DU176,DV176,DX176,DZ176,EB176,ED176,EF176,EH176,EJ176,EK176,EM176,EO176,EQ176,ES176,ET176,EV176,EX176,EZ176,FB176,FD176,FF176,FH176,FJ176,FK176,FM176,FP176,FR176,FT176,FU176,FW176,FZ176,GB176,GD176,GE176,GG176,GJ176,GK176,GM176,GO176,GQ176,GT176,GU176,GW176,GY176,HA176,HC176,HD176,HF176,HI176,HJ176,HL176,HM176,HN176,HP176,HR176,HT176,HU176,HW176,HY176,IA176,IB176)</f>
        <v>84</v>
      </c>
      <c r="IQ176">
        <f>SUM(BV176,BX176,CA176,CD176,CG176,CM176,CR176,CT176,CY176,DA176,DF176,DI176,DK176,DN176,DP176,DT176,DW176,EA176,EC176,EG176,EL176,EP176,EU176,EW176,FA176,FC176,FG176,FL176,FN176,FQ176,FV176,FX176,GA176,GC176,GF176,GH176,GL176,GP176,GR176,GV176,GX176,HB176,HE176,HH176,HK176,HO176,HS176,HV176,HZ176,IC176)</f>
        <v>48</v>
      </c>
      <c r="IR176">
        <f>IO176/138*100</f>
        <v>95.652173913043484</v>
      </c>
      <c r="IS176">
        <f>IP176/88*100</f>
        <v>95.454545454545453</v>
      </c>
      <c r="IT176">
        <f>IQ176/50*100</f>
        <v>96</v>
      </c>
    </row>
    <row r="177" spans="1:255" ht="16" x14ac:dyDescent="0.2">
      <c r="A177">
        <v>331</v>
      </c>
      <c r="B177" s="5">
        <v>3</v>
      </c>
      <c r="C177">
        <v>2</v>
      </c>
      <c r="D177" t="s">
        <v>166</v>
      </c>
      <c r="E177" s="2" t="s">
        <v>132</v>
      </c>
      <c r="F177">
        <f t="shared" si="475"/>
        <v>0</v>
      </c>
      <c r="J177" s="2">
        <f t="shared" si="476"/>
        <v>0</v>
      </c>
      <c r="O177" s="2">
        <f t="shared" si="477"/>
        <v>0</v>
      </c>
      <c r="T177" s="2">
        <f t="shared" si="478"/>
        <v>0</v>
      </c>
      <c r="Y177" s="2">
        <f t="shared" si="479"/>
        <v>0</v>
      </c>
      <c r="AG177" s="2">
        <f t="shared" si="480"/>
        <v>0</v>
      </c>
      <c r="AL177" s="2">
        <f t="shared" si="481"/>
        <v>0</v>
      </c>
      <c r="AR177" s="2">
        <f t="shared" si="482"/>
        <v>0</v>
      </c>
      <c r="AX177" s="2">
        <f t="shared" si="483"/>
        <v>0</v>
      </c>
      <c r="BD177" s="2">
        <f t="shared" si="484"/>
        <v>0</v>
      </c>
      <c r="BH177" s="2">
        <f t="shared" si="485"/>
        <v>0</v>
      </c>
      <c r="BL177" s="2">
        <f t="shared" si="486"/>
        <v>0</v>
      </c>
      <c r="BP177" s="2">
        <f t="shared" si="487"/>
        <v>0</v>
      </c>
      <c r="BT177" s="2">
        <f t="shared" si="488"/>
        <v>0</v>
      </c>
      <c r="BZ177" s="2">
        <f t="shared" si="489"/>
        <v>0</v>
      </c>
      <c r="CE177" s="2">
        <f t="shared" si="490"/>
        <v>0</v>
      </c>
      <c r="CJ177" s="2">
        <f t="shared" si="491"/>
        <v>0</v>
      </c>
      <c r="CO177" s="2">
        <f t="shared" si="492"/>
        <v>0</v>
      </c>
      <c r="CV177" s="2">
        <f t="shared" si="493"/>
        <v>0</v>
      </c>
      <c r="DC177" s="2">
        <f t="shared" si="494"/>
        <v>0</v>
      </c>
      <c r="DG177" s="2">
        <f t="shared" si="495"/>
        <v>0</v>
      </c>
      <c r="DL177" s="2">
        <f t="shared" si="496"/>
        <v>0</v>
      </c>
      <c r="DR177" s="2">
        <f t="shared" si="497"/>
        <v>0</v>
      </c>
      <c r="DY177" s="2">
        <f t="shared" si="498"/>
        <v>0</v>
      </c>
      <c r="EE177" s="2">
        <f t="shared" si="499"/>
        <v>0</v>
      </c>
      <c r="EI177" s="2">
        <f t="shared" si="500"/>
        <v>0</v>
      </c>
      <c r="EN177" s="2">
        <f t="shared" si="501"/>
        <v>0</v>
      </c>
      <c r="ER177" s="2">
        <f t="shared" si="502"/>
        <v>0</v>
      </c>
      <c r="EY177" s="2">
        <f t="shared" si="503"/>
        <v>0</v>
      </c>
      <c r="FE177" s="2">
        <f t="shared" si="504"/>
        <v>0</v>
      </c>
      <c r="FI177" s="2">
        <f t="shared" si="505"/>
        <v>0</v>
      </c>
      <c r="FO177" s="2">
        <f t="shared" si="506"/>
        <v>0</v>
      </c>
      <c r="FS177" s="2">
        <f t="shared" si="507"/>
        <v>0</v>
      </c>
      <c r="FY177" s="2">
        <f t="shared" si="508"/>
        <v>0</v>
      </c>
      <c r="GI177" s="2">
        <f t="shared" si="509"/>
        <v>0</v>
      </c>
      <c r="GN177" s="2">
        <f t="shared" si="510"/>
        <v>0</v>
      </c>
      <c r="GS177" s="2">
        <f t="shared" si="511"/>
        <v>0</v>
      </c>
      <c r="GZ177" s="2">
        <f t="shared" si="512"/>
        <v>0</v>
      </c>
      <c r="HG177" s="2">
        <f t="shared" si="513"/>
        <v>0</v>
      </c>
      <c r="HQ177" s="2">
        <f t="shared" si="514"/>
        <v>0</v>
      </c>
      <c r="HX177" s="2">
        <f t="shared" si="515"/>
        <v>0</v>
      </c>
      <c r="IF177">
        <f t="shared" si="516"/>
        <v>0</v>
      </c>
      <c r="IG177">
        <f t="shared" si="517"/>
        <v>0</v>
      </c>
      <c r="IH177">
        <f t="shared" si="518"/>
        <v>0</v>
      </c>
      <c r="II177">
        <f t="shared" si="519"/>
        <v>0</v>
      </c>
      <c r="IK177">
        <f t="shared" si="378"/>
        <v>0</v>
      </c>
      <c r="IL177">
        <f t="shared" si="379"/>
        <v>0</v>
      </c>
      <c r="IM177">
        <f t="shared" si="380"/>
        <v>0</v>
      </c>
    </row>
    <row r="178" spans="1:255" ht="16" x14ac:dyDescent="0.2">
      <c r="A178">
        <v>332</v>
      </c>
      <c r="B178">
        <v>3</v>
      </c>
      <c r="C178">
        <v>1</v>
      </c>
      <c r="D178" t="s">
        <v>166</v>
      </c>
      <c r="E178" s="2" t="s">
        <v>166</v>
      </c>
      <c r="F178">
        <f t="shared" si="475"/>
        <v>2</v>
      </c>
      <c r="G178" s="2">
        <v>0</v>
      </c>
      <c r="H178" s="2">
        <v>1</v>
      </c>
      <c r="I178" s="2">
        <v>1</v>
      </c>
      <c r="J178" s="2">
        <f t="shared" si="476"/>
        <v>3</v>
      </c>
      <c r="K178" s="2">
        <v>1</v>
      </c>
      <c r="L178" s="2">
        <v>1</v>
      </c>
      <c r="M178" s="2">
        <v>0</v>
      </c>
      <c r="N178" s="2">
        <v>1</v>
      </c>
      <c r="O178" s="2">
        <f t="shared" si="477"/>
        <v>4</v>
      </c>
      <c r="P178" s="2">
        <v>1</v>
      </c>
      <c r="Q178" s="2">
        <v>1</v>
      </c>
      <c r="R178" s="2">
        <v>1</v>
      </c>
      <c r="S178" s="2">
        <v>1</v>
      </c>
      <c r="T178" s="2">
        <f t="shared" si="478"/>
        <v>4</v>
      </c>
      <c r="U178" s="2">
        <v>1</v>
      </c>
      <c r="V178" s="2">
        <v>1</v>
      </c>
      <c r="W178" s="2">
        <v>1</v>
      </c>
      <c r="X178" s="2">
        <v>1</v>
      </c>
      <c r="Y178" s="2">
        <f t="shared" si="479"/>
        <v>6</v>
      </c>
      <c r="Z178" s="2">
        <v>1</v>
      </c>
      <c r="AA178" s="2">
        <v>1</v>
      </c>
      <c r="AB178" s="2">
        <v>1</v>
      </c>
      <c r="AC178" s="2">
        <v>1</v>
      </c>
      <c r="AD178" s="2">
        <v>1</v>
      </c>
      <c r="AE178" s="2">
        <v>1</v>
      </c>
      <c r="AF178" s="2">
        <v>0</v>
      </c>
      <c r="AG178" s="2">
        <f t="shared" si="480"/>
        <v>3</v>
      </c>
      <c r="AH178" s="2">
        <v>1</v>
      </c>
      <c r="AI178" s="2">
        <v>0</v>
      </c>
      <c r="AJ178" s="2">
        <v>1</v>
      </c>
      <c r="AK178" s="2">
        <v>1</v>
      </c>
      <c r="AL178" s="2">
        <f t="shared" si="481"/>
        <v>5</v>
      </c>
      <c r="AM178" s="2">
        <v>1</v>
      </c>
      <c r="AN178" s="2">
        <v>1</v>
      </c>
      <c r="AO178" s="2">
        <v>1</v>
      </c>
      <c r="AP178" s="2">
        <v>1</v>
      </c>
      <c r="AQ178" s="2">
        <v>1</v>
      </c>
      <c r="AR178" s="2">
        <f t="shared" si="482"/>
        <v>4</v>
      </c>
      <c r="AS178" s="2">
        <v>0</v>
      </c>
      <c r="AT178" s="2">
        <v>1</v>
      </c>
      <c r="AU178" s="2">
        <v>1</v>
      </c>
      <c r="AV178" s="2">
        <v>1</v>
      </c>
      <c r="AW178" s="2">
        <v>1</v>
      </c>
      <c r="AX178" s="2">
        <f t="shared" si="483"/>
        <v>5</v>
      </c>
      <c r="AY178" s="2">
        <v>1</v>
      </c>
      <c r="AZ178" s="2">
        <v>1</v>
      </c>
      <c r="BA178" s="2">
        <v>1</v>
      </c>
      <c r="BB178" s="2">
        <v>1</v>
      </c>
      <c r="BC178" s="2">
        <v>1</v>
      </c>
      <c r="BD178" s="2">
        <f t="shared" si="484"/>
        <v>3</v>
      </c>
      <c r="BE178" s="2">
        <v>1</v>
      </c>
      <c r="BF178" s="2">
        <v>1</v>
      </c>
      <c r="BG178" s="2">
        <v>1</v>
      </c>
      <c r="BH178" s="2">
        <f t="shared" si="485"/>
        <v>3</v>
      </c>
      <c r="BI178" s="2">
        <v>1</v>
      </c>
      <c r="BJ178" s="2">
        <v>1</v>
      </c>
      <c r="BK178" s="2">
        <v>1</v>
      </c>
      <c r="BL178" s="2">
        <f t="shared" si="486"/>
        <v>3</v>
      </c>
      <c r="BM178" s="2">
        <v>1</v>
      </c>
      <c r="BN178" s="2">
        <v>1</v>
      </c>
      <c r="BO178" s="2">
        <v>1</v>
      </c>
      <c r="BP178" s="2">
        <f t="shared" si="487"/>
        <v>2</v>
      </c>
      <c r="BQ178" s="2">
        <v>1</v>
      </c>
      <c r="BR178" s="2">
        <v>1</v>
      </c>
      <c r="BS178" s="2">
        <v>0</v>
      </c>
      <c r="BT178" s="2">
        <f t="shared" si="488"/>
        <v>5</v>
      </c>
      <c r="BU178" s="2">
        <v>1</v>
      </c>
      <c r="BV178" s="2">
        <v>1</v>
      </c>
      <c r="BW178" s="2">
        <v>1</v>
      </c>
      <c r="BX178" s="2">
        <v>1</v>
      </c>
      <c r="BY178" s="2">
        <v>1</v>
      </c>
      <c r="BZ178" s="2">
        <f t="shared" si="489"/>
        <v>4</v>
      </c>
      <c r="CA178" s="2">
        <v>1</v>
      </c>
      <c r="CB178" s="2">
        <v>1</v>
      </c>
      <c r="CC178" s="2">
        <v>1</v>
      </c>
      <c r="CD178" s="2">
        <v>1</v>
      </c>
      <c r="CE178" s="2">
        <f t="shared" si="490"/>
        <v>3</v>
      </c>
      <c r="CF178" s="2">
        <v>1</v>
      </c>
      <c r="CG178" s="2">
        <v>1</v>
      </c>
      <c r="CH178" s="2">
        <v>0</v>
      </c>
      <c r="CI178" s="2">
        <v>1</v>
      </c>
      <c r="CJ178" s="2">
        <f t="shared" si="491"/>
        <v>3</v>
      </c>
      <c r="CK178" s="2">
        <v>1</v>
      </c>
      <c r="CL178" s="2">
        <v>0</v>
      </c>
      <c r="CM178" s="2">
        <v>1</v>
      </c>
      <c r="CN178" s="2">
        <v>1</v>
      </c>
      <c r="CO178" s="2">
        <f t="shared" si="492"/>
        <v>5</v>
      </c>
      <c r="CP178" s="2">
        <v>1</v>
      </c>
      <c r="CQ178" s="2">
        <v>0</v>
      </c>
      <c r="CR178" s="2">
        <v>1</v>
      </c>
      <c r="CS178" s="2">
        <v>1</v>
      </c>
      <c r="CT178" s="2">
        <v>1</v>
      </c>
      <c r="CU178" s="2">
        <v>1</v>
      </c>
      <c r="CV178" s="2">
        <f t="shared" si="493"/>
        <v>1</v>
      </c>
      <c r="CW178" s="2">
        <v>0</v>
      </c>
      <c r="CX178" s="2">
        <v>0</v>
      </c>
      <c r="CY178" s="2">
        <v>1</v>
      </c>
      <c r="CZ178" s="2">
        <v>0</v>
      </c>
      <c r="DA178" s="2">
        <v>0</v>
      </c>
      <c r="DB178" s="2">
        <v>0</v>
      </c>
      <c r="DC178" s="2">
        <f t="shared" si="494"/>
        <v>3</v>
      </c>
      <c r="DD178" s="2">
        <v>1</v>
      </c>
      <c r="DE178" s="2">
        <v>1</v>
      </c>
      <c r="DF178" s="2">
        <v>1</v>
      </c>
      <c r="DG178" s="2">
        <f t="shared" si="495"/>
        <v>4</v>
      </c>
      <c r="DH178" s="2">
        <v>1</v>
      </c>
      <c r="DI178" s="2">
        <v>1</v>
      </c>
      <c r="DJ178" s="2">
        <v>1</v>
      </c>
      <c r="DK178" s="2">
        <v>1</v>
      </c>
      <c r="DL178" s="2">
        <f t="shared" si="496"/>
        <v>3</v>
      </c>
      <c r="DM178" s="2">
        <v>1</v>
      </c>
      <c r="DN178" s="2">
        <v>1</v>
      </c>
      <c r="DO178" s="2">
        <v>1</v>
      </c>
      <c r="DP178" s="2">
        <v>0</v>
      </c>
      <c r="DQ178" s="2">
        <v>0</v>
      </c>
      <c r="DR178" s="2">
        <f t="shared" si="497"/>
        <v>3</v>
      </c>
      <c r="DS178" s="2">
        <v>0</v>
      </c>
      <c r="DT178" s="2">
        <v>1</v>
      </c>
      <c r="DU178" s="2">
        <v>1</v>
      </c>
      <c r="DV178" s="2">
        <v>0</v>
      </c>
      <c r="DW178" s="2">
        <v>1</v>
      </c>
      <c r="DX178" s="2">
        <v>0</v>
      </c>
      <c r="DY178" s="2">
        <f t="shared" si="498"/>
        <v>4</v>
      </c>
      <c r="DZ178" s="2">
        <v>1</v>
      </c>
      <c r="EA178" s="2">
        <v>1</v>
      </c>
      <c r="EB178" s="2">
        <v>1</v>
      </c>
      <c r="EC178" s="2">
        <v>1</v>
      </c>
      <c r="ED178" s="2">
        <v>0</v>
      </c>
      <c r="EE178" s="2">
        <f t="shared" si="499"/>
        <v>3</v>
      </c>
      <c r="EF178" s="2">
        <v>1</v>
      </c>
      <c r="EG178" s="2">
        <v>1</v>
      </c>
      <c r="EH178" s="2">
        <v>1</v>
      </c>
      <c r="EI178" s="2">
        <f t="shared" si="500"/>
        <v>4</v>
      </c>
      <c r="EJ178" s="2">
        <v>1</v>
      </c>
      <c r="EK178" s="2">
        <v>1</v>
      </c>
      <c r="EL178" s="2">
        <v>1</v>
      </c>
      <c r="EM178" s="2">
        <v>1</v>
      </c>
      <c r="EN178" s="2">
        <f t="shared" si="501"/>
        <v>3</v>
      </c>
      <c r="EO178" s="2">
        <v>1</v>
      </c>
      <c r="EP178" s="2">
        <v>1</v>
      </c>
      <c r="EQ178" s="2">
        <v>1</v>
      </c>
      <c r="ER178" s="2">
        <f t="shared" si="502"/>
        <v>4</v>
      </c>
      <c r="ES178" s="2">
        <v>1</v>
      </c>
      <c r="ET178" s="2">
        <v>0</v>
      </c>
      <c r="EU178" s="2">
        <v>1</v>
      </c>
      <c r="EV178" s="2">
        <v>1</v>
      </c>
      <c r="EW178" s="2">
        <v>1</v>
      </c>
      <c r="EX178" s="2">
        <v>0</v>
      </c>
      <c r="EY178" s="2">
        <f t="shared" si="503"/>
        <v>4</v>
      </c>
      <c r="EZ178" s="2">
        <v>1</v>
      </c>
      <c r="FA178" s="2">
        <v>1</v>
      </c>
      <c r="FB178" s="2">
        <v>1</v>
      </c>
      <c r="FC178" s="2">
        <v>1</v>
      </c>
      <c r="FD178" s="2">
        <v>0</v>
      </c>
      <c r="FE178" s="2">
        <f t="shared" si="504"/>
        <v>3</v>
      </c>
      <c r="FF178" s="2">
        <v>1</v>
      </c>
      <c r="FG178" s="2">
        <v>1</v>
      </c>
      <c r="FH178" s="2">
        <v>1</v>
      </c>
      <c r="FI178" s="2">
        <f t="shared" si="505"/>
        <v>3</v>
      </c>
      <c r="FJ178" s="2">
        <v>0</v>
      </c>
      <c r="FK178" s="2">
        <v>0</v>
      </c>
      <c r="FL178" s="2">
        <v>1</v>
      </c>
      <c r="FM178" s="2">
        <v>1</v>
      </c>
      <c r="FN178" s="2">
        <v>1</v>
      </c>
      <c r="FO178" s="2">
        <f t="shared" si="506"/>
        <v>2</v>
      </c>
      <c r="FP178" s="2">
        <v>1</v>
      </c>
      <c r="FQ178" s="2">
        <v>1</v>
      </c>
      <c r="FR178" s="2">
        <v>0</v>
      </c>
      <c r="FS178" s="2">
        <f t="shared" si="507"/>
        <v>3</v>
      </c>
      <c r="FT178" s="2">
        <v>0</v>
      </c>
      <c r="FU178" s="2">
        <v>0</v>
      </c>
      <c r="FV178" s="2">
        <v>1</v>
      </c>
      <c r="FW178" s="2">
        <v>1</v>
      </c>
      <c r="FX178" s="2">
        <v>1</v>
      </c>
      <c r="FY178" s="2">
        <f t="shared" si="508"/>
        <v>8</v>
      </c>
      <c r="FZ178" s="2">
        <v>1</v>
      </c>
      <c r="GA178" s="2">
        <v>1</v>
      </c>
      <c r="GB178" s="2">
        <v>1</v>
      </c>
      <c r="GC178" s="2">
        <v>1</v>
      </c>
      <c r="GD178" s="2">
        <v>0</v>
      </c>
      <c r="GE178" s="2">
        <v>1</v>
      </c>
      <c r="GF178" s="2">
        <v>1</v>
      </c>
      <c r="GG178" s="2">
        <v>1</v>
      </c>
      <c r="GH178" s="2">
        <v>1</v>
      </c>
      <c r="GI178" s="2">
        <f t="shared" si="509"/>
        <v>2</v>
      </c>
      <c r="GJ178" s="2">
        <v>1</v>
      </c>
      <c r="GK178" s="2">
        <v>0</v>
      </c>
      <c r="GL178" s="2">
        <v>0</v>
      </c>
      <c r="GM178" s="2">
        <v>1</v>
      </c>
      <c r="GN178" s="2">
        <f t="shared" si="510"/>
        <v>4</v>
      </c>
      <c r="GO178" s="2">
        <v>1</v>
      </c>
      <c r="GP178" s="2">
        <v>1</v>
      </c>
      <c r="GQ178" s="2">
        <v>1</v>
      </c>
      <c r="GR178" s="2">
        <v>1</v>
      </c>
      <c r="GS178" s="2">
        <f t="shared" si="511"/>
        <v>3</v>
      </c>
      <c r="GT178" s="2">
        <v>0</v>
      </c>
      <c r="GU178" s="2">
        <v>0</v>
      </c>
      <c r="GV178" s="2">
        <v>1</v>
      </c>
      <c r="GW178" s="2">
        <v>1</v>
      </c>
      <c r="GX178" s="2">
        <v>1</v>
      </c>
      <c r="GY178" s="2">
        <v>0</v>
      </c>
      <c r="GZ178" s="2">
        <f t="shared" si="512"/>
        <v>4</v>
      </c>
      <c r="HA178" s="2">
        <v>0</v>
      </c>
      <c r="HB178" s="2">
        <v>1</v>
      </c>
      <c r="HC178" s="2">
        <v>1</v>
      </c>
      <c r="HD178" s="2">
        <v>0</v>
      </c>
      <c r="HE178" s="2">
        <v>1</v>
      </c>
      <c r="HF178" s="2">
        <v>1</v>
      </c>
      <c r="HG178" s="2">
        <f t="shared" si="513"/>
        <v>4</v>
      </c>
      <c r="HH178" s="2">
        <v>1</v>
      </c>
      <c r="HI178" s="2">
        <v>1</v>
      </c>
      <c r="HJ178" s="2">
        <v>0</v>
      </c>
      <c r="HK178" s="2">
        <v>0</v>
      </c>
      <c r="HL178" s="2">
        <v>0</v>
      </c>
      <c r="HM178" s="2">
        <v>0</v>
      </c>
      <c r="HN178" s="2">
        <v>0</v>
      </c>
      <c r="HO178" s="2">
        <v>1</v>
      </c>
      <c r="HP178" s="2">
        <v>1</v>
      </c>
      <c r="HQ178" s="2">
        <f t="shared" si="514"/>
        <v>4</v>
      </c>
      <c r="HR178" s="2">
        <v>0</v>
      </c>
      <c r="HS178" s="2">
        <v>1</v>
      </c>
      <c r="HT178" s="2">
        <v>1</v>
      </c>
      <c r="HU178" s="2">
        <v>0</v>
      </c>
      <c r="HV178" s="2">
        <v>1</v>
      </c>
      <c r="HW178" s="2">
        <v>1</v>
      </c>
      <c r="HX178" s="2">
        <f t="shared" si="515"/>
        <v>4</v>
      </c>
      <c r="HY178" s="2">
        <v>1</v>
      </c>
      <c r="HZ178" s="2">
        <v>1</v>
      </c>
      <c r="IA178" s="2">
        <v>1</v>
      </c>
      <c r="IB178" s="2">
        <v>1</v>
      </c>
      <c r="IC178" s="2">
        <v>0</v>
      </c>
      <c r="ID178" s="2">
        <v>41</v>
      </c>
      <c r="IE178" s="2">
        <v>41</v>
      </c>
      <c r="IF178">
        <f t="shared" si="516"/>
        <v>147</v>
      </c>
      <c r="IG178">
        <f t="shared" si="517"/>
        <v>83</v>
      </c>
      <c r="IH178">
        <f t="shared" si="518"/>
        <v>64</v>
      </c>
      <c r="II178">
        <f t="shared" si="519"/>
        <v>0</v>
      </c>
      <c r="IK178">
        <f t="shared" si="378"/>
        <v>76.96335078534031</v>
      </c>
      <c r="IL178">
        <f t="shared" si="379"/>
        <v>68.032786885245898</v>
      </c>
      <c r="IM178">
        <f t="shared" si="380"/>
        <v>92.753623188405797</v>
      </c>
      <c r="IO178">
        <f>SUM(HQ178,HX178,HG178,GZ178,GS178,GN178,GI178,FY178,FS178,FO178,FI178,FE178,EY178,ER178,EN178,EI178,EE178,DY178,DR178,DL178,DG178,DC178,CV178,CO178,CJ178,CE178,BZ178,BT178)</f>
        <v>100</v>
      </c>
      <c r="IP178">
        <f>SUM(BU178,BW178,BY178,CB178,CC178,CF178,CH178,CI178,CK178,CL178,CN178,CP178,CQ178,CS178,CU178,CW178,CX178,CZ178,DB178,DD178,DE178,DH178,DJ178,DM178,DO178,DQ178,DS178,DU178,DV178,DX178,DZ178,EB178,ED178,EF178,EH178,EJ178,EK178,EM178,EO178,EQ178,ES178,ET178,EV178,EX178,EZ178,FB178,FD178,FF178,FH178,FJ178,FK178,FM178,FP178,FR178,FT178,FU178,FW178,FZ178,GB178,GD178,GE178,GG178,GJ178,GK178,GM178,GO178,GQ178,GT178,GU178,GW178,GY178,HA178,HC178,HD178,HF178,HI178,HJ178,HL178,HM178,HN178,HP178,HR178,HT178,HU178,HW178,HY178,IA178,IB178)</f>
        <v>55</v>
      </c>
      <c r="IQ178">
        <f>SUM(BV178,BX178,CA178,CD178,CG178,CM178,CR178,CT178,CY178,DA178,DF178,DI178,DK178,DN178,DP178,DT178,DW178,EA178,EC178,EG178,EL178,EP178,EU178,EW178,FA178,FC178,FG178,FL178,FN178,FQ178,FV178,FX178,GA178,GC178,GF178,GH178,GL178,GP178,GR178,GV178,GX178,HB178,HE178,HH178,HK178,HO178,HS178,HV178,HZ178,IC178)</f>
        <v>45</v>
      </c>
      <c r="IR178">
        <f>IO178/138*100</f>
        <v>72.463768115942031</v>
      </c>
      <c r="IS178">
        <f>IP178/88*100</f>
        <v>62.5</v>
      </c>
      <c r="IT178">
        <f>IQ178/50*100</f>
        <v>90</v>
      </c>
    </row>
    <row r="179" spans="1:255" ht="16" x14ac:dyDescent="0.2">
      <c r="A179">
        <v>332</v>
      </c>
      <c r="B179" s="5">
        <v>3</v>
      </c>
      <c r="C179">
        <v>2</v>
      </c>
      <c r="D179" t="s">
        <v>166</v>
      </c>
      <c r="E179" s="2" t="s">
        <v>132</v>
      </c>
      <c r="F179">
        <f t="shared" si="475"/>
        <v>0</v>
      </c>
      <c r="J179" s="2">
        <f t="shared" si="476"/>
        <v>0</v>
      </c>
      <c r="O179" s="2">
        <f t="shared" si="477"/>
        <v>0</v>
      </c>
      <c r="T179" s="2">
        <f t="shared" si="478"/>
        <v>0</v>
      </c>
      <c r="Y179" s="2">
        <f t="shared" si="479"/>
        <v>0</v>
      </c>
      <c r="AG179" s="2">
        <f t="shared" si="480"/>
        <v>0</v>
      </c>
      <c r="AL179" s="2">
        <f t="shared" si="481"/>
        <v>0</v>
      </c>
      <c r="AR179" s="2">
        <f t="shared" si="482"/>
        <v>0</v>
      </c>
      <c r="AX179" s="2">
        <f t="shared" si="483"/>
        <v>0</v>
      </c>
      <c r="BD179" s="2">
        <f t="shared" si="484"/>
        <v>0</v>
      </c>
      <c r="BH179" s="2">
        <f t="shared" si="485"/>
        <v>0</v>
      </c>
      <c r="BL179" s="2">
        <f t="shared" si="486"/>
        <v>0</v>
      </c>
      <c r="BP179" s="2">
        <f t="shared" si="487"/>
        <v>0</v>
      </c>
      <c r="BT179" s="2">
        <f t="shared" si="488"/>
        <v>0</v>
      </c>
      <c r="BZ179" s="2">
        <f t="shared" si="489"/>
        <v>0</v>
      </c>
      <c r="CE179" s="2">
        <f t="shared" si="490"/>
        <v>0</v>
      </c>
      <c r="CJ179" s="2">
        <f t="shared" si="491"/>
        <v>0</v>
      </c>
      <c r="CO179" s="2">
        <f t="shared" si="492"/>
        <v>0</v>
      </c>
      <c r="CV179" s="2">
        <f t="shared" si="493"/>
        <v>0</v>
      </c>
      <c r="DC179" s="2">
        <f t="shared" si="494"/>
        <v>0</v>
      </c>
      <c r="DG179" s="2">
        <f t="shared" si="495"/>
        <v>0</v>
      </c>
      <c r="DL179" s="2">
        <f t="shared" si="496"/>
        <v>0</v>
      </c>
      <c r="DR179" s="2">
        <f t="shared" si="497"/>
        <v>0</v>
      </c>
      <c r="DY179" s="2">
        <f t="shared" si="498"/>
        <v>0</v>
      </c>
      <c r="EE179" s="2">
        <f t="shared" si="499"/>
        <v>0</v>
      </c>
      <c r="EI179" s="2">
        <f t="shared" si="500"/>
        <v>0</v>
      </c>
      <c r="EN179" s="2">
        <f t="shared" si="501"/>
        <v>0</v>
      </c>
      <c r="ER179" s="2">
        <f t="shared" si="502"/>
        <v>0</v>
      </c>
      <c r="EY179" s="2">
        <f t="shared" si="503"/>
        <v>0</v>
      </c>
      <c r="FE179" s="2">
        <f t="shared" si="504"/>
        <v>0</v>
      </c>
      <c r="FI179" s="2">
        <f t="shared" si="505"/>
        <v>0</v>
      </c>
      <c r="FO179" s="2">
        <f t="shared" si="506"/>
        <v>0</v>
      </c>
      <c r="FS179" s="2">
        <f t="shared" si="507"/>
        <v>0</v>
      </c>
      <c r="FY179" s="2">
        <f t="shared" si="508"/>
        <v>0</v>
      </c>
      <c r="GI179" s="2">
        <f t="shared" si="509"/>
        <v>0</v>
      </c>
      <c r="GN179" s="2">
        <f t="shared" si="510"/>
        <v>0</v>
      </c>
      <c r="GS179" s="2">
        <f t="shared" si="511"/>
        <v>0</v>
      </c>
      <c r="GZ179" s="2">
        <f t="shared" si="512"/>
        <v>0</v>
      </c>
      <c r="HG179" s="2">
        <f t="shared" si="513"/>
        <v>0</v>
      </c>
      <c r="HQ179" s="2">
        <f t="shared" si="514"/>
        <v>0</v>
      </c>
      <c r="HX179" s="2">
        <f t="shared" si="515"/>
        <v>0</v>
      </c>
      <c r="IF179">
        <f t="shared" si="516"/>
        <v>0</v>
      </c>
      <c r="IG179">
        <f t="shared" si="517"/>
        <v>0</v>
      </c>
      <c r="IH179">
        <f t="shared" si="518"/>
        <v>0</v>
      </c>
      <c r="II179">
        <f t="shared" si="519"/>
        <v>0</v>
      </c>
      <c r="IK179">
        <f t="shared" si="378"/>
        <v>0</v>
      </c>
      <c r="IL179">
        <f t="shared" si="379"/>
        <v>0</v>
      </c>
      <c r="IM179">
        <f t="shared" si="380"/>
        <v>0</v>
      </c>
    </row>
    <row r="180" spans="1:255" ht="16" x14ac:dyDescent="0.2">
      <c r="A180">
        <v>333</v>
      </c>
      <c r="B180">
        <v>3</v>
      </c>
      <c r="C180">
        <v>1</v>
      </c>
      <c r="D180" t="s">
        <v>166</v>
      </c>
      <c r="E180" s="2" t="s">
        <v>166</v>
      </c>
      <c r="F180">
        <f t="shared" si="475"/>
        <v>3</v>
      </c>
      <c r="G180" s="2">
        <v>1</v>
      </c>
      <c r="H180" s="2">
        <v>1</v>
      </c>
      <c r="I180" s="2">
        <v>1</v>
      </c>
      <c r="J180" s="2">
        <f t="shared" si="476"/>
        <v>3</v>
      </c>
      <c r="K180" s="2">
        <v>1</v>
      </c>
      <c r="L180" s="2">
        <v>1</v>
      </c>
      <c r="M180" s="2">
        <v>0</v>
      </c>
      <c r="N180" s="2">
        <v>1</v>
      </c>
      <c r="O180" s="2">
        <f t="shared" si="477"/>
        <v>3</v>
      </c>
      <c r="P180" s="2">
        <v>1</v>
      </c>
      <c r="Q180" s="2">
        <v>1</v>
      </c>
      <c r="R180" s="2">
        <v>1</v>
      </c>
      <c r="S180" s="2">
        <v>0</v>
      </c>
      <c r="T180" s="2">
        <f t="shared" si="478"/>
        <v>4</v>
      </c>
      <c r="U180" s="2">
        <v>1</v>
      </c>
      <c r="V180" s="2">
        <v>1</v>
      </c>
      <c r="W180" s="2">
        <v>1</v>
      </c>
      <c r="X180" s="2">
        <v>1</v>
      </c>
      <c r="Y180" s="2">
        <f t="shared" si="479"/>
        <v>6</v>
      </c>
      <c r="Z180" s="2">
        <v>1</v>
      </c>
      <c r="AA180" s="2">
        <v>1</v>
      </c>
      <c r="AB180" s="2">
        <v>1</v>
      </c>
      <c r="AC180" s="2">
        <v>1</v>
      </c>
      <c r="AD180" s="2">
        <v>1</v>
      </c>
      <c r="AE180" s="2">
        <v>1</v>
      </c>
      <c r="AF180" s="2">
        <v>0</v>
      </c>
      <c r="AG180" s="2">
        <f t="shared" si="480"/>
        <v>3</v>
      </c>
      <c r="AH180" s="2">
        <v>1</v>
      </c>
      <c r="AI180" s="2">
        <v>0</v>
      </c>
      <c r="AJ180" s="2">
        <v>1</v>
      </c>
      <c r="AK180" s="2">
        <v>1</v>
      </c>
      <c r="AL180" s="2">
        <f t="shared" si="481"/>
        <v>5</v>
      </c>
      <c r="AM180" s="2">
        <v>1</v>
      </c>
      <c r="AN180" s="2">
        <v>1</v>
      </c>
      <c r="AO180" s="2">
        <v>1</v>
      </c>
      <c r="AP180" s="2">
        <v>1</v>
      </c>
      <c r="AQ180" s="2">
        <v>1</v>
      </c>
      <c r="AR180" s="2">
        <f t="shared" si="482"/>
        <v>5</v>
      </c>
      <c r="AS180" s="2">
        <v>1</v>
      </c>
      <c r="AT180" s="2">
        <v>1</v>
      </c>
      <c r="AU180" s="2">
        <v>1</v>
      </c>
      <c r="AV180" s="2">
        <v>1</v>
      </c>
      <c r="AW180" s="2">
        <v>1</v>
      </c>
      <c r="AX180" s="2">
        <f t="shared" si="483"/>
        <v>5</v>
      </c>
      <c r="AY180" s="2">
        <v>1</v>
      </c>
      <c r="AZ180" s="2">
        <v>1</v>
      </c>
      <c r="BA180" s="2">
        <v>1</v>
      </c>
      <c r="BB180" s="2">
        <v>1</v>
      </c>
      <c r="BC180" s="2">
        <v>1</v>
      </c>
      <c r="BD180" s="2">
        <f t="shared" si="484"/>
        <v>3</v>
      </c>
      <c r="BE180" s="2">
        <v>1</v>
      </c>
      <c r="BF180" s="2">
        <v>1</v>
      </c>
      <c r="BG180" s="2">
        <v>1</v>
      </c>
      <c r="BH180" s="2">
        <f t="shared" si="485"/>
        <v>3</v>
      </c>
      <c r="BI180" s="2">
        <v>1</v>
      </c>
      <c r="BJ180" s="2">
        <v>1</v>
      </c>
      <c r="BK180" s="2">
        <v>1</v>
      </c>
      <c r="BL180" s="2">
        <f t="shared" si="486"/>
        <v>3</v>
      </c>
      <c r="BM180" s="2">
        <v>1</v>
      </c>
      <c r="BN180" s="2">
        <v>1</v>
      </c>
      <c r="BO180" s="2">
        <v>1</v>
      </c>
      <c r="BP180" s="2">
        <f t="shared" si="487"/>
        <v>3</v>
      </c>
      <c r="BQ180" s="2">
        <v>1</v>
      </c>
      <c r="BR180" s="2">
        <v>1</v>
      </c>
      <c r="BS180" s="2">
        <v>1</v>
      </c>
      <c r="BT180" s="2">
        <f t="shared" si="488"/>
        <v>5</v>
      </c>
      <c r="BU180" s="2">
        <v>1</v>
      </c>
      <c r="BV180" s="2">
        <v>1</v>
      </c>
      <c r="BW180" s="2">
        <v>1</v>
      </c>
      <c r="BX180" s="2">
        <v>1</v>
      </c>
      <c r="BY180" s="2">
        <v>1</v>
      </c>
      <c r="BZ180" s="2">
        <f t="shared" si="489"/>
        <v>3</v>
      </c>
      <c r="CA180" s="2">
        <v>1</v>
      </c>
      <c r="CB180" s="2">
        <v>0</v>
      </c>
      <c r="CC180" s="2">
        <v>1</v>
      </c>
      <c r="CD180" s="2">
        <v>1</v>
      </c>
      <c r="CE180" s="2">
        <f t="shared" si="490"/>
        <v>2</v>
      </c>
      <c r="CF180" s="2">
        <v>0</v>
      </c>
      <c r="CG180" s="2">
        <v>1</v>
      </c>
      <c r="CH180" s="2">
        <v>0</v>
      </c>
      <c r="CI180" s="2">
        <v>1</v>
      </c>
      <c r="CJ180" s="2">
        <f t="shared" si="491"/>
        <v>3</v>
      </c>
      <c r="CK180" s="2">
        <v>1</v>
      </c>
      <c r="CL180" s="2">
        <v>0</v>
      </c>
      <c r="CM180" s="2">
        <v>1</v>
      </c>
      <c r="CN180" s="2">
        <v>1</v>
      </c>
      <c r="CO180" s="2">
        <f t="shared" si="492"/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f t="shared" si="493"/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f t="shared" si="494"/>
        <v>3</v>
      </c>
      <c r="DD180" s="2">
        <v>1</v>
      </c>
      <c r="DE180" s="2">
        <v>1</v>
      </c>
      <c r="DF180" s="2">
        <v>1</v>
      </c>
      <c r="DG180" s="2">
        <f t="shared" si="495"/>
        <v>4</v>
      </c>
      <c r="DH180" s="2">
        <v>1</v>
      </c>
      <c r="DI180" s="2">
        <v>1</v>
      </c>
      <c r="DJ180" s="2">
        <v>1</v>
      </c>
      <c r="DK180" s="2">
        <v>1</v>
      </c>
      <c r="DL180" s="2">
        <f t="shared" si="496"/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f t="shared" si="497"/>
        <v>4</v>
      </c>
      <c r="DS180" s="2">
        <v>1</v>
      </c>
      <c r="DT180" s="2">
        <v>1</v>
      </c>
      <c r="DU180" s="2">
        <v>1</v>
      </c>
      <c r="DV180" s="2">
        <v>0</v>
      </c>
      <c r="DW180" s="2">
        <v>1</v>
      </c>
      <c r="DX180" s="2">
        <v>0</v>
      </c>
      <c r="DY180" s="2">
        <f t="shared" si="498"/>
        <v>4</v>
      </c>
      <c r="DZ180" s="2">
        <v>1</v>
      </c>
      <c r="EA180" s="2">
        <v>1</v>
      </c>
      <c r="EB180" s="2">
        <v>1</v>
      </c>
      <c r="EC180" s="2">
        <v>1</v>
      </c>
      <c r="ED180" s="2">
        <v>0</v>
      </c>
      <c r="EE180" s="2">
        <f t="shared" si="499"/>
        <v>3</v>
      </c>
      <c r="EF180" s="2">
        <v>1</v>
      </c>
      <c r="EG180" s="2">
        <v>1</v>
      </c>
      <c r="EH180" s="2">
        <v>1</v>
      </c>
      <c r="EI180" s="2">
        <f t="shared" si="500"/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f t="shared" si="501"/>
        <v>0</v>
      </c>
      <c r="EO180" s="2">
        <v>0</v>
      </c>
      <c r="EP180" s="2">
        <v>0</v>
      </c>
      <c r="EQ180" s="2">
        <v>0</v>
      </c>
      <c r="ER180" s="2">
        <f t="shared" si="502"/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f t="shared" si="503"/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f t="shared" si="504"/>
        <v>3</v>
      </c>
      <c r="FF180" s="2">
        <v>1</v>
      </c>
      <c r="FG180" s="2">
        <v>1</v>
      </c>
      <c r="FH180" s="2">
        <v>1</v>
      </c>
      <c r="FI180" s="2">
        <f t="shared" si="505"/>
        <v>3</v>
      </c>
      <c r="FJ180" s="2">
        <v>1</v>
      </c>
      <c r="FK180" s="2">
        <v>0</v>
      </c>
      <c r="FL180" s="2">
        <v>1</v>
      </c>
      <c r="FM180" s="2">
        <v>1</v>
      </c>
      <c r="FN180" s="2">
        <v>0</v>
      </c>
      <c r="FO180" s="2">
        <f t="shared" si="506"/>
        <v>2</v>
      </c>
      <c r="FP180" s="2">
        <v>1</v>
      </c>
      <c r="FQ180" s="2">
        <v>1</v>
      </c>
      <c r="FR180" s="2">
        <v>0</v>
      </c>
      <c r="FS180" s="2">
        <f t="shared" si="507"/>
        <v>5</v>
      </c>
      <c r="FT180" s="2">
        <v>1</v>
      </c>
      <c r="FU180" s="2">
        <v>1</v>
      </c>
      <c r="FV180" s="2">
        <v>1</v>
      </c>
      <c r="FW180" s="2">
        <v>1</v>
      </c>
      <c r="FX180" s="2">
        <v>1</v>
      </c>
      <c r="FY180" s="2">
        <f t="shared" si="508"/>
        <v>7</v>
      </c>
      <c r="FZ180" s="2">
        <v>0</v>
      </c>
      <c r="GA180" s="2">
        <v>1</v>
      </c>
      <c r="GB180" s="2">
        <v>1</v>
      </c>
      <c r="GC180" s="2">
        <v>1</v>
      </c>
      <c r="GD180" s="2">
        <v>0</v>
      </c>
      <c r="GE180" s="2">
        <v>1</v>
      </c>
      <c r="GF180" s="2">
        <v>1</v>
      </c>
      <c r="GG180" s="2">
        <v>1</v>
      </c>
      <c r="GH180" s="2">
        <v>1</v>
      </c>
      <c r="GI180" s="2">
        <f t="shared" si="509"/>
        <v>3</v>
      </c>
      <c r="GJ180" s="2">
        <v>1</v>
      </c>
      <c r="GK180" s="2">
        <v>1</v>
      </c>
      <c r="GL180" s="2">
        <v>1</v>
      </c>
      <c r="GM180" s="2">
        <v>0</v>
      </c>
      <c r="GN180" s="2">
        <f t="shared" si="510"/>
        <v>4</v>
      </c>
      <c r="GO180" s="2">
        <v>1</v>
      </c>
      <c r="GP180" s="2">
        <v>1</v>
      </c>
      <c r="GQ180" s="2">
        <v>1</v>
      </c>
      <c r="GR180" s="2">
        <v>1</v>
      </c>
      <c r="GS180" s="2">
        <f t="shared" si="511"/>
        <v>5</v>
      </c>
      <c r="GT180" s="2">
        <v>1</v>
      </c>
      <c r="GU180" s="2">
        <v>1</v>
      </c>
      <c r="GV180" s="2">
        <v>1</v>
      </c>
      <c r="GW180" s="2">
        <v>1</v>
      </c>
      <c r="GX180" s="2">
        <v>1</v>
      </c>
      <c r="GY180" s="2">
        <v>0</v>
      </c>
      <c r="GZ180" s="2">
        <f t="shared" si="512"/>
        <v>5</v>
      </c>
      <c r="HA180" s="2">
        <v>1</v>
      </c>
      <c r="HB180" s="2">
        <v>1</v>
      </c>
      <c r="HC180" s="2">
        <v>1</v>
      </c>
      <c r="HD180" s="2">
        <v>0</v>
      </c>
      <c r="HE180" s="2">
        <v>1</v>
      </c>
      <c r="HF180" s="2">
        <v>1</v>
      </c>
      <c r="HG180" s="2">
        <f t="shared" si="513"/>
        <v>6</v>
      </c>
      <c r="HH180" s="2">
        <v>1</v>
      </c>
      <c r="HI180" s="2">
        <v>1</v>
      </c>
      <c r="HJ180" s="2">
        <v>1</v>
      </c>
      <c r="HK180" s="2">
        <v>1</v>
      </c>
      <c r="HL180" s="2">
        <v>1</v>
      </c>
      <c r="HM180" s="2">
        <v>1</v>
      </c>
      <c r="HN180" s="2">
        <v>0</v>
      </c>
      <c r="HO180" s="2">
        <v>0</v>
      </c>
      <c r="HP180" s="2">
        <v>0</v>
      </c>
      <c r="HQ180" s="2">
        <f t="shared" si="514"/>
        <v>5</v>
      </c>
      <c r="HR180" s="2">
        <v>0</v>
      </c>
      <c r="HS180" s="2">
        <v>1</v>
      </c>
      <c r="HT180" s="2">
        <v>1</v>
      </c>
      <c r="HU180" s="2">
        <v>1</v>
      </c>
      <c r="HV180" s="2">
        <v>1</v>
      </c>
      <c r="HW180" s="2">
        <v>1</v>
      </c>
      <c r="HX180" s="2">
        <f t="shared" si="515"/>
        <v>0</v>
      </c>
      <c r="HY180" s="2">
        <v>0</v>
      </c>
      <c r="HZ180" s="2">
        <v>0</v>
      </c>
      <c r="IA180" s="2">
        <v>0</v>
      </c>
      <c r="IB180" s="2">
        <v>0</v>
      </c>
      <c r="IC180" s="2">
        <v>0</v>
      </c>
      <c r="ID180" s="2">
        <v>41</v>
      </c>
      <c r="IE180" s="2">
        <v>41</v>
      </c>
      <c r="IF180">
        <f t="shared" si="516"/>
        <v>128</v>
      </c>
      <c r="IG180">
        <f t="shared" si="517"/>
        <v>76</v>
      </c>
      <c r="IH180">
        <f t="shared" si="518"/>
        <v>52</v>
      </c>
      <c r="II180">
        <f t="shared" si="519"/>
        <v>0</v>
      </c>
      <c r="IK180">
        <f t="shared" si="378"/>
        <v>67.015706806282722</v>
      </c>
      <c r="IL180">
        <f t="shared" si="379"/>
        <v>62.295081967213115</v>
      </c>
      <c r="IM180">
        <f t="shared" si="380"/>
        <v>75.362318840579718</v>
      </c>
      <c r="IO180">
        <f>SUM(HQ180,HX180,HG180,GZ180,GS180,GN180,GI180,FY180,FS180,FO180,FI180,FE180,EY180,ER180,EN180,EI180,EE180,DY180,DR180,DL180,DG180,DC180,CV180,CO180,CJ180,CE180,BZ180,BT180)</f>
        <v>79</v>
      </c>
      <c r="IP180">
        <f>SUM(BU180,BW180,BY180,CB180,CC180,CF180,CH180,CI180,CK180,CL180,CN180,CP180,CQ180,CS180,CU180,CW180,CX180,CZ180,DB180,DD180,DE180,DH180,DJ180,DM180,DO180,DQ180,DS180,DU180,DV180,DX180,DZ180,EB180,ED180,EF180,EH180,EJ180,EK180,EM180,EO180,EQ180,ES180,ET180,EV180,EX180,EZ180,FB180,FD180,FF180,FH180,FJ180,FK180,FM180,FP180,FR180,FT180,FU180,FW180,FZ180,GB180,GD180,GE180,GG180,GJ180,GK180,GM180,GO180,GQ180,GT180,GU180,GW180,GY180,HA180,HC180,HD180,HF180,HI180,HJ180,HL180,HM180,HN180,HP180,HR180,HT180,HU180,HW180,HY180,IA180,IB180)</f>
        <v>45</v>
      </c>
      <c r="IQ180">
        <f>SUM(BV180,BX180,CA180,CD180,CG180,CM180,CR180,CT180,CY180,DA180,DF180,DI180,DK180,DN180,DP180,DT180,DW180,EA180,EC180,EG180,EL180,EP180,EU180,EW180,FA180,FC180,FG180,FL180,FN180,FQ180,FV180,FX180,GA180,GC180,GF180,GH180,GL180,GP180,GR180,GV180,GX180,HB180,HE180,HH180,HK180,HO180,HS180,HV180,HZ180,IC180)</f>
        <v>34</v>
      </c>
      <c r="IR180">
        <f>IO180/138*100</f>
        <v>57.246376811594203</v>
      </c>
      <c r="IS180">
        <f>IP180/88*100</f>
        <v>51.136363636363633</v>
      </c>
      <c r="IT180">
        <f>IQ180/50*100</f>
        <v>68</v>
      </c>
    </row>
    <row r="181" spans="1:255" ht="16" x14ac:dyDescent="0.2">
      <c r="A181">
        <v>333</v>
      </c>
      <c r="B181" s="5">
        <v>3</v>
      </c>
      <c r="C181">
        <v>2</v>
      </c>
      <c r="D181" t="s">
        <v>166</v>
      </c>
      <c r="E181" s="2" t="s">
        <v>132</v>
      </c>
      <c r="F181">
        <f t="shared" si="475"/>
        <v>0</v>
      </c>
      <c r="J181" s="2">
        <f t="shared" si="476"/>
        <v>0</v>
      </c>
      <c r="O181" s="2">
        <f t="shared" si="477"/>
        <v>0</v>
      </c>
      <c r="T181" s="2">
        <f t="shared" si="478"/>
        <v>0</v>
      </c>
      <c r="Y181" s="2">
        <f t="shared" si="479"/>
        <v>0</v>
      </c>
      <c r="AG181" s="2">
        <f t="shared" si="480"/>
        <v>0</v>
      </c>
      <c r="AL181" s="2">
        <f t="shared" si="481"/>
        <v>0</v>
      </c>
      <c r="AR181" s="2">
        <f t="shared" si="482"/>
        <v>0</v>
      </c>
      <c r="AX181" s="2">
        <f t="shared" si="483"/>
        <v>0</v>
      </c>
      <c r="BD181" s="2">
        <f t="shared" si="484"/>
        <v>0</v>
      </c>
      <c r="BH181" s="2">
        <f t="shared" si="485"/>
        <v>0</v>
      </c>
      <c r="BL181" s="2">
        <f t="shared" si="486"/>
        <v>0</v>
      </c>
      <c r="BP181" s="2">
        <f t="shared" si="487"/>
        <v>0</v>
      </c>
      <c r="BT181" s="2">
        <f t="shared" si="488"/>
        <v>0</v>
      </c>
      <c r="BZ181" s="2">
        <f t="shared" si="489"/>
        <v>0</v>
      </c>
      <c r="CE181" s="2">
        <f t="shared" si="490"/>
        <v>0</v>
      </c>
      <c r="CJ181" s="2">
        <f t="shared" si="491"/>
        <v>0</v>
      </c>
      <c r="CO181" s="2">
        <f t="shared" si="492"/>
        <v>0</v>
      </c>
      <c r="CV181" s="2">
        <f t="shared" si="493"/>
        <v>0</v>
      </c>
      <c r="DC181" s="2">
        <f t="shared" si="494"/>
        <v>0</v>
      </c>
      <c r="DG181" s="2">
        <f t="shared" si="495"/>
        <v>0</v>
      </c>
      <c r="DL181" s="2">
        <f t="shared" si="496"/>
        <v>0</v>
      </c>
      <c r="DR181" s="2">
        <f t="shared" si="497"/>
        <v>0</v>
      </c>
      <c r="DY181" s="2">
        <f t="shared" si="498"/>
        <v>0</v>
      </c>
      <c r="EE181" s="2">
        <f t="shared" si="499"/>
        <v>0</v>
      </c>
      <c r="EI181" s="2">
        <f t="shared" si="500"/>
        <v>0</v>
      </c>
      <c r="EN181" s="2">
        <f t="shared" si="501"/>
        <v>0</v>
      </c>
      <c r="ER181" s="2">
        <f t="shared" si="502"/>
        <v>0</v>
      </c>
      <c r="EY181" s="2">
        <f t="shared" si="503"/>
        <v>0</v>
      </c>
      <c r="FE181" s="2">
        <f t="shared" si="504"/>
        <v>0</v>
      </c>
      <c r="FI181" s="2">
        <f t="shared" si="505"/>
        <v>0</v>
      </c>
      <c r="FO181" s="2">
        <f t="shared" si="506"/>
        <v>0</v>
      </c>
      <c r="FS181" s="2">
        <f t="shared" si="507"/>
        <v>0</v>
      </c>
      <c r="FY181" s="2">
        <f t="shared" si="508"/>
        <v>0</v>
      </c>
      <c r="GI181" s="2">
        <f t="shared" si="509"/>
        <v>0</v>
      </c>
      <c r="GN181" s="2">
        <f t="shared" si="510"/>
        <v>0</v>
      </c>
      <c r="GS181" s="2">
        <f t="shared" si="511"/>
        <v>0</v>
      </c>
      <c r="GZ181" s="2">
        <f t="shared" si="512"/>
        <v>0</v>
      </c>
      <c r="HG181" s="2">
        <f t="shared" si="513"/>
        <v>0</v>
      </c>
      <c r="HQ181" s="2">
        <f t="shared" si="514"/>
        <v>0</v>
      </c>
      <c r="HX181" s="2">
        <f t="shared" si="515"/>
        <v>0</v>
      </c>
      <c r="IF181">
        <f t="shared" si="516"/>
        <v>0</v>
      </c>
      <c r="IG181">
        <f t="shared" si="517"/>
        <v>0</v>
      </c>
      <c r="IH181">
        <f t="shared" si="518"/>
        <v>0</v>
      </c>
      <c r="II181">
        <f t="shared" si="519"/>
        <v>0</v>
      </c>
      <c r="IK181">
        <f t="shared" si="378"/>
        <v>0</v>
      </c>
      <c r="IL181">
        <f t="shared" si="379"/>
        <v>0</v>
      </c>
      <c r="IM181">
        <f t="shared" si="380"/>
        <v>0</v>
      </c>
    </row>
    <row r="182" spans="1:255" ht="16" x14ac:dyDescent="0.2">
      <c r="A182">
        <v>334</v>
      </c>
      <c r="B182" s="5">
        <v>3</v>
      </c>
      <c r="C182">
        <v>2</v>
      </c>
      <c r="D182" t="s">
        <v>118</v>
      </c>
      <c r="E182" s="2" t="s">
        <v>132</v>
      </c>
      <c r="F182">
        <f t="shared" si="475"/>
        <v>0</v>
      </c>
      <c r="G182" t="s">
        <v>146</v>
      </c>
      <c r="H182" t="s">
        <v>146</v>
      </c>
      <c r="I182" t="s">
        <v>146</v>
      </c>
      <c r="J182" s="2">
        <f t="shared" si="476"/>
        <v>0</v>
      </c>
      <c r="K182" t="s">
        <v>146</v>
      </c>
      <c r="L182" t="s">
        <v>146</v>
      </c>
      <c r="M182" t="s">
        <v>146</v>
      </c>
      <c r="N182" t="s">
        <v>146</v>
      </c>
      <c r="O182" s="2">
        <f t="shared" si="477"/>
        <v>0</v>
      </c>
      <c r="P182" t="s">
        <v>146</v>
      </c>
      <c r="Q182" t="s">
        <v>146</v>
      </c>
      <c r="R182" t="s">
        <v>146</v>
      </c>
      <c r="S182" t="s">
        <v>146</v>
      </c>
      <c r="T182" s="2">
        <f t="shared" si="478"/>
        <v>0</v>
      </c>
      <c r="U182" t="s">
        <v>146</v>
      </c>
      <c r="V182" t="s">
        <v>146</v>
      </c>
      <c r="W182" t="s">
        <v>146</v>
      </c>
      <c r="X182" t="s">
        <v>146</v>
      </c>
      <c r="Y182" s="2">
        <f t="shared" si="479"/>
        <v>0</v>
      </c>
      <c r="Z182" t="s">
        <v>146</v>
      </c>
      <c r="AA182" t="s">
        <v>146</v>
      </c>
      <c r="AB182" t="s">
        <v>146</v>
      </c>
      <c r="AC182" t="s">
        <v>146</v>
      </c>
      <c r="AD182" t="s">
        <v>146</v>
      </c>
      <c r="AE182" t="s">
        <v>146</v>
      </c>
      <c r="AF182" t="s">
        <v>146</v>
      </c>
      <c r="AG182" s="2">
        <f t="shared" si="480"/>
        <v>0</v>
      </c>
      <c r="AH182" t="s">
        <v>146</v>
      </c>
      <c r="AI182" t="s">
        <v>146</v>
      </c>
      <c r="AJ182" t="s">
        <v>146</v>
      </c>
      <c r="AK182" t="s">
        <v>146</v>
      </c>
      <c r="AL182" s="2">
        <f t="shared" si="481"/>
        <v>0</v>
      </c>
      <c r="AM182" t="s">
        <v>146</v>
      </c>
      <c r="AN182" t="s">
        <v>146</v>
      </c>
      <c r="AO182" t="s">
        <v>146</v>
      </c>
      <c r="AP182" t="s">
        <v>146</v>
      </c>
      <c r="AQ182" t="s">
        <v>146</v>
      </c>
      <c r="AR182" s="2">
        <f t="shared" si="482"/>
        <v>0</v>
      </c>
      <c r="AS182" t="s">
        <v>146</v>
      </c>
      <c r="AT182" t="s">
        <v>146</v>
      </c>
      <c r="AU182" t="s">
        <v>146</v>
      </c>
      <c r="AV182" t="s">
        <v>146</v>
      </c>
      <c r="AW182" t="s">
        <v>146</v>
      </c>
      <c r="AX182" s="2">
        <f t="shared" si="483"/>
        <v>0</v>
      </c>
      <c r="AY182" t="s">
        <v>146</v>
      </c>
      <c r="AZ182" t="s">
        <v>146</v>
      </c>
      <c r="BA182" t="s">
        <v>146</v>
      </c>
      <c r="BB182" t="s">
        <v>146</v>
      </c>
      <c r="BC182" t="s">
        <v>146</v>
      </c>
      <c r="BD182" s="2">
        <f t="shared" si="484"/>
        <v>0</v>
      </c>
      <c r="BE182" t="s">
        <v>146</v>
      </c>
      <c r="BF182" t="s">
        <v>146</v>
      </c>
      <c r="BG182" t="s">
        <v>146</v>
      </c>
      <c r="BH182" s="2">
        <f t="shared" si="485"/>
        <v>0</v>
      </c>
      <c r="BI182" t="s">
        <v>146</v>
      </c>
      <c r="BJ182" t="s">
        <v>146</v>
      </c>
      <c r="BK182" t="s">
        <v>146</v>
      </c>
      <c r="BL182" s="2">
        <f t="shared" si="486"/>
        <v>0</v>
      </c>
      <c r="BM182" t="s">
        <v>146</v>
      </c>
      <c r="BN182" t="s">
        <v>146</v>
      </c>
      <c r="BO182" t="s">
        <v>146</v>
      </c>
      <c r="BP182" s="2">
        <f t="shared" si="487"/>
        <v>0</v>
      </c>
      <c r="BQ182" t="s">
        <v>146</v>
      </c>
      <c r="BR182" t="s">
        <v>146</v>
      </c>
      <c r="BS182" t="s">
        <v>146</v>
      </c>
      <c r="BT182" s="2">
        <f t="shared" si="488"/>
        <v>0</v>
      </c>
      <c r="BU182" t="s">
        <v>146</v>
      </c>
      <c r="BV182" t="s">
        <v>146</v>
      </c>
      <c r="BW182" t="s">
        <v>146</v>
      </c>
      <c r="BX182" t="s">
        <v>146</v>
      </c>
      <c r="BY182" t="s">
        <v>146</v>
      </c>
      <c r="BZ182" s="2">
        <f t="shared" si="489"/>
        <v>0</v>
      </c>
      <c r="CA182" t="s">
        <v>146</v>
      </c>
      <c r="CB182" t="s">
        <v>146</v>
      </c>
      <c r="CC182" t="s">
        <v>146</v>
      </c>
      <c r="CD182" t="s">
        <v>146</v>
      </c>
      <c r="CE182" s="2">
        <f t="shared" si="490"/>
        <v>0</v>
      </c>
      <c r="CF182" t="s">
        <v>146</v>
      </c>
      <c r="CG182" t="s">
        <v>146</v>
      </c>
      <c r="CH182" t="s">
        <v>146</v>
      </c>
      <c r="CI182" t="s">
        <v>146</v>
      </c>
      <c r="CJ182" s="2">
        <f t="shared" si="491"/>
        <v>0</v>
      </c>
      <c r="CK182" t="s">
        <v>146</v>
      </c>
      <c r="CL182" t="s">
        <v>146</v>
      </c>
      <c r="CM182" t="s">
        <v>146</v>
      </c>
      <c r="CN182" t="s">
        <v>146</v>
      </c>
      <c r="CO182" s="2">
        <f t="shared" si="492"/>
        <v>0</v>
      </c>
      <c r="CP182" t="s">
        <v>146</v>
      </c>
      <c r="CQ182" t="s">
        <v>146</v>
      </c>
      <c r="CR182" t="s">
        <v>146</v>
      </c>
      <c r="CS182" t="s">
        <v>146</v>
      </c>
      <c r="CT182" t="s">
        <v>146</v>
      </c>
      <c r="CU182" t="s">
        <v>146</v>
      </c>
      <c r="CV182" s="2">
        <f t="shared" si="493"/>
        <v>0</v>
      </c>
      <c r="CW182" t="s">
        <v>146</v>
      </c>
      <c r="CX182" t="s">
        <v>146</v>
      </c>
      <c r="CY182" t="s">
        <v>146</v>
      </c>
      <c r="CZ182" t="s">
        <v>146</v>
      </c>
      <c r="DA182" t="s">
        <v>146</v>
      </c>
      <c r="DB182" t="s">
        <v>146</v>
      </c>
      <c r="DC182" s="2">
        <f t="shared" si="494"/>
        <v>0</v>
      </c>
      <c r="DD182" t="s">
        <v>146</v>
      </c>
      <c r="DE182" t="s">
        <v>146</v>
      </c>
      <c r="DF182" t="s">
        <v>146</v>
      </c>
      <c r="DG182" s="2">
        <f t="shared" si="495"/>
        <v>0</v>
      </c>
      <c r="DH182" t="s">
        <v>146</v>
      </c>
      <c r="DI182" t="s">
        <v>146</v>
      </c>
      <c r="DJ182" t="s">
        <v>146</v>
      </c>
      <c r="DK182" t="s">
        <v>146</v>
      </c>
      <c r="DL182" s="2">
        <f t="shared" si="496"/>
        <v>0</v>
      </c>
      <c r="DM182" t="s">
        <v>146</v>
      </c>
      <c r="DN182" t="s">
        <v>146</v>
      </c>
      <c r="DO182" t="s">
        <v>146</v>
      </c>
      <c r="DP182" t="s">
        <v>146</v>
      </c>
      <c r="DQ182" t="s">
        <v>146</v>
      </c>
      <c r="DR182" s="2">
        <f t="shared" si="497"/>
        <v>0</v>
      </c>
      <c r="DS182" t="s">
        <v>146</v>
      </c>
      <c r="DT182" t="s">
        <v>146</v>
      </c>
      <c r="DU182" t="s">
        <v>146</v>
      </c>
      <c r="DV182" t="s">
        <v>146</v>
      </c>
      <c r="DW182" t="s">
        <v>146</v>
      </c>
      <c r="DX182" t="s">
        <v>146</v>
      </c>
      <c r="DY182" s="2">
        <f t="shared" si="498"/>
        <v>0</v>
      </c>
      <c r="DZ182" t="s">
        <v>146</v>
      </c>
      <c r="EA182" t="s">
        <v>146</v>
      </c>
      <c r="EB182" t="s">
        <v>146</v>
      </c>
      <c r="EC182" t="s">
        <v>146</v>
      </c>
      <c r="ED182" t="s">
        <v>146</v>
      </c>
      <c r="EE182" s="2">
        <f t="shared" si="499"/>
        <v>0</v>
      </c>
      <c r="EF182" t="s">
        <v>146</v>
      </c>
      <c r="EG182" t="s">
        <v>146</v>
      </c>
      <c r="EH182" t="s">
        <v>146</v>
      </c>
      <c r="EI182" s="2">
        <f t="shared" si="500"/>
        <v>0</v>
      </c>
      <c r="EJ182" t="s">
        <v>146</v>
      </c>
      <c r="EK182" t="s">
        <v>146</v>
      </c>
      <c r="EL182" t="s">
        <v>146</v>
      </c>
      <c r="EM182" t="s">
        <v>146</v>
      </c>
      <c r="EN182" s="2">
        <f t="shared" si="501"/>
        <v>0</v>
      </c>
      <c r="EO182" t="s">
        <v>146</v>
      </c>
      <c r="EP182" t="s">
        <v>146</v>
      </c>
      <c r="EQ182" t="s">
        <v>146</v>
      </c>
      <c r="ER182" s="2">
        <f t="shared" si="502"/>
        <v>0</v>
      </c>
      <c r="ES182" t="s">
        <v>146</v>
      </c>
      <c r="ET182" t="s">
        <v>146</v>
      </c>
      <c r="EU182" t="s">
        <v>146</v>
      </c>
      <c r="EV182" t="s">
        <v>146</v>
      </c>
      <c r="EW182" t="s">
        <v>146</v>
      </c>
      <c r="EX182" t="s">
        <v>146</v>
      </c>
      <c r="EY182" s="2">
        <f t="shared" si="503"/>
        <v>0</v>
      </c>
      <c r="EZ182" t="s">
        <v>146</v>
      </c>
      <c r="FA182" t="s">
        <v>146</v>
      </c>
      <c r="FB182" t="s">
        <v>146</v>
      </c>
      <c r="FC182" t="s">
        <v>146</v>
      </c>
      <c r="FD182" t="s">
        <v>146</v>
      </c>
      <c r="FE182" s="2">
        <f t="shared" si="504"/>
        <v>0</v>
      </c>
      <c r="FF182" t="s">
        <v>146</v>
      </c>
      <c r="FG182" t="s">
        <v>146</v>
      </c>
      <c r="FH182" t="s">
        <v>146</v>
      </c>
      <c r="FI182" s="2">
        <f t="shared" si="505"/>
        <v>0</v>
      </c>
      <c r="FJ182" t="s">
        <v>146</v>
      </c>
      <c r="FK182" t="s">
        <v>146</v>
      </c>
      <c r="FL182" t="s">
        <v>146</v>
      </c>
      <c r="FM182" t="s">
        <v>146</v>
      </c>
      <c r="FN182" t="s">
        <v>146</v>
      </c>
      <c r="FO182" s="2">
        <f t="shared" si="506"/>
        <v>0</v>
      </c>
      <c r="FP182" t="s">
        <v>146</v>
      </c>
      <c r="FQ182" t="s">
        <v>146</v>
      </c>
      <c r="FR182" t="s">
        <v>146</v>
      </c>
      <c r="FS182" s="2">
        <f t="shared" si="507"/>
        <v>0</v>
      </c>
      <c r="FT182" t="s">
        <v>146</v>
      </c>
      <c r="FU182" t="s">
        <v>146</v>
      </c>
      <c r="FV182" t="s">
        <v>146</v>
      </c>
      <c r="FW182" t="s">
        <v>146</v>
      </c>
      <c r="FX182" t="s">
        <v>146</v>
      </c>
      <c r="FY182" s="2">
        <f t="shared" si="508"/>
        <v>0</v>
      </c>
      <c r="FZ182" t="s">
        <v>146</v>
      </c>
      <c r="GA182" t="s">
        <v>146</v>
      </c>
      <c r="GB182" t="s">
        <v>146</v>
      </c>
      <c r="GC182" t="s">
        <v>146</v>
      </c>
      <c r="GD182" t="s">
        <v>146</v>
      </c>
      <c r="GE182" t="s">
        <v>146</v>
      </c>
      <c r="GF182" t="s">
        <v>146</v>
      </c>
      <c r="GG182" t="s">
        <v>146</v>
      </c>
      <c r="GH182" t="s">
        <v>146</v>
      </c>
      <c r="GI182" s="2">
        <f t="shared" si="509"/>
        <v>0</v>
      </c>
      <c r="GJ182" t="s">
        <v>146</v>
      </c>
      <c r="GK182" t="s">
        <v>146</v>
      </c>
      <c r="GL182" t="s">
        <v>146</v>
      </c>
      <c r="GM182" t="s">
        <v>146</v>
      </c>
      <c r="GN182" t="s">
        <v>146</v>
      </c>
      <c r="GO182" t="s">
        <v>146</v>
      </c>
      <c r="GP182" t="s">
        <v>146</v>
      </c>
      <c r="GQ182" t="s">
        <v>146</v>
      </c>
      <c r="GR182" t="s">
        <v>146</v>
      </c>
      <c r="GS182" t="s">
        <v>146</v>
      </c>
      <c r="GT182" t="s">
        <v>146</v>
      </c>
      <c r="GU182" t="s">
        <v>146</v>
      </c>
      <c r="GV182" t="s">
        <v>146</v>
      </c>
      <c r="GW182" t="s">
        <v>146</v>
      </c>
      <c r="GX182" t="s">
        <v>146</v>
      </c>
      <c r="GY182" t="s">
        <v>146</v>
      </c>
      <c r="GZ182" t="s">
        <v>146</v>
      </c>
      <c r="HA182" t="s">
        <v>146</v>
      </c>
      <c r="HB182" t="s">
        <v>146</v>
      </c>
      <c r="HC182" t="s">
        <v>146</v>
      </c>
      <c r="HD182" t="s">
        <v>146</v>
      </c>
      <c r="HE182" t="s">
        <v>146</v>
      </c>
      <c r="HF182" t="s">
        <v>146</v>
      </c>
      <c r="HG182" t="s">
        <v>146</v>
      </c>
      <c r="HH182" t="s">
        <v>146</v>
      </c>
      <c r="HI182" t="s">
        <v>146</v>
      </c>
      <c r="HJ182" t="s">
        <v>146</v>
      </c>
      <c r="HK182" t="s">
        <v>146</v>
      </c>
      <c r="HL182" t="s">
        <v>146</v>
      </c>
      <c r="HM182" t="s">
        <v>146</v>
      </c>
      <c r="HN182" t="s">
        <v>146</v>
      </c>
      <c r="HO182" t="s">
        <v>146</v>
      </c>
      <c r="HP182" t="s">
        <v>146</v>
      </c>
      <c r="HQ182" t="s">
        <v>146</v>
      </c>
      <c r="HR182" t="s">
        <v>146</v>
      </c>
      <c r="HS182" t="s">
        <v>146</v>
      </c>
      <c r="HT182" t="s">
        <v>146</v>
      </c>
      <c r="HU182" t="s">
        <v>146</v>
      </c>
      <c r="HV182" t="s">
        <v>146</v>
      </c>
      <c r="HW182" t="s">
        <v>146</v>
      </c>
      <c r="HX182" s="2">
        <f t="shared" si="515"/>
        <v>0</v>
      </c>
      <c r="HY182" t="s">
        <v>146</v>
      </c>
      <c r="HZ182" t="s">
        <v>146</v>
      </c>
      <c r="IA182" t="s">
        <v>146</v>
      </c>
      <c r="IB182" t="s">
        <v>146</v>
      </c>
      <c r="IC182" t="s">
        <v>146</v>
      </c>
      <c r="ID182" t="s">
        <v>146</v>
      </c>
      <c r="IE182" t="s">
        <v>146</v>
      </c>
      <c r="IF182">
        <f t="shared" si="516"/>
        <v>0</v>
      </c>
      <c r="IG182">
        <f t="shared" si="517"/>
        <v>0</v>
      </c>
      <c r="IH182">
        <f t="shared" si="518"/>
        <v>0</v>
      </c>
      <c r="II182">
        <f t="shared" si="519"/>
        <v>0</v>
      </c>
      <c r="IK182">
        <f t="shared" si="378"/>
        <v>0</v>
      </c>
      <c r="IL182">
        <f t="shared" si="379"/>
        <v>0</v>
      </c>
      <c r="IM182">
        <f t="shared" si="380"/>
        <v>0</v>
      </c>
    </row>
    <row r="183" spans="1:255" ht="16" x14ac:dyDescent="0.2">
      <c r="A183">
        <v>334</v>
      </c>
      <c r="B183">
        <v>3</v>
      </c>
      <c r="C183">
        <v>1</v>
      </c>
      <c r="D183" t="s">
        <v>166</v>
      </c>
      <c r="E183" s="2" t="s">
        <v>166</v>
      </c>
      <c r="F183" t="s">
        <v>134</v>
      </c>
      <c r="G183" t="s">
        <v>134</v>
      </c>
      <c r="H183" t="s">
        <v>134</v>
      </c>
      <c r="I183" t="s">
        <v>134</v>
      </c>
      <c r="J183" t="s">
        <v>134</v>
      </c>
      <c r="K183" t="s">
        <v>134</v>
      </c>
      <c r="L183" t="s">
        <v>134</v>
      </c>
      <c r="M183" t="s">
        <v>134</v>
      </c>
      <c r="N183" t="s">
        <v>134</v>
      </c>
      <c r="O183" t="s">
        <v>134</v>
      </c>
      <c r="P183" t="s">
        <v>134</v>
      </c>
      <c r="Q183" t="s">
        <v>134</v>
      </c>
      <c r="R183" t="s">
        <v>134</v>
      </c>
      <c r="S183" t="s">
        <v>134</v>
      </c>
      <c r="T183" t="s">
        <v>134</v>
      </c>
      <c r="U183" t="s">
        <v>134</v>
      </c>
      <c r="V183" t="s">
        <v>134</v>
      </c>
      <c r="W183" t="s">
        <v>134</v>
      </c>
      <c r="X183" t="s">
        <v>134</v>
      </c>
      <c r="Y183" t="s">
        <v>134</v>
      </c>
      <c r="Z183" t="s">
        <v>134</v>
      </c>
      <c r="AA183" t="s">
        <v>134</v>
      </c>
      <c r="AB183" t="s">
        <v>134</v>
      </c>
      <c r="AC183" t="s">
        <v>134</v>
      </c>
      <c r="AD183" t="s">
        <v>134</v>
      </c>
      <c r="AE183" t="s">
        <v>134</v>
      </c>
      <c r="AF183" t="s">
        <v>134</v>
      </c>
      <c r="AG183" t="s">
        <v>134</v>
      </c>
      <c r="AH183" t="s">
        <v>134</v>
      </c>
      <c r="AI183" t="s">
        <v>134</v>
      </c>
      <c r="AJ183" t="s">
        <v>134</v>
      </c>
      <c r="AK183" t="s">
        <v>134</v>
      </c>
      <c r="AL183" t="s">
        <v>134</v>
      </c>
      <c r="AM183" t="s">
        <v>134</v>
      </c>
      <c r="AN183" t="s">
        <v>134</v>
      </c>
      <c r="AO183" t="s">
        <v>134</v>
      </c>
      <c r="AP183" t="s">
        <v>134</v>
      </c>
      <c r="AQ183" t="s">
        <v>134</v>
      </c>
      <c r="AR183" t="s">
        <v>134</v>
      </c>
      <c r="AS183" t="s">
        <v>134</v>
      </c>
      <c r="AT183" t="s">
        <v>134</v>
      </c>
      <c r="AU183" t="s">
        <v>134</v>
      </c>
      <c r="AV183" t="s">
        <v>134</v>
      </c>
      <c r="AW183" t="s">
        <v>134</v>
      </c>
      <c r="AX183" t="s">
        <v>134</v>
      </c>
      <c r="AY183" t="s">
        <v>134</v>
      </c>
      <c r="AZ183" t="s">
        <v>134</v>
      </c>
      <c r="BA183" t="s">
        <v>134</v>
      </c>
      <c r="BB183" t="s">
        <v>134</v>
      </c>
      <c r="BC183" t="s">
        <v>134</v>
      </c>
      <c r="BD183" t="s">
        <v>134</v>
      </c>
      <c r="BE183" t="s">
        <v>134</v>
      </c>
      <c r="BF183" t="s">
        <v>134</v>
      </c>
      <c r="BG183" t="s">
        <v>134</v>
      </c>
      <c r="BH183" t="s">
        <v>134</v>
      </c>
      <c r="BI183" t="s">
        <v>134</v>
      </c>
      <c r="BJ183" t="s">
        <v>134</v>
      </c>
      <c r="BK183" t="s">
        <v>134</v>
      </c>
      <c r="BL183" t="s">
        <v>134</v>
      </c>
      <c r="BM183" t="s">
        <v>134</v>
      </c>
      <c r="BN183" t="s">
        <v>134</v>
      </c>
      <c r="BO183" t="s">
        <v>134</v>
      </c>
      <c r="BP183" t="s">
        <v>134</v>
      </c>
      <c r="BQ183" t="s">
        <v>134</v>
      </c>
      <c r="BR183" t="s">
        <v>134</v>
      </c>
      <c r="BS183" t="s">
        <v>134</v>
      </c>
      <c r="BT183" t="s">
        <v>134</v>
      </c>
      <c r="BU183" t="s">
        <v>134</v>
      </c>
      <c r="BV183" t="s">
        <v>134</v>
      </c>
      <c r="BW183" t="s">
        <v>134</v>
      </c>
      <c r="BX183" t="s">
        <v>134</v>
      </c>
      <c r="BY183" t="s">
        <v>134</v>
      </c>
      <c r="BZ183" t="s">
        <v>134</v>
      </c>
      <c r="CA183" t="s">
        <v>134</v>
      </c>
      <c r="CB183" t="s">
        <v>134</v>
      </c>
      <c r="CC183" t="s">
        <v>134</v>
      </c>
      <c r="CD183" t="s">
        <v>134</v>
      </c>
      <c r="CE183" t="s">
        <v>134</v>
      </c>
      <c r="CF183" t="s">
        <v>134</v>
      </c>
      <c r="CG183" t="s">
        <v>134</v>
      </c>
      <c r="CH183" t="s">
        <v>134</v>
      </c>
      <c r="CI183" t="s">
        <v>134</v>
      </c>
      <c r="CJ183" t="s">
        <v>134</v>
      </c>
      <c r="CK183" t="s">
        <v>134</v>
      </c>
      <c r="CL183" t="s">
        <v>134</v>
      </c>
      <c r="CM183" t="s">
        <v>134</v>
      </c>
      <c r="CN183" t="s">
        <v>134</v>
      </c>
      <c r="CO183" t="s">
        <v>134</v>
      </c>
      <c r="CP183" t="s">
        <v>134</v>
      </c>
      <c r="CQ183" t="s">
        <v>134</v>
      </c>
      <c r="CR183" t="s">
        <v>134</v>
      </c>
      <c r="CS183" t="s">
        <v>134</v>
      </c>
      <c r="CT183" t="s">
        <v>134</v>
      </c>
      <c r="CU183" t="s">
        <v>134</v>
      </c>
      <c r="CV183" t="s">
        <v>134</v>
      </c>
      <c r="CW183" t="s">
        <v>134</v>
      </c>
      <c r="CX183" t="s">
        <v>134</v>
      </c>
      <c r="CY183" t="s">
        <v>134</v>
      </c>
      <c r="CZ183" t="s">
        <v>134</v>
      </c>
      <c r="DA183" t="s">
        <v>134</v>
      </c>
      <c r="DB183" t="s">
        <v>134</v>
      </c>
      <c r="DC183" t="s">
        <v>134</v>
      </c>
      <c r="DD183" t="s">
        <v>134</v>
      </c>
      <c r="DE183" t="s">
        <v>134</v>
      </c>
      <c r="DF183" t="s">
        <v>134</v>
      </c>
      <c r="DG183" t="s">
        <v>134</v>
      </c>
      <c r="DH183" t="s">
        <v>134</v>
      </c>
      <c r="DI183" t="s">
        <v>134</v>
      </c>
      <c r="DJ183" t="s">
        <v>134</v>
      </c>
      <c r="DK183" t="s">
        <v>134</v>
      </c>
      <c r="DL183" t="s">
        <v>134</v>
      </c>
      <c r="DM183" t="s">
        <v>134</v>
      </c>
      <c r="DN183" t="s">
        <v>134</v>
      </c>
      <c r="DO183" t="s">
        <v>134</v>
      </c>
      <c r="DP183" t="s">
        <v>134</v>
      </c>
      <c r="DQ183" t="s">
        <v>134</v>
      </c>
      <c r="DR183" t="s">
        <v>134</v>
      </c>
      <c r="DS183" t="s">
        <v>134</v>
      </c>
      <c r="DT183" t="s">
        <v>134</v>
      </c>
      <c r="DU183" t="s">
        <v>134</v>
      </c>
      <c r="DV183" t="s">
        <v>134</v>
      </c>
      <c r="DW183" t="s">
        <v>134</v>
      </c>
      <c r="DX183" t="s">
        <v>134</v>
      </c>
      <c r="DY183" t="s">
        <v>134</v>
      </c>
      <c r="DZ183" t="s">
        <v>134</v>
      </c>
      <c r="EA183" t="s">
        <v>134</v>
      </c>
      <c r="EB183" t="s">
        <v>134</v>
      </c>
      <c r="EC183" t="s">
        <v>134</v>
      </c>
      <c r="ED183" t="s">
        <v>134</v>
      </c>
      <c r="EE183" t="s">
        <v>134</v>
      </c>
      <c r="EF183" t="s">
        <v>134</v>
      </c>
      <c r="EG183" t="s">
        <v>134</v>
      </c>
      <c r="EH183" t="s">
        <v>134</v>
      </c>
      <c r="EI183" t="s">
        <v>134</v>
      </c>
      <c r="EJ183" t="s">
        <v>134</v>
      </c>
      <c r="EK183" t="s">
        <v>134</v>
      </c>
      <c r="EL183" t="s">
        <v>134</v>
      </c>
      <c r="EM183" t="s">
        <v>134</v>
      </c>
      <c r="EN183" t="s">
        <v>134</v>
      </c>
      <c r="EO183" t="s">
        <v>134</v>
      </c>
      <c r="EP183" t="s">
        <v>134</v>
      </c>
      <c r="EQ183" t="s">
        <v>134</v>
      </c>
      <c r="ER183" t="s">
        <v>134</v>
      </c>
      <c r="ES183" t="s">
        <v>134</v>
      </c>
      <c r="ET183" t="s">
        <v>134</v>
      </c>
      <c r="EU183" t="s">
        <v>134</v>
      </c>
      <c r="EV183" t="s">
        <v>134</v>
      </c>
      <c r="EW183" t="s">
        <v>134</v>
      </c>
      <c r="EX183" t="s">
        <v>134</v>
      </c>
      <c r="EY183" t="s">
        <v>134</v>
      </c>
      <c r="EZ183" t="s">
        <v>134</v>
      </c>
      <c r="FA183" t="s">
        <v>134</v>
      </c>
      <c r="FB183" t="s">
        <v>134</v>
      </c>
      <c r="FC183" t="s">
        <v>134</v>
      </c>
      <c r="FD183" t="s">
        <v>134</v>
      </c>
      <c r="FE183" t="s">
        <v>134</v>
      </c>
      <c r="FF183" t="s">
        <v>134</v>
      </c>
      <c r="FG183" t="s">
        <v>134</v>
      </c>
      <c r="FH183" t="s">
        <v>134</v>
      </c>
      <c r="FI183" t="s">
        <v>134</v>
      </c>
      <c r="FJ183" t="s">
        <v>134</v>
      </c>
      <c r="FK183" t="s">
        <v>134</v>
      </c>
      <c r="FL183" t="s">
        <v>134</v>
      </c>
      <c r="FM183" t="s">
        <v>134</v>
      </c>
      <c r="FN183" t="s">
        <v>134</v>
      </c>
      <c r="FO183" t="s">
        <v>134</v>
      </c>
      <c r="FP183" t="s">
        <v>134</v>
      </c>
      <c r="FQ183" t="s">
        <v>134</v>
      </c>
      <c r="FR183" t="s">
        <v>134</v>
      </c>
      <c r="FS183" t="s">
        <v>134</v>
      </c>
      <c r="FT183" t="s">
        <v>134</v>
      </c>
      <c r="FU183" t="s">
        <v>134</v>
      </c>
      <c r="FV183" t="s">
        <v>134</v>
      </c>
      <c r="FW183" t="s">
        <v>134</v>
      </c>
      <c r="FX183" t="s">
        <v>134</v>
      </c>
      <c r="FY183" t="s">
        <v>134</v>
      </c>
      <c r="FZ183" t="s">
        <v>134</v>
      </c>
      <c r="GA183" t="s">
        <v>134</v>
      </c>
      <c r="GB183" t="s">
        <v>134</v>
      </c>
      <c r="GC183" t="s">
        <v>134</v>
      </c>
      <c r="GD183" t="s">
        <v>134</v>
      </c>
      <c r="GE183" t="s">
        <v>134</v>
      </c>
      <c r="GF183" t="s">
        <v>134</v>
      </c>
      <c r="GG183" t="s">
        <v>134</v>
      </c>
      <c r="GH183" t="s">
        <v>134</v>
      </c>
      <c r="GI183" t="s">
        <v>134</v>
      </c>
      <c r="GJ183" t="s">
        <v>134</v>
      </c>
      <c r="GK183" t="s">
        <v>134</v>
      </c>
      <c r="GL183" t="s">
        <v>134</v>
      </c>
      <c r="GM183" t="s">
        <v>134</v>
      </c>
      <c r="GN183" t="s">
        <v>134</v>
      </c>
      <c r="GO183" t="s">
        <v>134</v>
      </c>
      <c r="GP183" t="s">
        <v>134</v>
      </c>
      <c r="GQ183" t="s">
        <v>134</v>
      </c>
      <c r="GR183" t="s">
        <v>134</v>
      </c>
      <c r="GS183" t="s">
        <v>134</v>
      </c>
      <c r="GT183" t="s">
        <v>134</v>
      </c>
      <c r="GU183" t="s">
        <v>134</v>
      </c>
      <c r="GV183" t="s">
        <v>134</v>
      </c>
      <c r="GW183" t="s">
        <v>134</v>
      </c>
      <c r="GX183" t="s">
        <v>134</v>
      </c>
      <c r="GY183" t="s">
        <v>134</v>
      </c>
      <c r="GZ183" t="s">
        <v>134</v>
      </c>
      <c r="HA183" t="s">
        <v>134</v>
      </c>
      <c r="HB183" t="s">
        <v>134</v>
      </c>
      <c r="HC183" t="s">
        <v>134</v>
      </c>
      <c r="HD183" t="s">
        <v>134</v>
      </c>
      <c r="HE183" t="s">
        <v>134</v>
      </c>
      <c r="HF183" t="s">
        <v>134</v>
      </c>
      <c r="HG183" t="s">
        <v>134</v>
      </c>
      <c r="HH183" t="s">
        <v>134</v>
      </c>
      <c r="HI183" t="s">
        <v>134</v>
      </c>
      <c r="HJ183" t="s">
        <v>134</v>
      </c>
      <c r="HK183" t="s">
        <v>134</v>
      </c>
      <c r="HL183" t="s">
        <v>134</v>
      </c>
      <c r="HM183" t="s">
        <v>134</v>
      </c>
      <c r="HN183" t="s">
        <v>134</v>
      </c>
      <c r="HO183" t="s">
        <v>134</v>
      </c>
      <c r="HP183" t="s">
        <v>134</v>
      </c>
      <c r="HQ183" t="s">
        <v>134</v>
      </c>
      <c r="HR183" t="s">
        <v>134</v>
      </c>
      <c r="HS183" t="s">
        <v>134</v>
      </c>
      <c r="HT183" t="s">
        <v>134</v>
      </c>
      <c r="HU183" t="s">
        <v>134</v>
      </c>
      <c r="HV183" t="s">
        <v>134</v>
      </c>
      <c r="HW183" t="s">
        <v>134</v>
      </c>
      <c r="HX183" t="s">
        <v>134</v>
      </c>
      <c r="HY183" t="s">
        <v>134</v>
      </c>
      <c r="HZ183" t="s">
        <v>134</v>
      </c>
      <c r="IA183" t="s">
        <v>134</v>
      </c>
      <c r="IB183" t="s">
        <v>134</v>
      </c>
      <c r="IC183" t="s">
        <v>134</v>
      </c>
      <c r="ID183" t="s">
        <v>134</v>
      </c>
      <c r="IE183" t="s">
        <v>134</v>
      </c>
      <c r="IF183" t="s">
        <v>134</v>
      </c>
      <c r="IG183" t="s">
        <v>134</v>
      </c>
      <c r="IH183" t="s">
        <v>134</v>
      </c>
      <c r="II183" t="s">
        <v>134</v>
      </c>
      <c r="IJ183" t="s">
        <v>135</v>
      </c>
      <c r="IK183" s="31" t="s">
        <v>134</v>
      </c>
      <c r="IL183" s="31" t="s">
        <v>134</v>
      </c>
      <c r="IM183" s="31" t="s">
        <v>134</v>
      </c>
      <c r="IN183" t="s">
        <v>134</v>
      </c>
      <c r="IO183" t="s">
        <v>134</v>
      </c>
      <c r="IP183" t="s">
        <v>134</v>
      </c>
      <c r="IQ183" t="s">
        <v>134</v>
      </c>
      <c r="IR183" t="s">
        <v>134</v>
      </c>
      <c r="IS183" t="s">
        <v>134</v>
      </c>
      <c r="IT183" t="s">
        <v>134</v>
      </c>
      <c r="IU183" t="s">
        <v>134</v>
      </c>
    </row>
    <row r="184" spans="1:255" ht="16" x14ac:dyDescent="0.2">
      <c r="A184">
        <v>335</v>
      </c>
      <c r="B184">
        <v>3</v>
      </c>
      <c r="C184">
        <v>1</v>
      </c>
      <c r="D184" t="s">
        <v>166</v>
      </c>
      <c r="E184" s="2" t="s">
        <v>166</v>
      </c>
      <c r="F184">
        <f t="shared" ref="F184:F190" si="524">SUM(G184:I184)</f>
        <v>3</v>
      </c>
      <c r="G184" s="2">
        <v>1</v>
      </c>
      <c r="H184" s="2">
        <v>1</v>
      </c>
      <c r="I184" s="2">
        <v>1</v>
      </c>
      <c r="J184" s="2">
        <f t="shared" ref="J184:J190" si="525">SUM(K184:N184)</f>
        <v>4</v>
      </c>
      <c r="K184" s="2">
        <v>1</v>
      </c>
      <c r="L184" s="2">
        <v>1</v>
      </c>
      <c r="M184" s="2">
        <v>1</v>
      </c>
      <c r="N184" s="2">
        <v>1</v>
      </c>
      <c r="O184" s="2">
        <f t="shared" ref="O184:O190" si="526">SUM(P184:S184)</f>
        <v>4</v>
      </c>
      <c r="P184" s="2">
        <v>1</v>
      </c>
      <c r="Q184" s="2">
        <v>1</v>
      </c>
      <c r="R184" s="2">
        <v>1</v>
      </c>
      <c r="S184" s="2">
        <v>1</v>
      </c>
      <c r="T184" s="2">
        <f t="shared" ref="T184:T190" si="527">SUM(U184:X184)</f>
        <v>4</v>
      </c>
      <c r="U184" s="2">
        <v>1</v>
      </c>
      <c r="V184" s="2">
        <v>1</v>
      </c>
      <c r="W184" s="2">
        <v>1</v>
      </c>
      <c r="X184" s="2">
        <v>1</v>
      </c>
      <c r="Y184" s="2">
        <f t="shared" ref="Y184:Y190" si="528">SUM(Z184:AF184)</f>
        <v>7</v>
      </c>
      <c r="Z184" s="2">
        <v>1</v>
      </c>
      <c r="AA184" s="2">
        <v>1</v>
      </c>
      <c r="AB184" s="2">
        <v>1</v>
      </c>
      <c r="AC184" s="2">
        <v>1</v>
      </c>
      <c r="AD184" s="2">
        <v>1</v>
      </c>
      <c r="AE184" s="2">
        <v>1</v>
      </c>
      <c r="AF184" s="2">
        <v>1</v>
      </c>
      <c r="AG184" s="2">
        <f t="shared" ref="AG184:AG190" si="529">SUM(AH184:AK184)</f>
        <v>3</v>
      </c>
      <c r="AH184" s="2">
        <v>1</v>
      </c>
      <c r="AI184" s="2">
        <v>0</v>
      </c>
      <c r="AJ184" s="2">
        <v>1</v>
      </c>
      <c r="AK184" s="2">
        <v>1</v>
      </c>
      <c r="AL184" s="2">
        <f t="shared" ref="AL184:AL190" si="530">SUM(AM184:AQ184)</f>
        <v>5</v>
      </c>
      <c r="AM184" s="2">
        <v>1</v>
      </c>
      <c r="AN184" s="2">
        <v>1</v>
      </c>
      <c r="AO184" s="2">
        <v>1</v>
      </c>
      <c r="AP184" s="2">
        <v>1</v>
      </c>
      <c r="AQ184" s="2">
        <v>1</v>
      </c>
      <c r="AR184" s="2">
        <f t="shared" ref="AR184:AR190" si="531">SUM(AS184:AW184)</f>
        <v>5</v>
      </c>
      <c r="AS184" s="2">
        <v>1</v>
      </c>
      <c r="AT184" s="2">
        <v>1</v>
      </c>
      <c r="AU184" s="2">
        <v>1</v>
      </c>
      <c r="AV184" s="2">
        <v>1</v>
      </c>
      <c r="AW184" s="2">
        <v>1</v>
      </c>
      <c r="AX184" s="2">
        <f t="shared" ref="AX184:AX190" si="532">SUM(AY184:BC184)</f>
        <v>2</v>
      </c>
      <c r="AY184" s="2">
        <v>0</v>
      </c>
      <c r="AZ184" s="2">
        <v>0</v>
      </c>
      <c r="BA184" s="2">
        <v>0</v>
      </c>
      <c r="BB184" s="2">
        <v>1</v>
      </c>
      <c r="BC184" s="2">
        <v>1</v>
      </c>
      <c r="BD184" s="2">
        <f t="shared" ref="BD184:BD190" si="533">SUM(BE184:BG184)</f>
        <v>3</v>
      </c>
      <c r="BE184" s="2">
        <v>1</v>
      </c>
      <c r="BF184" s="2">
        <v>1</v>
      </c>
      <c r="BG184" s="2">
        <v>1</v>
      </c>
      <c r="BH184" s="2">
        <f t="shared" ref="BH184:BH190" si="534">SUM(BI184:BK184)</f>
        <v>3</v>
      </c>
      <c r="BI184" s="2">
        <v>1</v>
      </c>
      <c r="BJ184" s="2">
        <v>1</v>
      </c>
      <c r="BK184" s="2">
        <v>1</v>
      </c>
      <c r="BL184" s="2">
        <f t="shared" ref="BL184:BL190" si="535">SUM(BM184:BO184)</f>
        <v>3</v>
      </c>
      <c r="BM184" s="2">
        <v>1</v>
      </c>
      <c r="BN184" s="2">
        <v>1</v>
      </c>
      <c r="BO184" s="2">
        <v>1</v>
      </c>
      <c r="BP184" s="2">
        <f t="shared" ref="BP184:BP190" si="536">SUM(BQ184:BS184)</f>
        <v>3</v>
      </c>
      <c r="BQ184" s="2">
        <v>1</v>
      </c>
      <c r="BR184" s="2">
        <v>1</v>
      </c>
      <c r="BS184" s="2">
        <v>1</v>
      </c>
      <c r="BT184" s="2">
        <f t="shared" ref="BT184:BT190" si="537">SUM(BU184:BY184)</f>
        <v>5</v>
      </c>
      <c r="BU184" s="2">
        <v>1</v>
      </c>
      <c r="BV184" s="2">
        <v>1</v>
      </c>
      <c r="BW184" s="2">
        <v>1</v>
      </c>
      <c r="BX184" s="2">
        <v>1</v>
      </c>
      <c r="BY184" s="2">
        <v>1</v>
      </c>
      <c r="BZ184" s="2">
        <f t="shared" ref="BZ184:BZ190" si="538">SUM(CA184:CD184)</f>
        <v>4</v>
      </c>
      <c r="CA184" s="2">
        <v>1</v>
      </c>
      <c r="CB184" s="2">
        <v>1</v>
      </c>
      <c r="CC184" s="2">
        <v>1</v>
      </c>
      <c r="CD184" s="2">
        <v>1</v>
      </c>
      <c r="CE184" s="2">
        <f t="shared" ref="CE184:CE190" si="539">SUM(CF184:CI184)</f>
        <v>3</v>
      </c>
      <c r="CF184" s="2">
        <v>1</v>
      </c>
      <c r="CG184" s="2">
        <v>1</v>
      </c>
      <c r="CH184" s="2">
        <v>0</v>
      </c>
      <c r="CI184" s="2">
        <v>1</v>
      </c>
      <c r="CJ184" s="2">
        <f t="shared" ref="CJ184:CJ190" si="540">SUM(CK184:CN184)</f>
        <v>4</v>
      </c>
      <c r="CK184" s="2">
        <v>1</v>
      </c>
      <c r="CL184" s="2">
        <v>1</v>
      </c>
      <c r="CM184" s="2">
        <v>1</v>
      </c>
      <c r="CN184" s="2">
        <v>1</v>
      </c>
      <c r="CO184" s="2">
        <f t="shared" ref="CO184:CO190" si="541">SUM(CP184:CU184)</f>
        <v>5</v>
      </c>
      <c r="CP184" s="2">
        <v>1</v>
      </c>
      <c r="CQ184" s="2">
        <v>1</v>
      </c>
      <c r="CR184" s="2">
        <v>1</v>
      </c>
      <c r="CS184" s="2">
        <v>1</v>
      </c>
      <c r="CT184" s="2">
        <v>1</v>
      </c>
      <c r="CU184" s="2">
        <v>0</v>
      </c>
      <c r="CV184" s="2">
        <f t="shared" ref="CV184:CV190" si="542">SUM(CW184:DB184)</f>
        <v>3</v>
      </c>
      <c r="CW184" s="2">
        <v>1</v>
      </c>
      <c r="CX184" s="2">
        <v>1</v>
      </c>
      <c r="CY184" s="2">
        <v>0</v>
      </c>
      <c r="CZ184" s="2">
        <v>1</v>
      </c>
      <c r="DA184" s="2">
        <v>0</v>
      </c>
      <c r="DB184" s="2">
        <v>0</v>
      </c>
      <c r="DC184" s="2">
        <f t="shared" ref="DC184:DC190" si="543">SUM(DD184:DF184)</f>
        <v>3</v>
      </c>
      <c r="DD184" s="2">
        <v>1</v>
      </c>
      <c r="DE184" s="2">
        <v>1</v>
      </c>
      <c r="DF184" s="2">
        <v>1</v>
      </c>
      <c r="DG184" s="2">
        <f t="shared" ref="DG184:DG190" si="544">SUM(DH184:DK184)</f>
        <v>4</v>
      </c>
      <c r="DH184" s="2">
        <v>1</v>
      </c>
      <c r="DI184" s="2">
        <v>1</v>
      </c>
      <c r="DJ184" s="2">
        <v>1</v>
      </c>
      <c r="DK184" s="2">
        <v>1</v>
      </c>
      <c r="DL184" s="2">
        <f t="shared" ref="DL184:DL190" si="545">SUM(DM184:DQ184)</f>
        <v>4</v>
      </c>
      <c r="DM184" s="2">
        <v>1</v>
      </c>
      <c r="DN184" s="2">
        <v>1</v>
      </c>
      <c r="DO184" s="2">
        <v>1</v>
      </c>
      <c r="DP184" s="2">
        <v>1</v>
      </c>
      <c r="DQ184" s="2">
        <v>0</v>
      </c>
      <c r="DR184" s="2">
        <f t="shared" ref="DR184:DR190" si="546">SUM(DS184:DX184)</f>
        <v>2</v>
      </c>
      <c r="DS184" s="2">
        <v>0</v>
      </c>
      <c r="DT184" s="2">
        <v>1</v>
      </c>
      <c r="DU184" s="2">
        <v>0</v>
      </c>
      <c r="DV184" s="2">
        <v>0</v>
      </c>
      <c r="DW184" s="2">
        <v>1</v>
      </c>
      <c r="DX184" s="2">
        <v>0</v>
      </c>
      <c r="DY184" s="2">
        <f t="shared" ref="DY184:DY190" si="547">SUM(DZ184:ED184)</f>
        <v>4</v>
      </c>
      <c r="DZ184" s="2">
        <v>1</v>
      </c>
      <c r="EA184" s="2">
        <v>1</v>
      </c>
      <c r="EB184" s="2">
        <v>1</v>
      </c>
      <c r="EC184" s="2">
        <v>1</v>
      </c>
      <c r="ED184" s="2">
        <v>0</v>
      </c>
      <c r="EE184" s="2">
        <f t="shared" ref="EE184:EE190" si="548">SUM(EF184:EH184)</f>
        <v>3</v>
      </c>
      <c r="EF184" s="2">
        <v>1</v>
      </c>
      <c r="EG184" s="2">
        <v>1</v>
      </c>
      <c r="EH184" s="2">
        <v>1</v>
      </c>
      <c r="EI184" s="2">
        <f t="shared" ref="EI184:EI190" si="549">SUM(EJ184:EM184)</f>
        <v>4</v>
      </c>
      <c r="EJ184" s="2">
        <v>1</v>
      </c>
      <c r="EK184" s="2">
        <v>1</v>
      </c>
      <c r="EL184" s="2">
        <v>1</v>
      </c>
      <c r="EM184" s="2">
        <v>1</v>
      </c>
      <c r="EN184" s="2">
        <f t="shared" ref="EN184:EN190" si="550">SUM(EO184:EQ184)</f>
        <v>3</v>
      </c>
      <c r="EO184" s="2">
        <v>1</v>
      </c>
      <c r="EP184" s="2">
        <v>1</v>
      </c>
      <c r="EQ184" s="2">
        <v>1</v>
      </c>
      <c r="ER184" s="2">
        <f t="shared" ref="ER184:ER190" si="551">SUM(ES184:EX184)</f>
        <v>3</v>
      </c>
      <c r="ES184" s="2">
        <v>1</v>
      </c>
      <c r="ET184" s="2">
        <v>0</v>
      </c>
      <c r="EU184" s="2">
        <v>0</v>
      </c>
      <c r="EV184" s="2">
        <v>1</v>
      </c>
      <c r="EW184" s="2">
        <v>1</v>
      </c>
      <c r="EX184" s="2">
        <v>0</v>
      </c>
      <c r="EY184" s="2">
        <f t="shared" ref="EY184:EY190" si="552">SUM(EZ184:FD184)</f>
        <v>5</v>
      </c>
      <c r="EZ184" s="2">
        <v>1</v>
      </c>
      <c r="FA184" s="2">
        <v>1</v>
      </c>
      <c r="FB184" s="2">
        <v>1</v>
      </c>
      <c r="FC184" s="2">
        <v>1</v>
      </c>
      <c r="FD184" s="2">
        <v>1</v>
      </c>
      <c r="FE184" s="2">
        <f t="shared" ref="FE184:FE190" si="553">SUM(FF184:FH184)</f>
        <v>3</v>
      </c>
      <c r="FF184" s="2">
        <v>1</v>
      </c>
      <c r="FG184" s="2">
        <v>1</v>
      </c>
      <c r="FH184" s="2">
        <v>1</v>
      </c>
      <c r="FI184" s="2">
        <f t="shared" ref="FI184:FI190" si="554">SUM(FJ184:FN184)</f>
        <v>3</v>
      </c>
      <c r="FJ184" s="2">
        <v>1</v>
      </c>
      <c r="FK184" s="2">
        <v>0</v>
      </c>
      <c r="FL184" s="2">
        <v>1</v>
      </c>
      <c r="FM184" s="2">
        <v>1</v>
      </c>
      <c r="FN184" s="2">
        <v>0</v>
      </c>
      <c r="FO184" s="2">
        <f t="shared" ref="FO184:FO190" si="555">SUM(FP184:FR184)</f>
        <v>2</v>
      </c>
      <c r="FP184" s="2">
        <v>1</v>
      </c>
      <c r="FQ184" s="2">
        <v>1</v>
      </c>
      <c r="FR184" s="2">
        <v>0</v>
      </c>
      <c r="FS184" s="2">
        <f t="shared" ref="FS184:FS190" si="556">SUM(FT184:FX184)</f>
        <v>5</v>
      </c>
      <c r="FT184" s="2">
        <v>1</v>
      </c>
      <c r="FU184" s="2">
        <v>1</v>
      </c>
      <c r="FV184" s="2">
        <v>1</v>
      </c>
      <c r="FW184" s="2">
        <v>1</v>
      </c>
      <c r="FX184" s="2">
        <v>1</v>
      </c>
      <c r="FY184" s="2">
        <f t="shared" ref="FY184:FY190" si="557">SUM(FZ184:GH184)</f>
        <v>6</v>
      </c>
      <c r="FZ184" s="2">
        <v>0</v>
      </c>
      <c r="GA184" s="2">
        <v>0</v>
      </c>
      <c r="GB184" s="2">
        <v>1</v>
      </c>
      <c r="GC184" s="2">
        <v>1</v>
      </c>
      <c r="GD184" s="2">
        <v>0</v>
      </c>
      <c r="GE184" s="2">
        <v>1</v>
      </c>
      <c r="GF184" s="2">
        <v>1</v>
      </c>
      <c r="GG184" s="2">
        <v>1</v>
      </c>
      <c r="GH184" s="2">
        <v>1</v>
      </c>
      <c r="GI184" s="2">
        <f t="shared" ref="GI184:GI190" si="558">SUM(GJ184:GM184)</f>
        <v>4</v>
      </c>
      <c r="GJ184" s="2">
        <v>1</v>
      </c>
      <c r="GK184" s="2">
        <v>1</v>
      </c>
      <c r="GL184" s="2">
        <v>1</v>
      </c>
      <c r="GM184" s="2">
        <v>1</v>
      </c>
      <c r="GN184" s="2">
        <f t="shared" ref="GN184:GN189" si="559">SUM(GO184:GR184)</f>
        <v>4</v>
      </c>
      <c r="GO184" s="2">
        <v>1</v>
      </c>
      <c r="GP184" s="2">
        <v>1</v>
      </c>
      <c r="GQ184" s="2">
        <v>1</v>
      </c>
      <c r="GR184" s="2">
        <v>1</v>
      </c>
      <c r="GS184" s="2">
        <f t="shared" ref="GS184:GS189" si="560">SUM(GT184:GY184)</f>
        <v>5</v>
      </c>
      <c r="GT184" s="2">
        <v>1</v>
      </c>
      <c r="GU184" s="2">
        <v>1</v>
      </c>
      <c r="GV184" s="2">
        <v>1</v>
      </c>
      <c r="GW184" s="2">
        <v>1</v>
      </c>
      <c r="GX184" s="2">
        <v>1</v>
      </c>
      <c r="GY184" s="2">
        <v>0</v>
      </c>
      <c r="GZ184" s="2">
        <f t="shared" ref="GZ184:GZ189" si="561">SUM(HA184:HF184)</f>
        <v>5</v>
      </c>
      <c r="HA184" s="2">
        <v>1</v>
      </c>
      <c r="HB184" s="2">
        <v>1</v>
      </c>
      <c r="HC184" s="2">
        <v>1</v>
      </c>
      <c r="HD184" s="2">
        <v>0</v>
      </c>
      <c r="HE184" s="2">
        <v>1</v>
      </c>
      <c r="HF184" s="2">
        <v>1</v>
      </c>
      <c r="HG184" s="2">
        <f t="shared" ref="HG184:HG189" si="562">SUM(HH184:HP184)</f>
        <v>9</v>
      </c>
      <c r="HH184" s="2">
        <v>1</v>
      </c>
      <c r="HI184" s="2">
        <v>1</v>
      </c>
      <c r="HJ184" s="2">
        <v>1</v>
      </c>
      <c r="HK184" s="2">
        <v>1</v>
      </c>
      <c r="HL184" s="2">
        <v>1</v>
      </c>
      <c r="HM184" s="2">
        <v>1</v>
      </c>
      <c r="HN184" s="2">
        <v>1</v>
      </c>
      <c r="HO184" s="2">
        <v>1</v>
      </c>
      <c r="HP184" s="2">
        <v>1</v>
      </c>
      <c r="HQ184" s="2">
        <f t="shared" ref="HQ184:HQ189" si="563">SUM(HR184:HW184)</f>
        <v>5</v>
      </c>
      <c r="HR184" s="2">
        <v>0</v>
      </c>
      <c r="HS184" s="2">
        <v>1</v>
      </c>
      <c r="HT184" s="2">
        <v>1</v>
      </c>
      <c r="HU184" s="2">
        <v>1</v>
      </c>
      <c r="HV184" s="2">
        <v>1</v>
      </c>
      <c r="HW184" s="2">
        <v>1</v>
      </c>
      <c r="HX184" s="2">
        <f t="shared" ref="HX184:HX190" si="564">SUM(HY184:IC184)</f>
        <v>4</v>
      </c>
      <c r="HY184" s="2">
        <v>0</v>
      </c>
      <c r="HZ184" s="2">
        <v>1</v>
      </c>
      <c r="IA184" s="2">
        <v>1</v>
      </c>
      <c r="IB184" s="2">
        <v>1</v>
      </c>
      <c r="IC184" s="2">
        <v>1</v>
      </c>
      <c r="ID184" s="2">
        <v>41</v>
      </c>
      <c r="IE184" s="2">
        <v>41</v>
      </c>
      <c r="IF184">
        <f t="shared" ref="IF184:IF190" si="565">SUM(F184,J184,O184,T184,Y184,AG184,AL184,AR184,AX184,BD184,BH184,BL184,BP184,BT184,BZ184,CE184,CJ184,CO184,CV184,DC184,DG184,DL184,DR184,DY184,EE184,EI184,EN184,ER184,EY184,FE184,FI184,FO184,FS184,FY184,GI184,GN184,GS184,GZ184,HG184,HQ184,HX184)</f>
        <v>163</v>
      </c>
      <c r="IG184">
        <f t="shared" ref="IG184:IG190" si="566">SUM(IB184,IA184,HY184,HW184,HU184,HT184,HR184,HP184,HN184,HM184,HL184,HJ184,HI184,HF184,HD184,HC184,HA184,GY184,GW184,GU184,GT184,GQ184,GO184,GM184,GK184,GJ184,GG184,GE184,GD184,GB184,FZ184,FW184,FU184,FT184,FR184,FP184,FM184,FK184,FJ184,FH184,FF184,FD184,FB184,EZ184,EX184,EV184,ET184,ES184,EQ184,EO184,EM184,EK184,EJ184,EH184,EF184,ED184,EB184,DZ184,DX184,DV184,DU184,DS184,DQ184,DO184,DM184,DJ184,DH184,DE184,DD184,DB184,CZ184,CX184,CW184,CU184,CS184,CQ184,CP184,CN184,CL184,CK184,CI184,CH184,CF184,CC184,CB184,BY184,BW184,BU184,BS184,BQ184,BO184,BM184,BK184,BI184,BG184,BE184,BB184,BA184,AY184,AW184,AU184,AS184,AP184,AO184,AM184,AK184,AI184,AH184,AF184,AD184,AC184,AB184,Z184,X184,V184,U184,R184,P184,M184,K184,I184,G184)</f>
        <v>100</v>
      </c>
      <c r="IH184">
        <f t="shared" ref="IH184:IH190" si="567">SUM(IC184,HZ184,HV184,HS184,HO184,HK184,HH184,HE184,HB184,GX184,GV184,GR184,GP184,GL184,GH184,GF184,GC184,GA184,FX184,FV184,FQ184,FN184,FL184,FG184,FC184,FA184,EW184,EU184,EP184,EL184,EG184,EC184,EA184,DW184,DT184,DP184,DN184,DK184,DI184,DF184,DA184,CY184,CT184,CR184,CM184,CG184,CD184,CA184,BX184,BV184,BR184,BN184,BJ184,BF184,BC184,AZ184,AV184,AT184,AQ184,AN184,AJ184,AE184,AA184,W184,S184,Q184,N184,L184,H184)</f>
        <v>63</v>
      </c>
      <c r="II184">
        <f t="shared" ref="II184:II190" si="568">COUNTIF(G184:IC184,"NA")</f>
        <v>0</v>
      </c>
      <c r="IK184">
        <f t="shared" si="378"/>
        <v>85.340314136125656</v>
      </c>
      <c r="IL184">
        <f t="shared" si="379"/>
        <v>81.967213114754102</v>
      </c>
      <c r="IM184">
        <f t="shared" si="380"/>
        <v>91.304347826086953</v>
      </c>
      <c r="IO184">
        <f t="shared" ref="IO184" si="569">SUM(HQ184,HX184,HG184,GZ184,GS184,GN184,GI184,FY184,FS184,FO184,FI184,FE184,EY184,ER184,EN184,EI184,EE184,DY184,DR184,DL184,DG184,DC184,CV184,CO184,CJ184,CE184,BZ184,BT184)</f>
        <v>114</v>
      </c>
      <c r="IP184">
        <f t="shared" ref="IP184" si="570">SUM(BU184,BW184,BY184,CB184,CC184,CF184,CH184,CI184,CK184,CL184,CN184,CP184,CQ184,CS184,CU184,CW184,CX184,CZ184,DB184,DD184,DE184,DH184,DJ184,DM184,DO184,DQ184,DS184,DU184,DV184,DX184,DZ184,EB184,ED184,EF184,EH184,EJ184,EK184,EM184,EO184,EQ184,ES184,ET184,EV184,EX184,EZ184,FB184,FD184,FF184,FH184,FJ184,FK184,FM184,FP184,FR184,FT184,FU184,FW184,FZ184,GB184,GD184,GE184,GG184,GJ184,GK184,GM184,GO184,GQ184,GT184,GU184,GW184,GY184,HA184,HC184,HD184,HF184,HI184,HJ184,HL184,HM184,HN184,HP184,HR184,HT184,HU184,HW184,HY184,IA184,IB184)</f>
        <v>69</v>
      </c>
      <c r="IQ184">
        <f t="shared" ref="IQ184" si="571">SUM(BV184,BX184,CA184,CD184,CG184,CM184,CR184,CT184,CY184,DA184,DF184,DI184,DK184,DN184,DP184,DT184,DW184,EA184,EC184,EG184,EL184,EP184,EU184,EW184,FA184,FC184,FG184,FL184,FN184,FQ184,FV184,FX184,GA184,GC184,GF184,GH184,GL184,GP184,GR184,GV184,GX184,HB184,HE184,HH184,HK184,HO184,HS184,HV184,HZ184,IC184)</f>
        <v>45</v>
      </c>
      <c r="IR184">
        <f t="shared" ref="IR184" si="572">IO184/138*100</f>
        <v>82.608695652173907</v>
      </c>
      <c r="IS184">
        <f>IP184/88*100</f>
        <v>78.409090909090907</v>
      </c>
      <c r="IT184">
        <f>IQ184/50*100</f>
        <v>90</v>
      </c>
    </row>
    <row r="185" spans="1:255" ht="16" x14ac:dyDescent="0.2">
      <c r="A185">
        <v>335</v>
      </c>
      <c r="B185" s="5">
        <v>3</v>
      </c>
      <c r="C185">
        <v>2</v>
      </c>
      <c r="D185" t="s">
        <v>166</v>
      </c>
      <c r="E185" s="2" t="s">
        <v>132</v>
      </c>
      <c r="F185">
        <f t="shared" si="524"/>
        <v>0</v>
      </c>
      <c r="J185" s="2">
        <f t="shared" si="525"/>
        <v>0</v>
      </c>
      <c r="O185" s="2">
        <f t="shared" si="526"/>
        <v>0</v>
      </c>
      <c r="T185" s="2">
        <f t="shared" si="527"/>
        <v>0</v>
      </c>
      <c r="Y185" s="2">
        <f t="shared" si="528"/>
        <v>0</v>
      </c>
      <c r="AG185" s="2">
        <f t="shared" si="529"/>
        <v>0</v>
      </c>
      <c r="AL185" s="2">
        <f t="shared" si="530"/>
        <v>0</v>
      </c>
      <c r="AR185" s="2">
        <f t="shared" si="531"/>
        <v>0</v>
      </c>
      <c r="AX185" s="2">
        <f t="shared" si="532"/>
        <v>0</v>
      </c>
      <c r="BD185" s="2">
        <f t="shared" si="533"/>
        <v>0</v>
      </c>
      <c r="BH185" s="2">
        <f t="shared" si="534"/>
        <v>0</v>
      </c>
      <c r="BL185" s="2">
        <f t="shared" si="535"/>
        <v>0</v>
      </c>
      <c r="BP185" s="2">
        <f t="shared" si="536"/>
        <v>0</v>
      </c>
      <c r="BT185" s="2">
        <f t="shared" si="537"/>
        <v>0</v>
      </c>
      <c r="BZ185" s="2">
        <f t="shared" si="538"/>
        <v>0</v>
      </c>
      <c r="CE185" s="2">
        <f t="shared" si="539"/>
        <v>0</v>
      </c>
      <c r="CJ185" s="2">
        <f t="shared" si="540"/>
        <v>0</v>
      </c>
      <c r="CO185" s="2">
        <f t="shared" si="541"/>
        <v>0</v>
      </c>
      <c r="CV185" s="2">
        <f t="shared" si="542"/>
        <v>0</v>
      </c>
      <c r="DC185" s="2">
        <f t="shared" si="543"/>
        <v>0</v>
      </c>
      <c r="DG185" s="2">
        <f t="shared" si="544"/>
        <v>0</v>
      </c>
      <c r="DL185" s="2">
        <f t="shared" si="545"/>
        <v>0</v>
      </c>
      <c r="DR185" s="2">
        <f t="shared" si="546"/>
        <v>0</v>
      </c>
      <c r="DY185" s="2">
        <f t="shared" si="547"/>
        <v>0</v>
      </c>
      <c r="EE185" s="2">
        <f t="shared" si="548"/>
        <v>0</v>
      </c>
      <c r="EI185" s="2">
        <f t="shared" si="549"/>
        <v>0</v>
      </c>
      <c r="EN185" s="2">
        <f t="shared" si="550"/>
        <v>0</v>
      </c>
      <c r="ER185" s="2">
        <f t="shared" si="551"/>
        <v>0</v>
      </c>
      <c r="EY185" s="2">
        <f t="shared" si="552"/>
        <v>0</v>
      </c>
      <c r="FE185" s="2">
        <f t="shared" si="553"/>
        <v>0</v>
      </c>
      <c r="FI185" s="2">
        <f t="shared" si="554"/>
        <v>0</v>
      </c>
      <c r="FO185" s="2">
        <f t="shared" si="555"/>
        <v>0</v>
      </c>
      <c r="FS185" s="2">
        <f t="shared" si="556"/>
        <v>0</v>
      </c>
      <c r="FY185" s="2">
        <f t="shared" si="557"/>
        <v>0</v>
      </c>
      <c r="GI185" s="2">
        <f t="shared" si="558"/>
        <v>0</v>
      </c>
      <c r="GN185" s="2">
        <f t="shared" si="559"/>
        <v>0</v>
      </c>
      <c r="GS185" s="2">
        <f t="shared" si="560"/>
        <v>0</v>
      </c>
      <c r="GZ185" s="2">
        <f t="shared" si="561"/>
        <v>0</v>
      </c>
      <c r="HG185" s="2">
        <f t="shared" si="562"/>
        <v>0</v>
      </c>
      <c r="HQ185" s="2">
        <f t="shared" si="563"/>
        <v>0</v>
      </c>
      <c r="HX185" s="2">
        <f t="shared" si="564"/>
        <v>0</v>
      </c>
      <c r="IF185">
        <f t="shared" si="565"/>
        <v>0</v>
      </c>
      <c r="IG185">
        <f t="shared" si="566"/>
        <v>0</v>
      </c>
      <c r="IH185">
        <f t="shared" si="567"/>
        <v>0</v>
      </c>
      <c r="II185">
        <f t="shared" si="568"/>
        <v>0</v>
      </c>
      <c r="IK185">
        <f t="shared" si="378"/>
        <v>0</v>
      </c>
      <c r="IL185">
        <f t="shared" si="379"/>
        <v>0</v>
      </c>
      <c r="IM185">
        <f t="shared" si="380"/>
        <v>0</v>
      </c>
    </row>
    <row r="186" spans="1:255" ht="16" x14ac:dyDescent="0.2">
      <c r="A186">
        <v>336</v>
      </c>
      <c r="B186">
        <v>3</v>
      </c>
      <c r="C186">
        <v>1</v>
      </c>
      <c r="D186" t="s">
        <v>166</v>
      </c>
      <c r="E186" s="2" t="s">
        <v>166</v>
      </c>
      <c r="F186">
        <f t="shared" si="524"/>
        <v>3</v>
      </c>
      <c r="G186" s="2">
        <v>1</v>
      </c>
      <c r="H186" s="2">
        <v>1</v>
      </c>
      <c r="I186" s="2">
        <v>1</v>
      </c>
      <c r="J186" s="2">
        <f t="shared" si="525"/>
        <v>3</v>
      </c>
      <c r="K186" s="2">
        <v>1</v>
      </c>
      <c r="L186" s="2">
        <v>1</v>
      </c>
      <c r="M186" s="2">
        <v>0</v>
      </c>
      <c r="N186" s="2">
        <v>1</v>
      </c>
      <c r="O186" s="2">
        <f t="shared" si="526"/>
        <v>4</v>
      </c>
      <c r="P186" s="2">
        <v>1</v>
      </c>
      <c r="Q186" s="2">
        <v>1</v>
      </c>
      <c r="R186" s="2">
        <v>1</v>
      </c>
      <c r="S186" s="2">
        <v>1</v>
      </c>
      <c r="T186" s="2">
        <f t="shared" si="527"/>
        <v>4</v>
      </c>
      <c r="U186" s="2">
        <v>1</v>
      </c>
      <c r="V186" s="2">
        <v>1</v>
      </c>
      <c r="W186" s="2">
        <v>1</v>
      </c>
      <c r="X186" s="2">
        <v>1</v>
      </c>
      <c r="Y186" s="2">
        <f t="shared" si="528"/>
        <v>6</v>
      </c>
      <c r="Z186" s="2">
        <v>1</v>
      </c>
      <c r="AA186" s="2">
        <v>1</v>
      </c>
      <c r="AB186" s="2">
        <v>1</v>
      </c>
      <c r="AC186" s="2">
        <v>1</v>
      </c>
      <c r="AD186" s="2">
        <v>1</v>
      </c>
      <c r="AE186" s="2">
        <v>1</v>
      </c>
      <c r="AF186" s="2">
        <v>0</v>
      </c>
      <c r="AG186" s="2">
        <f t="shared" si="529"/>
        <v>3</v>
      </c>
      <c r="AH186" s="2">
        <v>1</v>
      </c>
      <c r="AI186" s="2">
        <v>0</v>
      </c>
      <c r="AJ186" s="2">
        <v>1</v>
      </c>
      <c r="AK186" s="2">
        <v>1</v>
      </c>
      <c r="AL186" s="2">
        <f t="shared" si="530"/>
        <v>5</v>
      </c>
      <c r="AM186" s="2">
        <v>1</v>
      </c>
      <c r="AN186" s="2">
        <v>1</v>
      </c>
      <c r="AO186" s="2">
        <v>1</v>
      </c>
      <c r="AP186" s="2">
        <v>1</v>
      </c>
      <c r="AQ186" s="2">
        <v>1</v>
      </c>
      <c r="AR186" s="2">
        <f t="shared" si="531"/>
        <v>5</v>
      </c>
      <c r="AS186" s="2">
        <v>1</v>
      </c>
      <c r="AT186" s="2">
        <v>1</v>
      </c>
      <c r="AU186" s="2">
        <v>1</v>
      </c>
      <c r="AV186" s="2">
        <v>1</v>
      </c>
      <c r="AW186" s="2">
        <v>1</v>
      </c>
      <c r="AX186" s="2">
        <f t="shared" si="532"/>
        <v>5</v>
      </c>
      <c r="AY186" s="2">
        <v>1</v>
      </c>
      <c r="AZ186" s="2">
        <v>1</v>
      </c>
      <c r="BA186" s="2">
        <v>1</v>
      </c>
      <c r="BB186" s="2">
        <v>1</v>
      </c>
      <c r="BC186" s="2">
        <v>1</v>
      </c>
      <c r="BD186" s="2">
        <f t="shared" si="533"/>
        <v>3</v>
      </c>
      <c r="BE186" s="2">
        <v>1</v>
      </c>
      <c r="BF186" s="2">
        <v>1</v>
      </c>
      <c r="BG186" s="2">
        <v>1</v>
      </c>
      <c r="BH186" s="2">
        <f t="shared" si="534"/>
        <v>3</v>
      </c>
      <c r="BI186" s="2">
        <v>1</v>
      </c>
      <c r="BJ186" s="2">
        <v>1</v>
      </c>
      <c r="BK186" s="2">
        <v>1</v>
      </c>
      <c r="BL186" s="2">
        <f t="shared" si="535"/>
        <v>3</v>
      </c>
      <c r="BM186" s="2">
        <v>1</v>
      </c>
      <c r="BN186" s="2">
        <v>1</v>
      </c>
      <c r="BO186" s="2">
        <v>1</v>
      </c>
      <c r="BP186" s="2">
        <f t="shared" si="536"/>
        <v>3</v>
      </c>
      <c r="BQ186" s="2">
        <v>1</v>
      </c>
      <c r="BR186" s="2">
        <v>1</v>
      </c>
      <c r="BS186" s="2">
        <v>1</v>
      </c>
      <c r="BT186" s="2">
        <f t="shared" si="537"/>
        <v>5</v>
      </c>
      <c r="BU186" s="2">
        <v>1</v>
      </c>
      <c r="BV186" s="2">
        <v>1</v>
      </c>
      <c r="BW186" s="2">
        <v>1</v>
      </c>
      <c r="BX186" s="2">
        <v>1</v>
      </c>
      <c r="BY186" s="2">
        <v>1</v>
      </c>
      <c r="BZ186" s="2">
        <f t="shared" si="538"/>
        <v>4</v>
      </c>
      <c r="CA186" s="2">
        <v>1</v>
      </c>
      <c r="CB186" s="2">
        <v>1</v>
      </c>
      <c r="CC186" s="2">
        <v>1</v>
      </c>
      <c r="CD186" s="2">
        <v>1</v>
      </c>
      <c r="CE186" s="2">
        <f t="shared" si="539"/>
        <v>4</v>
      </c>
      <c r="CF186" s="2">
        <v>1</v>
      </c>
      <c r="CG186" s="2">
        <v>1</v>
      </c>
      <c r="CH186" s="2">
        <v>1</v>
      </c>
      <c r="CI186" s="2">
        <v>1</v>
      </c>
      <c r="CJ186" s="2">
        <f t="shared" si="540"/>
        <v>4</v>
      </c>
      <c r="CK186" s="2">
        <v>1</v>
      </c>
      <c r="CL186" s="2">
        <v>1</v>
      </c>
      <c r="CM186" s="2">
        <v>1</v>
      </c>
      <c r="CN186" s="2">
        <v>1</v>
      </c>
      <c r="CO186" s="2">
        <f t="shared" si="541"/>
        <v>4</v>
      </c>
      <c r="CP186" s="2">
        <v>0</v>
      </c>
      <c r="CQ186" s="2">
        <v>1</v>
      </c>
      <c r="CR186" s="2">
        <v>1</v>
      </c>
      <c r="CS186" s="2">
        <v>1</v>
      </c>
      <c r="CT186" s="2">
        <v>1</v>
      </c>
      <c r="CU186" s="2">
        <v>0</v>
      </c>
      <c r="CV186" s="2">
        <f t="shared" si="542"/>
        <v>3</v>
      </c>
      <c r="CW186" s="2">
        <v>0</v>
      </c>
      <c r="CX186" s="2">
        <v>0</v>
      </c>
      <c r="CY186" s="2">
        <v>1</v>
      </c>
      <c r="CZ186" s="2">
        <v>1</v>
      </c>
      <c r="DA186" s="2">
        <v>1</v>
      </c>
      <c r="DB186" s="2">
        <v>0</v>
      </c>
      <c r="DC186" s="2">
        <f t="shared" si="543"/>
        <v>3</v>
      </c>
      <c r="DD186" s="2">
        <v>1</v>
      </c>
      <c r="DE186" s="2">
        <v>1</v>
      </c>
      <c r="DF186" s="2">
        <v>1</v>
      </c>
      <c r="DG186" s="2">
        <f t="shared" si="544"/>
        <v>4</v>
      </c>
      <c r="DH186" s="2">
        <v>1</v>
      </c>
      <c r="DI186" s="2">
        <v>1</v>
      </c>
      <c r="DJ186" s="2">
        <v>1</v>
      </c>
      <c r="DK186" s="2">
        <v>1</v>
      </c>
      <c r="DL186" s="2">
        <f t="shared" si="545"/>
        <v>4</v>
      </c>
      <c r="DM186" s="2">
        <v>1</v>
      </c>
      <c r="DN186" s="2">
        <v>1</v>
      </c>
      <c r="DO186" s="2">
        <v>1</v>
      </c>
      <c r="DP186" s="2">
        <v>1</v>
      </c>
      <c r="DQ186" s="2">
        <v>0</v>
      </c>
      <c r="DR186" s="2">
        <f t="shared" si="546"/>
        <v>5</v>
      </c>
      <c r="DS186" s="2">
        <v>1</v>
      </c>
      <c r="DT186" s="2">
        <v>1</v>
      </c>
      <c r="DU186" s="2">
        <v>1</v>
      </c>
      <c r="DV186" s="2">
        <v>1</v>
      </c>
      <c r="DW186" s="2">
        <v>1</v>
      </c>
      <c r="DX186" s="2">
        <v>0</v>
      </c>
      <c r="DY186" s="2">
        <f t="shared" si="547"/>
        <v>4</v>
      </c>
      <c r="DZ186" s="2">
        <v>1</v>
      </c>
      <c r="EA186" s="2">
        <v>1</v>
      </c>
      <c r="EB186" s="2">
        <v>1</v>
      </c>
      <c r="EC186" s="2">
        <v>1</v>
      </c>
      <c r="ED186" s="2">
        <v>0</v>
      </c>
      <c r="EE186" s="2">
        <f t="shared" si="548"/>
        <v>3</v>
      </c>
      <c r="EF186" s="2">
        <v>1</v>
      </c>
      <c r="EG186" s="2">
        <v>1</v>
      </c>
      <c r="EH186" s="2">
        <v>1</v>
      </c>
      <c r="EI186" s="2">
        <f t="shared" si="549"/>
        <v>4</v>
      </c>
      <c r="EJ186" s="2">
        <v>1</v>
      </c>
      <c r="EK186" s="2">
        <v>1</v>
      </c>
      <c r="EL186" s="2">
        <v>1</v>
      </c>
      <c r="EM186" s="2">
        <v>1</v>
      </c>
      <c r="EN186" s="2">
        <f t="shared" si="550"/>
        <v>3</v>
      </c>
      <c r="EO186" s="2">
        <v>1</v>
      </c>
      <c r="EP186" s="2">
        <v>1</v>
      </c>
      <c r="EQ186" s="2">
        <v>1</v>
      </c>
      <c r="ER186" s="2">
        <f t="shared" si="551"/>
        <v>6</v>
      </c>
      <c r="ES186" s="2">
        <v>1</v>
      </c>
      <c r="ET186" s="2">
        <v>1</v>
      </c>
      <c r="EU186" s="2">
        <v>1</v>
      </c>
      <c r="EV186" s="2">
        <v>1</v>
      </c>
      <c r="EW186" s="2">
        <v>1</v>
      </c>
      <c r="EX186" s="2">
        <v>1</v>
      </c>
      <c r="EY186" s="2">
        <f t="shared" si="552"/>
        <v>5</v>
      </c>
      <c r="EZ186" s="2">
        <v>1</v>
      </c>
      <c r="FA186" s="2">
        <v>1</v>
      </c>
      <c r="FB186" s="2">
        <v>1</v>
      </c>
      <c r="FC186" s="2">
        <v>1</v>
      </c>
      <c r="FD186" s="2">
        <v>1</v>
      </c>
      <c r="FE186" s="2">
        <f t="shared" si="553"/>
        <v>3</v>
      </c>
      <c r="FF186" s="2">
        <v>1</v>
      </c>
      <c r="FG186" s="2">
        <v>1</v>
      </c>
      <c r="FH186" s="2">
        <v>1</v>
      </c>
      <c r="FI186" s="2">
        <f t="shared" si="554"/>
        <v>4</v>
      </c>
      <c r="FJ186" s="2">
        <v>1</v>
      </c>
      <c r="FK186" s="2">
        <v>0</v>
      </c>
      <c r="FL186" s="2">
        <v>1</v>
      </c>
      <c r="FM186" s="2">
        <v>1</v>
      </c>
      <c r="FN186" s="2">
        <v>1</v>
      </c>
      <c r="FO186" s="2">
        <f t="shared" si="555"/>
        <v>2</v>
      </c>
      <c r="FP186" s="2">
        <v>1</v>
      </c>
      <c r="FQ186" s="2">
        <v>1</v>
      </c>
      <c r="FR186" s="2">
        <v>0</v>
      </c>
      <c r="FS186" s="2">
        <f t="shared" si="556"/>
        <v>5</v>
      </c>
      <c r="FT186" s="2">
        <v>1</v>
      </c>
      <c r="FU186" s="2">
        <v>1</v>
      </c>
      <c r="FV186" s="2">
        <v>1</v>
      </c>
      <c r="FW186" s="2">
        <v>1</v>
      </c>
      <c r="FX186" s="2">
        <v>1</v>
      </c>
      <c r="FY186" s="2">
        <f t="shared" si="557"/>
        <v>9</v>
      </c>
      <c r="FZ186" s="2">
        <v>1</v>
      </c>
      <c r="GA186" s="2">
        <v>1</v>
      </c>
      <c r="GB186" s="2">
        <v>1</v>
      </c>
      <c r="GC186" s="2">
        <v>1</v>
      </c>
      <c r="GD186" s="2">
        <v>1</v>
      </c>
      <c r="GE186" s="2">
        <v>1</v>
      </c>
      <c r="GF186" s="2">
        <v>1</v>
      </c>
      <c r="GG186" s="2">
        <v>1</v>
      </c>
      <c r="GH186" s="2">
        <v>1</v>
      </c>
      <c r="GI186" s="2">
        <f t="shared" si="558"/>
        <v>4</v>
      </c>
      <c r="GJ186" s="2">
        <v>1</v>
      </c>
      <c r="GK186" s="2">
        <v>1</v>
      </c>
      <c r="GL186" s="2">
        <v>1</v>
      </c>
      <c r="GM186" s="2">
        <v>1</v>
      </c>
      <c r="GN186" s="2">
        <f t="shared" si="559"/>
        <v>4</v>
      </c>
      <c r="GO186" s="2">
        <v>1</v>
      </c>
      <c r="GP186" s="2">
        <v>1</v>
      </c>
      <c r="GQ186" s="2">
        <v>1</v>
      </c>
      <c r="GR186" s="2">
        <v>1</v>
      </c>
      <c r="GS186" s="2">
        <f t="shared" si="560"/>
        <v>4</v>
      </c>
      <c r="GT186" s="2">
        <v>1</v>
      </c>
      <c r="GU186" s="2">
        <v>0</v>
      </c>
      <c r="GV186" s="2">
        <v>1</v>
      </c>
      <c r="GW186" s="2">
        <v>1</v>
      </c>
      <c r="GX186" s="2">
        <v>1</v>
      </c>
      <c r="GY186" s="2">
        <v>0</v>
      </c>
      <c r="GZ186" s="2">
        <f t="shared" si="561"/>
        <v>6</v>
      </c>
      <c r="HA186" s="2">
        <v>1</v>
      </c>
      <c r="HB186" s="2">
        <v>1</v>
      </c>
      <c r="HC186" s="2">
        <v>1</v>
      </c>
      <c r="HD186" s="2">
        <v>1</v>
      </c>
      <c r="HE186" s="2">
        <v>1</v>
      </c>
      <c r="HF186" s="2">
        <v>1</v>
      </c>
      <c r="HG186" s="2">
        <f t="shared" si="562"/>
        <v>5</v>
      </c>
      <c r="HH186" s="2">
        <v>1</v>
      </c>
      <c r="HI186" s="2">
        <v>1</v>
      </c>
      <c r="HJ186" s="2">
        <v>1</v>
      </c>
      <c r="HK186" s="2">
        <v>1</v>
      </c>
      <c r="HL186" s="2">
        <v>0</v>
      </c>
      <c r="HM186" s="2">
        <v>0</v>
      </c>
      <c r="HN186" s="2">
        <v>0</v>
      </c>
      <c r="HO186" s="2">
        <v>1</v>
      </c>
      <c r="HP186" s="2">
        <v>0</v>
      </c>
      <c r="HQ186" s="2">
        <f t="shared" si="563"/>
        <v>4</v>
      </c>
      <c r="HR186" s="2">
        <v>0</v>
      </c>
      <c r="HS186" s="2">
        <v>1</v>
      </c>
      <c r="HT186" s="2">
        <v>1</v>
      </c>
      <c r="HU186" s="2">
        <v>0</v>
      </c>
      <c r="HV186" s="2">
        <v>1</v>
      </c>
      <c r="HW186" s="2">
        <v>1</v>
      </c>
      <c r="HX186" s="2">
        <f t="shared" si="564"/>
        <v>3</v>
      </c>
      <c r="HY186" s="2">
        <v>0</v>
      </c>
      <c r="HZ186" s="2">
        <v>1</v>
      </c>
      <c r="IA186" s="2">
        <v>0</v>
      </c>
      <c r="IB186" s="2">
        <v>1</v>
      </c>
      <c r="IC186" s="2">
        <v>1</v>
      </c>
      <c r="ID186" s="2">
        <v>41</v>
      </c>
      <c r="IE186" s="2">
        <v>41</v>
      </c>
      <c r="IF186">
        <f t="shared" si="565"/>
        <v>168</v>
      </c>
      <c r="IG186">
        <f t="shared" si="566"/>
        <v>99</v>
      </c>
      <c r="IH186">
        <f t="shared" si="567"/>
        <v>69</v>
      </c>
      <c r="II186">
        <f t="shared" si="568"/>
        <v>0</v>
      </c>
      <c r="IK186">
        <f t="shared" si="378"/>
        <v>87.958115183246079</v>
      </c>
      <c r="IL186">
        <f t="shared" si="379"/>
        <v>81.147540983606561</v>
      </c>
      <c r="IM186">
        <f t="shared" si="380"/>
        <v>100</v>
      </c>
      <c r="IO186">
        <f>SUM(HQ186,HX186,HG186,GZ186,GS186,GN186,GI186,FY186,FS186,FO186,FI186,FE186,EY186,ER186,EN186,EI186,EE186,DY186,DR186,DL186,DG186,DC186,CV186,CO186,CJ186,CE186,BZ186,BT186)</f>
        <v>118</v>
      </c>
      <c r="IP186">
        <f>SUM(BU186,BW186,BY186,CB186,CC186,CF186,CH186,CI186,CK186,CL186,CN186,CP186,CQ186,CS186,CU186,CW186,CX186,CZ186,DB186,DD186,DE186,DH186,DJ186,DM186,DO186,DQ186,DS186,DU186,DV186,DX186,DZ186,EB186,ED186,EF186,EH186,EJ186,EK186,EM186,EO186,EQ186,ES186,ET186,EV186,EX186,EZ186,FB186,FD186,FF186,FH186,FJ186,FK186,FM186,FP186,FR186,FT186,FU186,FW186,FZ186,GB186,GD186,GE186,GG186,GJ186,GK186,GM186,GO186,GQ186,GT186,GU186,GW186,GY186,HA186,HC186,HD186,HF186,HI186,HJ186,HL186,HM186,HN186,HP186,HR186,HT186,HU186,HW186,HY186,IA186,IB186)</f>
        <v>68</v>
      </c>
      <c r="IQ186">
        <f>SUM(BV186,BX186,CA186,CD186,CG186,CM186,CR186,CT186,CY186,DA186,DF186,DI186,DK186,DN186,DP186,DT186,DW186,EA186,EC186,EG186,EL186,EP186,EU186,EW186,FA186,FC186,FG186,FL186,FN186,FQ186,FV186,FX186,GA186,GC186,GF186,GH186,GL186,GP186,GR186,GV186,GX186,HB186,HE186,HH186,HK186,HO186,HS186,HV186,HZ186,IC186)</f>
        <v>50</v>
      </c>
      <c r="IR186">
        <f>IO186/138*100</f>
        <v>85.507246376811594</v>
      </c>
      <c r="IS186">
        <f>IP186/88*100</f>
        <v>77.272727272727266</v>
      </c>
      <c r="IT186">
        <f>IQ186/50*100</f>
        <v>100</v>
      </c>
    </row>
    <row r="187" spans="1:255" ht="16" x14ac:dyDescent="0.2">
      <c r="A187">
        <v>336</v>
      </c>
      <c r="B187" s="5">
        <v>3</v>
      </c>
      <c r="C187">
        <v>2</v>
      </c>
      <c r="D187" t="s">
        <v>166</v>
      </c>
      <c r="E187" s="2" t="s">
        <v>132</v>
      </c>
      <c r="F187">
        <f t="shared" si="524"/>
        <v>0</v>
      </c>
      <c r="J187" s="2">
        <f t="shared" si="525"/>
        <v>0</v>
      </c>
      <c r="O187" s="2">
        <f t="shared" si="526"/>
        <v>0</v>
      </c>
      <c r="T187" s="2">
        <f t="shared" si="527"/>
        <v>0</v>
      </c>
      <c r="Y187" s="2">
        <f t="shared" si="528"/>
        <v>0</v>
      </c>
      <c r="AG187" s="2">
        <f t="shared" si="529"/>
        <v>0</v>
      </c>
      <c r="AL187" s="2">
        <f t="shared" si="530"/>
        <v>0</v>
      </c>
      <c r="AR187" s="2">
        <f t="shared" si="531"/>
        <v>0</v>
      </c>
      <c r="AX187" s="2">
        <f t="shared" si="532"/>
        <v>0</v>
      </c>
      <c r="BD187" s="2">
        <f t="shared" si="533"/>
        <v>0</v>
      </c>
      <c r="BH187" s="2">
        <f t="shared" si="534"/>
        <v>0</v>
      </c>
      <c r="BL187" s="2">
        <f t="shared" si="535"/>
        <v>0</v>
      </c>
      <c r="BP187" s="2">
        <f t="shared" si="536"/>
        <v>0</v>
      </c>
      <c r="BT187" s="2">
        <f t="shared" si="537"/>
        <v>0</v>
      </c>
      <c r="BZ187" s="2">
        <f t="shared" si="538"/>
        <v>0</v>
      </c>
      <c r="CE187" s="2">
        <f t="shared" si="539"/>
        <v>0</v>
      </c>
      <c r="CJ187" s="2">
        <f t="shared" si="540"/>
        <v>0</v>
      </c>
      <c r="CO187" s="2">
        <f t="shared" si="541"/>
        <v>0</v>
      </c>
      <c r="CV187" s="2">
        <f t="shared" si="542"/>
        <v>0</v>
      </c>
      <c r="DC187" s="2">
        <f t="shared" si="543"/>
        <v>0</v>
      </c>
      <c r="DG187" s="2">
        <f t="shared" si="544"/>
        <v>0</v>
      </c>
      <c r="DL187" s="2">
        <f t="shared" si="545"/>
        <v>0</v>
      </c>
      <c r="DR187" s="2">
        <f t="shared" si="546"/>
        <v>0</v>
      </c>
      <c r="DY187" s="2">
        <f t="shared" si="547"/>
        <v>0</v>
      </c>
      <c r="EE187" s="2">
        <f t="shared" si="548"/>
        <v>0</v>
      </c>
      <c r="EI187" s="2">
        <f t="shared" si="549"/>
        <v>0</v>
      </c>
      <c r="EN187" s="2">
        <f t="shared" si="550"/>
        <v>0</v>
      </c>
      <c r="ER187" s="2">
        <f t="shared" si="551"/>
        <v>0</v>
      </c>
      <c r="EY187" s="2">
        <f t="shared" si="552"/>
        <v>0</v>
      </c>
      <c r="FE187" s="2">
        <f t="shared" si="553"/>
        <v>0</v>
      </c>
      <c r="FI187" s="2">
        <f t="shared" si="554"/>
        <v>0</v>
      </c>
      <c r="FO187" s="2">
        <f t="shared" si="555"/>
        <v>0</v>
      </c>
      <c r="FS187" s="2">
        <f t="shared" si="556"/>
        <v>0</v>
      </c>
      <c r="FY187" s="2">
        <f t="shared" si="557"/>
        <v>0</v>
      </c>
      <c r="GI187" s="2">
        <f t="shared" si="558"/>
        <v>0</v>
      </c>
      <c r="GN187" s="2">
        <f t="shared" si="559"/>
        <v>0</v>
      </c>
      <c r="GS187" s="2">
        <f t="shared" si="560"/>
        <v>0</v>
      </c>
      <c r="GZ187" s="2">
        <f t="shared" si="561"/>
        <v>0</v>
      </c>
      <c r="HG187" s="2">
        <f t="shared" si="562"/>
        <v>0</v>
      </c>
      <c r="HQ187" s="2">
        <f t="shared" si="563"/>
        <v>0</v>
      </c>
      <c r="HX187" s="2">
        <f t="shared" si="564"/>
        <v>0</v>
      </c>
      <c r="IF187">
        <f t="shared" si="565"/>
        <v>0</v>
      </c>
      <c r="IG187">
        <f t="shared" si="566"/>
        <v>0</v>
      </c>
      <c r="IH187">
        <f t="shared" si="567"/>
        <v>0</v>
      </c>
      <c r="II187">
        <f t="shared" si="568"/>
        <v>0</v>
      </c>
      <c r="IK187">
        <f t="shared" si="378"/>
        <v>0</v>
      </c>
      <c r="IL187">
        <f t="shared" si="379"/>
        <v>0</v>
      </c>
      <c r="IM187">
        <f t="shared" si="380"/>
        <v>0</v>
      </c>
    </row>
    <row r="188" spans="1:255" ht="16" x14ac:dyDescent="0.2">
      <c r="A188">
        <v>337</v>
      </c>
      <c r="B188">
        <v>3</v>
      </c>
      <c r="C188">
        <v>1</v>
      </c>
      <c r="D188" t="s">
        <v>166</v>
      </c>
      <c r="E188" s="2" t="s">
        <v>166</v>
      </c>
      <c r="F188">
        <f t="shared" si="524"/>
        <v>3</v>
      </c>
      <c r="G188" s="2">
        <v>1</v>
      </c>
      <c r="H188" s="2">
        <v>1</v>
      </c>
      <c r="I188" s="2">
        <v>1</v>
      </c>
      <c r="J188" s="2">
        <f t="shared" si="525"/>
        <v>1</v>
      </c>
      <c r="K188" s="2">
        <v>0</v>
      </c>
      <c r="L188" s="2">
        <v>0</v>
      </c>
      <c r="M188" s="2">
        <v>0</v>
      </c>
      <c r="N188" s="2">
        <v>1</v>
      </c>
      <c r="O188" s="2">
        <f t="shared" si="526"/>
        <v>3</v>
      </c>
      <c r="P188" s="2">
        <v>1</v>
      </c>
      <c r="Q188" s="2">
        <v>1</v>
      </c>
      <c r="R188" s="2">
        <v>0</v>
      </c>
      <c r="S188" s="2">
        <v>1</v>
      </c>
      <c r="T188" s="2">
        <f t="shared" si="527"/>
        <v>3</v>
      </c>
      <c r="U188" s="2">
        <v>0</v>
      </c>
      <c r="V188" s="2">
        <v>1</v>
      </c>
      <c r="W188" s="2">
        <v>1</v>
      </c>
      <c r="X188" s="2">
        <v>1</v>
      </c>
      <c r="Y188" s="2">
        <f t="shared" si="528"/>
        <v>5</v>
      </c>
      <c r="Z188" s="2">
        <v>0</v>
      </c>
      <c r="AA188" s="2">
        <v>1</v>
      </c>
      <c r="AB188" s="2">
        <v>1</v>
      </c>
      <c r="AC188" s="2">
        <v>0</v>
      </c>
      <c r="AD188" s="2">
        <v>1</v>
      </c>
      <c r="AE188" s="2">
        <v>1</v>
      </c>
      <c r="AF188" s="2">
        <v>1</v>
      </c>
      <c r="AG188" s="2">
        <f t="shared" si="529"/>
        <v>4</v>
      </c>
      <c r="AH188" s="2">
        <v>1</v>
      </c>
      <c r="AI188" s="2">
        <v>1</v>
      </c>
      <c r="AJ188" s="2">
        <v>1</v>
      </c>
      <c r="AK188" s="2">
        <v>1</v>
      </c>
      <c r="AL188" s="2">
        <f t="shared" si="530"/>
        <v>3</v>
      </c>
      <c r="AM188" s="2">
        <v>0</v>
      </c>
      <c r="AN188" s="2">
        <v>1</v>
      </c>
      <c r="AO188" s="2">
        <v>0</v>
      </c>
      <c r="AP188" s="2">
        <v>1</v>
      </c>
      <c r="AQ188" s="2">
        <v>1</v>
      </c>
      <c r="AR188" s="2">
        <f t="shared" si="531"/>
        <v>3</v>
      </c>
      <c r="AS188" s="2">
        <v>0</v>
      </c>
      <c r="AT188" s="2">
        <v>1</v>
      </c>
      <c r="AU188" s="2">
        <v>0</v>
      </c>
      <c r="AV188" s="2">
        <v>1</v>
      </c>
      <c r="AW188" s="2">
        <v>1</v>
      </c>
      <c r="AX188" s="2">
        <f t="shared" si="532"/>
        <v>3</v>
      </c>
      <c r="AY188" s="2">
        <v>0</v>
      </c>
      <c r="AZ188" s="2">
        <v>1</v>
      </c>
      <c r="BA188" s="2">
        <v>0</v>
      </c>
      <c r="BB188" s="2">
        <v>1</v>
      </c>
      <c r="BC188" s="2">
        <v>1</v>
      </c>
      <c r="BD188" s="2">
        <f t="shared" si="533"/>
        <v>3</v>
      </c>
      <c r="BE188" s="2">
        <v>1</v>
      </c>
      <c r="BF188" s="2">
        <v>1</v>
      </c>
      <c r="BG188" s="2">
        <v>1</v>
      </c>
      <c r="BH188" s="2">
        <f t="shared" si="534"/>
        <v>2</v>
      </c>
      <c r="BI188" s="2">
        <v>1</v>
      </c>
      <c r="BJ188" s="2">
        <v>1</v>
      </c>
      <c r="BK188" s="2">
        <v>0</v>
      </c>
      <c r="BL188" s="2">
        <f t="shared" si="535"/>
        <v>3</v>
      </c>
      <c r="BM188" s="2">
        <v>1</v>
      </c>
      <c r="BN188" s="2">
        <v>1</v>
      </c>
      <c r="BO188" s="2">
        <v>1</v>
      </c>
      <c r="BP188" s="2">
        <f t="shared" si="536"/>
        <v>3</v>
      </c>
      <c r="BQ188" s="2">
        <v>1</v>
      </c>
      <c r="BR188" s="2">
        <v>1</v>
      </c>
      <c r="BS188" s="2">
        <v>1</v>
      </c>
      <c r="BT188" s="2">
        <f t="shared" si="537"/>
        <v>5</v>
      </c>
      <c r="BU188" s="2">
        <v>1</v>
      </c>
      <c r="BV188" s="2">
        <v>1</v>
      </c>
      <c r="BW188" s="2">
        <v>1</v>
      </c>
      <c r="BX188" s="2">
        <v>1</v>
      </c>
      <c r="BY188" s="2">
        <v>1</v>
      </c>
      <c r="BZ188" s="2">
        <f t="shared" si="538"/>
        <v>4</v>
      </c>
      <c r="CA188" s="2">
        <v>1</v>
      </c>
      <c r="CB188" s="2">
        <v>1</v>
      </c>
      <c r="CC188" s="2">
        <v>1</v>
      </c>
      <c r="CD188" s="2">
        <v>1</v>
      </c>
      <c r="CE188" s="2">
        <f t="shared" si="539"/>
        <v>3</v>
      </c>
      <c r="CF188" s="2">
        <v>1</v>
      </c>
      <c r="CG188" s="2">
        <v>1</v>
      </c>
      <c r="CH188" s="2">
        <v>0</v>
      </c>
      <c r="CI188" s="2">
        <v>1</v>
      </c>
      <c r="CJ188" s="2">
        <f t="shared" si="540"/>
        <v>3</v>
      </c>
      <c r="CK188" s="2">
        <v>1</v>
      </c>
      <c r="CL188" s="2">
        <v>1</v>
      </c>
      <c r="CM188" s="2">
        <v>1</v>
      </c>
      <c r="CN188" s="2">
        <v>0</v>
      </c>
      <c r="CO188" s="2">
        <f t="shared" si="541"/>
        <v>5</v>
      </c>
      <c r="CP188" s="2">
        <v>0</v>
      </c>
      <c r="CQ188" s="2">
        <v>1</v>
      </c>
      <c r="CR188" s="2">
        <v>1</v>
      </c>
      <c r="CS188" s="2">
        <v>1</v>
      </c>
      <c r="CT188" s="2">
        <v>1</v>
      </c>
      <c r="CU188" s="2">
        <v>1</v>
      </c>
      <c r="CV188" s="2">
        <f t="shared" si="542"/>
        <v>4</v>
      </c>
      <c r="CW188" s="2">
        <v>1</v>
      </c>
      <c r="CX188" s="2">
        <v>1</v>
      </c>
      <c r="CY188" s="2">
        <v>0</v>
      </c>
      <c r="CZ188" s="2">
        <v>1</v>
      </c>
      <c r="DA188" s="2">
        <v>1</v>
      </c>
      <c r="DB188" s="2">
        <v>0</v>
      </c>
      <c r="DC188" s="2">
        <f t="shared" si="543"/>
        <v>2</v>
      </c>
      <c r="DD188" s="2">
        <v>0</v>
      </c>
      <c r="DE188" s="2">
        <v>1</v>
      </c>
      <c r="DF188" s="2">
        <v>1</v>
      </c>
      <c r="DG188" s="2">
        <f t="shared" si="544"/>
        <v>4</v>
      </c>
      <c r="DH188" s="2">
        <v>1</v>
      </c>
      <c r="DI188" s="2">
        <v>1</v>
      </c>
      <c r="DJ188" s="2">
        <v>1</v>
      </c>
      <c r="DK188" s="2">
        <v>1</v>
      </c>
      <c r="DL188" s="2">
        <f t="shared" si="545"/>
        <v>3</v>
      </c>
      <c r="DM188" s="2">
        <v>1</v>
      </c>
      <c r="DN188" s="2">
        <v>1</v>
      </c>
      <c r="DO188" s="2">
        <v>1</v>
      </c>
      <c r="DP188" s="2">
        <v>0</v>
      </c>
      <c r="DQ188" s="2">
        <v>0</v>
      </c>
      <c r="DR188" s="2">
        <f t="shared" si="546"/>
        <v>3</v>
      </c>
      <c r="DS188" s="2">
        <v>0</v>
      </c>
      <c r="DT188" s="2">
        <v>1</v>
      </c>
      <c r="DU188" s="2">
        <v>1</v>
      </c>
      <c r="DV188" s="2">
        <v>0</v>
      </c>
      <c r="DW188" s="2">
        <v>1</v>
      </c>
      <c r="DX188" s="2">
        <v>0</v>
      </c>
      <c r="DY188" s="2">
        <f t="shared" si="547"/>
        <v>5</v>
      </c>
      <c r="DZ188" s="2">
        <v>1</v>
      </c>
      <c r="EA188" s="2">
        <v>1</v>
      </c>
      <c r="EB188" s="2">
        <v>1</v>
      </c>
      <c r="EC188" s="2">
        <v>1</v>
      </c>
      <c r="ED188" s="2">
        <v>1</v>
      </c>
      <c r="EE188" s="2">
        <f t="shared" si="548"/>
        <v>3</v>
      </c>
      <c r="EF188" s="2">
        <v>1</v>
      </c>
      <c r="EG188" s="2">
        <v>1</v>
      </c>
      <c r="EH188" s="2">
        <v>1</v>
      </c>
      <c r="EI188" s="2">
        <f t="shared" si="549"/>
        <v>3</v>
      </c>
      <c r="EJ188" s="2">
        <v>0</v>
      </c>
      <c r="EK188" s="2">
        <v>1</v>
      </c>
      <c r="EL188" s="2">
        <v>1</v>
      </c>
      <c r="EM188" s="2">
        <v>1</v>
      </c>
      <c r="EN188" s="2">
        <f t="shared" si="550"/>
        <v>3</v>
      </c>
      <c r="EO188" s="2">
        <v>1</v>
      </c>
      <c r="EP188" s="2">
        <v>1</v>
      </c>
      <c r="EQ188" s="2">
        <v>1</v>
      </c>
      <c r="ER188" s="2">
        <f t="shared" si="551"/>
        <v>4</v>
      </c>
      <c r="ES188" s="2">
        <v>0</v>
      </c>
      <c r="ET188" s="2">
        <v>1</v>
      </c>
      <c r="EU188" s="2">
        <v>0</v>
      </c>
      <c r="EV188" s="2">
        <v>1</v>
      </c>
      <c r="EW188" s="2">
        <v>1</v>
      </c>
      <c r="EX188" s="2">
        <v>1</v>
      </c>
      <c r="EY188" s="2">
        <f t="shared" si="552"/>
        <v>4</v>
      </c>
      <c r="EZ188" s="2">
        <v>1</v>
      </c>
      <c r="FA188" s="2">
        <v>0</v>
      </c>
      <c r="FB188" s="2">
        <v>1</v>
      </c>
      <c r="FC188" s="2">
        <v>1</v>
      </c>
      <c r="FD188" s="2">
        <v>1</v>
      </c>
      <c r="FE188" s="2">
        <f t="shared" si="553"/>
        <v>3</v>
      </c>
      <c r="FF188" s="2">
        <v>1</v>
      </c>
      <c r="FG188" s="2">
        <v>1</v>
      </c>
      <c r="FH188" s="2">
        <v>1</v>
      </c>
      <c r="FI188" s="2">
        <f t="shared" si="554"/>
        <v>4</v>
      </c>
      <c r="FJ188" s="2">
        <v>1</v>
      </c>
      <c r="FK188" s="2">
        <v>0</v>
      </c>
      <c r="FL188" s="2">
        <v>1</v>
      </c>
      <c r="FM188" s="2">
        <v>1</v>
      </c>
      <c r="FN188" s="2">
        <v>1</v>
      </c>
      <c r="FO188" s="2">
        <f t="shared" si="555"/>
        <v>2</v>
      </c>
      <c r="FP188" s="2">
        <v>1</v>
      </c>
      <c r="FQ188" s="2">
        <v>1</v>
      </c>
      <c r="FR188" s="2">
        <v>0</v>
      </c>
      <c r="FS188" s="2">
        <f t="shared" si="556"/>
        <v>4</v>
      </c>
      <c r="FT188" s="2">
        <v>0</v>
      </c>
      <c r="FU188" s="2">
        <v>1</v>
      </c>
      <c r="FV188" s="2">
        <v>1</v>
      </c>
      <c r="FW188" s="2">
        <v>1</v>
      </c>
      <c r="FX188" s="2">
        <v>1</v>
      </c>
      <c r="FY188" s="2">
        <f t="shared" si="557"/>
        <v>6</v>
      </c>
      <c r="FZ188" s="2">
        <v>0</v>
      </c>
      <c r="GA188" s="2">
        <v>0</v>
      </c>
      <c r="GB188" s="2">
        <v>1</v>
      </c>
      <c r="GC188" s="2">
        <v>1</v>
      </c>
      <c r="GD188" s="2">
        <v>0</v>
      </c>
      <c r="GE188" s="2">
        <v>1</v>
      </c>
      <c r="GF188" s="2">
        <v>1</v>
      </c>
      <c r="GG188" s="2">
        <v>1</v>
      </c>
      <c r="GH188" s="2">
        <v>1</v>
      </c>
      <c r="GI188" s="2">
        <f t="shared" si="558"/>
        <v>4</v>
      </c>
      <c r="GJ188" s="2">
        <v>1</v>
      </c>
      <c r="GK188" s="2">
        <v>1</v>
      </c>
      <c r="GL188" s="2">
        <v>1</v>
      </c>
      <c r="GM188" s="2">
        <v>1</v>
      </c>
      <c r="GN188" s="2">
        <f t="shared" si="559"/>
        <v>4</v>
      </c>
      <c r="GO188" s="2">
        <v>1</v>
      </c>
      <c r="GP188" s="2">
        <v>1</v>
      </c>
      <c r="GQ188" s="2">
        <v>1</v>
      </c>
      <c r="GR188" s="2">
        <v>1</v>
      </c>
      <c r="GS188" s="2">
        <f t="shared" si="560"/>
        <v>4</v>
      </c>
      <c r="GT188" s="2">
        <v>0</v>
      </c>
      <c r="GU188" s="2">
        <v>0</v>
      </c>
      <c r="GV188" s="2">
        <v>1</v>
      </c>
      <c r="GW188" s="2">
        <v>1</v>
      </c>
      <c r="GX188" s="2">
        <v>1</v>
      </c>
      <c r="GY188" s="2">
        <v>1</v>
      </c>
      <c r="GZ188" s="2">
        <f t="shared" si="561"/>
        <v>5</v>
      </c>
      <c r="HA188" s="2">
        <v>1</v>
      </c>
      <c r="HB188" s="2">
        <v>1</v>
      </c>
      <c r="HC188" s="2">
        <v>1</v>
      </c>
      <c r="HD188" s="2">
        <v>0</v>
      </c>
      <c r="HE188" s="2">
        <v>1</v>
      </c>
      <c r="HF188" s="2">
        <v>1</v>
      </c>
      <c r="HG188" s="2">
        <f t="shared" si="562"/>
        <v>5</v>
      </c>
      <c r="HH188" s="2">
        <v>1</v>
      </c>
      <c r="HI188" s="2">
        <v>1</v>
      </c>
      <c r="HJ188" s="2">
        <v>1</v>
      </c>
      <c r="HK188" s="2">
        <v>1</v>
      </c>
      <c r="HL188" s="2">
        <v>0</v>
      </c>
      <c r="HM188" s="2">
        <v>0</v>
      </c>
      <c r="HN188" s="2">
        <v>0</v>
      </c>
      <c r="HO188" s="2">
        <v>1</v>
      </c>
      <c r="HP188" s="2">
        <v>0</v>
      </c>
      <c r="HQ188" s="2">
        <f t="shared" si="563"/>
        <v>4</v>
      </c>
      <c r="HR188" s="2">
        <v>0</v>
      </c>
      <c r="HS188" s="2">
        <v>0</v>
      </c>
      <c r="HT188" s="2">
        <v>1</v>
      </c>
      <c r="HU188" s="2">
        <v>1</v>
      </c>
      <c r="HV188" s="2">
        <v>1</v>
      </c>
      <c r="HW188" s="2">
        <v>1</v>
      </c>
      <c r="HX188" s="2">
        <f t="shared" si="564"/>
        <v>3</v>
      </c>
      <c r="HY188" s="2">
        <v>0</v>
      </c>
      <c r="HZ188" s="2">
        <v>1</v>
      </c>
      <c r="IA188" s="2">
        <v>1</v>
      </c>
      <c r="IB188" s="2">
        <v>0</v>
      </c>
      <c r="IC188" s="2">
        <v>1</v>
      </c>
      <c r="ID188" s="2">
        <v>41</v>
      </c>
      <c r="IE188" s="2">
        <v>41</v>
      </c>
      <c r="IF188">
        <f t="shared" si="565"/>
        <v>145</v>
      </c>
      <c r="IG188">
        <f t="shared" si="566"/>
        <v>83</v>
      </c>
      <c r="IH188">
        <f t="shared" si="567"/>
        <v>62</v>
      </c>
      <c r="II188">
        <f t="shared" si="568"/>
        <v>0</v>
      </c>
      <c r="IK188">
        <f t="shared" si="378"/>
        <v>75.916230366492144</v>
      </c>
      <c r="IL188">
        <f t="shared" si="379"/>
        <v>68.032786885245898</v>
      </c>
      <c r="IM188">
        <f t="shared" si="380"/>
        <v>89.85507246376811</v>
      </c>
      <c r="IO188">
        <f>SUM(HQ188,HX188,HG188,GZ188,GS188,GN188,GI188,FY188,FS188,FO188,FI188,FE188,EY188,ER188,EN188,EI188,EE188,DY188,DR188,DL188,DG188,DC188,CV188,CO188,CJ188,CE188,BZ188,BT188)</f>
        <v>106</v>
      </c>
      <c r="IP188">
        <f>SUM(BU188,BW188,BY188,CB188,CC188,CF188,CH188,CI188,CK188,CL188,CN188,CP188,CQ188,CS188,CU188,CW188,CX188,CZ188,DB188,DD188,DE188,DH188,DJ188,DM188,DO188,DQ188,DS188,DU188,DV188,DX188,DZ188,EB188,ED188,EF188,EH188,EJ188,EK188,EM188,EO188,EQ188,ES188,ET188,EV188,EX188,EZ188,FB188,FD188,FF188,FH188,FJ188,FK188,FM188,FP188,FR188,FT188,FU188,FW188,FZ188,GB188,GD188,GE188,GG188,GJ188,GK188,GM188,GO188,GQ188,GT188,GU188,GW188,GY188,HA188,HC188,HD188,HF188,HI188,HJ188,HL188,HM188,HN188,HP188,HR188,HT188,HU188,HW188,HY188,IA188,IB188)</f>
        <v>62</v>
      </c>
      <c r="IQ188">
        <f>SUM(BV188,BX188,CA188,CD188,CG188,CM188,CR188,CT188,CY188,DA188,DF188,DI188,DK188,DN188,DP188,DT188,DW188,EA188,EC188,EG188,EL188,EP188,EU188,EW188,FA188,FC188,FG188,FL188,FN188,FQ188,FV188,FX188,GA188,GC188,GF188,GH188,GL188,GP188,GR188,GV188,GX188,HB188,HE188,HH188,HK188,HO188,HS188,HV188,HZ188,IC188)</f>
        <v>44</v>
      </c>
      <c r="IR188">
        <f>IO188/138*100</f>
        <v>76.811594202898547</v>
      </c>
      <c r="IS188">
        <f>IP188/88*100</f>
        <v>70.454545454545453</v>
      </c>
      <c r="IT188">
        <f>IQ188/50*100</f>
        <v>88</v>
      </c>
    </row>
    <row r="189" spans="1:255" ht="16" x14ac:dyDescent="0.2">
      <c r="A189">
        <v>337</v>
      </c>
      <c r="B189" s="5">
        <v>3</v>
      </c>
      <c r="C189">
        <v>2</v>
      </c>
      <c r="D189" t="s">
        <v>166</v>
      </c>
      <c r="E189" s="2" t="s">
        <v>132</v>
      </c>
      <c r="F189">
        <f t="shared" si="524"/>
        <v>0</v>
      </c>
      <c r="J189" s="2">
        <f t="shared" si="525"/>
        <v>0</v>
      </c>
      <c r="O189" s="2">
        <f t="shared" si="526"/>
        <v>0</v>
      </c>
      <c r="T189" s="2">
        <f t="shared" si="527"/>
        <v>0</v>
      </c>
      <c r="Y189" s="2">
        <f t="shared" si="528"/>
        <v>0</v>
      </c>
      <c r="AG189" s="2">
        <f t="shared" si="529"/>
        <v>0</v>
      </c>
      <c r="AL189" s="2">
        <f t="shared" si="530"/>
        <v>0</v>
      </c>
      <c r="AR189" s="2">
        <f t="shared" si="531"/>
        <v>0</v>
      </c>
      <c r="AX189" s="2">
        <f t="shared" si="532"/>
        <v>0</v>
      </c>
      <c r="BD189" s="2">
        <f t="shared" si="533"/>
        <v>0</v>
      </c>
      <c r="BH189" s="2">
        <f t="shared" si="534"/>
        <v>0</v>
      </c>
      <c r="BL189" s="2">
        <f t="shared" si="535"/>
        <v>0</v>
      </c>
      <c r="BP189" s="2">
        <f t="shared" si="536"/>
        <v>0</v>
      </c>
      <c r="BT189" s="2">
        <f t="shared" si="537"/>
        <v>0</v>
      </c>
      <c r="BZ189" s="2">
        <f t="shared" si="538"/>
        <v>0</v>
      </c>
      <c r="CE189" s="2">
        <f t="shared" si="539"/>
        <v>0</v>
      </c>
      <c r="CJ189" s="2">
        <f t="shared" si="540"/>
        <v>0</v>
      </c>
      <c r="CO189" s="2">
        <f t="shared" si="541"/>
        <v>0</v>
      </c>
      <c r="CV189" s="2">
        <f t="shared" si="542"/>
        <v>0</v>
      </c>
      <c r="DC189" s="2">
        <f t="shared" si="543"/>
        <v>0</v>
      </c>
      <c r="DG189" s="2">
        <f t="shared" si="544"/>
        <v>0</v>
      </c>
      <c r="DL189" s="2">
        <f t="shared" si="545"/>
        <v>0</v>
      </c>
      <c r="DR189" s="2">
        <f t="shared" si="546"/>
        <v>0</v>
      </c>
      <c r="DY189" s="2">
        <f t="shared" si="547"/>
        <v>0</v>
      </c>
      <c r="EE189" s="2">
        <f t="shared" si="548"/>
        <v>0</v>
      </c>
      <c r="EI189" s="2">
        <f t="shared" si="549"/>
        <v>0</v>
      </c>
      <c r="EN189" s="2">
        <f t="shared" si="550"/>
        <v>0</v>
      </c>
      <c r="ER189" s="2">
        <f t="shared" si="551"/>
        <v>0</v>
      </c>
      <c r="EY189" s="2">
        <f t="shared" si="552"/>
        <v>0</v>
      </c>
      <c r="FE189" s="2">
        <f t="shared" si="553"/>
        <v>0</v>
      </c>
      <c r="FI189" s="2">
        <f t="shared" si="554"/>
        <v>0</v>
      </c>
      <c r="FO189" s="2">
        <f t="shared" si="555"/>
        <v>0</v>
      </c>
      <c r="FS189" s="2">
        <f t="shared" si="556"/>
        <v>0</v>
      </c>
      <c r="FY189" s="2">
        <f t="shared" si="557"/>
        <v>0</v>
      </c>
      <c r="GI189" s="2">
        <f t="shared" si="558"/>
        <v>0</v>
      </c>
      <c r="GN189" s="2">
        <f t="shared" si="559"/>
        <v>0</v>
      </c>
      <c r="GS189" s="2">
        <f t="shared" si="560"/>
        <v>0</v>
      </c>
      <c r="GZ189" s="2">
        <f t="shared" si="561"/>
        <v>0</v>
      </c>
      <c r="HG189" s="2">
        <f t="shared" si="562"/>
        <v>0</v>
      </c>
      <c r="HQ189" s="2">
        <f t="shared" si="563"/>
        <v>0</v>
      </c>
      <c r="HX189" s="2">
        <f t="shared" si="564"/>
        <v>0</v>
      </c>
      <c r="IF189">
        <f t="shared" si="565"/>
        <v>0</v>
      </c>
      <c r="IG189">
        <f t="shared" si="566"/>
        <v>0</v>
      </c>
      <c r="IH189">
        <f t="shared" si="567"/>
        <v>0</v>
      </c>
      <c r="II189">
        <f t="shared" si="568"/>
        <v>0</v>
      </c>
      <c r="IK189">
        <f t="shared" si="378"/>
        <v>0</v>
      </c>
      <c r="IL189">
        <f t="shared" si="379"/>
        <v>0</v>
      </c>
      <c r="IM189">
        <f t="shared" si="380"/>
        <v>0</v>
      </c>
    </row>
    <row r="190" spans="1:255" ht="16" x14ac:dyDescent="0.2">
      <c r="A190">
        <v>338</v>
      </c>
      <c r="B190" s="5">
        <v>3</v>
      </c>
      <c r="C190">
        <v>2</v>
      </c>
      <c r="D190" t="s">
        <v>118</v>
      </c>
      <c r="E190" s="2" t="s">
        <v>132</v>
      </c>
      <c r="F190">
        <f t="shared" si="524"/>
        <v>0</v>
      </c>
      <c r="G190" t="s">
        <v>146</v>
      </c>
      <c r="H190" t="s">
        <v>146</v>
      </c>
      <c r="I190" t="s">
        <v>146</v>
      </c>
      <c r="J190" s="2">
        <f t="shared" si="525"/>
        <v>0</v>
      </c>
      <c r="K190" t="s">
        <v>146</v>
      </c>
      <c r="L190" t="s">
        <v>146</v>
      </c>
      <c r="M190" t="s">
        <v>146</v>
      </c>
      <c r="N190" t="s">
        <v>146</v>
      </c>
      <c r="O190" s="2">
        <f t="shared" si="526"/>
        <v>0</v>
      </c>
      <c r="P190" t="s">
        <v>146</v>
      </c>
      <c r="Q190" t="s">
        <v>146</v>
      </c>
      <c r="R190" t="s">
        <v>146</v>
      </c>
      <c r="S190" t="s">
        <v>146</v>
      </c>
      <c r="T190" s="2">
        <f t="shared" si="527"/>
        <v>0</v>
      </c>
      <c r="U190" t="s">
        <v>146</v>
      </c>
      <c r="V190" t="s">
        <v>146</v>
      </c>
      <c r="W190" t="s">
        <v>146</v>
      </c>
      <c r="X190" t="s">
        <v>146</v>
      </c>
      <c r="Y190" s="2">
        <f t="shared" si="528"/>
        <v>0</v>
      </c>
      <c r="Z190" t="s">
        <v>146</v>
      </c>
      <c r="AA190" t="s">
        <v>146</v>
      </c>
      <c r="AB190" t="s">
        <v>146</v>
      </c>
      <c r="AC190" t="s">
        <v>146</v>
      </c>
      <c r="AD190" t="s">
        <v>146</v>
      </c>
      <c r="AE190" t="s">
        <v>146</v>
      </c>
      <c r="AF190" t="s">
        <v>146</v>
      </c>
      <c r="AG190" s="2">
        <f t="shared" si="529"/>
        <v>0</v>
      </c>
      <c r="AH190" t="s">
        <v>146</v>
      </c>
      <c r="AI190" t="s">
        <v>146</v>
      </c>
      <c r="AJ190" t="s">
        <v>146</v>
      </c>
      <c r="AK190" t="s">
        <v>146</v>
      </c>
      <c r="AL190" s="2">
        <f t="shared" si="530"/>
        <v>0</v>
      </c>
      <c r="AM190" t="s">
        <v>146</v>
      </c>
      <c r="AN190" t="s">
        <v>146</v>
      </c>
      <c r="AO190" t="s">
        <v>146</v>
      </c>
      <c r="AP190" t="s">
        <v>146</v>
      </c>
      <c r="AQ190" t="s">
        <v>146</v>
      </c>
      <c r="AR190" s="2">
        <f t="shared" si="531"/>
        <v>0</v>
      </c>
      <c r="AS190" t="s">
        <v>146</v>
      </c>
      <c r="AT190" t="s">
        <v>146</v>
      </c>
      <c r="AU190" t="s">
        <v>146</v>
      </c>
      <c r="AV190" t="s">
        <v>146</v>
      </c>
      <c r="AW190" t="s">
        <v>146</v>
      </c>
      <c r="AX190" s="2">
        <f t="shared" si="532"/>
        <v>0</v>
      </c>
      <c r="AY190" t="s">
        <v>146</v>
      </c>
      <c r="AZ190" t="s">
        <v>146</v>
      </c>
      <c r="BA190" t="s">
        <v>146</v>
      </c>
      <c r="BB190" t="s">
        <v>146</v>
      </c>
      <c r="BC190" t="s">
        <v>146</v>
      </c>
      <c r="BD190" s="2">
        <f t="shared" si="533"/>
        <v>0</v>
      </c>
      <c r="BE190" t="s">
        <v>146</v>
      </c>
      <c r="BF190" t="s">
        <v>146</v>
      </c>
      <c r="BG190" t="s">
        <v>146</v>
      </c>
      <c r="BH190" s="2">
        <f t="shared" si="534"/>
        <v>0</v>
      </c>
      <c r="BI190" t="s">
        <v>146</v>
      </c>
      <c r="BJ190" t="s">
        <v>146</v>
      </c>
      <c r="BK190" t="s">
        <v>146</v>
      </c>
      <c r="BL190" s="2">
        <f t="shared" si="535"/>
        <v>0</v>
      </c>
      <c r="BM190" t="s">
        <v>146</v>
      </c>
      <c r="BN190" t="s">
        <v>146</v>
      </c>
      <c r="BO190" t="s">
        <v>146</v>
      </c>
      <c r="BP190" s="2">
        <f t="shared" si="536"/>
        <v>0</v>
      </c>
      <c r="BQ190" t="s">
        <v>146</v>
      </c>
      <c r="BR190" t="s">
        <v>146</v>
      </c>
      <c r="BS190" t="s">
        <v>146</v>
      </c>
      <c r="BT190" s="2">
        <f t="shared" si="537"/>
        <v>0</v>
      </c>
      <c r="BU190" t="s">
        <v>146</v>
      </c>
      <c r="BV190" t="s">
        <v>146</v>
      </c>
      <c r="BW190" t="s">
        <v>146</v>
      </c>
      <c r="BX190" t="s">
        <v>146</v>
      </c>
      <c r="BY190" t="s">
        <v>146</v>
      </c>
      <c r="BZ190" s="2">
        <f t="shared" si="538"/>
        <v>0</v>
      </c>
      <c r="CA190" t="s">
        <v>146</v>
      </c>
      <c r="CB190" t="s">
        <v>146</v>
      </c>
      <c r="CC190" t="s">
        <v>146</v>
      </c>
      <c r="CD190" t="s">
        <v>146</v>
      </c>
      <c r="CE190" s="2">
        <f t="shared" si="539"/>
        <v>0</v>
      </c>
      <c r="CF190" t="s">
        <v>146</v>
      </c>
      <c r="CG190" t="s">
        <v>146</v>
      </c>
      <c r="CH190" t="s">
        <v>146</v>
      </c>
      <c r="CI190" t="s">
        <v>146</v>
      </c>
      <c r="CJ190" s="2">
        <f t="shared" si="540"/>
        <v>0</v>
      </c>
      <c r="CK190" t="s">
        <v>146</v>
      </c>
      <c r="CL190" t="s">
        <v>146</v>
      </c>
      <c r="CM190" t="s">
        <v>146</v>
      </c>
      <c r="CN190" t="s">
        <v>146</v>
      </c>
      <c r="CO190" s="2">
        <f t="shared" si="541"/>
        <v>0</v>
      </c>
      <c r="CP190" t="s">
        <v>146</v>
      </c>
      <c r="CQ190" t="s">
        <v>146</v>
      </c>
      <c r="CR190" t="s">
        <v>146</v>
      </c>
      <c r="CS190" t="s">
        <v>146</v>
      </c>
      <c r="CT190" t="s">
        <v>146</v>
      </c>
      <c r="CU190" t="s">
        <v>146</v>
      </c>
      <c r="CV190" s="2">
        <f t="shared" si="542"/>
        <v>0</v>
      </c>
      <c r="CW190" t="s">
        <v>146</v>
      </c>
      <c r="CX190" t="s">
        <v>146</v>
      </c>
      <c r="CY190" t="s">
        <v>146</v>
      </c>
      <c r="CZ190" t="s">
        <v>146</v>
      </c>
      <c r="DA190" t="s">
        <v>146</v>
      </c>
      <c r="DB190" t="s">
        <v>146</v>
      </c>
      <c r="DC190" s="2">
        <f t="shared" si="543"/>
        <v>0</v>
      </c>
      <c r="DD190" t="s">
        <v>146</v>
      </c>
      <c r="DE190" t="s">
        <v>146</v>
      </c>
      <c r="DF190" t="s">
        <v>146</v>
      </c>
      <c r="DG190" s="2">
        <f t="shared" si="544"/>
        <v>0</v>
      </c>
      <c r="DH190" t="s">
        <v>146</v>
      </c>
      <c r="DI190" t="s">
        <v>146</v>
      </c>
      <c r="DJ190" t="s">
        <v>146</v>
      </c>
      <c r="DK190" t="s">
        <v>146</v>
      </c>
      <c r="DL190" s="2">
        <f t="shared" si="545"/>
        <v>0</v>
      </c>
      <c r="DM190" t="s">
        <v>146</v>
      </c>
      <c r="DN190" t="s">
        <v>146</v>
      </c>
      <c r="DO190" t="s">
        <v>146</v>
      </c>
      <c r="DP190" t="s">
        <v>146</v>
      </c>
      <c r="DQ190" t="s">
        <v>146</v>
      </c>
      <c r="DR190" s="2">
        <f t="shared" si="546"/>
        <v>0</v>
      </c>
      <c r="DS190" t="s">
        <v>146</v>
      </c>
      <c r="DT190" t="s">
        <v>146</v>
      </c>
      <c r="DU190" t="s">
        <v>146</v>
      </c>
      <c r="DV190" t="s">
        <v>146</v>
      </c>
      <c r="DW190" t="s">
        <v>146</v>
      </c>
      <c r="DX190" t="s">
        <v>146</v>
      </c>
      <c r="DY190" s="2">
        <f t="shared" si="547"/>
        <v>0</v>
      </c>
      <c r="DZ190" t="s">
        <v>146</v>
      </c>
      <c r="EA190" t="s">
        <v>146</v>
      </c>
      <c r="EB190" t="s">
        <v>146</v>
      </c>
      <c r="EC190" t="s">
        <v>146</v>
      </c>
      <c r="ED190" t="s">
        <v>146</v>
      </c>
      <c r="EE190" s="2">
        <f t="shared" si="548"/>
        <v>0</v>
      </c>
      <c r="EF190" t="s">
        <v>146</v>
      </c>
      <c r="EG190" t="s">
        <v>146</v>
      </c>
      <c r="EH190" t="s">
        <v>146</v>
      </c>
      <c r="EI190" s="2">
        <f t="shared" si="549"/>
        <v>0</v>
      </c>
      <c r="EJ190" t="s">
        <v>146</v>
      </c>
      <c r="EK190" t="s">
        <v>146</v>
      </c>
      <c r="EL190" t="s">
        <v>146</v>
      </c>
      <c r="EM190" t="s">
        <v>146</v>
      </c>
      <c r="EN190" s="2">
        <f t="shared" si="550"/>
        <v>0</v>
      </c>
      <c r="EO190" t="s">
        <v>146</v>
      </c>
      <c r="EP190" t="s">
        <v>146</v>
      </c>
      <c r="EQ190" t="s">
        <v>146</v>
      </c>
      <c r="ER190" s="2">
        <f t="shared" si="551"/>
        <v>0</v>
      </c>
      <c r="ES190" t="s">
        <v>146</v>
      </c>
      <c r="ET190" t="s">
        <v>146</v>
      </c>
      <c r="EU190" t="s">
        <v>146</v>
      </c>
      <c r="EV190" t="s">
        <v>146</v>
      </c>
      <c r="EW190" t="s">
        <v>146</v>
      </c>
      <c r="EX190" t="s">
        <v>146</v>
      </c>
      <c r="EY190" s="2">
        <f t="shared" si="552"/>
        <v>0</v>
      </c>
      <c r="EZ190" t="s">
        <v>146</v>
      </c>
      <c r="FA190" t="s">
        <v>146</v>
      </c>
      <c r="FB190" t="s">
        <v>146</v>
      </c>
      <c r="FC190" t="s">
        <v>146</v>
      </c>
      <c r="FD190" t="s">
        <v>146</v>
      </c>
      <c r="FE190" s="2">
        <f t="shared" si="553"/>
        <v>0</v>
      </c>
      <c r="FF190" t="s">
        <v>146</v>
      </c>
      <c r="FG190" t="s">
        <v>146</v>
      </c>
      <c r="FH190" t="s">
        <v>146</v>
      </c>
      <c r="FI190" s="2">
        <f t="shared" si="554"/>
        <v>0</v>
      </c>
      <c r="FJ190" t="s">
        <v>146</v>
      </c>
      <c r="FK190" t="s">
        <v>146</v>
      </c>
      <c r="FL190" t="s">
        <v>146</v>
      </c>
      <c r="FM190" t="s">
        <v>146</v>
      </c>
      <c r="FN190" t="s">
        <v>146</v>
      </c>
      <c r="FO190" s="2">
        <f t="shared" si="555"/>
        <v>0</v>
      </c>
      <c r="FP190" t="s">
        <v>146</v>
      </c>
      <c r="FQ190" t="s">
        <v>146</v>
      </c>
      <c r="FR190" t="s">
        <v>146</v>
      </c>
      <c r="FS190" s="2">
        <f t="shared" si="556"/>
        <v>0</v>
      </c>
      <c r="FT190" t="s">
        <v>146</v>
      </c>
      <c r="FU190" t="s">
        <v>146</v>
      </c>
      <c r="FV190" t="s">
        <v>146</v>
      </c>
      <c r="FW190" t="s">
        <v>146</v>
      </c>
      <c r="FX190" t="s">
        <v>146</v>
      </c>
      <c r="FY190" s="2">
        <f t="shared" si="557"/>
        <v>0</v>
      </c>
      <c r="FZ190" t="s">
        <v>146</v>
      </c>
      <c r="GA190" t="s">
        <v>146</v>
      </c>
      <c r="GB190" t="s">
        <v>146</v>
      </c>
      <c r="GC190" t="s">
        <v>146</v>
      </c>
      <c r="GD190" t="s">
        <v>146</v>
      </c>
      <c r="GE190" t="s">
        <v>146</v>
      </c>
      <c r="GF190" t="s">
        <v>146</v>
      </c>
      <c r="GG190" t="s">
        <v>146</v>
      </c>
      <c r="GH190" t="s">
        <v>146</v>
      </c>
      <c r="GI190" s="2">
        <f t="shared" si="558"/>
        <v>0</v>
      </c>
      <c r="GJ190" t="s">
        <v>146</v>
      </c>
      <c r="GK190" t="s">
        <v>146</v>
      </c>
      <c r="GL190" t="s">
        <v>146</v>
      </c>
      <c r="GM190" t="s">
        <v>146</v>
      </c>
      <c r="GN190" t="s">
        <v>146</v>
      </c>
      <c r="GO190" t="s">
        <v>146</v>
      </c>
      <c r="GP190" t="s">
        <v>146</v>
      </c>
      <c r="GQ190" t="s">
        <v>146</v>
      </c>
      <c r="GR190" t="s">
        <v>146</v>
      </c>
      <c r="GS190" t="s">
        <v>146</v>
      </c>
      <c r="GT190" t="s">
        <v>146</v>
      </c>
      <c r="GU190" t="s">
        <v>146</v>
      </c>
      <c r="GV190" t="s">
        <v>146</v>
      </c>
      <c r="GW190" t="s">
        <v>146</v>
      </c>
      <c r="GX190" t="s">
        <v>146</v>
      </c>
      <c r="GY190" t="s">
        <v>146</v>
      </c>
      <c r="GZ190" t="s">
        <v>146</v>
      </c>
      <c r="HA190" t="s">
        <v>146</v>
      </c>
      <c r="HB190" t="s">
        <v>146</v>
      </c>
      <c r="HC190" t="s">
        <v>146</v>
      </c>
      <c r="HD190" t="s">
        <v>146</v>
      </c>
      <c r="HE190" t="s">
        <v>146</v>
      </c>
      <c r="HF190" t="s">
        <v>146</v>
      </c>
      <c r="HG190" t="s">
        <v>146</v>
      </c>
      <c r="HH190" t="s">
        <v>146</v>
      </c>
      <c r="HI190" t="s">
        <v>146</v>
      </c>
      <c r="HJ190" t="s">
        <v>146</v>
      </c>
      <c r="HK190" t="s">
        <v>146</v>
      </c>
      <c r="HL190" t="s">
        <v>146</v>
      </c>
      <c r="HM190" t="s">
        <v>146</v>
      </c>
      <c r="HN190" t="s">
        <v>146</v>
      </c>
      <c r="HO190" t="s">
        <v>146</v>
      </c>
      <c r="HP190" t="s">
        <v>146</v>
      </c>
      <c r="HQ190" t="s">
        <v>146</v>
      </c>
      <c r="HR190" t="s">
        <v>146</v>
      </c>
      <c r="HS190" t="s">
        <v>146</v>
      </c>
      <c r="HT190" t="s">
        <v>146</v>
      </c>
      <c r="HU190" t="s">
        <v>146</v>
      </c>
      <c r="HV190" t="s">
        <v>146</v>
      </c>
      <c r="HW190" t="s">
        <v>146</v>
      </c>
      <c r="HX190" s="2">
        <f t="shared" si="564"/>
        <v>0</v>
      </c>
      <c r="HY190" t="s">
        <v>146</v>
      </c>
      <c r="HZ190" t="s">
        <v>146</v>
      </c>
      <c r="IA190" t="s">
        <v>146</v>
      </c>
      <c r="IB190" t="s">
        <v>146</v>
      </c>
      <c r="IC190" t="s">
        <v>146</v>
      </c>
      <c r="ID190" t="s">
        <v>146</v>
      </c>
      <c r="IE190" t="s">
        <v>146</v>
      </c>
      <c r="IF190">
        <f t="shared" si="565"/>
        <v>0</v>
      </c>
      <c r="IG190">
        <f t="shared" si="566"/>
        <v>0</v>
      </c>
      <c r="IH190">
        <f t="shared" si="567"/>
        <v>0</v>
      </c>
      <c r="II190">
        <f t="shared" si="568"/>
        <v>0</v>
      </c>
      <c r="IK190">
        <f t="shared" si="378"/>
        <v>0</v>
      </c>
      <c r="IL190">
        <f t="shared" si="379"/>
        <v>0</v>
      </c>
      <c r="IM190">
        <f t="shared" si="380"/>
        <v>0</v>
      </c>
    </row>
    <row r="191" spans="1:255" ht="16" x14ac:dyDescent="0.2">
      <c r="A191">
        <v>338</v>
      </c>
      <c r="B191">
        <v>3</v>
      </c>
      <c r="C191">
        <v>1</v>
      </c>
      <c r="D191" t="s">
        <v>166</v>
      </c>
      <c r="E191" s="2" t="s">
        <v>166</v>
      </c>
      <c r="F191" t="s">
        <v>134</v>
      </c>
      <c r="G191" t="s">
        <v>134</v>
      </c>
      <c r="H191" t="s">
        <v>134</v>
      </c>
      <c r="I191" t="s">
        <v>134</v>
      </c>
      <c r="J191" t="s">
        <v>134</v>
      </c>
      <c r="K191" t="s">
        <v>134</v>
      </c>
      <c r="L191" t="s">
        <v>134</v>
      </c>
      <c r="M191" t="s">
        <v>134</v>
      </c>
      <c r="N191" t="s">
        <v>134</v>
      </c>
      <c r="O191" t="s">
        <v>134</v>
      </c>
      <c r="P191" t="s">
        <v>134</v>
      </c>
      <c r="Q191" t="s">
        <v>134</v>
      </c>
      <c r="R191" t="s">
        <v>134</v>
      </c>
      <c r="S191" t="s">
        <v>134</v>
      </c>
      <c r="T191" t="s">
        <v>134</v>
      </c>
      <c r="U191" t="s">
        <v>134</v>
      </c>
      <c r="V191" t="s">
        <v>134</v>
      </c>
      <c r="W191" t="s">
        <v>134</v>
      </c>
      <c r="X191" t="s">
        <v>134</v>
      </c>
      <c r="Y191" t="s">
        <v>134</v>
      </c>
      <c r="Z191" t="s">
        <v>134</v>
      </c>
      <c r="AA191" t="s">
        <v>134</v>
      </c>
      <c r="AB191" t="s">
        <v>134</v>
      </c>
      <c r="AC191" t="s">
        <v>134</v>
      </c>
      <c r="AD191" t="s">
        <v>134</v>
      </c>
      <c r="AE191" t="s">
        <v>134</v>
      </c>
      <c r="AF191" t="s">
        <v>134</v>
      </c>
      <c r="AG191" t="s">
        <v>134</v>
      </c>
      <c r="AH191" t="s">
        <v>134</v>
      </c>
      <c r="AI191" t="s">
        <v>134</v>
      </c>
      <c r="AJ191" t="s">
        <v>134</v>
      </c>
      <c r="AK191" t="s">
        <v>134</v>
      </c>
      <c r="AL191" t="s">
        <v>134</v>
      </c>
      <c r="AM191" t="s">
        <v>134</v>
      </c>
      <c r="AN191" t="s">
        <v>134</v>
      </c>
      <c r="AO191" t="s">
        <v>134</v>
      </c>
      <c r="AP191" t="s">
        <v>134</v>
      </c>
      <c r="AQ191" t="s">
        <v>134</v>
      </c>
      <c r="AR191" t="s">
        <v>134</v>
      </c>
      <c r="AS191" t="s">
        <v>134</v>
      </c>
      <c r="AT191" t="s">
        <v>134</v>
      </c>
      <c r="AU191" t="s">
        <v>134</v>
      </c>
      <c r="AV191" t="s">
        <v>134</v>
      </c>
      <c r="AW191" t="s">
        <v>134</v>
      </c>
      <c r="AX191" t="s">
        <v>134</v>
      </c>
      <c r="AY191" t="s">
        <v>134</v>
      </c>
      <c r="AZ191" t="s">
        <v>134</v>
      </c>
      <c r="BA191" t="s">
        <v>134</v>
      </c>
      <c r="BB191" t="s">
        <v>134</v>
      </c>
      <c r="BC191" t="s">
        <v>134</v>
      </c>
      <c r="BD191" t="s">
        <v>134</v>
      </c>
      <c r="BE191" t="s">
        <v>134</v>
      </c>
      <c r="BF191" t="s">
        <v>134</v>
      </c>
      <c r="BG191" t="s">
        <v>134</v>
      </c>
      <c r="BH191" t="s">
        <v>134</v>
      </c>
      <c r="BI191" t="s">
        <v>134</v>
      </c>
      <c r="BJ191" t="s">
        <v>134</v>
      </c>
      <c r="BK191" t="s">
        <v>134</v>
      </c>
      <c r="BL191" t="s">
        <v>134</v>
      </c>
      <c r="BM191" t="s">
        <v>134</v>
      </c>
      <c r="BN191" t="s">
        <v>134</v>
      </c>
      <c r="BO191" t="s">
        <v>134</v>
      </c>
      <c r="BP191" t="s">
        <v>134</v>
      </c>
      <c r="BQ191" t="s">
        <v>134</v>
      </c>
      <c r="BR191" t="s">
        <v>134</v>
      </c>
      <c r="BS191" t="s">
        <v>134</v>
      </c>
      <c r="BT191" t="s">
        <v>134</v>
      </c>
      <c r="BU191" t="s">
        <v>134</v>
      </c>
      <c r="BV191" t="s">
        <v>134</v>
      </c>
      <c r="BW191" t="s">
        <v>134</v>
      </c>
      <c r="BX191" t="s">
        <v>134</v>
      </c>
      <c r="BY191" t="s">
        <v>134</v>
      </c>
      <c r="BZ191" t="s">
        <v>134</v>
      </c>
      <c r="CA191" t="s">
        <v>134</v>
      </c>
      <c r="CB191" t="s">
        <v>134</v>
      </c>
      <c r="CC191" t="s">
        <v>134</v>
      </c>
      <c r="CD191" t="s">
        <v>134</v>
      </c>
      <c r="CE191" t="s">
        <v>134</v>
      </c>
      <c r="CF191" t="s">
        <v>134</v>
      </c>
      <c r="CG191" t="s">
        <v>134</v>
      </c>
      <c r="CH191" t="s">
        <v>134</v>
      </c>
      <c r="CI191" t="s">
        <v>134</v>
      </c>
      <c r="CJ191" t="s">
        <v>134</v>
      </c>
      <c r="CK191" t="s">
        <v>134</v>
      </c>
      <c r="CL191" t="s">
        <v>134</v>
      </c>
      <c r="CM191" t="s">
        <v>134</v>
      </c>
      <c r="CN191" t="s">
        <v>134</v>
      </c>
      <c r="CO191" t="s">
        <v>134</v>
      </c>
      <c r="CP191" t="s">
        <v>134</v>
      </c>
      <c r="CQ191" t="s">
        <v>134</v>
      </c>
      <c r="CR191" t="s">
        <v>134</v>
      </c>
      <c r="CS191" t="s">
        <v>134</v>
      </c>
      <c r="CT191" t="s">
        <v>134</v>
      </c>
      <c r="CU191" t="s">
        <v>134</v>
      </c>
      <c r="CV191" t="s">
        <v>134</v>
      </c>
      <c r="CW191" t="s">
        <v>134</v>
      </c>
      <c r="CX191" t="s">
        <v>134</v>
      </c>
      <c r="CY191" t="s">
        <v>134</v>
      </c>
      <c r="CZ191" t="s">
        <v>134</v>
      </c>
      <c r="DA191" t="s">
        <v>134</v>
      </c>
      <c r="DB191" t="s">
        <v>134</v>
      </c>
      <c r="DC191" t="s">
        <v>134</v>
      </c>
      <c r="DD191" t="s">
        <v>134</v>
      </c>
      <c r="DE191" t="s">
        <v>134</v>
      </c>
      <c r="DF191" t="s">
        <v>134</v>
      </c>
      <c r="DG191" t="s">
        <v>134</v>
      </c>
      <c r="DH191" t="s">
        <v>134</v>
      </c>
      <c r="DI191" t="s">
        <v>134</v>
      </c>
      <c r="DJ191" t="s">
        <v>134</v>
      </c>
      <c r="DK191" t="s">
        <v>134</v>
      </c>
      <c r="DL191" t="s">
        <v>134</v>
      </c>
      <c r="DM191" t="s">
        <v>134</v>
      </c>
      <c r="DN191" t="s">
        <v>134</v>
      </c>
      <c r="DO191" t="s">
        <v>134</v>
      </c>
      <c r="DP191" t="s">
        <v>134</v>
      </c>
      <c r="DQ191" t="s">
        <v>134</v>
      </c>
      <c r="DR191" t="s">
        <v>134</v>
      </c>
      <c r="DS191" t="s">
        <v>134</v>
      </c>
      <c r="DT191" t="s">
        <v>134</v>
      </c>
      <c r="DU191" t="s">
        <v>134</v>
      </c>
      <c r="DV191" t="s">
        <v>134</v>
      </c>
      <c r="DW191" t="s">
        <v>134</v>
      </c>
      <c r="DX191" t="s">
        <v>134</v>
      </c>
      <c r="DY191" t="s">
        <v>134</v>
      </c>
      <c r="DZ191" t="s">
        <v>134</v>
      </c>
      <c r="EA191" t="s">
        <v>134</v>
      </c>
      <c r="EB191" t="s">
        <v>134</v>
      </c>
      <c r="EC191" t="s">
        <v>134</v>
      </c>
      <c r="ED191" t="s">
        <v>134</v>
      </c>
      <c r="EE191" t="s">
        <v>134</v>
      </c>
      <c r="EF191" t="s">
        <v>134</v>
      </c>
      <c r="EG191" t="s">
        <v>134</v>
      </c>
      <c r="EH191" t="s">
        <v>134</v>
      </c>
      <c r="EI191" t="s">
        <v>134</v>
      </c>
      <c r="EJ191" t="s">
        <v>134</v>
      </c>
      <c r="EK191" t="s">
        <v>134</v>
      </c>
      <c r="EL191" t="s">
        <v>134</v>
      </c>
      <c r="EM191" t="s">
        <v>134</v>
      </c>
      <c r="EN191" t="s">
        <v>134</v>
      </c>
      <c r="EO191" t="s">
        <v>134</v>
      </c>
      <c r="EP191" t="s">
        <v>134</v>
      </c>
      <c r="EQ191" t="s">
        <v>134</v>
      </c>
      <c r="ER191" t="s">
        <v>134</v>
      </c>
      <c r="ES191" t="s">
        <v>134</v>
      </c>
      <c r="ET191" t="s">
        <v>134</v>
      </c>
      <c r="EU191" t="s">
        <v>134</v>
      </c>
      <c r="EV191" t="s">
        <v>134</v>
      </c>
      <c r="EW191" t="s">
        <v>134</v>
      </c>
      <c r="EX191" t="s">
        <v>134</v>
      </c>
      <c r="EY191" t="s">
        <v>134</v>
      </c>
      <c r="EZ191" t="s">
        <v>134</v>
      </c>
      <c r="FA191" t="s">
        <v>134</v>
      </c>
      <c r="FB191" t="s">
        <v>134</v>
      </c>
      <c r="FC191" t="s">
        <v>134</v>
      </c>
      <c r="FD191" t="s">
        <v>134</v>
      </c>
      <c r="FE191" t="s">
        <v>134</v>
      </c>
      <c r="FF191" t="s">
        <v>134</v>
      </c>
      <c r="FG191" t="s">
        <v>134</v>
      </c>
      <c r="FH191" t="s">
        <v>134</v>
      </c>
      <c r="FI191" t="s">
        <v>134</v>
      </c>
      <c r="FJ191" t="s">
        <v>134</v>
      </c>
      <c r="FK191" t="s">
        <v>134</v>
      </c>
      <c r="FL191" t="s">
        <v>134</v>
      </c>
      <c r="FM191" t="s">
        <v>134</v>
      </c>
      <c r="FN191" t="s">
        <v>134</v>
      </c>
      <c r="FO191" t="s">
        <v>134</v>
      </c>
      <c r="FP191" t="s">
        <v>134</v>
      </c>
      <c r="FQ191" t="s">
        <v>134</v>
      </c>
      <c r="FR191" t="s">
        <v>134</v>
      </c>
      <c r="FS191" t="s">
        <v>134</v>
      </c>
      <c r="FT191" t="s">
        <v>134</v>
      </c>
      <c r="FU191" t="s">
        <v>134</v>
      </c>
      <c r="FV191" t="s">
        <v>134</v>
      </c>
      <c r="FW191" t="s">
        <v>134</v>
      </c>
      <c r="FX191" t="s">
        <v>134</v>
      </c>
      <c r="FY191" t="s">
        <v>134</v>
      </c>
      <c r="FZ191" t="s">
        <v>134</v>
      </c>
      <c r="GA191" t="s">
        <v>134</v>
      </c>
      <c r="GB191" t="s">
        <v>134</v>
      </c>
      <c r="GC191" t="s">
        <v>134</v>
      </c>
      <c r="GD191" t="s">
        <v>134</v>
      </c>
      <c r="GE191" t="s">
        <v>134</v>
      </c>
      <c r="GF191" t="s">
        <v>134</v>
      </c>
      <c r="GG191" t="s">
        <v>134</v>
      </c>
      <c r="GH191" t="s">
        <v>134</v>
      </c>
      <c r="GI191" t="s">
        <v>134</v>
      </c>
      <c r="GJ191" t="s">
        <v>134</v>
      </c>
      <c r="GK191" t="s">
        <v>134</v>
      </c>
      <c r="GL191" t="s">
        <v>134</v>
      </c>
      <c r="GM191" t="s">
        <v>134</v>
      </c>
      <c r="GN191" t="s">
        <v>134</v>
      </c>
      <c r="GO191" t="s">
        <v>134</v>
      </c>
      <c r="GP191" t="s">
        <v>134</v>
      </c>
      <c r="GQ191" t="s">
        <v>134</v>
      </c>
      <c r="GR191" t="s">
        <v>134</v>
      </c>
      <c r="GS191" t="s">
        <v>134</v>
      </c>
      <c r="GT191" t="s">
        <v>134</v>
      </c>
      <c r="GU191" t="s">
        <v>134</v>
      </c>
      <c r="GV191" t="s">
        <v>134</v>
      </c>
      <c r="GW191" t="s">
        <v>134</v>
      </c>
      <c r="GX191" t="s">
        <v>134</v>
      </c>
      <c r="GY191" t="s">
        <v>134</v>
      </c>
      <c r="GZ191" t="s">
        <v>134</v>
      </c>
      <c r="HA191" t="s">
        <v>134</v>
      </c>
      <c r="HB191" t="s">
        <v>134</v>
      </c>
      <c r="HC191" t="s">
        <v>134</v>
      </c>
      <c r="HD191" t="s">
        <v>134</v>
      </c>
      <c r="HE191" t="s">
        <v>134</v>
      </c>
      <c r="HF191" t="s">
        <v>134</v>
      </c>
      <c r="HG191" t="s">
        <v>134</v>
      </c>
      <c r="HH191" t="s">
        <v>134</v>
      </c>
      <c r="HI191" t="s">
        <v>134</v>
      </c>
      <c r="HJ191" t="s">
        <v>134</v>
      </c>
      <c r="HK191" t="s">
        <v>134</v>
      </c>
      <c r="HL191" t="s">
        <v>134</v>
      </c>
      <c r="HM191" t="s">
        <v>134</v>
      </c>
      <c r="HN191" t="s">
        <v>134</v>
      </c>
      <c r="HO191" t="s">
        <v>134</v>
      </c>
      <c r="HP191" t="s">
        <v>134</v>
      </c>
      <c r="HQ191" t="s">
        <v>134</v>
      </c>
      <c r="HR191" t="s">
        <v>134</v>
      </c>
      <c r="HS191" t="s">
        <v>134</v>
      </c>
      <c r="HT191" t="s">
        <v>134</v>
      </c>
      <c r="HU191" t="s">
        <v>134</v>
      </c>
      <c r="HV191" t="s">
        <v>134</v>
      </c>
      <c r="HW191" t="s">
        <v>134</v>
      </c>
      <c r="HX191" t="s">
        <v>134</v>
      </c>
      <c r="HY191" t="s">
        <v>134</v>
      </c>
      <c r="HZ191" t="s">
        <v>134</v>
      </c>
      <c r="IA191" t="s">
        <v>134</v>
      </c>
      <c r="IB191" t="s">
        <v>134</v>
      </c>
      <c r="IC191" t="s">
        <v>134</v>
      </c>
      <c r="ID191" t="s">
        <v>134</v>
      </c>
      <c r="IE191" t="s">
        <v>134</v>
      </c>
      <c r="IF191" t="s">
        <v>134</v>
      </c>
      <c r="IG191" t="s">
        <v>134</v>
      </c>
      <c r="IH191" t="s">
        <v>134</v>
      </c>
      <c r="II191" t="s">
        <v>134</v>
      </c>
      <c r="IJ191" t="s">
        <v>135</v>
      </c>
      <c r="IK191" s="31" t="s">
        <v>134</v>
      </c>
      <c r="IL191" s="31" t="s">
        <v>134</v>
      </c>
      <c r="IM191" t="s">
        <v>134</v>
      </c>
      <c r="IN191" t="s">
        <v>134</v>
      </c>
      <c r="IO191" t="s">
        <v>134</v>
      </c>
      <c r="IP191" t="s">
        <v>134</v>
      </c>
      <c r="IQ191" t="s">
        <v>134</v>
      </c>
      <c r="IR191" t="s">
        <v>134</v>
      </c>
      <c r="IS191" t="s">
        <v>134</v>
      </c>
      <c r="IT191" t="s">
        <v>134</v>
      </c>
      <c r="IU191" t="s">
        <v>134</v>
      </c>
    </row>
    <row r="192" spans="1:255" ht="16" x14ac:dyDescent="0.2">
      <c r="A192">
        <v>339</v>
      </c>
      <c r="B192">
        <v>3</v>
      </c>
      <c r="C192">
        <v>1</v>
      </c>
      <c r="D192" t="s">
        <v>166</v>
      </c>
      <c r="E192" s="2" t="s">
        <v>166</v>
      </c>
      <c r="F192">
        <f t="shared" ref="F192:F202" si="573">SUM(G192:I192)</f>
        <v>0</v>
      </c>
      <c r="G192">
        <v>0</v>
      </c>
      <c r="H192">
        <v>0</v>
      </c>
      <c r="I192">
        <v>0</v>
      </c>
      <c r="J192" s="2">
        <f t="shared" ref="J192:J202" si="574">SUM(K192:N192)</f>
        <v>0</v>
      </c>
      <c r="K192">
        <v>0</v>
      </c>
      <c r="L192">
        <v>0</v>
      </c>
      <c r="M192">
        <v>0</v>
      </c>
      <c r="N192">
        <v>0</v>
      </c>
      <c r="O192" s="2">
        <f t="shared" ref="O192:O202" si="575">SUM(P192:S192)</f>
        <v>0</v>
      </c>
      <c r="P192">
        <v>0</v>
      </c>
      <c r="Q192">
        <v>0</v>
      </c>
      <c r="R192">
        <v>0</v>
      </c>
      <c r="S192">
        <v>0</v>
      </c>
      <c r="T192" s="2">
        <f t="shared" ref="T192:T202" si="576">SUM(U192:X192)</f>
        <v>0</v>
      </c>
      <c r="U192">
        <v>0</v>
      </c>
      <c r="V192">
        <v>0</v>
      </c>
      <c r="W192">
        <v>0</v>
      </c>
      <c r="X192">
        <v>0</v>
      </c>
      <c r="Y192" s="2">
        <f t="shared" ref="Y192:Y202" si="577">SUM(Z192:AF192)</f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 s="2">
        <f t="shared" ref="AG192:AG202" si="578">SUM(AH192:AK192)</f>
        <v>0</v>
      </c>
      <c r="AH192">
        <v>0</v>
      </c>
      <c r="AI192">
        <v>0</v>
      </c>
      <c r="AJ192">
        <v>0</v>
      </c>
      <c r="AK192">
        <v>0</v>
      </c>
      <c r="AL192" s="2">
        <f t="shared" ref="AL192:AL202" si="579">SUM(AM192:AQ192)</f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 s="2">
        <f t="shared" ref="AR192:AR202" si="580">SUM(AS192:AW192)</f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s="2">
        <f t="shared" ref="AX192:AX202" si="581">SUM(AY192:BC192)</f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 s="2">
        <f t="shared" ref="BD192:BD202" si="582">SUM(BE192:BG192)</f>
        <v>0</v>
      </c>
      <c r="BE192">
        <v>0</v>
      </c>
      <c r="BF192">
        <v>0</v>
      </c>
      <c r="BG192">
        <v>0</v>
      </c>
      <c r="BH192" s="2">
        <f t="shared" ref="BH192:BH202" si="583">SUM(BI192:BK192)</f>
        <v>0</v>
      </c>
      <c r="BI192">
        <v>0</v>
      </c>
      <c r="BJ192">
        <v>0</v>
      </c>
      <c r="BK192">
        <v>0</v>
      </c>
      <c r="BL192" s="2">
        <f t="shared" ref="BL192:BL202" si="584">SUM(BM192:BO192)</f>
        <v>0</v>
      </c>
      <c r="BM192">
        <v>0</v>
      </c>
      <c r="BN192">
        <v>0</v>
      </c>
      <c r="BO192">
        <v>0</v>
      </c>
      <c r="BP192" s="2">
        <f t="shared" ref="BP192:BP202" si="585">SUM(BQ192:BS192)</f>
        <v>0</v>
      </c>
      <c r="BQ192">
        <v>0</v>
      </c>
      <c r="BR192">
        <v>0</v>
      </c>
      <c r="BS192">
        <v>0</v>
      </c>
      <c r="BT192" s="2">
        <f t="shared" ref="BT192:BT202" si="586">SUM(BU192:BY192)</f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 s="2">
        <f t="shared" ref="BZ192:BZ202" si="587">SUM(CA192:CD192)</f>
        <v>4</v>
      </c>
      <c r="CA192">
        <v>1</v>
      </c>
      <c r="CB192">
        <v>1</v>
      </c>
      <c r="CC192">
        <v>1</v>
      </c>
      <c r="CD192">
        <v>1</v>
      </c>
      <c r="CE192" s="2">
        <f t="shared" ref="CE192:CE202" si="588">SUM(CF192:CI192)</f>
        <v>0</v>
      </c>
      <c r="CF192">
        <v>0</v>
      </c>
      <c r="CG192">
        <v>0</v>
      </c>
      <c r="CH192">
        <v>0</v>
      </c>
      <c r="CI192">
        <v>0</v>
      </c>
      <c r="CJ192" s="2">
        <f t="shared" ref="CJ192:CJ202" si="589">SUM(CK192:CN192)</f>
        <v>0</v>
      </c>
      <c r="CK192">
        <v>0</v>
      </c>
      <c r="CL192">
        <v>0</v>
      </c>
      <c r="CM192">
        <v>0</v>
      </c>
      <c r="CN192">
        <v>0</v>
      </c>
      <c r="CO192" s="2">
        <f t="shared" ref="CO192:CO202" si="590">SUM(CP192:CU192)</f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 s="2">
        <f t="shared" ref="CV192:CV202" si="591">SUM(CW192:DB192)</f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 s="2">
        <f t="shared" ref="DC192:DC202" si="592">SUM(DD192:DF192)</f>
        <v>0</v>
      </c>
      <c r="DD192">
        <v>0</v>
      </c>
      <c r="DF192">
        <v>0</v>
      </c>
      <c r="DG192" s="2">
        <f t="shared" ref="DG192:DG202" si="593">SUM(DH192:DK192)</f>
        <v>0</v>
      </c>
      <c r="DH192">
        <v>0</v>
      </c>
      <c r="DI192">
        <v>0</v>
      </c>
      <c r="DJ192">
        <v>0</v>
      </c>
      <c r="DK192">
        <v>0</v>
      </c>
      <c r="DL192" s="2">
        <f t="shared" ref="DL192:DL202" si="594">SUM(DM192:DQ192)</f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 s="2">
        <f t="shared" ref="DR192:DR202" si="595">SUM(DS192:DX192)</f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 s="2">
        <f t="shared" ref="DY192:DY202" si="596">SUM(DZ192:ED192)</f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s="2">
        <f t="shared" ref="EE192:EE202" si="597">SUM(EF192:EH192)</f>
        <v>0</v>
      </c>
      <c r="EF192">
        <v>0</v>
      </c>
      <c r="EG192">
        <v>0</v>
      </c>
      <c r="EH192">
        <v>0</v>
      </c>
      <c r="EI192" s="2">
        <f t="shared" ref="EI192:EI202" si="598">SUM(EJ192:EM192)</f>
        <v>0</v>
      </c>
      <c r="EJ192">
        <v>0</v>
      </c>
      <c r="EK192">
        <v>0</v>
      </c>
      <c r="EL192">
        <v>0</v>
      </c>
      <c r="EM192">
        <v>0</v>
      </c>
      <c r="EN192" s="2">
        <f t="shared" ref="EN192:EN202" si="599">SUM(EO192:EQ192)</f>
        <v>0</v>
      </c>
      <c r="EO192">
        <v>0</v>
      </c>
      <c r="EP192">
        <v>0</v>
      </c>
      <c r="EQ192">
        <v>0</v>
      </c>
      <c r="ER192" s="2">
        <f t="shared" ref="ER192:ER202" si="600">SUM(ES192:EX192)</f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 s="2">
        <f t="shared" ref="EY192:EY202" si="601">SUM(EZ192:FD192)</f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 s="2">
        <f t="shared" ref="FE192:FE202" si="602">SUM(FF192:FH192)</f>
        <v>3</v>
      </c>
      <c r="FF192">
        <v>1</v>
      </c>
      <c r="FG192">
        <v>1</v>
      </c>
      <c r="FH192">
        <v>1</v>
      </c>
      <c r="FI192" s="2">
        <f t="shared" ref="FI192:FI202" si="603">SUM(FJ192:FN192)</f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 s="2">
        <f t="shared" ref="FO192:FO202" si="604">SUM(FP192:FR192)</f>
        <v>0</v>
      </c>
      <c r="FP192">
        <v>0</v>
      </c>
      <c r="FQ192">
        <v>0</v>
      </c>
      <c r="FR192">
        <v>0</v>
      </c>
      <c r="FS192" s="2">
        <f t="shared" ref="FS192:FS202" si="605">SUM(FT192:FX192)</f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 s="2">
        <f t="shared" ref="FY192:FY202" si="606">SUM(FZ192:GH192)</f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 s="2">
        <f t="shared" ref="GI192:GI202" si="607">SUM(GJ192:GM192)</f>
        <v>0</v>
      </c>
      <c r="GJ192">
        <v>0</v>
      </c>
      <c r="GK192">
        <v>0</v>
      </c>
      <c r="GL192">
        <v>0</v>
      </c>
      <c r="GM192">
        <v>0</v>
      </c>
      <c r="GN192" s="2">
        <f>SUM(GO192:GR192)</f>
        <v>0</v>
      </c>
      <c r="GO192">
        <v>0</v>
      </c>
      <c r="GP192">
        <v>0</v>
      </c>
      <c r="GQ192">
        <v>0</v>
      </c>
      <c r="GR192">
        <v>0</v>
      </c>
      <c r="GS192" s="2">
        <f>SUM(GT192:GY192)</f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 s="2">
        <f>SUM(HA192:HF192)</f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 s="2">
        <f>SUM(HH192:HP192)</f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 s="2">
        <f>SUM(HR192:HW192)</f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 s="2">
        <f t="shared" ref="HX192:HX202" si="608">SUM(HY192:IC192)</f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E192">
        <v>2</v>
      </c>
      <c r="IF192">
        <f t="shared" ref="IF192:IF202" si="609">SUM(F192,J192,O192,T192,Y192,AG192,AL192,AR192,AX192,BD192,BH192,BL192,BP192,BT192,BZ192,CE192,CJ192,CO192,CV192,DC192,DG192,DL192,DR192,DY192,EE192,EI192,EN192,ER192,EY192,FE192,FI192,FO192,FS192,FY192,GI192,GN192,GS192,GZ192,HG192,HQ192,HX192)</f>
        <v>7</v>
      </c>
      <c r="IG192">
        <f t="shared" ref="IG192:IG202" si="610">SUM(IB192,IA192,HY192,HW192,HU192,HT192,HR192,HP192,HN192,HM192,HL192,HJ192,HI192,HF192,HD192,HC192,HA192,GY192,GW192,GU192,GT192,GQ192,GO192,GM192,GK192,GJ192,GG192,GE192,GD192,GB192,FZ192,FW192,FU192,FT192,FR192,FP192,FM192,FK192,FJ192,FH192,FF192,FD192,FB192,EZ192,EX192,EV192,ET192,ES192,EQ192,EO192,EM192,EK192,EJ192,EH192,EF192,ED192,EB192,DZ192,DX192,DV192,DU192,DS192,DQ192,DO192,DM192,DJ192,DH192,DE192,DD192,DB192,CZ192,CX192,CW192,CU192,CS192,CQ192,CP192,CN192,CL192,CK192,CI192,CH192,CF192,CC192,CB192,BY192,BW192,BU192,BS192,BQ192,BO192,BM192,BK192,BI192,BG192,BE192,BB192,BA192,AY192,AW192,AU192,AS192,AP192,AO192,AM192,AK192,AI192,AH192,AF192,AD192,AC192,AB192,Z192,X192,V192,U192,R192,P192,M192,K192,I192,G192)</f>
        <v>4</v>
      </c>
      <c r="IH192">
        <f t="shared" ref="IH192:IH202" si="611">SUM(IC192,HZ192,HV192,HS192,HO192,HK192,HH192,HE192,HB192,GX192,GV192,GR192,GP192,GL192,GH192,GF192,GC192,GA192,FX192,FV192,FQ192,FN192,FL192,FG192,FC192,FA192,EW192,EU192,EP192,EL192,EG192,EC192,EA192,DW192,DT192,DP192,DN192,DK192,DI192,DF192,DA192,CY192,CT192,CR192,CM192,CG192,CD192,CA192,BX192,BV192,BR192,BN192,BJ192,BF192,BC192,AZ192,AV192,AT192,AQ192,AN192,AJ192,AE192,AA192,W192,S192,Q192,N192,L192,H192)</f>
        <v>3</v>
      </c>
      <c r="II192">
        <f t="shared" ref="II192:II202" si="612">COUNTIF(G192:IC192,"NA")</f>
        <v>0</v>
      </c>
      <c r="IK192">
        <f t="shared" si="378"/>
        <v>3.664921465968586</v>
      </c>
      <c r="IL192">
        <f t="shared" si="379"/>
        <v>3.278688524590164</v>
      </c>
      <c r="IM192">
        <f t="shared" si="380"/>
        <v>4.3478260869565215</v>
      </c>
      <c r="IO192">
        <f t="shared" ref="IO192" si="613">SUM(HQ192,HX192,HG192,GZ192,GS192,GN192,GI192,FY192,FS192,FO192,FI192,FE192,EY192,ER192,EN192,EI192,EE192,DY192,DR192,DL192,DG192,DC192,CV192,CO192,CJ192,CE192,BZ192,BT192)</f>
        <v>7</v>
      </c>
      <c r="IP192">
        <f t="shared" ref="IP192" si="614">SUM(BU192,BW192,BY192,CB192,CC192,CF192,CH192,CI192,CK192,CL192,CN192,CP192,CQ192,CS192,CU192,CW192,CX192,CZ192,DB192,DD192,DE192,DH192,DJ192,DM192,DO192,DQ192,DS192,DU192,DV192,DX192,DZ192,EB192,ED192,EF192,EH192,EJ192,EK192,EM192,EO192,EQ192,ES192,ET192,EV192,EX192,EZ192,FB192,FD192,FF192,FH192,FJ192,FK192,FM192,FP192,FR192,FT192,FU192,FW192,FZ192,GB192,GD192,GE192,GG192,GJ192,GK192,GM192,GO192,GQ192,GT192,GU192,GW192,GY192,HA192,HC192,HD192,HF192,HI192,HJ192,HL192,HM192,HN192,HP192,HR192,HT192,HU192,HW192,HY192,IA192,IB192)</f>
        <v>4</v>
      </c>
      <c r="IQ192">
        <f t="shared" ref="IQ192" si="615">SUM(BV192,BX192,CA192,CD192,CG192,CM192,CR192,CT192,CY192,DA192,DF192,DI192,DK192,DN192,DP192,DT192,DW192,EA192,EC192,EG192,EL192,EP192,EU192,EW192,FA192,FC192,FG192,FL192,FN192,FQ192,FV192,FX192,GA192,GC192,GF192,GH192,GL192,GP192,GR192,GV192,GX192,HB192,HE192,HH192,HK192,HO192,HS192,HV192,HZ192,IC192)</f>
        <v>3</v>
      </c>
      <c r="IR192">
        <f t="shared" ref="IR192" si="616">IO192/138*100</f>
        <v>5.0724637681159424</v>
      </c>
      <c r="IS192">
        <f>IP192/88*100</f>
        <v>4.5454545454545459</v>
      </c>
      <c r="IT192">
        <f>IQ192/50*100</f>
        <v>6</v>
      </c>
    </row>
    <row r="193" spans="1:255" ht="16" x14ac:dyDescent="0.2">
      <c r="A193">
        <v>339</v>
      </c>
      <c r="B193" s="5">
        <v>3</v>
      </c>
      <c r="C193">
        <v>2</v>
      </c>
      <c r="D193" t="s">
        <v>166</v>
      </c>
      <c r="E193" s="2" t="s">
        <v>132</v>
      </c>
      <c r="F193">
        <f t="shared" si="573"/>
        <v>0</v>
      </c>
      <c r="J193" s="2">
        <f t="shared" si="574"/>
        <v>0</v>
      </c>
      <c r="O193" s="2">
        <f t="shared" si="575"/>
        <v>0</v>
      </c>
      <c r="T193" s="2">
        <f t="shared" si="576"/>
        <v>0</v>
      </c>
      <c r="Y193" s="2">
        <f t="shared" si="577"/>
        <v>0</v>
      </c>
      <c r="AG193" s="2">
        <f t="shared" si="578"/>
        <v>0</v>
      </c>
      <c r="AL193" s="2">
        <f t="shared" si="579"/>
        <v>0</v>
      </c>
      <c r="AR193" s="2">
        <f t="shared" si="580"/>
        <v>0</v>
      </c>
      <c r="AX193" s="2">
        <f t="shared" si="581"/>
        <v>0</v>
      </c>
      <c r="BD193" s="2">
        <f t="shared" si="582"/>
        <v>0</v>
      </c>
      <c r="BH193" s="2">
        <f t="shared" si="583"/>
        <v>0</v>
      </c>
      <c r="BL193" s="2">
        <f t="shared" si="584"/>
        <v>0</v>
      </c>
      <c r="BP193" s="2">
        <f t="shared" si="585"/>
        <v>0</v>
      </c>
      <c r="BT193" s="2">
        <f t="shared" si="586"/>
        <v>0</v>
      </c>
      <c r="BZ193" s="2">
        <f t="shared" si="587"/>
        <v>0</v>
      </c>
      <c r="CE193" s="2">
        <f t="shared" si="588"/>
        <v>0</v>
      </c>
      <c r="CJ193" s="2">
        <f t="shared" si="589"/>
        <v>0</v>
      </c>
      <c r="CO193" s="2">
        <f t="shared" si="590"/>
        <v>0</v>
      </c>
      <c r="CV193" s="2">
        <f t="shared" si="591"/>
        <v>0</v>
      </c>
      <c r="DC193" s="2">
        <f t="shared" si="592"/>
        <v>0</v>
      </c>
      <c r="DG193" s="2">
        <f t="shared" si="593"/>
        <v>0</v>
      </c>
      <c r="DL193" s="2">
        <f t="shared" si="594"/>
        <v>0</v>
      </c>
      <c r="DR193" s="2">
        <f t="shared" si="595"/>
        <v>0</v>
      </c>
      <c r="DY193" s="2">
        <f t="shared" si="596"/>
        <v>0</v>
      </c>
      <c r="EE193" s="2">
        <f t="shared" si="597"/>
        <v>0</v>
      </c>
      <c r="EI193" s="2">
        <f t="shared" si="598"/>
        <v>0</v>
      </c>
      <c r="EN193" s="2">
        <f t="shared" si="599"/>
        <v>0</v>
      </c>
      <c r="ER193" s="2">
        <f t="shared" si="600"/>
        <v>0</v>
      </c>
      <c r="EY193" s="2">
        <f t="shared" si="601"/>
        <v>0</v>
      </c>
      <c r="FE193" s="2">
        <f t="shared" si="602"/>
        <v>0</v>
      </c>
      <c r="FI193" s="2">
        <f t="shared" si="603"/>
        <v>0</v>
      </c>
      <c r="FO193" s="2">
        <f t="shared" si="604"/>
        <v>0</v>
      </c>
      <c r="FS193" s="2">
        <f t="shared" si="605"/>
        <v>0</v>
      </c>
      <c r="FY193" s="2">
        <f t="shared" si="606"/>
        <v>0</v>
      </c>
      <c r="GI193" s="2">
        <f t="shared" si="607"/>
        <v>0</v>
      </c>
      <c r="GN193" s="2">
        <f>SUM(GO193:GR193)</f>
        <v>0</v>
      </c>
      <c r="GS193" s="2">
        <f>SUM(GT193:GY193)</f>
        <v>0</v>
      </c>
      <c r="GZ193" s="2">
        <f>SUM(HA193:HF193)</f>
        <v>0</v>
      </c>
      <c r="HG193" s="2">
        <f>SUM(HH193:HP193)</f>
        <v>0</v>
      </c>
      <c r="HQ193" s="2">
        <f>SUM(HR193:HW193)</f>
        <v>0</v>
      </c>
      <c r="HX193" s="2">
        <f t="shared" si="608"/>
        <v>0</v>
      </c>
      <c r="IF193">
        <f t="shared" si="609"/>
        <v>0</v>
      </c>
      <c r="IG193">
        <f t="shared" si="610"/>
        <v>0</v>
      </c>
      <c r="IH193">
        <f t="shared" si="611"/>
        <v>0</v>
      </c>
      <c r="II193">
        <f t="shared" si="612"/>
        <v>0</v>
      </c>
      <c r="IK193">
        <f t="shared" si="378"/>
        <v>0</v>
      </c>
      <c r="IL193">
        <f t="shared" si="379"/>
        <v>0</v>
      </c>
      <c r="IM193">
        <f t="shared" si="380"/>
        <v>0</v>
      </c>
    </row>
    <row r="194" spans="1:255" ht="16" x14ac:dyDescent="0.2">
      <c r="A194">
        <v>340</v>
      </c>
      <c r="B194">
        <v>3</v>
      </c>
      <c r="C194">
        <v>1</v>
      </c>
      <c r="D194" t="s">
        <v>166</v>
      </c>
      <c r="E194" s="2" t="s">
        <v>166</v>
      </c>
      <c r="F194">
        <f t="shared" si="573"/>
        <v>3</v>
      </c>
      <c r="G194" s="2">
        <v>1</v>
      </c>
      <c r="H194" s="2">
        <v>1</v>
      </c>
      <c r="I194" s="2">
        <v>1</v>
      </c>
      <c r="J194" s="2">
        <f t="shared" si="574"/>
        <v>4</v>
      </c>
      <c r="K194" s="2">
        <v>1</v>
      </c>
      <c r="L194" s="2">
        <v>1</v>
      </c>
      <c r="M194" s="2">
        <v>1</v>
      </c>
      <c r="N194" s="2">
        <v>1</v>
      </c>
      <c r="O194" s="2">
        <f t="shared" si="575"/>
        <v>4</v>
      </c>
      <c r="P194" s="2">
        <v>1</v>
      </c>
      <c r="Q194" s="2">
        <v>1</v>
      </c>
      <c r="R194" s="2">
        <v>1</v>
      </c>
      <c r="S194" s="2">
        <v>1</v>
      </c>
      <c r="T194" s="2">
        <f t="shared" si="576"/>
        <v>4</v>
      </c>
      <c r="U194" s="2">
        <v>1</v>
      </c>
      <c r="V194" s="2">
        <v>1</v>
      </c>
      <c r="W194" s="2">
        <v>1</v>
      </c>
      <c r="X194" s="2">
        <v>1</v>
      </c>
      <c r="Y194" s="2">
        <f t="shared" si="577"/>
        <v>6</v>
      </c>
      <c r="Z194" s="2">
        <v>1</v>
      </c>
      <c r="AA194" s="2">
        <v>1</v>
      </c>
      <c r="AB194" s="2">
        <v>1</v>
      </c>
      <c r="AC194" s="2">
        <v>0</v>
      </c>
      <c r="AD194" s="2">
        <v>1</v>
      </c>
      <c r="AE194" s="2">
        <v>1</v>
      </c>
      <c r="AF194" s="2">
        <v>1</v>
      </c>
      <c r="AG194" s="2">
        <f t="shared" si="578"/>
        <v>3</v>
      </c>
      <c r="AH194" s="2">
        <v>1</v>
      </c>
      <c r="AI194" s="2">
        <v>1</v>
      </c>
      <c r="AJ194" s="2">
        <v>0</v>
      </c>
      <c r="AK194" s="2">
        <v>1</v>
      </c>
      <c r="AL194" s="2">
        <f t="shared" si="579"/>
        <v>5</v>
      </c>
      <c r="AM194" s="2">
        <v>1</v>
      </c>
      <c r="AN194" s="2">
        <v>1</v>
      </c>
      <c r="AO194" s="2">
        <v>1</v>
      </c>
      <c r="AP194" s="2">
        <v>1</v>
      </c>
      <c r="AQ194" s="2">
        <v>1</v>
      </c>
      <c r="AR194" s="2">
        <f t="shared" si="580"/>
        <v>5</v>
      </c>
      <c r="AS194" s="2">
        <v>1</v>
      </c>
      <c r="AT194" s="2">
        <v>1</v>
      </c>
      <c r="AU194" s="2">
        <v>1</v>
      </c>
      <c r="AV194" s="2">
        <v>1</v>
      </c>
      <c r="AW194" s="2">
        <v>1</v>
      </c>
      <c r="AX194" s="2">
        <f t="shared" si="581"/>
        <v>5</v>
      </c>
      <c r="AY194" s="2">
        <v>1</v>
      </c>
      <c r="AZ194" s="2">
        <v>1</v>
      </c>
      <c r="BA194" s="2">
        <v>1</v>
      </c>
      <c r="BB194" s="2">
        <v>1</v>
      </c>
      <c r="BC194" s="2">
        <v>1</v>
      </c>
      <c r="BD194" s="2">
        <f t="shared" si="582"/>
        <v>3</v>
      </c>
      <c r="BE194" s="2">
        <v>1</v>
      </c>
      <c r="BF194" s="2">
        <v>1</v>
      </c>
      <c r="BG194" s="2">
        <v>1</v>
      </c>
      <c r="BH194" s="2">
        <f t="shared" si="583"/>
        <v>3</v>
      </c>
      <c r="BI194" s="2">
        <v>1</v>
      </c>
      <c r="BJ194" s="2">
        <v>1</v>
      </c>
      <c r="BK194" s="2">
        <v>1</v>
      </c>
      <c r="BL194" s="2">
        <f t="shared" si="584"/>
        <v>3</v>
      </c>
      <c r="BM194" s="2">
        <v>1</v>
      </c>
      <c r="BN194" s="2">
        <v>1</v>
      </c>
      <c r="BO194" s="2">
        <v>1</v>
      </c>
      <c r="BP194" s="2">
        <f t="shared" si="585"/>
        <v>3</v>
      </c>
      <c r="BQ194" s="2">
        <v>1</v>
      </c>
      <c r="BR194" s="2">
        <v>1</v>
      </c>
      <c r="BS194" s="2">
        <v>1</v>
      </c>
      <c r="BT194" s="2">
        <f t="shared" si="586"/>
        <v>5</v>
      </c>
      <c r="BU194" s="2">
        <v>1</v>
      </c>
      <c r="BV194" s="2">
        <v>1</v>
      </c>
      <c r="BW194" s="2">
        <v>1</v>
      </c>
      <c r="BX194" s="2">
        <v>1</v>
      </c>
      <c r="BY194" s="2">
        <v>1</v>
      </c>
      <c r="BZ194" s="2">
        <f t="shared" si="587"/>
        <v>4</v>
      </c>
      <c r="CA194" s="2">
        <v>1</v>
      </c>
      <c r="CB194" s="2">
        <v>1</v>
      </c>
      <c r="CC194" s="2">
        <v>1</v>
      </c>
      <c r="CD194" s="2">
        <v>1</v>
      </c>
      <c r="CE194" s="2">
        <f t="shared" si="588"/>
        <v>4</v>
      </c>
      <c r="CF194" s="2">
        <v>1</v>
      </c>
      <c r="CG194" s="2">
        <v>1</v>
      </c>
      <c r="CH194" s="2">
        <v>1</v>
      </c>
      <c r="CI194" s="2">
        <v>1</v>
      </c>
      <c r="CJ194" s="2">
        <f t="shared" si="589"/>
        <v>4</v>
      </c>
      <c r="CK194" s="2">
        <v>1</v>
      </c>
      <c r="CL194" s="2">
        <v>1</v>
      </c>
      <c r="CM194" s="2">
        <v>1</v>
      </c>
      <c r="CN194" s="2">
        <v>1</v>
      </c>
      <c r="CO194" s="2">
        <f t="shared" si="590"/>
        <v>5</v>
      </c>
      <c r="CP194" s="2">
        <v>1</v>
      </c>
      <c r="CQ194" s="2">
        <v>0</v>
      </c>
      <c r="CR194" s="2">
        <v>1</v>
      </c>
      <c r="CS194" s="2">
        <v>1</v>
      </c>
      <c r="CT194" s="2">
        <v>1</v>
      </c>
      <c r="CU194" s="2">
        <v>1</v>
      </c>
      <c r="CV194" s="2">
        <f t="shared" si="591"/>
        <v>6</v>
      </c>
      <c r="CW194" s="2">
        <v>1</v>
      </c>
      <c r="CX194" s="2">
        <v>1</v>
      </c>
      <c r="CY194" s="2">
        <v>1</v>
      </c>
      <c r="CZ194" s="2">
        <v>1</v>
      </c>
      <c r="DA194" s="2">
        <v>1</v>
      </c>
      <c r="DB194" s="2">
        <v>1</v>
      </c>
      <c r="DC194" s="2">
        <f t="shared" si="592"/>
        <v>3</v>
      </c>
      <c r="DD194" s="2">
        <v>1</v>
      </c>
      <c r="DE194" s="2">
        <v>1</v>
      </c>
      <c r="DF194" s="2">
        <v>1</v>
      </c>
      <c r="DG194" s="2">
        <f t="shared" si="593"/>
        <v>4</v>
      </c>
      <c r="DH194" s="2">
        <v>1</v>
      </c>
      <c r="DI194" s="2">
        <v>1</v>
      </c>
      <c r="DJ194" s="2">
        <v>1</v>
      </c>
      <c r="DK194" s="2">
        <v>1</v>
      </c>
      <c r="DL194" s="2">
        <f t="shared" si="594"/>
        <v>3</v>
      </c>
      <c r="DM194" s="2">
        <v>1</v>
      </c>
      <c r="DN194" s="2">
        <v>1</v>
      </c>
      <c r="DO194" s="2">
        <v>1</v>
      </c>
      <c r="DP194" s="2">
        <v>0</v>
      </c>
      <c r="DQ194" s="2">
        <v>0</v>
      </c>
      <c r="DR194" s="2">
        <f t="shared" si="595"/>
        <v>6</v>
      </c>
      <c r="DS194" s="2">
        <v>1</v>
      </c>
      <c r="DT194" s="2">
        <v>1</v>
      </c>
      <c r="DU194" s="2">
        <v>1</v>
      </c>
      <c r="DV194" s="2">
        <v>1</v>
      </c>
      <c r="DW194" s="2">
        <v>1</v>
      </c>
      <c r="DX194" s="2">
        <v>1</v>
      </c>
      <c r="DY194" s="2">
        <f t="shared" si="596"/>
        <v>5</v>
      </c>
      <c r="DZ194" s="2">
        <v>1</v>
      </c>
      <c r="EA194" s="2">
        <v>1</v>
      </c>
      <c r="EB194" s="2">
        <v>1</v>
      </c>
      <c r="EC194" s="2">
        <v>1</v>
      </c>
      <c r="ED194" s="2">
        <v>1</v>
      </c>
      <c r="EE194" s="2">
        <f t="shared" si="597"/>
        <v>3</v>
      </c>
      <c r="EF194" s="2">
        <v>1</v>
      </c>
      <c r="EG194" s="2">
        <v>1</v>
      </c>
      <c r="EH194" s="2">
        <v>1</v>
      </c>
      <c r="EI194" s="2">
        <f t="shared" si="598"/>
        <v>4</v>
      </c>
      <c r="EJ194" s="2">
        <v>1</v>
      </c>
      <c r="EK194" s="2">
        <v>1</v>
      </c>
      <c r="EL194" s="2">
        <v>1</v>
      </c>
      <c r="EM194" s="2">
        <v>1</v>
      </c>
      <c r="EN194" s="2">
        <f t="shared" si="599"/>
        <v>3</v>
      </c>
      <c r="EO194" s="2">
        <v>1</v>
      </c>
      <c r="EP194" s="2">
        <v>1</v>
      </c>
      <c r="EQ194" s="2">
        <v>1</v>
      </c>
      <c r="ER194" s="2">
        <f t="shared" si="600"/>
        <v>5</v>
      </c>
      <c r="ES194" s="2">
        <v>1</v>
      </c>
      <c r="ET194" s="2">
        <v>1</v>
      </c>
      <c r="EU194" s="2">
        <v>0</v>
      </c>
      <c r="EV194" s="2">
        <v>1</v>
      </c>
      <c r="EW194" s="2">
        <v>1</v>
      </c>
      <c r="EX194" s="2">
        <v>1</v>
      </c>
      <c r="EY194" s="2">
        <f t="shared" si="601"/>
        <v>5</v>
      </c>
      <c r="EZ194" s="2">
        <v>1</v>
      </c>
      <c r="FA194" s="2">
        <v>1</v>
      </c>
      <c r="FB194" s="2">
        <v>1</v>
      </c>
      <c r="FC194" s="2">
        <v>1</v>
      </c>
      <c r="FD194" s="2">
        <v>1</v>
      </c>
      <c r="FE194" s="2">
        <f t="shared" si="602"/>
        <v>3</v>
      </c>
      <c r="FF194" s="2">
        <v>1</v>
      </c>
      <c r="FG194" s="2">
        <v>1</v>
      </c>
      <c r="FH194" s="2">
        <v>1</v>
      </c>
      <c r="FI194" s="2">
        <f t="shared" si="603"/>
        <v>5</v>
      </c>
      <c r="FJ194" s="2">
        <v>1</v>
      </c>
      <c r="FK194" s="2">
        <v>1</v>
      </c>
      <c r="FL194" s="2">
        <v>1</v>
      </c>
      <c r="FM194" s="2">
        <v>1</v>
      </c>
      <c r="FN194" s="2">
        <v>1</v>
      </c>
      <c r="FO194" s="2">
        <f t="shared" si="604"/>
        <v>3</v>
      </c>
      <c r="FP194" s="2">
        <v>1</v>
      </c>
      <c r="FQ194" s="2">
        <v>1</v>
      </c>
      <c r="FR194" s="2">
        <v>1</v>
      </c>
      <c r="FS194" s="2">
        <f t="shared" si="605"/>
        <v>5</v>
      </c>
      <c r="FT194" s="2">
        <v>1</v>
      </c>
      <c r="FU194" s="2">
        <v>1</v>
      </c>
      <c r="FV194" s="2">
        <v>1</v>
      </c>
      <c r="FW194" s="2">
        <v>1</v>
      </c>
      <c r="FX194" s="2">
        <v>1</v>
      </c>
      <c r="FY194" s="2">
        <f t="shared" si="606"/>
        <v>9</v>
      </c>
      <c r="FZ194" s="2">
        <v>1</v>
      </c>
      <c r="GA194" s="2">
        <v>1</v>
      </c>
      <c r="GB194" s="2">
        <v>1</v>
      </c>
      <c r="GC194" s="2">
        <v>1</v>
      </c>
      <c r="GD194" s="2">
        <v>1</v>
      </c>
      <c r="GE194" s="2">
        <v>1</v>
      </c>
      <c r="GF194" s="2">
        <v>1</v>
      </c>
      <c r="GG194" s="2">
        <v>1</v>
      </c>
      <c r="GH194" s="2">
        <v>1</v>
      </c>
      <c r="GI194" s="2">
        <f t="shared" si="607"/>
        <v>4</v>
      </c>
      <c r="GJ194" s="2">
        <v>1</v>
      </c>
      <c r="GK194" s="2">
        <v>1</v>
      </c>
      <c r="GL194" s="2">
        <v>1</v>
      </c>
      <c r="GM194" s="2">
        <v>1</v>
      </c>
      <c r="GN194" s="2">
        <f>SUM(GO194:GR194)</f>
        <v>4</v>
      </c>
      <c r="GO194" s="2">
        <v>1</v>
      </c>
      <c r="GP194" s="2">
        <v>1</v>
      </c>
      <c r="GQ194" s="2">
        <v>1</v>
      </c>
      <c r="GR194" s="2">
        <v>1</v>
      </c>
      <c r="GS194" s="2">
        <f>SUM(GT194:GY194)</f>
        <v>6</v>
      </c>
      <c r="GT194" s="2">
        <v>1</v>
      </c>
      <c r="GU194" s="2">
        <v>1</v>
      </c>
      <c r="GV194" s="2">
        <v>1</v>
      </c>
      <c r="GW194" s="2">
        <v>1</v>
      </c>
      <c r="GX194" s="2">
        <v>1</v>
      </c>
      <c r="GY194" s="2">
        <v>1</v>
      </c>
      <c r="GZ194" s="2">
        <f>SUM(HA194:HF194)</f>
        <v>6</v>
      </c>
      <c r="HA194" s="2">
        <v>1</v>
      </c>
      <c r="HB194" s="2">
        <v>1</v>
      </c>
      <c r="HC194" s="2">
        <v>1</v>
      </c>
      <c r="HD194" s="2">
        <v>1</v>
      </c>
      <c r="HE194" s="2">
        <v>1</v>
      </c>
      <c r="HF194" s="2">
        <v>1</v>
      </c>
      <c r="HG194" s="2">
        <f>SUM(HH194:HP194)</f>
        <v>9</v>
      </c>
      <c r="HH194" s="2">
        <v>1</v>
      </c>
      <c r="HI194" s="2">
        <v>1</v>
      </c>
      <c r="HJ194" s="2">
        <v>1</v>
      </c>
      <c r="HK194" s="2">
        <v>1</v>
      </c>
      <c r="HL194" s="2">
        <v>1</v>
      </c>
      <c r="HM194" s="2">
        <v>1</v>
      </c>
      <c r="HN194" s="2">
        <v>1</v>
      </c>
      <c r="HO194" s="2">
        <v>1</v>
      </c>
      <c r="HP194" s="2">
        <v>1</v>
      </c>
      <c r="HQ194" s="2">
        <f>SUM(HR194:HW194)</f>
        <v>6</v>
      </c>
      <c r="HR194" s="2">
        <v>1</v>
      </c>
      <c r="HS194" s="2">
        <v>1</v>
      </c>
      <c r="HT194" s="2">
        <v>1</v>
      </c>
      <c r="HU194" s="2">
        <v>1</v>
      </c>
      <c r="HV194" s="2">
        <v>1</v>
      </c>
      <c r="HW194" s="2">
        <v>1</v>
      </c>
      <c r="HX194" s="2">
        <f t="shared" si="608"/>
        <v>5</v>
      </c>
      <c r="HY194" s="2">
        <v>1</v>
      </c>
      <c r="HZ194" s="2">
        <v>1</v>
      </c>
      <c r="IA194" s="2">
        <v>1</v>
      </c>
      <c r="IB194" s="2">
        <v>1</v>
      </c>
      <c r="IC194" s="2">
        <v>1</v>
      </c>
      <c r="ID194" s="2">
        <v>41</v>
      </c>
      <c r="IE194" s="2">
        <v>41</v>
      </c>
      <c r="IF194">
        <f t="shared" si="609"/>
        <v>185</v>
      </c>
      <c r="IG194">
        <f t="shared" si="610"/>
        <v>119</v>
      </c>
      <c r="IH194">
        <f t="shared" si="611"/>
        <v>66</v>
      </c>
      <c r="II194">
        <f t="shared" si="612"/>
        <v>0</v>
      </c>
      <c r="IK194">
        <f t="shared" si="378"/>
        <v>96.858638743455501</v>
      </c>
      <c r="IL194">
        <f t="shared" si="379"/>
        <v>97.540983606557376</v>
      </c>
      <c r="IM194">
        <f t="shared" si="380"/>
        <v>95.652173913043484</v>
      </c>
      <c r="IO194">
        <f>SUM(HQ194,HX194,HG194,GZ194,GS194,GN194,GI194,FY194,FS194,FO194,FI194,FE194,EY194,ER194,EN194,EI194,EE194,DY194,DR194,DL194,DG194,DC194,CV194,CO194,CJ194,CE194,BZ194,BT194)</f>
        <v>134</v>
      </c>
      <c r="IP194">
        <f>SUM(BU194,BW194,BY194,CB194,CC194,CF194,CH194,CI194,CK194,CL194,CN194,CP194,CQ194,CS194,CU194,CW194,CX194,CZ194,DB194,DD194,DE194,DH194,DJ194,DM194,DO194,DQ194,DS194,DU194,DV194,DX194,DZ194,EB194,ED194,EF194,EH194,EJ194,EK194,EM194,EO194,EQ194,ES194,ET194,EV194,EX194,EZ194,FB194,FD194,FF194,FH194,FJ194,FK194,FM194,FP194,FR194,FT194,FU194,FW194,FZ194,GB194,GD194,GE194,GG194,GJ194,GK194,GM194,GO194,GQ194,GT194,GU194,GW194,GY194,HA194,HC194,HD194,HF194,HI194,HJ194,HL194,HM194,HN194,HP194,HR194,HT194,HU194,HW194,HY194,IA194,IB194)</f>
        <v>86</v>
      </c>
      <c r="IQ194">
        <f>SUM(BV194,BX194,CA194,CD194,CG194,CM194,CR194,CT194,CY194,DA194,DF194,DI194,DK194,DN194,DP194,DT194,DW194,EA194,EC194,EG194,EL194,EP194,EU194,EW194,FA194,FC194,FG194,FL194,FN194,FQ194,FV194,FX194,GA194,GC194,GF194,GH194,GL194,GP194,GR194,GV194,GX194,HB194,HE194,HH194,HK194,HO194,HS194,HV194,HZ194,IC194)</f>
        <v>48</v>
      </c>
      <c r="IR194">
        <f>IO194/138*100</f>
        <v>97.101449275362313</v>
      </c>
      <c r="IS194">
        <f>IP194/88*100</f>
        <v>97.727272727272734</v>
      </c>
      <c r="IT194">
        <f>IQ194/50*100</f>
        <v>96</v>
      </c>
    </row>
    <row r="195" spans="1:255" ht="16" x14ac:dyDescent="0.2">
      <c r="A195">
        <v>340</v>
      </c>
      <c r="B195" s="5">
        <v>3</v>
      </c>
      <c r="C195">
        <v>2</v>
      </c>
      <c r="D195" t="s">
        <v>118</v>
      </c>
      <c r="E195" s="2" t="s">
        <v>132</v>
      </c>
      <c r="F195">
        <f t="shared" si="573"/>
        <v>0</v>
      </c>
      <c r="G195" t="s">
        <v>146</v>
      </c>
      <c r="H195" t="s">
        <v>146</v>
      </c>
      <c r="I195" t="s">
        <v>146</v>
      </c>
      <c r="J195" s="2">
        <f t="shared" si="574"/>
        <v>0</v>
      </c>
      <c r="K195" t="s">
        <v>146</v>
      </c>
      <c r="L195" t="s">
        <v>146</v>
      </c>
      <c r="M195" t="s">
        <v>146</v>
      </c>
      <c r="N195" t="s">
        <v>146</v>
      </c>
      <c r="O195" s="2">
        <f t="shared" si="575"/>
        <v>0</v>
      </c>
      <c r="P195" t="s">
        <v>146</v>
      </c>
      <c r="Q195" t="s">
        <v>146</v>
      </c>
      <c r="R195" t="s">
        <v>146</v>
      </c>
      <c r="S195" t="s">
        <v>146</v>
      </c>
      <c r="T195" s="2">
        <f t="shared" si="576"/>
        <v>0</v>
      </c>
      <c r="U195" t="s">
        <v>146</v>
      </c>
      <c r="V195" t="s">
        <v>146</v>
      </c>
      <c r="W195" t="s">
        <v>146</v>
      </c>
      <c r="X195" t="s">
        <v>146</v>
      </c>
      <c r="Y195" s="2">
        <f t="shared" si="577"/>
        <v>0</v>
      </c>
      <c r="Z195" t="s">
        <v>146</v>
      </c>
      <c r="AA195" t="s">
        <v>146</v>
      </c>
      <c r="AB195" t="s">
        <v>146</v>
      </c>
      <c r="AC195" t="s">
        <v>146</v>
      </c>
      <c r="AD195" t="s">
        <v>146</v>
      </c>
      <c r="AE195" t="s">
        <v>146</v>
      </c>
      <c r="AF195" t="s">
        <v>146</v>
      </c>
      <c r="AG195" s="2">
        <f t="shared" si="578"/>
        <v>0</v>
      </c>
      <c r="AH195" t="s">
        <v>146</v>
      </c>
      <c r="AI195" t="s">
        <v>146</v>
      </c>
      <c r="AJ195" t="s">
        <v>146</v>
      </c>
      <c r="AK195" t="s">
        <v>146</v>
      </c>
      <c r="AL195" s="2">
        <f t="shared" si="579"/>
        <v>0</v>
      </c>
      <c r="AM195" t="s">
        <v>146</v>
      </c>
      <c r="AN195" t="s">
        <v>146</v>
      </c>
      <c r="AO195" t="s">
        <v>146</v>
      </c>
      <c r="AP195" t="s">
        <v>146</v>
      </c>
      <c r="AQ195" t="s">
        <v>146</v>
      </c>
      <c r="AR195" s="2">
        <f t="shared" si="580"/>
        <v>0</v>
      </c>
      <c r="AS195" t="s">
        <v>146</v>
      </c>
      <c r="AT195" t="s">
        <v>146</v>
      </c>
      <c r="AU195" t="s">
        <v>146</v>
      </c>
      <c r="AV195" t="s">
        <v>146</v>
      </c>
      <c r="AW195" t="s">
        <v>146</v>
      </c>
      <c r="AX195" s="2">
        <f t="shared" si="581"/>
        <v>0</v>
      </c>
      <c r="AY195" t="s">
        <v>146</v>
      </c>
      <c r="AZ195" t="s">
        <v>146</v>
      </c>
      <c r="BA195" t="s">
        <v>146</v>
      </c>
      <c r="BB195" t="s">
        <v>146</v>
      </c>
      <c r="BC195" t="s">
        <v>146</v>
      </c>
      <c r="BD195" s="2">
        <f t="shared" si="582"/>
        <v>0</v>
      </c>
      <c r="BE195" t="s">
        <v>146</v>
      </c>
      <c r="BF195" t="s">
        <v>146</v>
      </c>
      <c r="BG195" t="s">
        <v>146</v>
      </c>
      <c r="BH195" s="2">
        <f t="shared" si="583"/>
        <v>0</v>
      </c>
      <c r="BI195" t="s">
        <v>146</v>
      </c>
      <c r="BJ195" t="s">
        <v>146</v>
      </c>
      <c r="BK195" t="s">
        <v>146</v>
      </c>
      <c r="BL195" s="2">
        <f t="shared" si="584"/>
        <v>0</v>
      </c>
      <c r="BM195" t="s">
        <v>146</v>
      </c>
      <c r="BN195" t="s">
        <v>146</v>
      </c>
      <c r="BO195" t="s">
        <v>146</v>
      </c>
      <c r="BP195" s="2">
        <f t="shared" si="585"/>
        <v>0</v>
      </c>
      <c r="BQ195" t="s">
        <v>146</v>
      </c>
      <c r="BR195" t="s">
        <v>146</v>
      </c>
      <c r="BS195" t="s">
        <v>146</v>
      </c>
      <c r="BT195" s="2">
        <f t="shared" si="586"/>
        <v>0</v>
      </c>
      <c r="BU195" t="s">
        <v>146</v>
      </c>
      <c r="BV195" t="s">
        <v>146</v>
      </c>
      <c r="BW195" t="s">
        <v>146</v>
      </c>
      <c r="BX195" t="s">
        <v>146</v>
      </c>
      <c r="BY195" t="s">
        <v>146</v>
      </c>
      <c r="BZ195" s="2">
        <f t="shared" si="587"/>
        <v>0</v>
      </c>
      <c r="CA195" t="s">
        <v>146</v>
      </c>
      <c r="CB195" t="s">
        <v>146</v>
      </c>
      <c r="CC195" t="s">
        <v>146</v>
      </c>
      <c r="CD195" t="s">
        <v>146</v>
      </c>
      <c r="CE195" s="2">
        <f t="shared" si="588"/>
        <v>0</v>
      </c>
      <c r="CF195" t="s">
        <v>146</v>
      </c>
      <c r="CG195" t="s">
        <v>146</v>
      </c>
      <c r="CH195" t="s">
        <v>146</v>
      </c>
      <c r="CI195" t="s">
        <v>146</v>
      </c>
      <c r="CJ195" s="2">
        <f t="shared" si="589"/>
        <v>0</v>
      </c>
      <c r="CK195" t="s">
        <v>146</v>
      </c>
      <c r="CL195" t="s">
        <v>146</v>
      </c>
      <c r="CM195" t="s">
        <v>146</v>
      </c>
      <c r="CN195" t="s">
        <v>146</v>
      </c>
      <c r="CO195" s="2">
        <f t="shared" si="590"/>
        <v>0</v>
      </c>
      <c r="CP195" t="s">
        <v>146</v>
      </c>
      <c r="CQ195" t="s">
        <v>146</v>
      </c>
      <c r="CR195" t="s">
        <v>146</v>
      </c>
      <c r="CS195" t="s">
        <v>146</v>
      </c>
      <c r="CT195" t="s">
        <v>146</v>
      </c>
      <c r="CU195" t="s">
        <v>146</v>
      </c>
      <c r="CV195" s="2">
        <f t="shared" si="591"/>
        <v>0</v>
      </c>
      <c r="CW195" t="s">
        <v>146</v>
      </c>
      <c r="CX195" t="s">
        <v>146</v>
      </c>
      <c r="CY195" t="s">
        <v>146</v>
      </c>
      <c r="CZ195" t="s">
        <v>146</v>
      </c>
      <c r="DA195" t="s">
        <v>146</v>
      </c>
      <c r="DB195" t="s">
        <v>146</v>
      </c>
      <c r="DC195" s="2">
        <f t="shared" si="592"/>
        <v>0</v>
      </c>
      <c r="DD195" t="s">
        <v>146</v>
      </c>
      <c r="DE195" t="s">
        <v>146</v>
      </c>
      <c r="DF195" t="s">
        <v>146</v>
      </c>
      <c r="DG195" s="2">
        <f t="shared" si="593"/>
        <v>0</v>
      </c>
      <c r="DH195" t="s">
        <v>146</v>
      </c>
      <c r="DI195" t="s">
        <v>146</v>
      </c>
      <c r="DJ195" t="s">
        <v>146</v>
      </c>
      <c r="DK195" t="s">
        <v>146</v>
      </c>
      <c r="DL195" s="2">
        <f t="shared" si="594"/>
        <v>0</v>
      </c>
      <c r="DM195" t="s">
        <v>146</v>
      </c>
      <c r="DN195" t="s">
        <v>146</v>
      </c>
      <c r="DO195" t="s">
        <v>146</v>
      </c>
      <c r="DP195" t="s">
        <v>146</v>
      </c>
      <c r="DQ195" t="s">
        <v>146</v>
      </c>
      <c r="DR195" s="2">
        <f t="shared" si="595"/>
        <v>0</v>
      </c>
      <c r="DS195" t="s">
        <v>146</v>
      </c>
      <c r="DT195" t="s">
        <v>146</v>
      </c>
      <c r="DU195" t="s">
        <v>146</v>
      </c>
      <c r="DV195" t="s">
        <v>146</v>
      </c>
      <c r="DW195" t="s">
        <v>146</v>
      </c>
      <c r="DX195" t="s">
        <v>146</v>
      </c>
      <c r="DY195" s="2">
        <f t="shared" si="596"/>
        <v>0</v>
      </c>
      <c r="DZ195" t="s">
        <v>146</v>
      </c>
      <c r="EA195" t="s">
        <v>146</v>
      </c>
      <c r="EB195" t="s">
        <v>146</v>
      </c>
      <c r="EC195" t="s">
        <v>146</v>
      </c>
      <c r="ED195" t="s">
        <v>146</v>
      </c>
      <c r="EE195" s="2">
        <f t="shared" si="597"/>
        <v>0</v>
      </c>
      <c r="EF195" t="s">
        <v>146</v>
      </c>
      <c r="EG195" t="s">
        <v>146</v>
      </c>
      <c r="EH195" t="s">
        <v>146</v>
      </c>
      <c r="EI195" s="2">
        <f t="shared" si="598"/>
        <v>0</v>
      </c>
      <c r="EJ195" t="s">
        <v>146</v>
      </c>
      <c r="EK195" t="s">
        <v>146</v>
      </c>
      <c r="EL195" t="s">
        <v>146</v>
      </c>
      <c r="EM195" t="s">
        <v>146</v>
      </c>
      <c r="EN195" s="2">
        <f t="shared" si="599"/>
        <v>0</v>
      </c>
      <c r="EO195" t="s">
        <v>146</v>
      </c>
      <c r="EP195" t="s">
        <v>146</v>
      </c>
      <c r="EQ195" t="s">
        <v>146</v>
      </c>
      <c r="ER195" s="2">
        <f t="shared" si="600"/>
        <v>0</v>
      </c>
      <c r="ES195" t="s">
        <v>146</v>
      </c>
      <c r="ET195" t="s">
        <v>146</v>
      </c>
      <c r="EU195" t="s">
        <v>146</v>
      </c>
      <c r="EV195" t="s">
        <v>146</v>
      </c>
      <c r="EW195" t="s">
        <v>146</v>
      </c>
      <c r="EX195" t="s">
        <v>146</v>
      </c>
      <c r="EY195" s="2">
        <f t="shared" si="601"/>
        <v>0</v>
      </c>
      <c r="EZ195" t="s">
        <v>146</v>
      </c>
      <c r="FA195" t="s">
        <v>146</v>
      </c>
      <c r="FB195" t="s">
        <v>146</v>
      </c>
      <c r="FC195" t="s">
        <v>146</v>
      </c>
      <c r="FD195" t="s">
        <v>146</v>
      </c>
      <c r="FE195" s="2">
        <f t="shared" si="602"/>
        <v>0</v>
      </c>
      <c r="FF195" t="s">
        <v>146</v>
      </c>
      <c r="FG195" t="s">
        <v>146</v>
      </c>
      <c r="FH195" t="s">
        <v>146</v>
      </c>
      <c r="FI195" s="2">
        <f t="shared" si="603"/>
        <v>0</v>
      </c>
      <c r="FJ195" t="s">
        <v>146</v>
      </c>
      <c r="FK195" t="s">
        <v>146</v>
      </c>
      <c r="FL195" t="s">
        <v>146</v>
      </c>
      <c r="FM195" t="s">
        <v>146</v>
      </c>
      <c r="FN195" t="s">
        <v>146</v>
      </c>
      <c r="FO195" s="2">
        <f t="shared" si="604"/>
        <v>0</v>
      </c>
      <c r="FP195" t="s">
        <v>146</v>
      </c>
      <c r="FQ195" t="s">
        <v>146</v>
      </c>
      <c r="FR195" t="s">
        <v>146</v>
      </c>
      <c r="FS195" s="2">
        <f t="shared" si="605"/>
        <v>0</v>
      </c>
      <c r="FT195" t="s">
        <v>146</v>
      </c>
      <c r="FU195" t="s">
        <v>146</v>
      </c>
      <c r="FV195" t="s">
        <v>146</v>
      </c>
      <c r="FW195" t="s">
        <v>146</v>
      </c>
      <c r="FX195" t="s">
        <v>146</v>
      </c>
      <c r="FY195" s="2">
        <f t="shared" si="606"/>
        <v>0</v>
      </c>
      <c r="FZ195" t="s">
        <v>146</v>
      </c>
      <c r="GA195" t="s">
        <v>146</v>
      </c>
      <c r="GB195" t="s">
        <v>146</v>
      </c>
      <c r="GC195" t="s">
        <v>146</v>
      </c>
      <c r="GD195" t="s">
        <v>146</v>
      </c>
      <c r="GE195" t="s">
        <v>146</v>
      </c>
      <c r="GF195" t="s">
        <v>146</v>
      </c>
      <c r="GG195" t="s">
        <v>146</v>
      </c>
      <c r="GH195" t="s">
        <v>146</v>
      </c>
      <c r="GI195" s="2">
        <f t="shared" si="607"/>
        <v>0</v>
      </c>
      <c r="GJ195" t="s">
        <v>146</v>
      </c>
      <c r="GK195" t="s">
        <v>146</v>
      </c>
      <c r="GL195" t="s">
        <v>146</v>
      </c>
      <c r="GM195" t="s">
        <v>146</v>
      </c>
      <c r="GN195" t="s">
        <v>146</v>
      </c>
      <c r="GO195" t="s">
        <v>146</v>
      </c>
      <c r="GP195" t="s">
        <v>146</v>
      </c>
      <c r="GQ195" t="s">
        <v>146</v>
      </c>
      <c r="GR195" t="s">
        <v>146</v>
      </c>
      <c r="GS195" t="s">
        <v>146</v>
      </c>
      <c r="GT195" t="s">
        <v>146</v>
      </c>
      <c r="GU195" t="s">
        <v>146</v>
      </c>
      <c r="GV195" t="s">
        <v>146</v>
      </c>
      <c r="GW195" t="s">
        <v>146</v>
      </c>
      <c r="GX195" t="s">
        <v>146</v>
      </c>
      <c r="GY195" t="s">
        <v>146</v>
      </c>
      <c r="GZ195" t="s">
        <v>146</v>
      </c>
      <c r="HA195" t="s">
        <v>146</v>
      </c>
      <c r="HB195" t="s">
        <v>146</v>
      </c>
      <c r="HC195" t="s">
        <v>146</v>
      </c>
      <c r="HD195" t="s">
        <v>146</v>
      </c>
      <c r="HE195" t="s">
        <v>146</v>
      </c>
      <c r="HF195" t="s">
        <v>146</v>
      </c>
      <c r="HG195" t="s">
        <v>146</v>
      </c>
      <c r="HH195" t="s">
        <v>146</v>
      </c>
      <c r="HI195" t="s">
        <v>146</v>
      </c>
      <c r="HJ195" t="s">
        <v>146</v>
      </c>
      <c r="HK195" t="s">
        <v>146</v>
      </c>
      <c r="HL195" t="s">
        <v>146</v>
      </c>
      <c r="HM195" t="s">
        <v>146</v>
      </c>
      <c r="HN195" t="s">
        <v>146</v>
      </c>
      <c r="HO195" t="s">
        <v>146</v>
      </c>
      <c r="HP195" t="s">
        <v>146</v>
      </c>
      <c r="HQ195" t="s">
        <v>146</v>
      </c>
      <c r="HR195" t="s">
        <v>146</v>
      </c>
      <c r="HS195" t="s">
        <v>146</v>
      </c>
      <c r="HT195" t="s">
        <v>146</v>
      </c>
      <c r="HU195" t="s">
        <v>146</v>
      </c>
      <c r="HV195" t="s">
        <v>146</v>
      </c>
      <c r="HW195" t="s">
        <v>146</v>
      </c>
      <c r="HX195" s="2">
        <f t="shared" si="608"/>
        <v>0</v>
      </c>
      <c r="HY195" t="s">
        <v>146</v>
      </c>
      <c r="HZ195" t="s">
        <v>146</v>
      </c>
      <c r="IA195" t="s">
        <v>146</v>
      </c>
      <c r="IB195" t="s">
        <v>146</v>
      </c>
      <c r="IC195" t="s">
        <v>146</v>
      </c>
      <c r="ID195" t="s">
        <v>146</v>
      </c>
      <c r="IE195" t="s">
        <v>146</v>
      </c>
      <c r="IF195">
        <f t="shared" si="609"/>
        <v>0</v>
      </c>
      <c r="IG195">
        <f t="shared" si="610"/>
        <v>0</v>
      </c>
      <c r="IH195">
        <f t="shared" si="611"/>
        <v>0</v>
      </c>
      <c r="II195">
        <f t="shared" si="612"/>
        <v>0</v>
      </c>
      <c r="IK195">
        <f t="shared" si="378"/>
        <v>0</v>
      </c>
      <c r="IL195">
        <f t="shared" si="379"/>
        <v>0</v>
      </c>
      <c r="IM195">
        <f t="shared" si="380"/>
        <v>0</v>
      </c>
    </row>
    <row r="196" spans="1:255" ht="16" x14ac:dyDescent="0.2">
      <c r="A196">
        <v>341</v>
      </c>
      <c r="B196">
        <v>3</v>
      </c>
      <c r="C196">
        <v>1</v>
      </c>
      <c r="D196" t="s">
        <v>166</v>
      </c>
      <c r="E196" s="2" t="s">
        <v>166</v>
      </c>
      <c r="F196">
        <f t="shared" si="573"/>
        <v>3</v>
      </c>
      <c r="G196" s="2">
        <v>1</v>
      </c>
      <c r="H196" s="2">
        <v>1</v>
      </c>
      <c r="I196" s="2">
        <v>1</v>
      </c>
      <c r="J196" s="2">
        <f t="shared" si="574"/>
        <v>3</v>
      </c>
      <c r="K196" s="2">
        <v>1</v>
      </c>
      <c r="L196" s="2">
        <v>1</v>
      </c>
      <c r="M196" s="2">
        <v>0</v>
      </c>
      <c r="N196" s="2">
        <v>1</v>
      </c>
      <c r="O196" s="2">
        <f t="shared" si="575"/>
        <v>3</v>
      </c>
      <c r="P196" s="2">
        <v>1</v>
      </c>
      <c r="Q196" s="2">
        <v>1</v>
      </c>
      <c r="R196" s="2">
        <v>1</v>
      </c>
      <c r="S196" s="2">
        <v>0</v>
      </c>
      <c r="T196" s="2">
        <f t="shared" si="576"/>
        <v>4</v>
      </c>
      <c r="U196" s="2">
        <v>1</v>
      </c>
      <c r="V196" s="2">
        <v>1</v>
      </c>
      <c r="W196" s="2">
        <v>1</v>
      </c>
      <c r="X196" s="2">
        <v>1</v>
      </c>
      <c r="Y196" s="2">
        <f t="shared" si="577"/>
        <v>6</v>
      </c>
      <c r="Z196" s="2">
        <v>1</v>
      </c>
      <c r="AA196" s="2">
        <v>1</v>
      </c>
      <c r="AB196" s="2">
        <v>1</v>
      </c>
      <c r="AC196" s="2">
        <v>1</v>
      </c>
      <c r="AD196" s="2">
        <v>1</v>
      </c>
      <c r="AE196" s="2">
        <v>1</v>
      </c>
      <c r="AF196" s="2">
        <v>0</v>
      </c>
      <c r="AG196" s="2">
        <f t="shared" si="578"/>
        <v>3</v>
      </c>
      <c r="AH196" s="2">
        <v>1</v>
      </c>
      <c r="AI196" s="2">
        <v>0</v>
      </c>
      <c r="AJ196" s="2">
        <v>1</v>
      </c>
      <c r="AK196" s="2">
        <v>1</v>
      </c>
      <c r="AL196" s="2">
        <f t="shared" si="579"/>
        <v>5</v>
      </c>
      <c r="AM196" s="2">
        <v>1</v>
      </c>
      <c r="AN196" s="2">
        <v>1</v>
      </c>
      <c r="AO196" s="2">
        <v>1</v>
      </c>
      <c r="AP196" s="2">
        <v>1</v>
      </c>
      <c r="AQ196" s="2">
        <v>1</v>
      </c>
      <c r="AR196" s="2">
        <f t="shared" si="580"/>
        <v>5</v>
      </c>
      <c r="AS196" s="2">
        <v>1</v>
      </c>
      <c r="AT196" s="2">
        <v>1</v>
      </c>
      <c r="AU196" s="2">
        <v>1</v>
      </c>
      <c r="AV196" s="2">
        <v>1</v>
      </c>
      <c r="AW196" s="2">
        <v>1</v>
      </c>
      <c r="AX196" s="2">
        <f t="shared" si="581"/>
        <v>5</v>
      </c>
      <c r="AY196" s="2">
        <v>1</v>
      </c>
      <c r="AZ196" s="2">
        <v>1</v>
      </c>
      <c r="BA196" s="2">
        <v>1</v>
      </c>
      <c r="BB196" s="2">
        <v>1</v>
      </c>
      <c r="BC196" s="2">
        <v>1</v>
      </c>
      <c r="BD196" s="2">
        <f t="shared" si="582"/>
        <v>3</v>
      </c>
      <c r="BE196" s="2">
        <v>1</v>
      </c>
      <c r="BF196" s="2">
        <v>1</v>
      </c>
      <c r="BG196" s="2">
        <v>1</v>
      </c>
      <c r="BH196" s="2">
        <f t="shared" si="583"/>
        <v>0</v>
      </c>
      <c r="BI196" s="2">
        <v>0</v>
      </c>
      <c r="BJ196" s="2">
        <v>0</v>
      </c>
      <c r="BK196" s="2">
        <v>0</v>
      </c>
      <c r="BL196" s="2">
        <f t="shared" si="584"/>
        <v>3</v>
      </c>
      <c r="BM196" s="2">
        <v>1</v>
      </c>
      <c r="BN196" s="2">
        <v>1</v>
      </c>
      <c r="BO196" s="2">
        <v>1</v>
      </c>
      <c r="BP196" s="2">
        <f t="shared" si="585"/>
        <v>3</v>
      </c>
      <c r="BQ196" s="2">
        <v>1</v>
      </c>
      <c r="BR196" s="2">
        <v>1</v>
      </c>
      <c r="BS196" s="2">
        <v>1</v>
      </c>
      <c r="BT196" s="2">
        <f t="shared" si="586"/>
        <v>5</v>
      </c>
      <c r="BU196" s="2">
        <v>1</v>
      </c>
      <c r="BV196" s="2">
        <v>1</v>
      </c>
      <c r="BW196" s="2">
        <v>1</v>
      </c>
      <c r="BX196" s="2">
        <v>1</v>
      </c>
      <c r="BY196" s="2">
        <v>1</v>
      </c>
      <c r="BZ196" s="2">
        <f t="shared" si="587"/>
        <v>4</v>
      </c>
      <c r="CA196" s="2">
        <v>1</v>
      </c>
      <c r="CB196" s="2">
        <v>1</v>
      </c>
      <c r="CC196" s="2">
        <v>1</v>
      </c>
      <c r="CD196" s="2">
        <v>1</v>
      </c>
      <c r="CE196" s="2">
        <f t="shared" si="588"/>
        <v>2</v>
      </c>
      <c r="CF196" s="2">
        <v>1</v>
      </c>
      <c r="CG196" s="2">
        <v>0</v>
      </c>
      <c r="CH196" s="2">
        <v>0</v>
      </c>
      <c r="CI196" s="2">
        <v>1</v>
      </c>
      <c r="CJ196" s="2">
        <f t="shared" si="589"/>
        <v>4</v>
      </c>
      <c r="CK196" s="2">
        <v>1</v>
      </c>
      <c r="CL196" s="2">
        <v>1</v>
      </c>
      <c r="CM196" s="2">
        <v>1</v>
      </c>
      <c r="CN196" s="2">
        <v>1</v>
      </c>
      <c r="CO196" s="2">
        <f t="shared" si="590"/>
        <v>5</v>
      </c>
      <c r="CP196" s="2">
        <v>1</v>
      </c>
      <c r="CQ196" s="2">
        <v>1</v>
      </c>
      <c r="CR196" s="2">
        <v>1</v>
      </c>
      <c r="CS196" s="2">
        <v>1</v>
      </c>
      <c r="CT196" s="2">
        <v>1</v>
      </c>
      <c r="CU196" s="2">
        <v>0</v>
      </c>
      <c r="CV196" s="2">
        <f t="shared" si="591"/>
        <v>4</v>
      </c>
      <c r="CW196" s="2">
        <v>1</v>
      </c>
      <c r="CX196" s="2">
        <v>1</v>
      </c>
      <c r="CY196" s="2">
        <v>1</v>
      </c>
      <c r="CZ196" s="2">
        <v>0</v>
      </c>
      <c r="DA196" s="2">
        <v>1</v>
      </c>
      <c r="DB196" s="2">
        <v>0</v>
      </c>
      <c r="DC196" s="2">
        <f t="shared" si="592"/>
        <v>3</v>
      </c>
      <c r="DD196" s="2">
        <v>1</v>
      </c>
      <c r="DE196" s="2">
        <v>1</v>
      </c>
      <c r="DF196" s="2">
        <v>1</v>
      </c>
      <c r="DG196" s="2">
        <f t="shared" si="593"/>
        <v>4</v>
      </c>
      <c r="DH196" s="2">
        <v>1</v>
      </c>
      <c r="DI196" s="2">
        <v>1</v>
      </c>
      <c r="DJ196" s="2">
        <v>1</v>
      </c>
      <c r="DK196" s="2">
        <v>1</v>
      </c>
      <c r="DL196" s="2">
        <f t="shared" si="594"/>
        <v>3</v>
      </c>
      <c r="DM196" s="2">
        <v>1</v>
      </c>
      <c r="DN196" s="2">
        <v>1</v>
      </c>
      <c r="DO196" s="2">
        <v>1</v>
      </c>
      <c r="DP196" s="2">
        <v>0</v>
      </c>
      <c r="DQ196" s="2">
        <v>0</v>
      </c>
      <c r="DR196" s="2">
        <f t="shared" si="595"/>
        <v>4</v>
      </c>
      <c r="DS196" s="2">
        <v>1</v>
      </c>
      <c r="DT196" s="2">
        <v>1</v>
      </c>
      <c r="DU196" s="2">
        <v>1</v>
      </c>
      <c r="DV196" s="2">
        <v>0</v>
      </c>
      <c r="DW196" s="2">
        <v>1</v>
      </c>
      <c r="DX196" s="2">
        <v>0</v>
      </c>
      <c r="DY196" s="2">
        <f t="shared" si="596"/>
        <v>5</v>
      </c>
      <c r="DZ196" s="2">
        <v>1</v>
      </c>
      <c r="EA196" s="2">
        <v>1</v>
      </c>
      <c r="EB196" s="2">
        <v>1</v>
      </c>
      <c r="EC196" s="2">
        <v>1</v>
      </c>
      <c r="ED196" s="2">
        <v>1</v>
      </c>
      <c r="EE196" s="2">
        <f t="shared" si="597"/>
        <v>3</v>
      </c>
      <c r="EF196" s="2">
        <v>1</v>
      </c>
      <c r="EG196" s="2">
        <v>1</v>
      </c>
      <c r="EH196" s="2">
        <v>1</v>
      </c>
      <c r="EI196" s="2">
        <f t="shared" si="598"/>
        <v>4</v>
      </c>
      <c r="EJ196" s="2">
        <v>1</v>
      </c>
      <c r="EK196" s="2">
        <v>1</v>
      </c>
      <c r="EL196" s="2">
        <v>1</v>
      </c>
      <c r="EM196" s="2">
        <v>1</v>
      </c>
      <c r="EN196" s="2">
        <f t="shared" si="599"/>
        <v>3</v>
      </c>
      <c r="EO196" s="2">
        <v>1</v>
      </c>
      <c r="EP196" s="2">
        <v>1</v>
      </c>
      <c r="EQ196" s="2">
        <v>1</v>
      </c>
      <c r="ER196" s="2">
        <f t="shared" si="600"/>
        <v>6</v>
      </c>
      <c r="ES196" s="2">
        <v>1</v>
      </c>
      <c r="ET196" s="2">
        <v>1</v>
      </c>
      <c r="EU196" s="2">
        <v>1</v>
      </c>
      <c r="EV196" s="2">
        <v>1</v>
      </c>
      <c r="EW196" s="2">
        <v>1</v>
      </c>
      <c r="EX196" s="2">
        <v>1</v>
      </c>
      <c r="EY196" s="2">
        <f t="shared" si="601"/>
        <v>5</v>
      </c>
      <c r="EZ196" s="2">
        <v>1</v>
      </c>
      <c r="FA196" s="2">
        <v>1</v>
      </c>
      <c r="FB196" s="2">
        <v>1</v>
      </c>
      <c r="FC196" s="2">
        <v>1</v>
      </c>
      <c r="FD196" s="2">
        <v>1</v>
      </c>
      <c r="FE196" s="2">
        <f t="shared" si="602"/>
        <v>3</v>
      </c>
      <c r="FF196" s="2">
        <v>1</v>
      </c>
      <c r="FG196" s="2">
        <v>1</v>
      </c>
      <c r="FH196" s="2">
        <v>1</v>
      </c>
      <c r="FI196" s="2">
        <f t="shared" si="603"/>
        <v>4</v>
      </c>
      <c r="FJ196" s="2">
        <v>1</v>
      </c>
      <c r="FK196" s="2">
        <v>0</v>
      </c>
      <c r="FL196" s="2">
        <v>1</v>
      </c>
      <c r="FM196" s="2">
        <v>1</v>
      </c>
      <c r="FN196" s="2">
        <v>1</v>
      </c>
      <c r="FO196" s="2">
        <f t="shared" si="604"/>
        <v>2</v>
      </c>
      <c r="FP196" s="2">
        <v>1</v>
      </c>
      <c r="FQ196" s="2">
        <v>1</v>
      </c>
      <c r="FR196" s="2">
        <v>0</v>
      </c>
      <c r="FS196" s="2">
        <f t="shared" si="605"/>
        <v>0</v>
      </c>
      <c r="FT196" s="2">
        <v>0</v>
      </c>
      <c r="FU196" s="2">
        <v>0</v>
      </c>
      <c r="FV196" s="2">
        <v>0</v>
      </c>
      <c r="FW196" s="2">
        <v>0</v>
      </c>
      <c r="FX196" s="2">
        <v>0</v>
      </c>
      <c r="FY196" s="2">
        <f t="shared" si="606"/>
        <v>9</v>
      </c>
      <c r="FZ196" s="2">
        <v>1</v>
      </c>
      <c r="GA196" s="2">
        <v>1</v>
      </c>
      <c r="GB196" s="2">
        <v>1</v>
      </c>
      <c r="GC196" s="2">
        <v>1</v>
      </c>
      <c r="GD196" s="2">
        <v>1</v>
      </c>
      <c r="GE196" s="2">
        <v>1</v>
      </c>
      <c r="GF196" s="2">
        <v>1</v>
      </c>
      <c r="GG196" s="2">
        <v>1</v>
      </c>
      <c r="GH196" s="2">
        <v>1</v>
      </c>
      <c r="GI196" s="2">
        <f t="shared" si="607"/>
        <v>4</v>
      </c>
      <c r="GJ196" s="2">
        <v>1</v>
      </c>
      <c r="GK196" s="2">
        <v>1</v>
      </c>
      <c r="GL196" s="2">
        <v>1</v>
      </c>
      <c r="GM196" s="2">
        <v>1</v>
      </c>
      <c r="GN196" s="2">
        <f t="shared" ref="GN196:GN201" si="617">SUM(GO196:GR196)</f>
        <v>4</v>
      </c>
      <c r="GO196" s="2">
        <v>1</v>
      </c>
      <c r="GP196" s="2">
        <v>1</v>
      </c>
      <c r="GQ196" s="2">
        <v>1</v>
      </c>
      <c r="GR196" s="2">
        <v>1</v>
      </c>
      <c r="GS196" s="2">
        <f t="shared" ref="GS196:GS201" si="618">SUM(GT196:GY196)</f>
        <v>6</v>
      </c>
      <c r="GT196" s="2">
        <v>1</v>
      </c>
      <c r="GU196" s="2">
        <v>1</v>
      </c>
      <c r="GV196" s="2">
        <v>1</v>
      </c>
      <c r="GW196" s="2">
        <v>1</v>
      </c>
      <c r="GX196" s="2">
        <v>1</v>
      </c>
      <c r="GY196" s="2">
        <v>1</v>
      </c>
      <c r="GZ196" s="2">
        <f t="shared" ref="GZ196:GZ201" si="619">SUM(HA196:HF196)</f>
        <v>5</v>
      </c>
      <c r="HA196" s="2">
        <v>1</v>
      </c>
      <c r="HB196" s="2">
        <v>1</v>
      </c>
      <c r="HC196" s="2">
        <v>1</v>
      </c>
      <c r="HD196" s="2">
        <v>0</v>
      </c>
      <c r="HE196" s="2">
        <v>1</v>
      </c>
      <c r="HF196" s="2">
        <v>1</v>
      </c>
      <c r="HG196" s="2">
        <f t="shared" ref="HG196:HG201" si="620">SUM(HH196:HP196)</f>
        <v>4</v>
      </c>
      <c r="HH196" s="2">
        <v>0</v>
      </c>
      <c r="HI196" s="2">
        <v>0</v>
      </c>
      <c r="HJ196" s="2">
        <v>0</v>
      </c>
      <c r="HK196" s="2">
        <v>0</v>
      </c>
      <c r="HL196" s="2">
        <v>1</v>
      </c>
      <c r="HM196" s="2">
        <v>1</v>
      </c>
      <c r="HN196" s="2">
        <v>0</v>
      </c>
      <c r="HO196" s="2">
        <v>1</v>
      </c>
      <c r="HP196" s="2">
        <v>1</v>
      </c>
      <c r="HQ196" s="2">
        <f t="shared" ref="HQ196:HQ201" si="621">SUM(HR196:HW196)</f>
        <v>6</v>
      </c>
      <c r="HR196" s="2">
        <v>1</v>
      </c>
      <c r="HS196" s="2">
        <v>1</v>
      </c>
      <c r="HT196" s="2">
        <v>1</v>
      </c>
      <c r="HU196" s="2">
        <v>1</v>
      </c>
      <c r="HV196" s="2">
        <v>1</v>
      </c>
      <c r="HW196" s="2">
        <v>1</v>
      </c>
      <c r="HX196" s="2">
        <f t="shared" si="608"/>
        <v>5</v>
      </c>
      <c r="HY196" s="2">
        <v>1</v>
      </c>
      <c r="HZ196" s="2">
        <v>1</v>
      </c>
      <c r="IA196" s="2">
        <v>1</v>
      </c>
      <c r="IB196" s="2">
        <v>1</v>
      </c>
      <c r="IC196" s="2">
        <v>1</v>
      </c>
      <c r="ID196" s="2">
        <v>41</v>
      </c>
      <c r="IE196" s="2">
        <v>41</v>
      </c>
      <c r="IF196">
        <f t="shared" si="609"/>
        <v>162</v>
      </c>
      <c r="IG196">
        <f t="shared" si="610"/>
        <v>101</v>
      </c>
      <c r="IH196">
        <f t="shared" si="611"/>
        <v>61</v>
      </c>
      <c r="II196">
        <f t="shared" si="612"/>
        <v>0</v>
      </c>
      <c r="IK196">
        <f t="shared" si="378"/>
        <v>84.816753926701566</v>
      </c>
      <c r="IL196">
        <f t="shared" si="379"/>
        <v>82.786885245901644</v>
      </c>
      <c r="IM196">
        <f t="shared" si="380"/>
        <v>88.405797101449281</v>
      </c>
      <c r="IO196">
        <f>SUM(HQ196,HX196,HG196,GZ196,GS196,GN196,GI196,FY196,FS196,FO196,FI196,FE196,EY196,ER196,EN196,EI196,EE196,DY196,DR196,DL196,DG196,DC196,CV196,CO196,CJ196,CE196,BZ196,BT196)</f>
        <v>116</v>
      </c>
      <c r="IP196">
        <f>SUM(BU196,BW196,BY196,CB196,CC196,CF196,CH196,CI196,CK196,CL196,CN196,CP196,CQ196,CS196,CU196,CW196,CX196,CZ196,DB196,DD196,DE196,DH196,DJ196,DM196,DO196,DQ196,DS196,DU196,DV196,DX196,DZ196,EB196,ED196,EF196,EH196,EJ196,EK196,EM196,EO196,EQ196,ES196,ET196,EV196,EX196,EZ196,FB196,FD196,FF196,FH196,FJ196,FK196,FM196,FP196,FR196,FT196,FU196,FW196,FZ196,GB196,GD196,GE196,GG196,GJ196,GK196,GM196,GO196,GQ196,GT196,GU196,GW196,GY196,HA196,HC196,HD196,HF196,HI196,HJ196,HL196,HM196,HN196,HP196,HR196,HT196,HU196,HW196,HY196,IA196,IB196)</f>
        <v>72</v>
      </c>
      <c r="IQ196">
        <f>SUM(BV196,BX196,CA196,CD196,CG196,CM196,CR196,CT196,CY196,DA196,DF196,DI196,DK196,DN196,DP196,DT196,DW196,EA196,EC196,EG196,EL196,EP196,EU196,EW196,FA196,FC196,FG196,FL196,FN196,FQ196,FV196,FX196,GA196,GC196,GF196,GH196,GL196,GP196,GR196,GV196,GX196,HB196,HE196,HH196,HK196,HO196,HS196,HV196,HZ196,IC196)</f>
        <v>44</v>
      </c>
      <c r="IR196">
        <f>IO196/138*100</f>
        <v>84.05797101449275</v>
      </c>
      <c r="IS196">
        <f>IP196/88*100</f>
        <v>81.818181818181827</v>
      </c>
      <c r="IT196">
        <f>IQ196/50*100</f>
        <v>88</v>
      </c>
    </row>
    <row r="197" spans="1:255" ht="16" x14ac:dyDescent="0.2">
      <c r="A197">
        <v>341</v>
      </c>
      <c r="B197" s="5">
        <v>3</v>
      </c>
      <c r="C197">
        <v>2</v>
      </c>
      <c r="D197" t="s">
        <v>166</v>
      </c>
      <c r="E197" s="2" t="s">
        <v>132</v>
      </c>
      <c r="F197">
        <f t="shared" si="573"/>
        <v>0</v>
      </c>
      <c r="J197" s="2">
        <f t="shared" si="574"/>
        <v>0</v>
      </c>
      <c r="O197" s="2">
        <f t="shared" si="575"/>
        <v>0</v>
      </c>
      <c r="T197" s="2">
        <f t="shared" si="576"/>
        <v>0</v>
      </c>
      <c r="Y197" s="2">
        <f t="shared" si="577"/>
        <v>0</v>
      </c>
      <c r="AG197" s="2">
        <f t="shared" si="578"/>
        <v>0</v>
      </c>
      <c r="AL197" s="2">
        <f t="shared" si="579"/>
        <v>0</v>
      </c>
      <c r="AR197" s="2">
        <f t="shared" si="580"/>
        <v>0</v>
      </c>
      <c r="AX197" s="2">
        <f t="shared" si="581"/>
        <v>0</v>
      </c>
      <c r="BD197" s="2">
        <f t="shared" si="582"/>
        <v>0</v>
      </c>
      <c r="BH197" s="2">
        <f t="shared" si="583"/>
        <v>0</v>
      </c>
      <c r="BL197" s="2">
        <f t="shared" si="584"/>
        <v>0</v>
      </c>
      <c r="BP197" s="2">
        <f t="shared" si="585"/>
        <v>0</v>
      </c>
      <c r="BT197" s="2">
        <f t="shared" si="586"/>
        <v>0</v>
      </c>
      <c r="BZ197" s="2">
        <f t="shared" si="587"/>
        <v>0</v>
      </c>
      <c r="CE197" s="2">
        <f t="shared" si="588"/>
        <v>0</v>
      </c>
      <c r="CJ197" s="2">
        <f t="shared" si="589"/>
        <v>0</v>
      </c>
      <c r="CO197" s="2">
        <f t="shared" si="590"/>
        <v>0</v>
      </c>
      <c r="CV197" s="2">
        <f t="shared" si="591"/>
        <v>0</v>
      </c>
      <c r="DC197" s="2">
        <f t="shared" si="592"/>
        <v>0</v>
      </c>
      <c r="DG197" s="2">
        <f t="shared" si="593"/>
        <v>0</v>
      </c>
      <c r="DL197" s="2">
        <f t="shared" si="594"/>
        <v>0</v>
      </c>
      <c r="DR197" s="2">
        <f t="shared" si="595"/>
        <v>0</v>
      </c>
      <c r="DY197" s="2">
        <f t="shared" si="596"/>
        <v>0</v>
      </c>
      <c r="EE197" s="2">
        <f t="shared" si="597"/>
        <v>0</v>
      </c>
      <c r="EI197" s="2">
        <f t="shared" si="598"/>
        <v>0</v>
      </c>
      <c r="EN197" s="2">
        <f t="shared" si="599"/>
        <v>0</v>
      </c>
      <c r="ER197" s="2">
        <f t="shared" si="600"/>
        <v>0</v>
      </c>
      <c r="EY197" s="2">
        <f t="shared" si="601"/>
        <v>0</v>
      </c>
      <c r="FE197" s="2">
        <f t="shared" si="602"/>
        <v>0</v>
      </c>
      <c r="FI197" s="2">
        <f t="shared" si="603"/>
        <v>0</v>
      </c>
      <c r="FO197" s="2">
        <f t="shared" si="604"/>
        <v>0</v>
      </c>
      <c r="FS197" s="2">
        <f t="shared" si="605"/>
        <v>0</v>
      </c>
      <c r="FY197" s="2">
        <f t="shared" si="606"/>
        <v>0</v>
      </c>
      <c r="GI197" s="2">
        <f t="shared" si="607"/>
        <v>0</v>
      </c>
      <c r="GN197" s="2">
        <f t="shared" si="617"/>
        <v>0</v>
      </c>
      <c r="GS197" s="2">
        <f t="shared" si="618"/>
        <v>0</v>
      </c>
      <c r="GZ197" s="2">
        <f t="shared" si="619"/>
        <v>0</v>
      </c>
      <c r="HG197" s="2">
        <f t="shared" si="620"/>
        <v>0</v>
      </c>
      <c r="HQ197" s="2">
        <f t="shared" si="621"/>
        <v>0</v>
      </c>
      <c r="HX197" s="2">
        <f t="shared" si="608"/>
        <v>0</v>
      </c>
      <c r="IF197">
        <f t="shared" si="609"/>
        <v>0</v>
      </c>
      <c r="IG197">
        <f t="shared" si="610"/>
        <v>0</v>
      </c>
      <c r="IH197">
        <f t="shared" si="611"/>
        <v>0</v>
      </c>
      <c r="II197">
        <f t="shared" si="612"/>
        <v>0</v>
      </c>
      <c r="IK197">
        <f t="shared" si="378"/>
        <v>0</v>
      </c>
      <c r="IL197">
        <f t="shared" si="379"/>
        <v>0</v>
      </c>
      <c r="IM197">
        <f t="shared" si="380"/>
        <v>0</v>
      </c>
    </row>
    <row r="198" spans="1:255" ht="16" x14ac:dyDescent="0.2">
      <c r="A198" s="3">
        <v>401</v>
      </c>
      <c r="B198">
        <v>4</v>
      </c>
      <c r="C198">
        <v>1</v>
      </c>
      <c r="D198" t="s">
        <v>132</v>
      </c>
      <c r="E198" s="2" t="s">
        <v>132</v>
      </c>
      <c r="F198">
        <f t="shared" si="573"/>
        <v>3</v>
      </c>
      <c r="G198">
        <v>1</v>
      </c>
      <c r="H198">
        <v>1</v>
      </c>
      <c r="I198">
        <v>1</v>
      </c>
      <c r="J198" s="2">
        <f t="shared" si="574"/>
        <v>3</v>
      </c>
      <c r="K198">
        <v>1</v>
      </c>
      <c r="L198">
        <v>1</v>
      </c>
      <c r="M198">
        <v>0</v>
      </c>
      <c r="N198">
        <v>1</v>
      </c>
      <c r="O198" s="2">
        <f t="shared" si="575"/>
        <v>3</v>
      </c>
      <c r="P198">
        <v>1</v>
      </c>
      <c r="Q198">
        <v>1</v>
      </c>
      <c r="R198">
        <v>0</v>
      </c>
      <c r="S198">
        <v>1</v>
      </c>
      <c r="T198" s="2">
        <f t="shared" si="576"/>
        <v>3</v>
      </c>
      <c r="U198">
        <v>0</v>
      </c>
      <c r="V198">
        <v>1</v>
      </c>
      <c r="W198">
        <v>1</v>
      </c>
      <c r="X198">
        <v>1</v>
      </c>
      <c r="Y198" s="2">
        <f t="shared" si="577"/>
        <v>4</v>
      </c>
      <c r="Z198">
        <v>1</v>
      </c>
      <c r="AA198">
        <v>1</v>
      </c>
      <c r="AB198">
        <v>0</v>
      </c>
      <c r="AC198">
        <v>0</v>
      </c>
      <c r="AD198">
        <v>1</v>
      </c>
      <c r="AE198">
        <v>1</v>
      </c>
      <c r="AF198">
        <v>0</v>
      </c>
      <c r="AG198" s="2">
        <f t="shared" si="578"/>
        <v>3</v>
      </c>
      <c r="AH198">
        <v>1</v>
      </c>
      <c r="AI198">
        <v>0</v>
      </c>
      <c r="AJ198">
        <v>1</v>
      </c>
      <c r="AK198">
        <v>1</v>
      </c>
      <c r="AL198" s="2">
        <f t="shared" si="579"/>
        <v>4</v>
      </c>
      <c r="AM198">
        <v>1</v>
      </c>
      <c r="AN198">
        <v>1</v>
      </c>
      <c r="AO198">
        <v>0</v>
      </c>
      <c r="AP198">
        <v>1</v>
      </c>
      <c r="AQ198">
        <v>1</v>
      </c>
      <c r="AR198" s="2">
        <f t="shared" si="580"/>
        <v>5</v>
      </c>
      <c r="AS198">
        <v>1</v>
      </c>
      <c r="AT198">
        <v>1</v>
      </c>
      <c r="AU198">
        <v>1</v>
      </c>
      <c r="AV198">
        <v>1</v>
      </c>
      <c r="AW198">
        <v>1</v>
      </c>
      <c r="AX198" s="2">
        <f t="shared" si="581"/>
        <v>4</v>
      </c>
      <c r="AY198">
        <v>1</v>
      </c>
      <c r="AZ198">
        <v>1</v>
      </c>
      <c r="BA198">
        <v>0</v>
      </c>
      <c r="BB198">
        <v>1</v>
      </c>
      <c r="BC198">
        <v>1</v>
      </c>
      <c r="BD198" s="2">
        <f t="shared" si="582"/>
        <v>2</v>
      </c>
      <c r="BE198">
        <v>0</v>
      </c>
      <c r="BF198">
        <v>1</v>
      </c>
      <c r="BG198">
        <v>1</v>
      </c>
      <c r="BH198" s="2">
        <f t="shared" si="583"/>
        <v>3</v>
      </c>
      <c r="BI198">
        <v>1</v>
      </c>
      <c r="BJ198">
        <v>1</v>
      </c>
      <c r="BK198">
        <v>1</v>
      </c>
      <c r="BL198" s="2">
        <f t="shared" si="584"/>
        <v>3</v>
      </c>
      <c r="BM198">
        <v>1</v>
      </c>
      <c r="BN198">
        <v>1</v>
      </c>
      <c r="BO198">
        <v>1</v>
      </c>
      <c r="BP198" s="2">
        <f t="shared" si="585"/>
        <v>3</v>
      </c>
      <c r="BQ198">
        <v>1</v>
      </c>
      <c r="BR198">
        <v>1</v>
      </c>
      <c r="BS198">
        <v>1</v>
      </c>
      <c r="BT198" s="2">
        <f t="shared" si="586"/>
        <v>5</v>
      </c>
      <c r="BU198">
        <v>1</v>
      </c>
      <c r="BV198">
        <v>1</v>
      </c>
      <c r="BW198">
        <v>1</v>
      </c>
      <c r="BX198">
        <v>1</v>
      </c>
      <c r="BY198">
        <v>1</v>
      </c>
      <c r="BZ198" s="2">
        <f t="shared" si="587"/>
        <v>4</v>
      </c>
      <c r="CA198">
        <v>1</v>
      </c>
      <c r="CB198">
        <v>1</v>
      </c>
      <c r="CC198">
        <v>1</v>
      </c>
      <c r="CD198">
        <v>1</v>
      </c>
      <c r="CE198" s="2">
        <f t="shared" si="588"/>
        <v>3</v>
      </c>
      <c r="CF198">
        <v>1</v>
      </c>
      <c r="CG198">
        <v>1</v>
      </c>
      <c r="CH198">
        <v>0</v>
      </c>
      <c r="CI198">
        <v>1</v>
      </c>
      <c r="CJ198" s="2">
        <f t="shared" si="589"/>
        <v>3</v>
      </c>
      <c r="CK198">
        <v>1</v>
      </c>
      <c r="CL198">
        <v>1</v>
      </c>
      <c r="CM198">
        <v>1</v>
      </c>
      <c r="CN198">
        <v>0</v>
      </c>
      <c r="CO198" s="2">
        <f t="shared" si="590"/>
        <v>4</v>
      </c>
      <c r="CP198">
        <v>0</v>
      </c>
      <c r="CQ198">
        <v>1</v>
      </c>
      <c r="CR198">
        <v>1</v>
      </c>
      <c r="CS198">
        <v>1</v>
      </c>
      <c r="CT198">
        <v>1</v>
      </c>
      <c r="CU198">
        <v>0</v>
      </c>
      <c r="CV198" s="2">
        <f t="shared" si="591"/>
        <v>5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0</v>
      </c>
      <c r="DC198" s="2">
        <f t="shared" si="592"/>
        <v>1</v>
      </c>
      <c r="DD198">
        <v>0</v>
      </c>
      <c r="DE198">
        <v>0</v>
      </c>
      <c r="DF198">
        <v>1</v>
      </c>
      <c r="DG198" s="2">
        <f t="shared" si="593"/>
        <v>4</v>
      </c>
      <c r="DH198">
        <v>1</v>
      </c>
      <c r="DI198">
        <v>1</v>
      </c>
      <c r="DJ198">
        <v>1</v>
      </c>
      <c r="DK198">
        <v>1</v>
      </c>
      <c r="DL198" s="2">
        <f t="shared" si="594"/>
        <v>3</v>
      </c>
      <c r="DM198">
        <v>1</v>
      </c>
      <c r="DN198">
        <v>1</v>
      </c>
      <c r="DO198">
        <v>1</v>
      </c>
      <c r="DP198">
        <v>0</v>
      </c>
      <c r="DQ198">
        <v>0</v>
      </c>
      <c r="DR198" s="2">
        <f t="shared" si="595"/>
        <v>4</v>
      </c>
      <c r="DS198">
        <v>1</v>
      </c>
      <c r="DT198">
        <v>1</v>
      </c>
      <c r="DU198">
        <v>1</v>
      </c>
      <c r="DV198">
        <v>0</v>
      </c>
      <c r="DW198">
        <v>1</v>
      </c>
      <c r="DX198">
        <v>0</v>
      </c>
      <c r="DY198" s="2">
        <f t="shared" si="596"/>
        <v>5</v>
      </c>
      <c r="DZ198">
        <v>1</v>
      </c>
      <c r="EA198">
        <v>1</v>
      </c>
      <c r="EB198">
        <v>1</v>
      </c>
      <c r="EC198">
        <v>1</v>
      </c>
      <c r="ED198">
        <v>1</v>
      </c>
      <c r="EE198" s="2">
        <f t="shared" si="597"/>
        <v>3</v>
      </c>
      <c r="EF198">
        <v>1</v>
      </c>
      <c r="EG198">
        <v>1</v>
      </c>
      <c r="EH198">
        <v>1</v>
      </c>
      <c r="EI198" s="2">
        <f t="shared" si="598"/>
        <v>3</v>
      </c>
      <c r="EJ198">
        <v>0</v>
      </c>
      <c r="EK198">
        <v>1</v>
      </c>
      <c r="EL198">
        <v>1</v>
      </c>
      <c r="EM198">
        <v>1</v>
      </c>
      <c r="EN198" s="2">
        <f t="shared" si="599"/>
        <v>3</v>
      </c>
      <c r="EO198">
        <v>1</v>
      </c>
      <c r="EP198">
        <v>1</v>
      </c>
      <c r="EQ198">
        <v>1</v>
      </c>
      <c r="ER198" s="2">
        <f t="shared" si="600"/>
        <v>4</v>
      </c>
      <c r="ES198">
        <v>1</v>
      </c>
      <c r="ET198">
        <v>1</v>
      </c>
      <c r="EU198">
        <v>0</v>
      </c>
      <c r="EV198">
        <v>1</v>
      </c>
      <c r="EW198">
        <v>1</v>
      </c>
      <c r="EX198">
        <v>0</v>
      </c>
      <c r="EY198" s="2">
        <f t="shared" si="601"/>
        <v>4</v>
      </c>
      <c r="EZ198">
        <v>1</v>
      </c>
      <c r="FA198">
        <v>1</v>
      </c>
      <c r="FB198">
        <v>1</v>
      </c>
      <c r="FC198">
        <v>1</v>
      </c>
      <c r="FD198">
        <v>0</v>
      </c>
      <c r="FE198" s="2">
        <f t="shared" si="602"/>
        <v>3</v>
      </c>
      <c r="FF198">
        <v>1</v>
      </c>
      <c r="FG198">
        <v>1</v>
      </c>
      <c r="FH198">
        <v>1</v>
      </c>
      <c r="FI198" s="2">
        <f t="shared" si="603"/>
        <v>4</v>
      </c>
      <c r="FJ198">
        <v>1</v>
      </c>
      <c r="FK198">
        <v>0</v>
      </c>
      <c r="FL198">
        <v>1</v>
      </c>
      <c r="FM198">
        <v>1</v>
      </c>
      <c r="FN198">
        <v>1</v>
      </c>
      <c r="FO198" s="2">
        <f t="shared" si="604"/>
        <v>2</v>
      </c>
      <c r="FP198">
        <v>1</v>
      </c>
      <c r="FQ198">
        <v>1</v>
      </c>
      <c r="FR198">
        <v>0</v>
      </c>
      <c r="FS198" s="2">
        <f t="shared" si="605"/>
        <v>4</v>
      </c>
      <c r="FT198">
        <v>0</v>
      </c>
      <c r="FU198">
        <v>1</v>
      </c>
      <c r="FV198">
        <v>1</v>
      </c>
      <c r="FW198">
        <v>1</v>
      </c>
      <c r="FX198">
        <v>1</v>
      </c>
      <c r="FY198" s="2">
        <f t="shared" si="606"/>
        <v>5</v>
      </c>
      <c r="FZ198">
        <v>0</v>
      </c>
      <c r="GA198">
        <v>1</v>
      </c>
      <c r="GB198">
        <v>0</v>
      </c>
      <c r="GC198">
        <v>1</v>
      </c>
      <c r="GD198">
        <v>0</v>
      </c>
      <c r="GE198">
        <v>1</v>
      </c>
      <c r="GF198">
        <v>1</v>
      </c>
      <c r="GG198">
        <v>0</v>
      </c>
      <c r="GH198">
        <v>1</v>
      </c>
      <c r="GI198" s="2">
        <f t="shared" si="607"/>
        <v>4</v>
      </c>
      <c r="GJ198">
        <v>1</v>
      </c>
      <c r="GK198">
        <v>1</v>
      </c>
      <c r="GL198">
        <v>1</v>
      </c>
      <c r="GM198">
        <v>1</v>
      </c>
      <c r="GN198" s="2">
        <f t="shared" si="617"/>
        <v>4</v>
      </c>
      <c r="GO198">
        <v>1</v>
      </c>
      <c r="GP198">
        <v>1</v>
      </c>
      <c r="GQ198">
        <v>1</v>
      </c>
      <c r="GR198">
        <v>1</v>
      </c>
      <c r="GS198" s="2">
        <f t="shared" si="618"/>
        <v>6</v>
      </c>
      <c r="GT198">
        <v>1</v>
      </c>
      <c r="GU198">
        <v>1</v>
      </c>
      <c r="GV198">
        <v>1</v>
      </c>
      <c r="GW198">
        <v>1</v>
      </c>
      <c r="GX198">
        <v>1</v>
      </c>
      <c r="GY198">
        <v>1</v>
      </c>
      <c r="GZ198" s="2">
        <f t="shared" si="619"/>
        <v>3</v>
      </c>
      <c r="HA198">
        <v>0</v>
      </c>
      <c r="HB198">
        <v>0</v>
      </c>
      <c r="HC198">
        <v>1</v>
      </c>
      <c r="HD198">
        <v>0</v>
      </c>
      <c r="HE198">
        <v>1</v>
      </c>
      <c r="HF198">
        <v>1</v>
      </c>
      <c r="HG198" s="2">
        <f t="shared" si="620"/>
        <v>6</v>
      </c>
      <c r="HH198">
        <v>1</v>
      </c>
      <c r="HI198">
        <v>1</v>
      </c>
      <c r="HJ198">
        <v>0</v>
      </c>
      <c r="HK198">
        <v>1</v>
      </c>
      <c r="HL198">
        <v>0</v>
      </c>
      <c r="HM198">
        <v>1</v>
      </c>
      <c r="HN198">
        <v>0</v>
      </c>
      <c r="HO198">
        <v>1</v>
      </c>
      <c r="HP198">
        <v>1</v>
      </c>
      <c r="HQ198" s="2">
        <f t="shared" si="621"/>
        <v>6</v>
      </c>
      <c r="HR198">
        <v>1</v>
      </c>
      <c r="HS198">
        <v>1</v>
      </c>
      <c r="HT198">
        <v>1</v>
      </c>
      <c r="HU198">
        <v>1</v>
      </c>
      <c r="HV198">
        <v>1</v>
      </c>
      <c r="HW198">
        <v>1</v>
      </c>
      <c r="HX198" s="2">
        <f t="shared" si="608"/>
        <v>2</v>
      </c>
      <c r="HY198">
        <v>0</v>
      </c>
      <c r="HZ198">
        <v>1</v>
      </c>
      <c r="IA198">
        <v>0</v>
      </c>
      <c r="IB198">
        <v>1</v>
      </c>
      <c r="IC198">
        <v>0</v>
      </c>
      <c r="ID198">
        <v>41</v>
      </c>
      <c r="IE198">
        <v>41</v>
      </c>
      <c r="IF198">
        <f t="shared" si="609"/>
        <v>150</v>
      </c>
      <c r="IG198">
        <f t="shared" si="610"/>
        <v>85</v>
      </c>
      <c r="IH198">
        <f t="shared" si="611"/>
        <v>65</v>
      </c>
      <c r="II198">
        <f t="shared" si="612"/>
        <v>0</v>
      </c>
      <c r="IK198">
        <f t="shared" si="378"/>
        <v>78.534031413612567</v>
      </c>
      <c r="IL198">
        <f t="shared" si="379"/>
        <v>69.672131147540981</v>
      </c>
      <c r="IM198">
        <f t="shared" si="380"/>
        <v>94.20289855072464</v>
      </c>
      <c r="IO198">
        <f>SUM(HQ198,HX198,HG198,GZ198,GS198,GN198,GI198,FY198,FS198,FO198,FI198,FE198,EY198,ER198,EN198,EI198,EE198,DY198,DR198,DL198,DG198,DC198,CV198,CO198,CJ198,CE198,BZ198,BT198)</f>
        <v>107</v>
      </c>
      <c r="IP198">
        <f>SUM(BU198,BW198,BY198,CB198,CC198,CF198,CH198,CI198,CK198,CL198,CN198,CP198,CQ198,CS198,CU198,CW198,CX198,CZ198,DB198,DD198,DE198,DH198,DJ198,DM198,DO198,DQ198,DS198,DU198,DV198,DX198,DZ198,EB198,ED198,EF198,EH198,EJ198,EK198,EM198,EO198,EQ198,ES198,ET198,EV198,EX198,EZ198,FB198,FD198,FF198,FH198,FJ198,FK198,FM198,FP198,FR198,FT198,FU198,FW198,FZ198,GB198,GD198,GE198,GG198,GJ198,GK198,GM198,GO198,GQ198,GT198,GU198,GW198,GY198,HA198,HC198,HD198,HF198,HI198,HJ198,HL198,HM198,HN198,HP198,HR198,HT198,HU198,HW198,HY198,IA198,IB198)</f>
        <v>61</v>
      </c>
      <c r="IQ198">
        <f>SUM(BV198,BX198,CA198,CD198,CG198,CM198,CR198,CT198,CY198,DA198,DF198,DI198,DK198,DN198,DP198,DT198,DW198,EA198,EC198,EG198,EL198,EP198,EU198,EW198,FA198,FC198,FG198,FL198,FN198,FQ198,FV198,FX198,GA198,GC198,GF198,GH198,GL198,GP198,GR198,GV198,GX198,HB198,HE198,HH198,HK198,HO198,HS198,HV198,HZ198,IC198)</f>
        <v>46</v>
      </c>
      <c r="IR198">
        <f>IO198/138*100</f>
        <v>77.536231884057969</v>
      </c>
      <c r="IS198">
        <f>IP198/88*100</f>
        <v>69.318181818181827</v>
      </c>
      <c r="IT198">
        <f>IQ198/50*100</f>
        <v>92</v>
      </c>
    </row>
    <row r="199" spans="1:255" ht="16" x14ac:dyDescent="0.2">
      <c r="A199" s="3">
        <v>401</v>
      </c>
      <c r="B199" s="5">
        <v>4</v>
      </c>
      <c r="C199">
        <v>2</v>
      </c>
      <c r="D199" t="s">
        <v>132</v>
      </c>
      <c r="E199" s="2" t="s">
        <v>132</v>
      </c>
      <c r="F199">
        <f t="shared" si="573"/>
        <v>0</v>
      </c>
      <c r="J199" s="2">
        <f t="shared" si="574"/>
        <v>0</v>
      </c>
      <c r="O199" s="2">
        <f t="shared" si="575"/>
        <v>0</v>
      </c>
      <c r="T199" s="2">
        <f t="shared" si="576"/>
        <v>0</v>
      </c>
      <c r="Y199" s="2">
        <f t="shared" si="577"/>
        <v>0</v>
      </c>
      <c r="AG199" s="2">
        <f t="shared" si="578"/>
        <v>0</v>
      </c>
      <c r="AL199" s="2">
        <f t="shared" si="579"/>
        <v>0</v>
      </c>
      <c r="AR199" s="2">
        <f t="shared" si="580"/>
        <v>0</v>
      </c>
      <c r="AX199" s="2">
        <f t="shared" si="581"/>
        <v>0</v>
      </c>
      <c r="BD199" s="2">
        <f t="shared" si="582"/>
        <v>0</v>
      </c>
      <c r="BH199" s="2">
        <f t="shared" si="583"/>
        <v>0</v>
      </c>
      <c r="BL199" s="2">
        <f t="shared" si="584"/>
        <v>0</v>
      </c>
      <c r="BP199" s="2">
        <f t="shared" si="585"/>
        <v>0</v>
      </c>
      <c r="BT199" s="2">
        <f t="shared" si="586"/>
        <v>0</v>
      </c>
      <c r="BZ199" s="2">
        <f t="shared" si="587"/>
        <v>0</v>
      </c>
      <c r="CE199" s="2">
        <f t="shared" si="588"/>
        <v>0</v>
      </c>
      <c r="CJ199" s="2">
        <f t="shared" si="589"/>
        <v>0</v>
      </c>
      <c r="CO199" s="2">
        <f t="shared" si="590"/>
        <v>0</v>
      </c>
      <c r="CV199" s="2">
        <f t="shared" si="591"/>
        <v>0</v>
      </c>
      <c r="DC199" s="2">
        <f t="shared" si="592"/>
        <v>0</v>
      </c>
      <c r="DG199" s="2">
        <f t="shared" si="593"/>
        <v>0</v>
      </c>
      <c r="DL199" s="2">
        <f t="shared" si="594"/>
        <v>0</v>
      </c>
      <c r="DR199" s="2">
        <f t="shared" si="595"/>
        <v>0</v>
      </c>
      <c r="DY199" s="2">
        <f t="shared" si="596"/>
        <v>0</v>
      </c>
      <c r="EE199" s="2">
        <f t="shared" si="597"/>
        <v>0</v>
      </c>
      <c r="EI199" s="2">
        <f t="shared" si="598"/>
        <v>0</v>
      </c>
      <c r="EN199" s="2">
        <f t="shared" si="599"/>
        <v>0</v>
      </c>
      <c r="ER199" s="2">
        <f t="shared" si="600"/>
        <v>0</v>
      </c>
      <c r="EY199" s="2">
        <f t="shared" si="601"/>
        <v>0</v>
      </c>
      <c r="FE199" s="2">
        <f t="shared" si="602"/>
        <v>0</v>
      </c>
      <c r="FI199" s="2">
        <f t="shared" si="603"/>
        <v>0</v>
      </c>
      <c r="FO199" s="2">
        <f t="shared" si="604"/>
        <v>0</v>
      </c>
      <c r="FS199" s="2">
        <f t="shared" si="605"/>
        <v>0</v>
      </c>
      <c r="FY199" s="2">
        <f t="shared" si="606"/>
        <v>0</v>
      </c>
      <c r="GI199" s="2">
        <f t="shared" si="607"/>
        <v>0</v>
      </c>
      <c r="GN199" s="2">
        <f t="shared" si="617"/>
        <v>0</v>
      </c>
      <c r="GS199" s="2">
        <f t="shared" si="618"/>
        <v>0</v>
      </c>
      <c r="GZ199" s="2">
        <f t="shared" si="619"/>
        <v>0</v>
      </c>
      <c r="HG199" s="2">
        <f t="shared" si="620"/>
        <v>0</v>
      </c>
      <c r="HQ199" s="2">
        <f t="shared" si="621"/>
        <v>0</v>
      </c>
      <c r="HX199" s="2">
        <f t="shared" si="608"/>
        <v>0</v>
      </c>
      <c r="IF199">
        <f t="shared" si="609"/>
        <v>0</v>
      </c>
      <c r="IG199">
        <f t="shared" si="610"/>
        <v>0</v>
      </c>
      <c r="IH199">
        <f t="shared" si="611"/>
        <v>0</v>
      </c>
      <c r="II199">
        <f t="shared" si="612"/>
        <v>0</v>
      </c>
      <c r="IK199">
        <f t="shared" si="378"/>
        <v>0</v>
      </c>
      <c r="IL199">
        <f t="shared" si="379"/>
        <v>0</v>
      </c>
      <c r="IM199">
        <f t="shared" si="380"/>
        <v>0</v>
      </c>
    </row>
    <row r="200" spans="1:255" ht="16" x14ac:dyDescent="0.2">
      <c r="A200" s="3">
        <v>402</v>
      </c>
      <c r="B200">
        <v>4</v>
      </c>
      <c r="C200">
        <v>1</v>
      </c>
      <c r="D200" t="s">
        <v>132</v>
      </c>
      <c r="E200" s="2" t="s">
        <v>132</v>
      </c>
      <c r="F200">
        <f t="shared" si="573"/>
        <v>2</v>
      </c>
      <c r="G200">
        <v>1</v>
      </c>
      <c r="H200">
        <v>1</v>
      </c>
      <c r="I200">
        <v>0</v>
      </c>
      <c r="J200" s="2">
        <f t="shared" si="574"/>
        <v>3</v>
      </c>
      <c r="K200">
        <v>1</v>
      </c>
      <c r="L200">
        <v>1</v>
      </c>
      <c r="M200">
        <v>0</v>
      </c>
      <c r="N200">
        <v>1</v>
      </c>
      <c r="O200" s="2">
        <f t="shared" si="575"/>
        <v>4</v>
      </c>
      <c r="P200">
        <v>1</v>
      </c>
      <c r="Q200">
        <v>1</v>
      </c>
      <c r="R200">
        <v>1</v>
      </c>
      <c r="S200">
        <v>1</v>
      </c>
      <c r="T200" s="2">
        <f t="shared" si="576"/>
        <v>2</v>
      </c>
      <c r="U200">
        <v>0</v>
      </c>
      <c r="V200">
        <v>0</v>
      </c>
      <c r="W200">
        <v>1</v>
      </c>
      <c r="X200">
        <v>1</v>
      </c>
      <c r="Y200" s="2">
        <f t="shared" si="577"/>
        <v>3</v>
      </c>
      <c r="Z200">
        <v>1</v>
      </c>
      <c r="AA200">
        <v>1</v>
      </c>
      <c r="AB200">
        <v>0</v>
      </c>
      <c r="AC200">
        <v>0</v>
      </c>
      <c r="AD200">
        <v>0</v>
      </c>
      <c r="AE200">
        <v>1</v>
      </c>
      <c r="AF200">
        <v>0</v>
      </c>
      <c r="AG200" s="2">
        <f t="shared" si="578"/>
        <v>3</v>
      </c>
      <c r="AH200">
        <v>1</v>
      </c>
      <c r="AI200">
        <v>0</v>
      </c>
      <c r="AJ200">
        <v>1</v>
      </c>
      <c r="AK200">
        <v>1</v>
      </c>
      <c r="AL200" s="2">
        <f t="shared" si="579"/>
        <v>4</v>
      </c>
      <c r="AM200">
        <v>1</v>
      </c>
      <c r="AN200">
        <v>1</v>
      </c>
      <c r="AO200">
        <v>1</v>
      </c>
      <c r="AP200">
        <v>0</v>
      </c>
      <c r="AQ200">
        <v>1</v>
      </c>
      <c r="AR200" s="2">
        <f t="shared" si="580"/>
        <v>4</v>
      </c>
      <c r="AS200">
        <v>1</v>
      </c>
      <c r="AT200">
        <v>1</v>
      </c>
      <c r="AU200">
        <v>1</v>
      </c>
      <c r="AV200">
        <v>1</v>
      </c>
      <c r="AW200">
        <v>0</v>
      </c>
      <c r="AX200" s="2">
        <f t="shared" si="581"/>
        <v>5</v>
      </c>
      <c r="AY200">
        <v>1</v>
      </c>
      <c r="AZ200">
        <v>1</v>
      </c>
      <c r="BA200">
        <v>1</v>
      </c>
      <c r="BB200">
        <v>1</v>
      </c>
      <c r="BC200">
        <v>1</v>
      </c>
      <c r="BD200" s="2">
        <f t="shared" si="582"/>
        <v>3</v>
      </c>
      <c r="BE200">
        <v>1</v>
      </c>
      <c r="BF200">
        <v>1</v>
      </c>
      <c r="BG200">
        <v>1</v>
      </c>
      <c r="BH200" s="2">
        <f t="shared" si="583"/>
        <v>3</v>
      </c>
      <c r="BI200">
        <v>1</v>
      </c>
      <c r="BJ200">
        <v>1</v>
      </c>
      <c r="BK200">
        <v>1</v>
      </c>
      <c r="BL200" s="2">
        <f t="shared" si="584"/>
        <v>3</v>
      </c>
      <c r="BM200">
        <v>1</v>
      </c>
      <c r="BN200">
        <v>1</v>
      </c>
      <c r="BO200">
        <v>1</v>
      </c>
      <c r="BP200" s="2">
        <f t="shared" si="585"/>
        <v>1</v>
      </c>
      <c r="BQ200">
        <v>1</v>
      </c>
      <c r="BR200">
        <v>0</v>
      </c>
      <c r="BS200">
        <v>0</v>
      </c>
      <c r="BT200" s="2">
        <f t="shared" si="586"/>
        <v>4</v>
      </c>
      <c r="BU200">
        <v>1</v>
      </c>
      <c r="BV200">
        <v>1</v>
      </c>
      <c r="BW200">
        <v>1</v>
      </c>
      <c r="BX200">
        <v>0</v>
      </c>
      <c r="BY200">
        <v>1</v>
      </c>
      <c r="BZ200" s="2">
        <f t="shared" si="587"/>
        <v>4</v>
      </c>
      <c r="CA200">
        <v>1</v>
      </c>
      <c r="CB200">
        <v>1</v>
      </c>
      <c r="CC200">
        <v>1</v>
      </c>
      <c r="CD200">
        <v>1</v>
      </c>
      <c r="CE200" s="2">
        <f t="shared" si="588"/>
        <v>3</v>
      </c>
      <c r="CF200">
        <v>1</v>
      </c>
      <c r="CG200">
        <v>1</v>
      </c>
      <c r="CH200">
        <v>0</v>
      </c>
      <c r="CI200">
        <v>1</v>
      </c>
      <c r="CJ200" s="2">
        <f t="shared" si="589"/>
        <v>4</v>
      </c>
      <c r="CK200">
        <v>1</v>
      </c>
      <c r="CL200">
        <v>1</v>
      </c>
      <c r="CM200">
        <v>1</v>
      </c>
      <c r="CN200">
        <v>1</v>
      </c>
      <c r="CO200" s="2">
        <f t="shared" si="590"/>
        <v>5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0</v>
      </c>
      <c r="CV200" s="2">
        <f t="shared" si="591"/>
        <v>3</v>
      </c>
      <c r="CW200">
        <v>1</v>
      </c>
      <c r="CX200">
        <v>0</v>
      </c>
      <c r="CY200">
        <v>1</v>
      </c>
      <c r="CZ200">
        <v>1</v>
      </c>
      <c r="DA200">
        <v>0</v>
      </c>
      <c r="DB200">
        <v>0</v>
      </c>
      <c r="DC200" s="2">
        <f t="shared" si="592"/>
        <v>2</v>
      </c>
      <c r="DD200">
        <v>0</v>
      </c>
      <c r="DE200">
        <v>1</v>
      </c>
      <c r="DF200">
        <v>1</v>
      </c>
      <c r="DG200" s="2">
        <f t="shared" si="593"/>
        <v>2</v>
      </c>
      <c r="DH200">
        <v>0</v>
      </c>
      <c r="DI200">
        <v>1</v>
      </c>
      <c r="DJ200">
        <v>0</v>
      </c>
      <c r="DK200">
        <v>1</v>
      </c>
      <c r="DL200" s="2">
        <f t="shared" si="594"/>
        <v>4</v>
      </c>
      <c r="DM200">
        <v>1</v>
      </c>
      <c r="DN200">
        <v>1</v>
      </c>
      <c r="DO200">
        <v>1</v>
      </c>
      <c r="DP200">
        <v>1</v>
      </c>
      <c r="DQ200">
        <v>0</v>
      </c>
      <c r="DR200" s="2">
        <f t="shared" si="595"/>
        <v>3</v>
      </c>
      <c r="DS200">
        <v>1</v>
      </c>
      <c r="DT200">
        <v>1</v>
      </c>
      <c r="DU200">
        <v>0</v>
      </c>
      <c r="DV200">
        <v>0</v>
      </c>
      <c r="DW200">
        <v>1</v>
      </c>
      <c r="DX200">
        <v>0</v>
      </c>
      <c r="DY200" s="2">
        <f t="shared" si="596"/>
        <v>4</v>
      </c>
      <c r="DZ200">
        <v>1</v>
      </c>
      <c r="EA200">
        <v>1</v>
      </c>
      <c r="EB200">
        <v>1</v>
      </c>
      <c r="EC200">
        <v>1</v>
      </c>
      <c r="ED200">
        <v>0</v>
      </c>
      <c r="EE200" s="2">
        <f t="shared" si="597"/>
        <v>2</v>
      </c>
      <c r="EF200">
        <v>1</v>
      </c>
      <c r="EG200">
        <v>1</v>
      </c>
      <c r="EH200">
        <v>0</v>
      </c>
      <c r="EI200" s="2">
        <f t="shared" si="598"/>
        <v>1</v>
      </c>
      <c r="EJ200">
        <v>0</v>
      </c>
      <c r="EK200">
        <v>0</v>
      </c>
      <c r="EL200">
        <v>1</v>
      </c>
      <c r="EM200">
        <v>0</v>
      </c>
      <c r="EN200" s="2">
        <f t="shared" si="599"/>
        <v>2</v>
      </c>
      <c r="EO200">
        <v>1</v>
      </c>
      <c r="EP200">
        <v>1</v>
      </c>
      <c r="EQ200">
        <v>0</v>
      </c>
      <c r="ER200" s="2">
        <f t="shared" si="600"/>
        <v>4</v>
      </c>
      <c r="ES200">
        <v>1</v>
      </c>
      <c r="ET200">
        <v>1</v>
      </c>
      <c r="EU200">
        <v>1</v>
      </c>
      <c r="EV200">
        <v>0</v>
      </c>
      <c r="EW200">
        <v>1</v>
      </c>
      <c r="EX200">
        <v>0</v>
      </c>
      <c r="EY200" s="2">
        <f t="shared" si="601"/>
        <v>4</v>
      </c>
      <c r="EZ200">
        <v>1</v>
      </c>
      <c r="FA200">
        <v>1</v>
      </c>
      <c r="FB200">
        <v>1</v>
      </c>
      <c r="FC200">
        <v>1</v>
      </c>
      <c r="FD200">
        <v>0</v>
      </c>
      <c r="FE200" s="2">
        <f t="shared" si="602"/>
        <v>3</v>
      </c>
      <c r="FF200">
        <v>1</v>
      </c>
      <c r="FG200">
        <v>1</v>
      </c>
      <c r="FH200">
        <v>1</v>
      </c>
      <c r="FI200" s="2">
        <f t="shared" si="603"/>
        <v>3</v>
      </c>
      <c r="FJ200">
        <v>0</v>
      </c>
      <c r="FK200">
        <v>0</v>
      </c>
      <c r="FL200">
        <v>1</v>
      </c>
      <c r="FM200">
        <v>1</v>
      </c>
      <c r="FN200">
        <v>1</v>
      </c>
      <c r="FO200" s="2">
        <f t="shared" si="604"/>
        <v>2</v>
      </c>
      <c r="FP200">
        <v>1</v>
      </c>
      <c r="FQ200">
        <v>1</v>
      </c>
      <c r="FR200">
        <v>0</v>
      </c>
      <c r="FS200" s="2">
        <f t="shared" si="605"/>
        <v>4</v>
      </c>
      <c r="FT200">
        <v>0</v>
      </c>
      <c r="FU200">
        <v>1</v>
      </c>
      <c r="FV200">
        <v>1</v>
      </c>
      <c r="FW200">
        <v>1</v>
      </c>
      <c r="FX200">
        <v>1</v>
      </c>
      <c r="FY200" s="2">
        <f t="shared" si="606"/>
        <v>4</v>
      </c>
      <c r="FZ200">
        <v>0</v>
      </c>
      <c r="GA200">
        <v>0</v>
      </c>
      <c r="GB200">
        <v>0</v>
      </c>
      <c r="GC200">
        <v>1</v>
      </c>
      <c r="GD200">
        <v>0</v>
      </c>
      <c r="GE200">
        <v>1</v>
      </c>
      <c r="GF200">
        <v>1</v>
      </c>
      <c r="GG200">
        <v>0</v>
      </c>
      <c r="GH200">
        <v>1</v>
      </c>
      <c r="GI200" s="2">
        <f t="shared" si="607"/>
        <v>2</v>
      </c>
      <c r="GJ200">
        <v>0</v>
      </c>
      <c r="GK200">
        <v>1</v>
      </c>
      <c r="GL200">
        <v>1</v>
      </c>
      <c r="GM200">
        <v>0</v>
      </c>
      <c r="GN200" s="2">
        <f t="shared" si="617"/>
        <v>4</v>
      </c>
      <c r="GO200">
        <v>1</v>
      </c>
      <c r="GP200">
        <v>1</v>
      </c>
      <c r="GQ200">
        <v>1</v>
      </c>
      <c r="GR200">
        <v>1</v>
      </c>
      <c r="GS200" s="2">
        <f t="shared" si="618"/>
        <v>2</v>
      </c>
      <c r="GT200">
        <v>0</v>
      </c>
      <c r="GU200">
        <v>0</v>
      </c>
      <c r="GV200">
        <v>1</v>
      </c>
      <c r="GW200">
        <v>0</v>
      </c>
      <c r="GX200">
        <v>1</v>
      </c>
      <c r="GY200">
        <v>0</v>
      </c>
      <c r="GZ200" s="2">
        <f t="shared" si="619"/>
        <v>5</v>
      </c>
      <c r="HA200">
        <v>1</v>
      </c>
      <c r="HB200">
        <v>1</v>
      </c>
      <c r="HC200">
        <v>1</v>
      </c>
      <c r="HD200">
        <v>0</v>
      </c>
      <c r="HE200">
        <v>1</v>
      </c>
      <c r="HF200">
        <v>1</v>
      </c>
      <c r="HG200" s="2">
        <f t="shared" si="620"/>
        <v>6</v>
      </c>
      <c r="HH200">
        <v>1</v>
      </c>
      <c r="HI200">
        <v>1</v>
      </c>
      <c r="HJ200">
        <v>1</v>
      </c>
      <c r="HK200">
        <v>1</v>
      </c>
      <c r="HL200">
        <v>0</v>
      </c>
      <c r="HM200">
        <v>1</v>
      </c>
      <c r="HN200">
        <v>0</v>
      </c>
      <c r="HO200">
        <v>1</v>
      </c>
      <c r="HP200">
        <v>0</v>
      </c>
      <c r="HQ200" s="2">
        <f t="shared" si="621"/>
        <v>4</v>
      </c>
      <c r="HR200">
        <v>1</v>
      </c>
      <c r="HS200">
        <v>1</v>
      </c>
      <c r="HT200">
        <v>1</v>
      </c>
      <c r="HU200">
        <v>0</v>
      </c>
      <c r="HV200">
        <v>1</v>
      </c>
      <c r="HW200">
        <v>0</v>
      </c>
      <c r="HX200" s="2">
        <f t="shared" si="608"/>
        <v>2</v>
      </c>
      <c r="HY200">
        <v>0</v>
      </c>
      <c r="HZ200">
        <v>1</v>
      </c>
      <c r="IA200">
        <v>0</v>
      </c>
      <c r="IB200">
        <v>0</v>
      </c>
      <c r="IC200">
        <v>1</v>
      </c>
      <c r="ID200">
        <v>41</v>
      </c>
      <c r="IE200">
        <v>41</v>
      </c>
      <c r="IF200">
        <f t="shared" si="609"/>
        <v>132</v>
      </c>
      <c r="IG200">
        <f t="shared" si="610"/>
        <v>67</v>
      </c>
      <c r="IH200">
        <f t="shared" si="611"/>
        <v>65</v>
      </c>
      <c r="II200">
        <f t="shared" si="612"/>
        <v>0</v>
      </c>
      <c r="IK200">
        <f t="shared" si="378"/>
        <v>69.109947643979055</v>
      </c>
      <c r="IL200">
        <f t="shared" si="379"/>
        <v>54.918032786885249</v>
      </c>
      <c r="IM200">
        <f t="shared" si="380"/>
        <v>94.20289855072464</v>
      </c>
      <c r="IO200">
        <f>SUM(HQ200,HX200,HG200,GZ200,GS200,GN200,GI200,FY200,FS200,FO200,FI200,FE200,EY200,ER200,EN200,EI200,EE200,DY200,DR200,DL200,DG200,DC200,CV200,CO200,CJ200,CE200,BZ200,BT200)</f>
        <v>92</v>
      </c>
      <c r="IP200">
        <f>SUM(BU200,BW200,BY200,CB200,CC200,CF200,CH200,CI200,CK200,CL200,CN200,CP200,CQ200,CS200,CU200,CW200,CX200,CZ200,DB200,DD200,DE200,DH200,DJ200,DM200,DO200,DQ200,DS200,DU200,DV200,DX200,DZ200,EB200,ED200,EF200,EH200,EJ200,EK200,EM200,EO200,EQ200,ES200,ET200,EV200,EX200,EZ200,FB200,FD200,FF200,FH200,FJ200,FK200,FM200,FP200,FR200,FT200,FU200,FW200,FZ200,GB200,GD200,GE200,GG200,GJ200,GK200,GM200,GO200,GQ200,GT200,GU200,GW200,GY200,HA200,HC200,HD200,HF200,HI200,HJ200,HL200,HM200,HN200,HP200,HR200,HT200,HU200,HW200,HY200,IA200,IB200)</f>
        <v>45</v>
      </c>
      <c r="IQ200">
        <f>SUM(BV200,BX200,CA200,CD200,CG200,CM200,CR200,CT200,CY200,DA200,DF200,DI200,DK200,DN200,DP200,DT200,DW200,EA200,EC200,EG200,EL200,EP200,EU200,EW200,FA200,FC200,FG200,FL200,FN200,FQ200,FV200,FX200,GA200,GC200,GF200,GH200,GL200,GP200,GR200,GV200,GX200,HB200,HE200,HH200,HK200,HO200,HS200,HV200,HZ200,IC200)</f>
        <v>47</v>
      </c>
      <c r="IR200">
        <f>IO200/138*100</f>
        <v>66.666666666666657</v>
      </c>
      <c r="IS200">
        <f>IP200/88*100</f>
        <v>51.136363636363633</v>
      </c>
      <c r="IT200">
        <f>IQ200/50*100</f>
        <v>94</v>
      </c>
    </row>
    <row r="201" spans="1:255" ht="16" x14ac:dyDescent="0.2">
      <c r="A201" s="3">
        <v>402</v>
      </c>
      <c r="B201" s="5">
        <v>4</v>
      </c>
      <c r="C201">
        <v>2</v>
      </c>
      <c r="D201" t="s">
        <v>132</v>
      </c>
      <c r="E201" s="2" t="s">
        <v>132</v>
      </c>
      <c r="F201">
        <f t="shared" si="573"/>
        <v>0</v>
      </c>
      <c r="J201" s="2">
        <f t="shared" si="574"/>
        <v>0</v>
      </c>
      <c r="O201" s="2">
        <f t="shared" si="575"/>
        <v>0</v>
      </c>
      <c r="T201" s="2">
        <f t="shared" si="576"/>
        <v>0</v>
      </c>
      <c r="Y201" s="2">
        <f t="shared" si="577"/>
        <v>0</v>
      </c>
      <c r="AG201" s="2">
        <f t="shared" si="578"/>
        <v>0</v>
      </c>
      <c r="AL201" s="2">
        <f t="shared" si="579"/>
        <v>0</v>
      </c>
      <c r="AR201" s="2">
        <f t="shared" si="580"/>
        <v>0</v>
      </c>
      <c r="AX201" s="2">
        <f t="shared" si="581"/>
        <v>0</v>
      </c>
      <c r="BD201" s="2">
        <f t="shared" si="582"/>
        <v>0</v>
      </c>
      <c r="BH201" s="2">
        <f t="shared" si="583"/>
        <v>0</v>
      </c>
      <c r="BL201" s="2">
        <f t="shared" si="584"/>
        <v>0</v>
      </c>
      <c r="BP201" s="2">
        <f t="shared" si="585"/>
        <v>0</v>
      </c>
      <c r="BT201" s="2">
        <f t="shared" si="586"/>
        <v>0</v>
      </c>
      <c r="BZ201" s="2">
        <f t="shared" si="587"/>
        <v>0</v>
      </c>
      <c r="CE201" s="2">
        <f t="shared" si="588"/>
        <v>0</v>
      </c>
      <c r="CJ201" s="2">
        <f t="shared" si="589"/>
        <v>0</v>
      </c>
      <c r="CO201" s="2">
        <f t="shared" si="590"/>
        <v>0</v>
      </c>
      <c r="CV201" s="2">
        <f t="shared" si="591"/>
        <v>0</v>
      </c>
      <c r="DC201" s="2">
        <f t="shared" si="592"/>
        <v>0</v>
      </c>
      <c r="DG201" s="2">
        <f t="shared" si="593"/>
        <v>0</v>
      </c>
      <c r="DL201" s="2">
        <f t="shared" si="594"/>
        <v>0</v>
      </c>
      <c r="DR201" s="2">
        <f t="shared" si="595"/>
        <v>0</v>
      </c>
      <c r="DY201" s="2">
        <f t="shared" si="596"/>
        <v>0</v>
      </c>
      <c r="EE201" s="2">
        <f t="shared" si="597"/>
        <v>0</v>
      </c>
      <c r="EI201" s="2">
        <f t="shared" si="598"/>
        <v>0</v>
      </c>
      <c r="EN201" s="2">
        <f t="shared" si="599"/>
        <v>0</v>
      </c>
      <c r="ER201" s="2">
        <f t="shared" si="600"/>
        <v>0</v>
      </c>
      <c r="EY201" s="2">
        <f t="shared" si="601"/>
        <v>0</v>
      </c>
      <c r="FE201" s="2">
        <f t="shared" si="602"/>
        <v>0</v>
      </c>
      <c r="FI201" s="2">
        <f t="shared" si="603"/>
        <v>0</v>
      </c>
      <c r="FO201" s="2">
        <f t="shared" si="604"/>
        <v>0</v>
      </c>
      <c r="FS201" s="2">
        <f t="shared" si="605"/>
        <v>0</v>
      </c>
      <c r="FY201" s="2">
        <f t="shared" si="606"/>
        <v>0</v>
      </c>
      <c r="GI201" s="2">
        <f t="shared" si="607"/>
        <v>0</v>
      </c>
      <c r="GN201" s="2">
        <f t="shared" si="617"/>
        <v>0</v>
      </c>
      <c r="GS201" s="2">
        <f t="shared" si="618"/>
        <v>0</v>
      </c>
      <c r="GZ201" s="2">
        <f t="shared" si="619"/>
        <v>0</v>
      </c>
      <c r="HG201" s="2">
        <f t="shared" si="620"/>
        <v>0</v>
      </c>
      <c r="HQ201" s="2">
        <f t="shared" si="621"/>
        <v>0</v>
      </c>
      <c r="HX201" s="2">
        <f t="shared" si="608"/>
        <v>0</v>
      </c>
      <c r="IF201">
        <f t="shared" si="609"/>
        <v>0</v>
      </c>
      <c r="IG201">
        <f t="shared" si="610"/>
        <v>0</v>
      </c>
      <c r="IH201">
        <f t="shared" si="611"/>
        <v>0</v>
      </c>
      <c r="II201">
        <f t="shared" si="612"/>
        <v>0</v>
      </c>
      <c r="IK201">
        <f t="shared" si="378"/>
        <v>0</v>
      </c>
      <c r="IL201">
        <f t="shared" si="379"/>
        <v>0</v>
      </c>
      <c r="IM201">
        <f t="shared" si="380"/>
        <v>0</v>
      </c>
    </row>
    <row r="202" spans="1:255" ht="16" x14ac:dyDescent="0.2">
      <c r="A202" s="3">
        <v>403</v>
      </c>
      <c r="B202" s="5">
        <v>2</v>
      </c>
      <c r="C202">
        <v>2</v>
      </c>
      <c r="D202" t="s">
        <v>164</v>
      </c>
      <c r="E202" s="2" t="s">
        <v>132</v>
      </c>
      <c r="F202">
        <f t="shared" si="573"/>
        <v>0</v>
      </c>
      <c r="G202" t="s">
        <v>137</v>
      </c>
      <c r="H202" t="s">
        <v>137</v>
      </c>
      <c r="I202" t="s">
        <v>137</v>
      </c>
      <c r="J202" s="2">
        <f t="shared" si="574"/>
        <v>0</v>
      </c>
      <c r="K202" t="s">
        <v>137</v>
      </c>
      <c r="L202" t="s">
        <v>137</v>
      </c>
      <c r="M202" t="s">
        <v>137</v>
      </c>
      <c r="N202" t="s">
        <v>137</v>
      </c>
      <c r="O202" s="2">
        <f t="shared" si="575"/>
        <v>0</v>
      </c>
      <c r="P202" t="s">
        <v>137</v>
      </c>
      <c r="Q202" t="s">
        <v>137</v>
      </c>
      <c r="R202" t="s">
        <v>137</v>
      </c>
      <c r="S202" t="s">
        <v>137</v>
      </c>
      <c r="T202" s="2">
        <f t="shared" si="576"/>
        <v>0</v>
      </c>
      <c r="U202" t="s">
        <v>137</v>
      </c>
      <c r="V202" t="s">
        <v>137</v>
      </c>
      <c r="W202" t="s">
        <v>137</v>
      </c>
      <c r="X202" t="s">
        <v>137</v>
      </c>
      <c r="Y202" s="2">
        <f t="shared" si="577"/>
        <v>0</v>
      </c>
      <c r="Z202" t="s">
        <v>137</v>
      </c>
      <c r="AA202" t="s">
        <v>137</v>
      </c>
      <c r="AB202" t="s">
        <v>137</v>
      </c>
      <c r="AC202" t="s">
        <v>137</v>
      </c>
      <c r="AD202" t="s">
        <v>137</v>
      </c>
      <c r="AE202" t="s">
        <v>137</v>
      </c>
      <c r="AF202" t="s">
        <v>137</v>
      </c>
      <c r="AG202" s="2">
        <f t="shared" si="578"/>
        <v>0</v>
      </c>
      <c r="AH202" t="s">
        <v>137</v>
      </c>
      <c r="AI202" t="s">
        <v>137</v>
      </c>
      <c r="AJ202" t="s">
        <v>137</v>
      </c>
      <c r="AK202" t="s">
        <v>137</v>
      </c>
      <c r="AL202" s="2">
        <f t="shared" si="579"/>
        <v>0</v>
      </c>
      <c r="AM202" t="s">
        <v>137</v>
      </c>
      <c r="AN202" t="s">
        <v>137</v>
      </c>
      <c r="AO202" t="s">
        <v>137</v>
      </c>
      <c r="AP202" t="s">
        <v>137</v>
      </c>
      <c r="AQ202" t="s">
        <v>137</v>
      </c>
      <c r="AR202" s="2">
        <f t="shared" si="580"/>
        <v>0</v>
      </c>
      <c r="AS202" t="s">
        <v>137</v>
      </c>
      <c r="AT202" t="s">
        <v>137</v>
      </c>
      <c r="AU202" t="s">
        <v>137</v>
      </c>
      <c r="AV202" t="s">
        <v>137</v>
      </c>
      <c r="AW202" t="s">
        <v>137</v>
      </c>
      <c r="AX202" s="2">
        <f t="shared" si="581"/>
        <v>0</v>
      </c>
      <c r="AY202" t="s">
        <v>137</v>
      </c>
      <c r="AZ202" t="s">
        <v>137</v>
      </c>
      <c r="BA202" t="s">
        <v>137</v>
      </c>
      <c r="BB202" t="s">
        <v>137</v>
      </c>
      <c r="BC202" t="s">
        <v>137</v>
      </c>
      <c r="BD202" s="2">
        <f t="shared" si="582"/>
        <v>0</v>
      </c>
      <c r="BE202" t="s">
        <v>137</v>
      </c>
      <c r="BF202" t="s">
        <v>137</v>
      </c>
      <c r="BG202" t="s">
        <v>137</v>
      </c>
      <c r="BH202" s="2">
        <f t="shared" si="583"/>
        <v>0</v>
      </c>
      <c r="BI202" t="s">
        <v>137</v>
      </c>
      <c r="BJ202" t="s">
        <v>137</v>
      </c>
      <c r="BK202" t="s">
        <v>137</v>
      </c>
      <c r="BL202" s="2">
        <f t="shared" si="584"/>
        <v>0</v>
      </c>
      <c r="BM202" t="s">
        <v>137</v>
      </c>
      <c r="BN202" t="s">
        <v>137</v>
      </c>
      <c r="BO202" t="s">
        <v>137</v>
      </c>
      <c r="BP202" s="2">
        <f t="shared" si="585"/>
        <v>0</v>
      </c>
      <c r="BQ202" t="s">
        <v>137</v>
      </c>
      <c r="BR202" t="s">
        <v>137</v>
      </c>
      <c r="BS202" t="s">
        <v>137</v>
      </c>
      <c r="BT202" s="2">
        <f t="shared" si="586"/>
        <v>0</v>
      </c>
      <c r="BU202" t="s">
        <v>137</v>
      </c>
      <c r="BV202" t="s">
        <v>137</v>
      </c>
      <c r="BW202" t="s">
        <v>137</v>
      </c>
      <c r="BX202" t="s">
        <v>137</v>
      </c>
      <c r="BY202" t="s">
        <v>137</v>
      </c>
      <c r="BZ202" s="2">
        <f t="shared" si="587"/>
        <v>0</v>
      </c>
      <c r="CA202" t="s">
        <v>137</v>
      </c>
      <c r="CB202" t="s">
        <v>137</v>
      </c>
      <c r="CC202" t="s">
        <v>137</v>
      </c>
      <c r="CD202" t="s">
        <v>137</v>
      </c>
      <c r="CE202" s="2">
        <f t="shared" si="588"/>
        <v>0</v>
      </c>
      <c r="CF202" t="s">
        <v>137</v>
      </c>
      <c r="CG202" t="s">
        <v>137</v>
      </c>
      <c r="CH202" t="s">
        <v>137</v>
      </c>
      <c r="CI202" t="s">
        <v>137</v>
      </c>
      <c r="CJ202" s="2">
        <f t="shared" si="589"/>
        <v>0</v>
      </c>
      <c r="CK202" t="s">
        <v>137</v>
      </c>
      <c r="CL202" t="s">
        <v>137</v>
      </c>
      <c r="CM202" t="s">
        <v>137</v>
      </c>
      <c r="CN202" t="s">
        <v>137</v>
      </c>
      <c r="CO202" s="2">
        <f t="shared" si="590"/>
        <v>0</v>
      </c>
      <c r="CP202" t="s">
        <v>137</v>
      </c>
      <c r="CQ202" t="s">
        <v>137</v>
      </c>
      <c r="CR202" t="s">
        <v>137</v>
      </c>
      <c r="CS202" t="s">
        <v>137</v>
      </c>
      <c r="CT202" t="s">
        <v>137</v>
      </c>
      <c r="CU202" t="s">
        <v>137</v>
      </c>
      <c r="CV202" s="2">
        <f t="shared" si="591"/>
        <v>0</v>
      </c>
      <c r="CW202" t="s">
        <v>137</v>
      </c>
      <c r="CX202" t="s">
        <v>137</v>
      </c>
      <c r="CY202" t="s">
        <v>137</v>
      </c>
      <c r="CZ202" t="s">
        <v>137</v>
      </c>
      <c r="DA202" t="s">
        <v>137</v>
      </c>
      <c r="DB202" t="s">
        <v>137</v>
      </c>
      <c r="DC202" s="2">
        <f t="shared" si="592"/>
        <v>0</v>
      </c>
      <c r="DD202" t="s">
        <v>137</v>
      </c>
      <c r="DE202" t="s">
        <v>137</v>
      </c>
      <c r="DF202" t="s">
        <v>137</v>
      </c>
      <c r="DG202" s="2">
        <f t="shared" si="593"/>
        <v>0</v>
      </c>
      <c r="DH202" t="s">
        <v>137</v>
      </c>
      <c r="DI202" t="s">
        <v>137</v>
      </c>
      <c r="DJ202" t="s">
        <v>137</v>
      </c>
      <c r="DK202" t="s">
        <v>137</v>
      </c>
      <c r="DL202" s="2">
        <f t="shared" si="594"/>
        <v>0</v>
      </c>
      <c r="DM202" t="s">
        <v>137</v>
      </c>
      <c r="DN202" t="s">
        <v>137</v>
      </c>
      <c r="DO202" t="s">
        <v>137</v>
      </c>
      <c r="DP202" t="s">
        <v>137</v>
      </c>
      <c r="DQ202" t="s">
        <v>137</v>
      </c>
      <c r="DR202" s="2">
        <f t="shared" si="595"/>
        <v>0</v>
      </c>
      <c r="DS202" t="s">
        <v>137</v>
      </c>
      <c r="DT202" t="s">
        <v>137</v>
      </c>
      <c r="DU202" t="s">
        <v>137</v>
      </c>
      <c r="DV202" t="s">
        <v>137</v>
      </c>
      <c r="DW202" t="s">
        <v>137</v>
      </c>
      <c r="DX202" t="s">
        <v>137</v>
      </c>
      <c r="DY202" s="2">
        <f t="shared" si="596"/>
        <v>0</v>
      </c>
      <c r="DZ202" t="s">
        <v>137</v>
      </c>
      <c r="EA202" t="s">
        <v>137</v>
      </c>
      <c r="EB202" t="s">
        <v>137</v>
      </c>
      <c r="EC202" t="s">
        <v>137</v>
      </c>
      <c r="ED202" t="s">
        <v>137</v>
      </c>
      <c r="EE202" s="2">
        <f t="shared" si="597"/>
        <v>0</v>
      </c>
      <c r="EF202" t="s">
        <v>137</v>
      </c>
      <c r="EG202" t="s">
        <v>137</v>
      </c>
      <c r="EH202" t="s">
        <v>137</v>
      </c>
      <c r="EI202" s="2">
        <f t="shared" si="598"/>
        <v>0</v>
      </c>
      <c r="EJ202" t="s">
        <v>137</v>
      </c>
      <c r="EK202" t="s">
        <v>137</v>
      </c>
      <c r="EL202" t="s">
        <v>137</v>
      </c>
      <c r="EM202" t="s">
        <v>137</v>
      </c>
      <c r="EN202" s="2">
        <f t="shared" si="599"/>
        <v>0</v>
      </c>
      <c r="EO202" t="s">
        <v>137</v>
      </c>
      <c r="EP202" t="s">
        <v>137</v>
      </c>
      <c r="EQ202" t="s">
        <v>137</v>
      </c>
      <c r="ER202" s="2">
        <f t="shared" si="600"/>
        <v>0</v>
      </c>
      <c r="ES202" t="s">
        <v>137</v>
      </c>
      <c r="ET202" t="s">
        <v>137</v>
      </c>
      <c r="EU202" t="s">
        <v>137</v>
      </c>
      <c r="EV202" t="s">
        <v>137</v>
      </c>
      <c r="EW202" t="s">
        <v>137</v>
      </c>
      <c r="EX202" t="s">
        <v>137</v>
      </c>
      <c r="EY202" s="2">
        <f t="shared" si="601"/>
        <v>0</v>
      </c>
      <c r="EZ202" t="s">
        <v>137</v>
      </c>
      <c r="FA202" t="s">
        <v>137</v>
      </c>
      <c r="FB202" t="s">
        <v>137</v>
      </c>
      <c r="FC202" t="s">
        <v>137</v>
      </c>
      <c r="FD202" t="s">
        <v>137</v>
      </c>
      <c r="FE202" s="2">
        <f t="shared" si="602"/>
        <v>0</v>
      </c>
      <c r="FF202" t="s">
        <v>137</v>
      </c>
      <c r="FG202" t="s">
        <v>137</v>
      </c>
      <c r="FH202" t="s">
        <v>137</v>
      </c>
      <c r="FI202" s="2">
        <f t="shared" si="603"/>
        <v>0</v>
      </c>
      <c r="FJ202" t="s">
        <v>137</v>
      </c>
      <c r="FK202" t="s">
        <v>137</v>
      </c>
      <c r="FL202" t="s">
        <v>137</v>
      </c>
      <c r="FM202" t="s">
        <v>137</v>
      </c>
      <c r="FN202" t="s">
        <v>137</v>
      </c>
      <c r="FO202" s="2">
        <f t="shared" si="604"/>
        <v>0</v>
      </c>
      <c r="FP202" t="s">
        <v>137</v>
      </c>
      <c r="FQ202" t="s">
        <v>137</v>
      </c>
      <c r="FR202" t="s">
        <v>137</v>
      </c>
      <c r="FS202" s="2">
        <f t="shared" si="605"/>
        <v>0</v>
      </c>
      <c r="FT202" t="s">
        <v>137</v>
      </c>
      <c r="FU202" t="s">
        <v>137</v>
      </c>
      <c r="FV202" t="s">
        <v>137</v>
      </c>
      <c r="FW202" t="s">
        <v>137</v>
      </c>
      <c r="FX202" t="s">
        <v>137</v>
      </c>
      <c r="FY202" s="2">
        <f t="shared" si="606"/>
        <v>0</v>
      </c>
      <c r="FZ202" t="s">
        <v>137</v>
      </c>
      <c r="GA202" t="s">
        <v>137</v>
      </c>
      <c r="GB202" t="s">
        <v>137</v>
      </c>
      <c r="GC202" t="s">
        <v>137</v>
      </c>
      <c r="GD202" t="s">
        <v>137</v>
      </c>
      <c r="GE202" t="s">
        <v>137</v>
      </c>
      <c r="GF202" t="s">
        <v>137</v>
      </c>
      <c r="GG202" t="s">
        <v>137</v>
      </c>
      <c r="GH202" t="s">
        <v>137</v>
      </c>
      <c r="GI202" s="2">
        <f t="shared" si="607"/>
        <v>0</v>
      </c>
      <c r="GJ202" t="s">
        <v>137</v>
      </c>
      <c r="GK202" t="s">
        <v>137</v>
      </c>
      <c r="GL202" t="s">
        <v>137</v>
      </c>
      <c r="GM202" t="s">
        <v>137</v>
      </c>
      <c r="GN202" t="s">
        <v>137</v>
      </c>
      <c r="GO202" t="s">
        <v>137</v>
      </c>
      <c r="GP202" t="s">
        <v>137</v>
      </c>
      <c r="GQ202" t="s">
        <v>137</v>
      </c>
      <c r="GR202" t="s">
        <v>137</v>
      </c>
      <c r="GS202" t="s">
        <v>137</v>
      </c>
      <c r="GT202" t="s">
        <v>137</v>
      </c>
      <c r="GU202" t="s">
        <v>137</v>
      </c>
      <c r="GV202" t="s">
        <v>137</v>
      </c>
      <c r="GW202" t="s">
        <v>137</v>
      </c>
      <c r="GX202" t="s">
        <v>137</v>
      </c>
      <c r="GY202" t="s">
        <v>137</v>
      </c>
      <c r="GZ202" t="s">
        <v>137</v>
      </c>
      <c r="HA202" t="s">
        <v>137</v>
      </c>
      <c r="HB202" t="s">
        <v>137</v>
      </c>
      <c r="HC202" t="s">
        <v>137</v>
      </c>
      <c r="HD202" t="s">
        <v>137</v>
      </c>
      <c r="HE202" t="s">
        <v>137</v>
      </c>
      <c r="HF202" t="s">
        <v>137</v>
      </c>
      <c r="HG202" t="s">
        <v>137</v>
      </c>
      <c r="HH202" t="s">
        <v>137</v>
      </c>
      <c r="HI202" t="s">
        <v>137</v>
      </c>
      <c r="HJ202" t="s">
        <v>137</v>
      </c>
      <c r="HK202" t="s">
        <v>137</v>
      </c>
      <c r="HL202" t="s">
        <v>137</v>
      </c>
      <c r="HM202" t="s">
        <v>137</v>
      </c>
      <c r="HN202" t="s">
        <v>137</v>
      </c>
      <c r="HO202" t="s">
        <v>137</v>
      </c>
      <c r="HP202" t="s">
        <v>137</v>
      </c>
      <c r="HQ202" t="s">
        <v>137</v>
      </c>
      <c r="HR202" t="s">
        <v>137</v>
      </c>
      <c r="HS202" t="s">
        <v>137</v>
      </c>
      <c r="HT202" t="s">
        <v>137</v>
      </c>
      <c r="HU202" t="s">
        <v>137</v>
      </c>
      <c r="HV202" t="s">
        <v>137</v>
      </c>
      <c r="HW202" t="s">
        <v>137</v>
      </c>
      <c r="HX202" s="2">
        <f t="shared" si="608"/>
        <v>0</v>
      </c>
      <c r="HY202" t="s">
        <v>137</v>
      </c>
      <c r="HZ202" t="s">
        <v>137</v>
      </c>
      <c r="IA202" t="s">
        <v>137</v>
      </c>
      <c r="IB202" t="s">
        <v>137</v>
      </c>
      <c r="IC202" t="s">
        <v>137</v>
      </c>
      <c r="ID202" t="s">
        <v>137</v>
      </c>
      <c r="IE202" t="s">
        <v>137</v>
      </c>
      <c r="IF202">
        <f t="shared" si="609"/>
        <v>0</v>
      </c>
      <c r="IG202">
        <f t="shared" si="610"/>
        <v>0</v>
      </c>
      <c r="IH202">
        <f t="shared" si="611"/>
        <v>0</v>
      </c>
      <c r="II202">
        <f t="shared" si="612"/>
        <v>0</v>
      </c>
      <c r="IK202">
        <f t="shared" si="378"/>
        <v>0</v>
      </c>
      <c r="IL202">
        <f t="shared" si="379"/>
        <v>0</v>
      </c>
      <c r="IM202">
        <f t="shared" si="380"/>
        <v>0</v>
      </c>
    </row>
    <row r="203" spans="1:255" ht="16" x14ac:dyDescent="0.2">
      <c r="A203" s="3">
        <v>403</v>
      </c>
      <c r="B203">
        <v>2</v>
      </c>
      <c r="C203">
        <v>1</v>
      </c>
      <c r="D203" t="s">
        <v>164</v>
      </c>
      <c r="E203" s="2" t="s">
        <v>132</v>
      </c>
      <c r="F203" t="s">
        <v>137</v>
      </c>
      <c r="G203" t="s">
        <v>137</v>
      </c>
      <c r="H203" t="s">
        <v>137</v>
      </c>
      <c r="I203" t="s">
        <v>137</v>
      </c>
      <c r="J203" t="s">
        <v>137</v>
      </c>
      <c r="K203" t="s">
        <v>137</v>
      </c>
      <c r="L203" t="s">
        <v>137</v>
      </c>
      <c r="M203" t="s">
        <v>137</v>
      </c>
      <c r="N203" t="s">
        <v>137</v>
      </c>
      <c r="O203" t="s">
        <v>137</v>
      </c>
      <c r="P203" t="s">
        <v>137</v>
      </c>
      <c r="Q203" t="s">
        <v>137</v>
      </c>
      <c r="R203" t="s">
        <v>137</v>
      </c>
      <c r="S203" t="s">
        <v>137</v>
      </c>
      <c r="T203" t="s">
        <v>137</v>
      </c>
      <c r="U203" t="s">
        <v>137</v>
      </c>
      <c r="V203" t="s">
        <v>137</v>
      </c>
      <c r="W203" t="s">
        <v>137</v>
      </c>
      <c r="X203" t="s">
        <v>137</v>
      </c>
      <c r="Y203" t="s">
        <v>137</v>
      </c>
      <c r="Z203" t="s">
        <v>137</v>
      </c>
      <c r="AA203" t="s">
        <v>137</v>
      </c>
      <c r="AB203" t="s">
        <v>137</v>
      </c>
      <c r="AC203" t="s">
        <v>137</v>
      </c>
      <c r="AD203" t="s">
        <v>137</v>
      </c>
      <c r="AE203" t="s">
        <v>137</v>
      </c>
      <c r="AF203" t="s">
        <v>137</v>
      </c>
      <c r="AG203" t="s">
        <v>137</v>
      </c>
      <c r="AH203" t="s">
        <v>137</v>
      </c>
      <c r="AI203" t="s">
        <v>137</v>
      </c>
      <c r="AJ203" t="s">
        <v>137</v>
      </c>
      <c r="AK203" t="s">
        <v>137</v>
      </c>
      <c r="AL203" t="s">
        <v>137</v>
      </c>
      <c r="AM203" t="s">
        <v>137</v>
      </c>
      <c r="AN203" t="s">
        <v>137</v>
      </c>
      <c r="AO203" t="s">
        <v>137</v>
      </c>
      <c r="AP203" t="s">
        <v>137</v>
      </c>
      <c r="AQ203" t="s">
        <v>137</v>
      </c>
      <c r="AR203" t="s">
        <v>137</v>
      </c>
      <c r="AS203" t="s">
        <v>137</v>
      </c>
      <c r="AT203" t="s">
        <v>137</v>
      </c>
      <c r="AU203" t="s">
        <v>137</v>
      </c>
      <c r="AV203" t="s">
        <v>137</v>
      </c>
      <c r="AW203" t="s">
        <v>137</v>
      </c>
      <c r="AX203" t="s">
        <v>137</v>
      </c>
      <c r="AY203" t="s">
        <v>137</v>
      </c>
      <c r="AZ203" t="s">
        <v>137</v>
      </c>
      <c r="BA203" t="s">
        <v>137</v>
      </c>
      <c r="BB203" t="s">
        <v>137</v>
      </c>
      <c r="BC203" t="s">
        <v>137</v>
      </c>
      <c r="BD203" t="s">
        <v>137</v>
      </c>
      <c r="BE203" t="s">
        <v>137</v>
      </c>
      <c r="BF203" t="s">
        <v>137</v>
      </c>
      <c r="BG203" t="s">
        <v>137</v>
      </c>
      <c r="BH203" t="s">
        <v>137</v>
      </c>
      <c r="BI203" t="s">
        <v>137</v>
      </c>
      <c r="BJ203" t="s">
        <v>137</v>
      </c>
      <c r="BK203" t="s">
        <v>137</v>
      </c>
      <c r="BL203" t="s">
        <v>137</v>
      </c>
      <c r="BM203" t="s">
        <v>137</v>
      </c>
      <c r="BN203" t="s">
        <v>137</v>
      </c>
      <c r="BO203" t="s">
        <v>137</v>
      </c>
      <c r="BP203" t="s">
        <v>137</v>
      </c>
      <c r="BQ203" t="s">
        <v>137</v>
      </c>
      <c r="BR203" t="s">
        <v>137</v>
      </c>
      <c r="BS203" t="s">
        <v>137</v>
      </c>
      <c r="BT203" t="s">
        <v>137</v>
      </c>
      <c r="BU203" t="s">
        <v>137</v>
      </c>
      <c r="BV203" t="s">
        <v>137</v>
      </c>
      <c r="BW203" t="s">
        <v>137</v>
      </c>
      <c r="BX203" t="s">
        <v>137</v>
      </c>
      <c r="BY203" t="s">
        <v>137</v>
      </c>
      <c r="BZ203" t="s">
        <v>137</v>
      </c>
      <c r="CA203" t="s">
        <v>137</v>
      </c>
      <c r="CB203" t="s">
        <v>137</v>
      </c>
      <c r="CC203" t="s">
        <v>137</v>
      </c>
      <c r="CD203" t="s">
        <v>137</v>
      </c>
      <c r="CE203" t="s">
        <v>137</v>
      </c>
      <c r="CF203" t="s">
        <v>137</v>
      </c>
      <c r="CG203" t="s">
        <v>137</v>
      </c>
      <c r="CH203" t="s">
        <v>137</v>
      </c>
      <c r="CI203" t="s">
        <v>137</v>
      </c>
      <c r="CJ203" t="s">
        <v>137</v>
      </c>
      <c r="CK203" t="s">
        <v>137</v>
      </c>
      <c r="CL203" t="s">
        <v>137</v>
      </c>
      <c r="CM203" t="s">
        <v>137</v>
      </c>
      <c r="CN203" t="s">
        <v>137</v>
      </c>
      <c r="CO203" t="s">
        <v>137</v>
      </c>
      <c r="CP203" t="s">
        <v>137</v>
      </c>
      <c r="CQ203" t="s">
        <v>137</v>
      </c>
      <c r="CR203" t="s">
        <v>137</v>
      </c>
      <c r="CS203" t="s">
        <v>137</v>
      </c>
      <c r="CT203" t="s">
        <v>137</v>
      </c>
      <c r="CU203" t="s">
        <v>137</v>
      </c>
      <c r="CV203" t="s">
        <v>137</v>
      </c>
      <c r="CW203" t="s">
        <v>137</v>
      </c>
      <c r="CX203" t="s">
        <v>137</v>
      </c>
      <c r="CY203" t="s">
        <v>137</v>
      </c>
      <c r="CZ203" t="s">
        <v>137</v>
      </c>
      <c r="DA203" t="s">
        <v>137</v>
      </c>
      <c r="DB203" t="s">
        <v>137</v>
      </c>
      <c r="DC203" t="s">
        <v>137</v>
      </c>
      <c r="DD203" t="s">
        <v>137</v>
      </c>
      <c r="DE203" t="s">
        <v>137</v>
      </c>
      <c r="DF203" t="s">
        <v>137</v>
      </c>
      <c r="DG203" t="s">
        <v>137</v>
      </c>
      <c r="DH203" t="s">
        <v>137</v>
      </c>
      <c r="DI203" t="s">
        <v>137</v>
      </c>
      <c r="DJ203" t="s">
        <v>137</v>
      </c>
      <c r="DK203" t="s">
        <v>137</v>
      </c>
      <c r="DL203" t="s">
        <v>137</v>
      </c>
      <c r="DM203" t="s">
        <v>137</v>
      </c>
      <c r="DN203" t="s">
        <v>137</v>
      </c>
      <c r="DO203" t="s">
        <v>137</v>
      </c>
      <c r="DP203" t="s">
        <v>137</v>
      </c>
      <c r="DQ203" t="s">
        <v>137</v>
      </c>
      <c r="DR203" t="s">
        <v>137</v>
      </c>
      <c r="DS203" t="s">
        <v>137</v>
      </c>
      <c r="DT203" t="s">
        <v>137</v>
      </c>
      <c r="DU203" t="s">
        <v>137</v>
      </c>
      <c r="DV203" t="s">
        <v>137</v>
      </c>
      <c r="DW203" t="s">
        <v>137</v>
      </c>
      <c r="DX203" t="s">
        <v>137</v>
      </c>
      <c r="DY203" t="s">
        <v>137</v>
      </c>
      <c r="DZ203" t="s">
        <v>137</v>
      </c>
      <c r="EA203" t="s">
        <v>137</v>
      </c>
      <c r="EB203" t="s">
        <v>137</v>
      </c>
      <c r="EC203" t="s">
        <v>137</v>
      </c>
      <c r="ED203" t="s">
        <v>137</v>
      </c>
      <c r="EE203" t="s">
        <v>137</v>
      </c>
      <c r="EF203" t="s">
        <v>137</v>
      </c>
      <c r="EG203" t="s">
        <v>137</v>
      </c>
      <c r="EH203" t="s">
        <v>137</v>
      </c>
      <c r="EI203" t="s">
        <v>137</v>
      </c>
      <c r="EJ203" t="s">
        <v>137</v>
      </c>
      <c r="EK203" t="s">
        <v>137</v>
      </c>
      <c r="EL203" t="s">
        <v>137</v>
      </c>
      <c r="EM203" t="s">
        <v>137</v>
      </c>
      <c r="EN203" t="s">
        <v>137</v>
      </c>
      <c r="EO203" t="s">
        <v>137</v>
      </c>
      <c r="EP203" t="s">
        <v>137</v>
      </c>
      <c r="EQ203" t="s">
        <v>137</v>
      </c>
      <c r="ER203" t="s">
        <v>137</v>
      </c>
      <c r="ES203" t="s">
        <v>137</v>
      </c>
      <c r="ET203" t="s">
        <v>137</v>
      </c>
      <c r="EU203" t="s">
        <v>137</v>
      </c>
      <c r="EV203" t="s">
        <v>137</v>
      </c>
      <c r="EW203" t="s">
        <v>137</v>
      </c>
      <c r="EX203" t="s">
        <v>137</v>
      </c>
      <c r="EY203" t="s">
        <v>137</v>
      </c>
      <c r="EZ203" t="s">
        <v>137</v>
      </c>
      <c r="FA203" t="s">
        <v>137</v>
      </c>
      <c r="FB203" t="s">
        <v>137</v>
      </c>
      <c r="FC203" t="s">
        <v>137</v>
      </c>
      <c r="FD203" t="s">
        <v>137</v>
      </c>
      <c r="FE203" t="s">
        <v>137</v>
      </c>
      <c r="FF203" t="s">
        <v>137</v>
      </c>
      <c r="FG203" t="s">
        <v>137</v>
      </c>
      <c r="FH203" t="s">
        <v>137</v>
      </c>
      <c r="FI203" t="s">
        <v>137</v>
      </c>
      <c r="FJ203" t="s">
        <v>137</v>
      </c>
      <c r="FK203" t="s">
        <v>137</v>
      </c>
      <c r="FL203" t="s">
        <v>137</v>
      </c>
      <c r="FM203" t="s">
        <v>137</v>
      </c>
      <c r="FN203" t="s">
        <v>137</v>
      </c>
      <c r="FO203" t="s">
        <v>137</v>
      </c>
      <c r="FP203" t="s">
        <v>137</v>
      </c>
      <c r="FQ203" t="s">
        <v>137</v>
      </c>
      <c r="FR203" t="s">
        <v>137</v>
      </c>
      <c r="FS203" t="s">
        <v>137</v>
      </c>
      <c r="FT203" t="s">
        <v>137</v>
      </c>
      <c r="FU203" t="s">
        <v>137</v>
      </c>
      <c r="FV203" t="s">
        <v>137</v>
      </c>
      <c r="FW203" t="s">
        <v>137</v>
      </c>
      <c r="FX203" t="s">
        <v>137</v>
      </c>
      <c r="FY203" t="s">
        <v>137</v>
      </c>
      <c r="FZ203" t="s">
        <v>137</v>
      </c>
      <c r="GA203" t="s">
        <v>137</v>
      </c>
      <c r="GB203" t="s">
        <v>137</v>
      </c>
      <c r="GC203" t="s">
        <v>137</v>
      </c>
      <c r="GD203" t="s">
        <v>137</v>
      </c>
      <c r="GE203" t="s">
        <v>137</v>
      </c>
      <c r="GF203" t="s">
        <v>137</v>
      </c>
      <c r="GG203" t="s">
        <v>137</v>
      </c>
      <c r="GH203" t="s">
        <v>137</v>
      </c>
      <c r="GI203" t="s">
        <v>137</v>
      </c>
      <c r="GJ203" t="s">
        <v>137</v>
      </c>
      <c r="GK203" t="s">
        <v>137</v>
      </c>
      <c r="GL203" t="s">
        <v>137</v>
      </c>
      <c r="GM203" t="s">
        <v>137</v>
      </c>
      <c r="GN203" t="s">
        <v>137</v>
      </c>
      <c r="GO203" t="s">
        <v>137</v>
      </c>
      <c r="GP203" t="s">
        <v>137</v>
      </c>
      <c r="GQ203" t="s">
        <v>137</v>
      </c>
      <c r="GR203" t="s">
        <v>137</v>
      </c>
      <c r="GS203" t="s">
        <v>137</v>
      </c>
      <c r="GT203" t="s">
        <v>137</v>
      </c>
      <c r="GU203" t="s">
        <v>137</v>
      </c>
      <c r="GV203" t="s">
        <v>137</v>
      </c>
      <c r="GW203" t="s">
        <v>137</v>
      </c>
      <c r="GX203" t="s">
        <v>137</v>
      </c>
      <c r="GY203" t="s">
        <v>137</v>
      </c>
      <c r="GZ203" t="s">
        <v>137</v>
      </c>
      <c r="HA203" t="s">
        <v>137</v>
      </c>
      <c r="HB203" t="s">
        <v>137</v>
      </c>
      <c r="HC203" t="s">
        <v>137</v>
      </c>
      <c r="HD203" t="s">
        <v>137</v>
      </c>
      <c r="HE203" t="s">
        <v>137</v>
      </c>
      <c r="HF203" t="s">
        <v>137</v>
      </c>
      <c r="HG203" t="s">
        <v>137</v>
      </c>
      <c r="HH203" t="s">
        <v>137</v>
      </c>
      <c r="HI203" t="s">
        <v>137</v>
      </c>
      <c r="HJ203" t="s">
        <v>137</v>
      </c>
      <c r="HK203" t="s">
        <v>137</v>
      </c>
      <c r="HL203" t="s">
        <v>137</v>
      </c>
      <c r="HM203" t="s">
        <v>137</v>
      </c>
      <c r="HN203" t="s">
        <v>137</v>
      </c>
      <c r="HO203" t="s">
        <v>137</v>
      </c>
      <c r="HP203" t="s">
        <v>137</v>
      </c>
      <c r="HQ203" t="s">
        <v>137</v>
      </c>
      <c r="HR203" t="s">
        <v>137</v>
      </c>
      <c r="HS203" t="s">
        <v>137</v>
      </c>
      <c r="HT203" t="s">
        <v>137</v>
      </c>
      <c r="HU203" t="s">
        <v>137</v>
      </c>
      <c r="HV203" t="s">
        <v>137</v>
      </c>
      <c r="HW203" t="s">
        <v>137</v>
      </c>
      <c r="HX203" t="s">
        <v>137</v>
      </c>
      <c r="HY203" t="s">
        <v>137</v>
      </c>
      <c r="HZ203" t="s">
        <v>137</v>
      </c>
      <c r="IA203" t="s">
        <v>137</v>
      </c>
      <c r="IB203" t="s">
        <v>137</v>
      </c>
      <c r="IC203" t="s">
        <v>137</v>
      </c>
      <c r="ID203" t="s">
        <v>137</v>
      </c>
      <c r="IE203" t="s">
        <v>137</v>
      </c>
      <c r="IF203" t="s">
        <v>137</v>
      </c>
      <c r="IG203" t="s">
        <v>137</v>
      </c>
      <c r="IH203" t="s">
        <v>137</v>
      </c>
      <c r="II203" t="s">
        <v>137</v>
      </c>
      <c r="IJ203" t="s">
        <v>181</v>
      </c>
      <c r="IK203" t="s">
        <v>137</v>
      </c>
      <c r="IL203" s="31" t="s">
        <v>137</v>
      </c>
      <c r="IM203" s="31" t="s">
        <v>137</v>
      </c>
      <c r="IN203" t="s">
        <v>137</v>
      </c>
      <c r="IO203" t="s">
        <v>137</v>
      </c>
      <c r="IP203" t="s">
        <v>137</v>
      </c>
      <c r="IQ203" t="s">
        <v>137</v>
      </c>
      <c r="IR203" t="s">
        <v>137</v>
      </c>
      <c r="IS203" t="s">
        <v>137</v>
      </c>
      <c r="IT203" t="s">
        <v>137</v>
      </c>
      <c r="IU203" t="s">
        <v>137</v>
      </c>
    </row>
    <row r="204" spans="1:255" ht="16" x14ac:dyDescent="0.2">
      <c r="A204" s="3">
        <v>404</v>
      </c>
      <c r="B204">
        <v>4</v>
      </c>
      <c r="C204">
        <v>1</v>
      </c>
      <c r="D204" t="s">
        <v>132</v>
      </c>
      <c r="E204" s="2" t="s">
        <v>132</v>
      </c>
      <c r="F204">
        <f t="shared" ref="F204:F254" si="622">SUM(G204:I204)</f>
        <v>2</v>
      </c>
      <c r="G204" s="2">
        <v>0</v>
      </c>
      <c r="H204" s="2">
        <v>1</v>
      </c>
      <c r="I204" s="2">
        <v>1</v>
      </c>
      <c r="J204" s="2">
        <f t="shared" ref="J204:J254" si="623">SUM(K204:N204)</f>
        <v>3</v>
      </c>
      <c r="K204" s="2">
        <v>1</v>
      </c>
      <c r="L204" s="2">
        <v>1</v>
      </c>
      <c r="M204" s="2">
        <v>0</v>
      </c>
      <c r="N204" s="2">
        <v>1</v>
      </c>
      <c r="O204" s="2">
        <f t="shared" ref="O204:O254" si="624">SUM(P204:S204)</f>
        <v>0</v>
      </c>
      <c r="P204" s="2">
        <v>0</v>
      </c>
      <c r="Q204" s="2">
        <v>0</v>
      </c>
      <c r="R204" s="2">
        <v>0</v>
      </c>
      <c r="S204" s="2">
        <v>0</v>
      </c>
      <c r="T204" s="2">
        <f t="shared" ref="T204:T254" si="625">SUM(U204:X204)</f>
        <v>4</v>
      </c>
      <c r="U204" s="2">
        <v>1</v>
      </c>
      <c r="V204" s="2">
        <v>1</v>
      </c>
      <c r="W204" s="2">
        <v>1</v>
      </c>
      <c r="X204" s="2">
        <v>1</v>
      </c>
      <c r="Y204" s="2">
        <f t="shared" ref="Y204:Y254" si="626">SUM(Z204:AF204)</f>
        <v>6</v>
      </c>
      <c r="Z204" s="2">
        <v>1</v>
      </c>
      <c r="AA204" s="2">
        <v>1</v>
      </c>
      <c r="AB204" s="2">
        <v>1</v>
      </c>
      <c r="AC204" s="2">
        <v>1</v>
      </c>
      <c r="AD204" s="2">
        <v>1</v>
      </c>
      <c r="AE204" s="2">
        <v>1</v>
      </c>
      <c r="AF204" s="2">
        <v>0</v>
      </c>
      <c r="AG204" s="2">
        <f t="shared" ref="AG204:AG254" si="627">SUM(AH204:AK204)</f>
        <v>3</v>
      </c>
      <c r="AH204" s="2">
        <v>1</v>
      </c>
      <c r="AI204" s="2">
        <v>0</v>
      </c>
      <c r="AJ204" s="2">
        <v>1</v>
      </c>
      <c r="AK204" s="2">
        <v>1</v>
      </c>
      <c r="AL204" s="2">
        <f>SUM(AM204:AQ204)</f>
        <v>5</v>
      </c>
      <c r="AM204" s="2">
        <v>1</v>
      </c>
      <c r="AN204" s="2">
        <v>1</v>
      </c>
      <c r="AO204" s="2">
        <v>1</v>
      </c>
      <c r="AP204" s="2">
        <v>1</v>
      </c>
      <c r="AQ204" s="2">
        <v>1</v>
      </c>
      <c r="AR204" s="2">
        <f t="shared" ref="AR204:AR254" si="628">SUM(AS204:AW204)</f>
        <v>5</v>
      </c>
      <c r="AS204" s="2">
        <v>1</v>
      </c>
      <c r="AT204" s="2">
        <v>1</v>
      </c>
      <c r="AU204" s="2">
        <v>1</v>
      </c>
      <c r="AV204" s="2">
        <v>1</v>
      </c>
      <c r="AW204" s="2">
        <v>1</v>
      </c>
      <c r="AX204" s="2">
        <f t="shared" ref="AX204:AX254" si="629">SUM(AY204:BC204)</f>
        <v>5</v>
      </c>
      <c r="AY204" s="2">
        <v>1</v>
      </c>
      <c r="AZ204" s="2">
        <v>1</v>
      </c>
      <c r="BA204" s="2">
        <v>1</v>
      </c>
      <c r="BB204" s="2">
        <v>1</v>
      </c>
      <c r="BC204" s="2">
        <v>1</v>
      </c>
      <c r="BD204" s="2">
        <f t="shared" ref="BD204:BD254" si="630">SUM(BE204:BG204)</f>
        <v>3</v>
      </c>
      <c r="BE204" s="2">
        <v>1</v>
      </c>
      <c r="BF204" s="2">
        <v>1</v>
      </c>
      <c r="BG204" s="2">
        <v>1</v>
      </c>
      <c r="BH204" s="2">
        <f t="shared" ref="BH204:BH254" si="631">SUM(BI204:BK204)</f>
        <v>1</v>
      </c>
      <c r="BI204" s="2">
        <v>0</v>
      </c>
      <c r="BJ204" s="2">
        <v>1</v>
      </c>
      <c r="BK204" s="2">
        <v>0</v>
      </c>
      <c r="BL204" s="2">
        <f t="shared" ref="BL204:BL254" si="632">SUM(BM204:BO204)</f>
        <v>3</v>
      </c>
      <c r="BM204" s="2">
        <v>1</v>
      </c>
      <c r="BN204" s="2">
        <v>1</v>
      </c>
      <c r="BO204" s="2">
        <v>1</v>
      </c>
      <c r="BP204" s="2">
        <f t="shared" ref="BP204:BP254" si="633">SUM(BQ204:BS204)</f>
        <v>3</v>
      </c>
      <c r="BQ204" s="2">
        <v>1</v>
      </c>
      <c r="BR204" s="2">
        <v>1</v>
      </c>
      <c r="BS204" s="2">
        <v>1</v>
      </c>
      <c r="BT204" s="2">
        <f t="shared" ref="BT204:BT239" si="634">SUM(BU204:BY204)</f>
        <v>4</v>
      </c>
      <c r="BU204" s="2">
        <v>0</v>
      </c>
      <c r="BV204" s="2">
        <v>1</v>
      </c>
      <c r="BW204" s="2">
        <v>1</v>
      </c>
      <c r="BX204" s="2">
        <v>1</v>
      </c>
      <c r="BY204" s="2">
        <v>1</v>
      </c>
      <c r="BZ204" s="2">
        <f t="shared" ref="BZ204:BZ239" si="635">SUM(CA204:CD204)</f>
        <v>3</v>
      </c>
      <c r="CA204" s="2">
        <v>1</v>
      </c>
      <c r="CB204" s="2">
        <v>1</v>
      </c>
      <c r="CC204" s="2">
        <v>0</v>
      </c>
      <c r="CD204" s="2">
        <v>1</v>
      </c>
      <c r="CE204" s="2">
        <f t="shared" ref="CE204:CE239" si="636">SUM(CF204:CI204)</f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f t="shared" ref="CJ204:CJ239" si="637">SUM(CK204:CN204)</f>
        <v>4</v>
      </c>
      <c r="CK204" s="2">
        <v>1</v>
      </c>
      <c r="CL204" s="2">
        <v>1</v>
      </c>
      <c r="CM204" s="2">
        <v>1</v>
      </c>
      <c r="CN204" s="2">
        <v>1</v>
      </c>
      <c r="CO204" s="2">
        <f t="shared" ref="CO204:CO239" si="638">SUM(CP204:CU204)</f>
        <v>4</v>
      </c>
      <c r="CP204" s="2">
        <v>1</v>
      </c>
      <c r="CQ204" s="2">
        <v>0</v>
      </c>
      <c r="CR204" s="2">
        <v>1</v>
      </c>
      <c r="CS204" s="2">
        <v>1</v>
      </c>
      <c r="CT204" s="2">
        <v>1</v>
      </c>
      <c r="CU204" s="2">
        <v>0</v>
      </c>
      <c r="CV204" s="2">
        <f t="shared" ref="CV204:CV239" si="639">SUM(CW204:DB204)</f>
        <v>3</v>
      </c>
      <c r="CW204" s="2">
        <v>1</v>
      </c>
      <c r="CX204" s="2">
        <v>1</v>
      </c>
      <c r="CY204" s="2">
        <v>0</v>
      </c>
      <c r="CZ204" s="2">
        <v>1</v>
      </c>
      <c r="DA204" s="2">
        <v>0</v>
      </c>
      <c r="DB204" s="2">
        <v>0</v>
      </c>
      <c r="DC204" s="2">
        <f t="shared" ref="DC204:DC239" si="640">SUM(DD204:DF204)</f>
        <v>3</v>
      </c>
      <c r="DD204" s="2">
        <v>1</v>
      </c>
      <c r="DE204" s="2">
        <v>1</v>
      </c>
      <c r="DF204" s="2">
        <v>1</v>
      </c>
      <c r="DG204" s="2">
        <f t="shared" ref="DG204:DG239" si="641">SUM(DH204:DK204)</f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f t="shared" ref="DL204:DL239" si="642">SUM(DM204:DQ204)</f>
        <v>4</v>
      </c>
      <c r="DM204" s="2">
        <v>1</v>
      </c>
      <c r="DN204" s="2">
        <v>1</v>
      </c>
      <c r="DO204" s="2">
        <v>1</v>
      </c>
      <c r="DP204" s="2">
        <v>1</v>
      </c>
      <c r="DQ204" s="2">
        <v>0</v>
      </c>
      <c r="DR204" s="2">
        <f t="shared" ref="DR204:DR239" si="643">SUM(DS204:DX204)</f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f t="shared" ref="DY204:DY239" si="644">SUM(DZ204:ED204)</f>
        <v>5</v>
      </c>
      <c r="DZ204" s="2">
        <v>1</v>
      </c>
      <c r="EA204" s="2">
        <v>1</v>
      </c>
      <c r="EB204" s="2">
        <v>1</v>
      </c>
      <c r="EC204" s="2">
        <v>1</v>
      </c>
      <c r="ED204" s="2">
        <v>1</v>
      </c>
      <c r="EE204" s="2">
        <f t="shared" ref="EE204:EE239" si="645">SUM(EF204:EH204)</f>
        <v>0</v>
      </c>
      <c r="EF204" s="2">
        <v>0</v>
      </c>
      <c r="EG204" s="2">
        <v>0</v>
      </c>
      <c r="EH204" s="2">
        <v>0</v>
      </c>
      <c r="EI204" s="2">
        <f t="shared" ref="EI204:EI239" si="646">SUM(EJ204:EM204)</f>
        <v>4</v>
      </c>
      <c r="EJ204" s="2">
        <v>1</v>
      </c>
      <c r="EK204" s="2">
        <v>1</v>
      </c>
      <c r="EL204" s="2">
        <v>1</v>
      </c>
      <c r="EM204" s="2">
        <v>1</v>
      </c>
      <c r="EN204" s="2">
        <f t="shared" ref="EN204:EN239" si="647">SUM(EO204:EQ204)</f>
        <v>3</v>
      </c>
      <c r="EO204" s="2">
        <v>1</v>
      </c>
      <c r="EP204" s="2">
        <v>1</v>
      </c>
      <c r="EQ204" s="2">
        <v>1</v>
      </c>
      <c r="ER204" s="2">
        <f t="shared" ref="ER204:ER239" si="648">SUM(ES204:EX204)</f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f t="shared" ref="EY204:EY239" si="649">SUM(EZ204:FD204)</f>
        <v>3</v>
      </c>
      <c r="EZ204" s="2">
        <v>0</v>
      </c>
      <c r="FA204" s="2">
        <v>0</v>
      </c>
      <c r="FB204" s="2">
        <v>1</v>
      </c>
      <c r="FC204" s="2">
        <v>1</v>
      </c>
      <c r="FD204" s="2">
        <v>1</v>
      </c>
      <c r="FE204" s="2">
        <f t="shared" ref="FE204:FE239" si="650">SUM(FF204:FH204)</f>
        <v>3</v>
      </c>
      <c r="FF204" s="2">
        <v>1</v>
      </c>
      <c r="FG204" s="2">
        <v>1</v>
      </c>
      <c r="FH204" s="2">
        <v>1</v>
      </c>
      <c r="FI204" s="2">
        <f t="shared" ref="FI204:FI239" si="651">SUM(FJ204:FN204)</f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f t="shared" ref="FO204:FO239" si="652">SUM(FP204:FR204)</f>
        <v>2</v>
      </c>
      <c r="FP204" s="2">
        <v>1</v>
      </c>
      <c r="FQ204" s="2">
        <v>1</v>
      </c>
      <c r="FR204" s="2">
        <v>0</v>
      </c>
      <c r="FS204" s="2">
        <f t="shared" ref="FS204:FS229" si="653">SUM(FT204:FX204)</f>
        <v>5</v>
      </c>
      <c r="FT204" s="2">
        <v>1</v>
      </c>
      <c r="FU204" s="2">
        <v>1</v>
      </c>
      <c r="FV204" s="2">
        <v>1</v>
      </c>
      <c r="FW204" s="2">
        <v>1</v>
      </c>
      <c r="FX204" s="2">
        <v>1</v>
      </c>
      <c r="FY204" s="2">
        <f t="shared" ref="FY204:FY239" si="654">SUM(FZ204:GH204)</f>
        <v>8</v>
      </c>
      <c r="FZ204" s="2">
        <v>1</v>
      </c>
      <c r="GA204" s="2">
        <v>1</v>
      </c>
      <c r="GB204" s="2">
        <v>1</v>
      </c>
      <c r="GC204" s="2">
        <v>1</v>
      </c>
      <c r="GD204" s="2">
        <v>0</v>
      </c>
      <c r="GE204" s="2">
        <v>1</v>
      </c>
      <c r="GF204" s="2">
        <v>1</v>
      </c>
      <c r="GG204" s="2">
        <v>1</v>
      </c>
      <c r="GH204" s="2">
        <v>1</v>
      </c>
      <c r="GI204" s="2">
        <f t="shared" ref="GI204:GI239" si="655">SUM(GJ204:GM204)</f>
        <v>4</v>
      </c>
      <c r="GJ204" s="2">
        <v>1</v>
      </c>
      <c r="GK204" s="2">
        <v>1</v>
      </c>
      <c r="GL204" s="2">
        <v>1</v>
      </c>
      <c r="GM204" s="2">
        <v>1</v>
      </c>
      <c r="GN204" s="2">
        <f t="shared" ref="GN204:GN211" si="656">SUM(GO204:GR204)</f>
        <v>4</v>
      </c>
      <c r="GO204" s="2">
        <v>1</v>
      </c>
      <c r="GP204" s="2">
        <v>1</v>
      </c>
      <c r="GQ204" s="2">
        <v>1</v>
      </c>
      <c r="GR204" s="2">
        <v>1</v>
      </c>
      <c r="GS204" s="2">
        <f t="shared" ref="GS204:GS211" si="657">SUM(GT204:GY204)</f>
        <v>0</v>
      </c>
      <c r="GT204" s="2">
        <v>0</v>
      </c>
      <c r="GU204" s="2">
        <v>0</v>
      </c>
      <c r="GV204" s="2">
        <v>0</v>
      </c>
      <c r="GW204" s="2">
        <v>0</v>
      </c>
      <c r="GX204" s="2">
        <v>0</v>
      </c>
      <c r="GY204" s="2">
        <v>0</v>
      </c>
      <c r="GZ204" s="2">
        <f t="shared" ref="GZ204:GZ211" si="658">SUM(HA204:HF204)</f>
        <v>2</v>
      </c>
      <c r="HA204" s="2">
        <v>0</v>
      </c>
      <c r="HB204" s="2">
        <v>0</v>
      </c>
      <c r="HC204" s="2">
        <v>0</v>
      </c>
      <c r="HD204" s="2">
        <v>0</v>
      </c>
      <c r="HE204" s="2">
        <v>1</v>
      </c>
      <c r="HF204" s="2">
        <v>1</v>
      </c>
      <c r="HG204" s="2">
        <f t="shared" ref="HG204:HG211" si="659">SUM(HH204:HP204)</f>
        <v>7</v>
      </c>
      <c r="HH204" s="2">
        <v>1</v>
      </c>
      <c r="HI204" s="2">
        <v>1</v>
      </c>
      <c r="HJ204" s="2">
        <v>0</v>
      </c>
      <c r="HK204" s="2">
        <v>1</v>
      </c>
      <c r="HL204" s="2">
        <v>1</v>
      </c>
      <c r="HM204" s="2">
        <v>1</v>
      </c>
      <c r="HN204" s="2">
        <v>0</v>
      </c>
      <c r="HO204" s="2">
        <v>1</v>
      </c>
      <c r="HP204" s="2">
        <v>1</v>
      </c>
      <c r="HQ204" s="2">
        <f t="shared" ref="HQ204:HQ211" si="660">SUM(HR204:HW204)</f>
        <v>6</v>
      </c>
      <c r="HR204" s="2">
        <v>1</v>
      </c>
      <c r="HS204" s="2">
        <v>1</v>
      </c>
      <c r="HT204" s="2">
        <v>1</v>
      </c>
      <c r="HU204" s="2">
        <v>1</v>
      </c>
      <c r="HV204" s="2">
        <v>1</v>
      </c>
      <c r="HW204" s="2">
        <v>1</v>
      </c>
      <c r="HX204" s="2">
        <f t="shared" ref="HX204:HX239" si="661">SUM(HY204:IC204)</f>
        <v>0</v>
      </c>
      <c r="HY204" s="2">
        <v>0</v>
      </c>
      <c r="HZ204" s="2">
        <v>0</v>
      </c>
      <c r="IA204" s="2">
        <v>0</v>
      </c>
      <c r="IB204" s="2">
        <v>0</v>
      </c>
      <c r="IC204" s="2">
        <v>0</v>
      </c>
      <c r="ID204" s="2">
        <v>41</v>
      </c>
      <c r="IE204" s="2">
        <v>32</v>
      </c>
      <c r="IF204">
        <f t="shared" ref="IF204:IF254" si="662">SUM(F204,J204,O204,T204,Y204,AG204,AL204,AR204,AX204,BD204,BH204,BL204,BP204,BT204,BZ204,CE204,CJ204,CO204,CV204,DC204,DG204,DL204,DR204,DY204,EE204,EI204,EN204,ER204,EY204,FE204,FI204,FO204,FS204,FY204,GI204,GN204,GS204,GZ204,HG204,HQ204,HX204)</f>
        <v>124</v>
      </c>
      <c r="IG204">
        <f t="shared" ref="IG204:IG254" si="663">SUM(IB204,IA204,HY204,HW204,HU204,HT204,HR204,HP204,HN204,HM204,HL204,HJ204,HI204,HF204,HD204,HC204,HA204,GY204,GW204,GU204,GT204,GQ204,GO204,GM204,GK204,GJ204,GG204,GE204,GD204,GB204,FZ204,FW204,FU204,FT204,FR204,FP204,FM204,FK204,FJ204,FH204,FF204,FD204,FB204,EZ204,EX204,EV204,ET204,ES204,EQ204,EO204,EM204,EK204,EJ204,EH204,EF204,ED204,EB204,DZ204,DX204,DV204,DU204,DS204,DQ204,DO204,DM204,DJ204,DH204,DE204,DD204,DB204,CZ204,CX204,CW204,CU204,CS204,CQ204,CP204,CN204,CL204,CK204,CI204,CH204,CF204,CC204,CB204,BY204,BW204,BU204,BS204,BQ204,BO204,BM204,BK204,BI204,BG204,BE204,BB204,BA204,AY204,AW204,AU204,AS204,AP204,AO204,AM204,AK204,AI204,AH204,AF204,AD204,AC204,AB204,Z204,X204,V204,U204,R204,P204,M204,K204,I204,G204)</f>
        <v>75</v>
      </c>
      <c r="IH204">
        <f t="shared" ref="IH204:IH254" si="664">SUM(IC204,HZ204,HV204,HS204,HO204,HK204,HH204,HE204,HB204,GX204,GV204,GR204,GP204,GL204,GH204,GF204,GC204,GA204,FX204,FV204,FQ204,FN204,FL204,FG204,FC204,FA204,EW204,EU204,EP204,EL204,EG204,EC204,EA204,DW204,DT204,DP204,DN204,DK204,DI204,DF204,DA204,CY204,CT204,CR204,CM204,CG204,CD204,CA204,BX204,BV204,BR204,BN204,BJ204,BF204,BC204,AZ204,AV204,AT204,AQ204,AN204,AJ204,AE204,AA204,W204,S204,Q204,N204,L204,H204)</f>
        <v>49</v>
      </c>
      <c r="II204">
        <f t="shared" ref="II204:II254" si="665">COUNTIF(G204:IC204,"NA")</f>
        <v>0</v>
      </c>
      <c r="IK204">
        <f t="shared" si="378"/>
        <v>64.921465968586389</v>
      </c>
      <c r="IL204">
        <f t="shared" si="379"/>
        <v>61.475409836065573</v>
      </c>
      <c r="IM204">
        <f t="shared" si="380"/>
        <v>71.014492753623188</v>
      </c>
      <c r="IO204">
        <f t="shared" ref="IO204" si="666">SUM(HQ204,HX204,HG204,GZ204,GS204,GN204,GI204,FY204,FS204,FO204,FI204,FE204,EY204,ER204,EN204,EI204,EE204,DY204,DR204,DL204,DG204,DC204,CV204,CO204,CJ204,CE204,BZ204,BT204)</f>
        <v>81</v>
      </c>
      <c r="IP204">
        <f t="shared" ref="IP204" si="667">SUM(BU204,BW204,BY204,CB204,CC204,CF204,CH204,CI204,CK204,CL204,CN204,CP204,CQ204,CS204,CU204,CW204,CX204,CZ204,DB204,DD204,DE204,DH204,DJ204,DM204,DO204,DQ204,DS204,DU204,DV204,DX204,DZ204,EB204,ED204,EF204,EH204,EJ204,EK204,EM204,EO204,EQ204,ES204,ET204,EV204,EX204,EZ204,FB204,FD204,FF204,FH204,FJ204,FK204,FM204,FP204,FR204,FT204,FU204,FW204,FZ204,GB204,GD204,GE204,GG204,GJ204,GK204,GM204,GO204,GQ204,GT204,GU204,GW204,GY204,HA204,HC204,HD204,HF204,HI204,HJ204,HL204,HM204,HN204,HP204,HR204,HT204,HU204,HW204,HY204,IA204,IB204)</f>
        <v>49</v>
      </c>
      <c r="IQ204">
        <f t="shared" ref="IQ204" si="668">SUM(BV204,BX204,CA204,CD204,CG204,CM204,CR204,CT204,CY204,DA204,DF204,DI204,DK204,DN204,DP204,DT204,DW204,EA204,EC204,EG204,EL204,EP204,EU204,EW204,FA204,FC204,FG204,FL204,FN204,FQ204,FV204,FX204,GA204,GC204,GF204,GH204,GL204,GP204,GR204,GV204,GX204,HB204,HE204,HH204,HK204,HO204,HS204,HV204,HZ204,IC204)</f>
        <v>32</v>
      </c>
      <c r="IR204">
        <f t="shared" ref="IR204" si="669">IO204/138*100</f>
        <v>58.695652173913047</v>
      </c>
      <c r="IS204">
        <f>IP204/88*100</f>
        <v>55.68181818181818</v>
      </c>
      <c r="IT204">
        <f>IQ204/50*100</f>
        <v>64</v>
      </c>
    </row>
    <row r="205" spans="1:255" ht="16" x14ac:dyDescent="0.2">
      <c r="A205" s="3">
        <v>404</v>
      </c>
      <c r="B205" s="5">
        <v>4</v>
      </c>
      <c r="C205">
        <v>2</v>
      </c>
      <c r="D205" t="s">
        <v>132</v>
      </c>
      <c r="E205" s="2" t="s">
        <v>132</v>
      </c>
      <c r="F205">
        <f t="shared" si="622"/>
        <v>0</v>
      </c>
      <c r="J205" s="2">
        <f t="shared" si="623"/>
        <v>0</v>
      </c>
      <c r="O205" s="2">
        <f t="shared" si="624"/>
        <v>0</v>
      </c>
      <c r="T205" s="2">
        <f t="shared" si="625"/>
        <v>0</v>
      </c>
      <c r="Y205" s="2">
        <f t="shared" si="626"/>
        <v>0</v>
      </c>
      <c r="AG205" s="2">
        <f t="shared" si="627"/>
        <v>0</v>
      </c>
      <c r="AL205" s="2">
        <f>SUM(AM205:AQ205)</f>
        <v>0</v>
      </c>
      <c r="AR205" s="2">
        <f t="shared" si="628"/>
        <v>0</v>
      </c>
      <c r="AX205" s="2">
        <f t="shared" si="629"/>
        <v>0</v>
      </c>
      <c r="BD205" s="2">
        <f t="shared" si="630"/>
        <v>0</v>
      </c>
      <c r="BH205" s="2">
        <f t="shared" si="631"/>
        <v>0</v>
      </c>
      <c r="BL205" s="2">
        <f t="shared" si="632"/>
        <v>0</v>
      </c>
      <c r="BP205" s="2">
        <f t="shared" si="633"/>
        <v>0</v>
      </c>
      <c r="BT205" s="2">
        <f t="shared" si="634"/>
        <v>0</v>
      </c>
      <c r="BZ205" s="2">
        <f t="shared" si="635"/>
        <v>0</v>
      </c>
      <c r="CE205" s="2">
        <f t="shared" si="636"/>
        <v>0</v>
      </c>
      <c r="CJ205" s="2">
        <f t="shared" si="637"/>
        <v>0</v>
      </c>
      <c r="CO205" s="2">
        <f t="shared" si="638"/>
        <v>0</v>
      </c>
      <c r="CV205" s="2">
        <f t="shared" si="639"/>
        <v>0</v>
      </c>
      <c r="DC205" s="2">
        <f t="shared" si="640"/>
        <v>0</v>
      </c>
      <c r="DG205" s="2">
        <f t="shared" si="641"/>
        <v>0</v>
      </c>
      <c r="DL205" s="2">
        <f t="shared" si="642"/>
        <v>0</v>
      </c>
      <c r="DR205" s="2">
        <f t="shared" si="643"/>
        <v>0</v>
      </c>
      <c r="DY205" s="2">
        <f t="shared" si="644"/>
        <v>0</v>
      </c>
      <c r="EE205" s="2">
        <f t="shared" si="645"/>
        <v>0</v>
      </c>
      <c r="EI205" s="2">
        <f t="shared" si="646"/>
        <v>0</v>
      </c>
      <c r="EN205" s="2">
        <f t="shared" si="647"/>
        <v>0</v>
      </c>
      <c r="ER205" s="2">
        <f t="shared" si="648"/>
        <v>0</v>
      </c>
      <c r="EY205" s="2">
        <f t="shared" si="649"/>
        <v>0</v>
      </c>
      <c r="FE205" s="2">
        <f t="shared" si="650"/>
        <v>0</v>
      </c>
      <c r="FI205" s="2">
        <f t="shared" si="651"/>
        <v>0</v>
      </c>
      <c r="FO205" s="2">
        <f t="shared" si="652"/>
        <v>0</v>
      </c>
      <c r="FS205" s="2">
        <f t="shared" si="653"/>
        <v>0</v>
      </c>
      <c r="FY205" s="2">
        <f t="shared" si="654"/>
        <v>0</v>
      </c>
      <c r="GI205" s="2">
        <f t="shared" si="655"/>
        <v>0</v>
      </c>
      <c r="GN205" s="2">
        <f t="shared" si="656"/>
        <v>0</v>
      </c>
      <c r="GS205" s="2">
        <f t="shared" si="657"/>
        <v>0</v>
      </c>
      <c r="GZ205" s="2">
        <f t="shared" si="658"/>
        <v>0</v>
      </c>
      <c r="HG205" s="2">
        <f t="shared" si="659"/>
        <v>0</v>
      </c>
      <c r="HQ205" s="2">
        <f t="shared" si="660"/>
        <v>0</v>
      </c>
      <c r="HX205" s="2">
        <f t="shared" si="661"/>
        <v>0</v>
      </c>
      <c r="IF205">
        <f t="shared" si="662"/>
        <v>0</v>
      </c>
      <c r="IG205">
        <f t="shared" si="663"/>
        <v>0</v>
      </c>
      <c r="IH205">
        <f t="shared" si="664"/>
        <v>0</v>
      </c>
      <c r="II205">
        <f t="shared" si="665"/>
        <v>0</v>
      </c>
      <c r="IK205">
        <f t="shared" si="378"/>
        <v>0</v>
      </c>
      <c r="IL205">
        <f t="shared" si="379"/>
        <v>0</v>
      </c>
      <c r="IM205">
        <f t="shared" si="380"/>
        <v>0</v>
      </c>
    </row>
    <row r="206" spans="1:255" ht="16" x14ac:dyDescent="0.2">
      <c r="A206" s="3">
        <v>405</v>
      </c>
      <c r="B206" s="5">
        <v>2</v>
      </c>
      <c r="C206">
        <v>2</v>
      </c>
      <c r="D206" t="s">
        <v>132</v>
      </c>
      <c r="E206" s="2" t="s">
        <v>132</v>
      </c>
      <c r="F206">
        <f t="shared" si="622"/>
        <v>0</v>
      </c>
      <c r="J206" s="2">
        <f t="shared" si="623"/>
        <v>0</v>
      </c>
      <c r="O206" s="2">
        <f t="shared" si="624"/>
        <v>0</v>
      </c>
      <c r="T206" s="2">
        <f t="shared" si="625"/>
        <v>0</v>
      </c>
      <c r="Y206" s="2">
        <f t="shared" si="626"/>
        <v>0</v>
      </c>
      <c r="AG206" s="2">
        <f t="shared" si="627"/>
        <v>0</v>
      </c>
      <c r="AL206" s="2">
        <f>SUM(AM206:AQ206)</f>
        <v>0</v>
      </c>
      <c r="AR206" s="2">
        <f t="shared" si="628"/>
        <v>0</v>
      </c>
      <c r="AX206" s="2">
        <f t="shared" si="629"/>
        <v>0</v>
      </c>
      <c r="BD206" s="2">
        <f t="shared" si="630"/>
        <v>0</v>
      </c>
      <c r="BH206" s="2">
        <f t="shared" si="631"/>
        <v>0</v>
      </c>
      <c r="BL206" s="2">
        <f t="shared" si="632"/>
        <v>0</v>
      </c>
      <c r="BP206" s="2">
        <f t="shared" si="633"/>
        <v>0</v>
      </c>
      <c r="BT206" s="2">
        <f t="shared" si="634"/>
        <v>0</v>
      </c>
      <c r="BZ206" s="2">
        <f t="shared" si="635"/>
        <v>0</v>
      </c>
      <c r="CE206" s="2">
        <f t="shared" si="636"/>
        <v>0</v>
      </c>
      <c r="CJ206" s="2">
        <f t="shared" si="637"/>
        <v>0</v>
      </c>
      <c r="CO206" s="2">
        <f t="shared" si="638"/>
        <v>0</v>
      </c>
      <c r="CV206" s="2">
        <f t="shared" si="639"/>
        <v>0</v>
      </c>
      <c r="DC206" s="2">
        <f t="shared" si="640"/>
        <v>0</v>
      </c>
      <c r="DG206" s="2">
        <f t="shared" si="641"/>
        <v>0</v>
      </c>
      <c r="DL206" s="2">
        <f t="shared" si="642"/>
        <v>0</v>
      </c>
      <c r="DR206" s="2">
        <f t="shared" si="643"/>
        <v>0</v>
      </c>
      <c r="DY206" s="2">
        <f t="shared" si="644"/>
        <v>0</v>
      </c>
      <c r="EE206" s="2">
        <f t="shared" si="645"/>
        <v>0</v>
      </c>
      <c r="EI206" s="2">
        <f t="shared" si="646"/>
        <v>0</v>
      </c>
      <c r="EN206" s="2">
        <f t="shared" si="647"/>
        <v>0</v>
      </c>
      <c r="ER206" s="2">
        <f t="shared" si="648"/>
        <v>0</v>
      </c>
      <c r="EY206" s="2">
        <f t="shared" si="649"/>
        <v>0</v>
      </c>
      <c r="FE206" s="2">
        <f t="shared" si="650"/>
        <v>0</v>
      </c>
      <c r="FI206" s="2">
        <f t="shared" si="651"/>
        <v>0</v>
      </c>
      <c r="FO206" s="2">
        <f t="shared" si="652"/>
        <v>0</v>
      </c>
      <c r="FS206" s="2">
        <f t="shared" si="653"/>
        <v>0</v>
      </c>
      <c r="FY206" s="2">
        <f t="shared" si="654"/>
        <v>0</v>
      </c>
      <c r="GI206" s="2">
        <f t="shared" si="655"/>
        <v>0</v>
      </c>
      <c r="GN206" s="2">
        <f t="shared" si="656"/>
        <v>0</v>
      </c>
      <c r="GS206" s="2">
        <f t="shared" si="657"/>
        <v>0</v>
      </c>
      <c r="GZ206" s="2">
        <f t="shared" si="658"/>
        <v>0</v>
      </c>
      <c r="HG206" s="2">
        <f t="shared" si="659"/>
        <v>0</v>
      </c>
      <c r="HQ206" s="2">
        <f t="shared" si="660"/>
        <v>0</v>
      </c>
      <c r="HX206" s="2">
        <f t="shared" si="661"/>
        <v>0</v>
      </c>
      <c r="IF206">
        <f t="shared" si="662"/>
        <v>0</v>
      </c>
      <c r="IG206">
        <f t="shared" si="663"/>
        <v>0</v>
      </c>
      <c r="IH206">
        <f t="shared" si="664"/>
        <v>0</v>
      </c>
      <c r="II206">
        <f t="shared" si="665"/>
        <v>0</v>
      </c>
      <c r="IK206">
        <f t="shared" si="378"/>
        <v>0</v>
      </c>
      <c r="IL206">
        <f t="shared" si="379"/>
        <v>0</v>
      </c>
      <c r="IM206">
        <f t="shared" si="380"/>
        <v>0</v>
      </c>
    </row>
    <row r="207" spans="1:255" ht="16" x14ac:dyDescent="0.2">
      <c r="A207" s="3">
        <v>405</v>
      </c>
      <c r="B207">
        <v>2</v>
      </c>
      <c r="C207">
        <v>1</v>
      </c>
      <c r="D207" t="s">
        <v>132</v>
      </c>
      <c r="E207" s="2" t="s">
        <v>132</v>
      </c>
      <c r="F207">
        <f t="shared" si="622"/>
        <v>1</v>
      </c>
      <c r="G207">
        <v>0</v>
      </c>
      <c r="H207">
        <v>1</v>
      </c>
      <c r="I207">
        <v>0</v>
      </c>
      <c r="J207" s="2">
        <f t="shared" si="623"/>
        <v>2</v>
      </c>
      <c r="K207">
        <v>0</v>
      </c>
      <c r="L207">
        <v>1</v>
      </c>
      <c r="M207">
        <v>0</v>
      </c>
      <c r="N207">
        <v>1</v>
      </c>
      <c r="O207" s="2">
        <f t="shared" si="624"/>
        <v>2</v>
      </c>
      <c r="P207">
        <v>0</v>
      </c>
      <c r="Q207">
        <v>1</v>
      </c>
      <c r="R207">
        <v>1</v>
      </c>
      <c r="S207">
        <v>0</v>
      </c>
      <c r="T207" s="2">
        <f t="shared" si="625"/>
        <v>3</v>
      </c>
      <c r="U207">
        <v>1</v>
      </c>
      <c r="V207">
        <v>1</v>
      </c>
      <c r="W207">
        <v>1</v>
      </c>
      <c r="X207">
        <v>0</v>
      </c>
      <c r="Y207" s="2">
        <f t="shared" si="626"/>
        <v>3</v>
      </c>
      <c r="Z207">
        <v>0</v>
      </c>
      <c r="AA207">
        <v>1</v>
      </c>
      <c r="AB207">
        <v>0</v>
      </c>
      <c r="AC207">
        <v>0</v>
      </c>
      <c r="AD207">
        <v>1</v>
      </c>
      <c r="AE207">
        <v>1</v>
      </c>
      <c r="AF207">
        <v>0</v>
      </c>
      <c r="AG207" s="2">
        <f t="shared" si="627"/>
        <v>1</v>
      </c>
      <c r="AH207">
        <v>0</v>
      </c>
      <c r="AI207">
        <v>0</v>
      </c>
      <c r="AJ207">
        <v>1</v>
      </c>
      <c r="AK207">
        <v>0</v>
      </c>
      <c r="AL207" s="2" t="s">
        <v>118</v>
      </c>
      <c r="AM207" t="s">
        <v>118</v>
      </c>
      <c r="AN207" t="s">
        <v>118</v>
      </c>
      <c r="AO207" t="s">
        <v>118</v>
      </c>
      <c r="AP207" t="s">
        <v>118</v>
      </c>
      <c r="AQ207" t="s">
        <v>118</v>
      </c>
      <c r="AR207" s="2">
        <f t="shared" si="628"/>
        <v>2</v>
      </c>
      <c r="AS207">
        <v>0</v>
      </c>
      <c r="AT207">
        <v>1</v>
      </c>
      <c r="AU207">
        <v>0</v>
      </c>
      <c r="AV207">
        <v>1</v>
      </c>
      <c r="AW207">
        <v>0</v>
      </c>
      <c r="AX207" s="2">
        <f t="shared" si="629"/>
        <v>2</v>
      </c>
      <c r="AY207">
        <v>0</v>
      </c>
      <c r="AZ207">
        <v>1</v>
      </c>
      <c r="BA207">
        <v>0</v>
      </c>
      <c r="BB207">
        <v>0</v>
      </c>
      <c r="BC207">
        <v>1</v>
      </c>
      <c r="BD207" s="2">
        <f t="shared" si="630"/>
        <v>1</v>
      </c>
      <c r="BE207">
        <v>0</v>
      </c>
      <c r="BF207">
        <v>1</v>
      </c>
      <c r="BG207">
        <v>0</v>
      </c>
      <c r="BH207" s="2">
        <f t="shared" si="631"/>
        <v>1</v>
      </c>
      <c r="BI207">
        <v>0</v>
      </c>
      <c r="BJ207">
        <v>1</v>
      </c>
      <c r="BK207">
        <v>0</v>
      </c>
      <c r="BL207" s="2">
        <f t="shared" si="632"/>
        <v>1</v>
      </c>
      <c r="BM207">
        <v>1</v>
      </c>
      <c r="BN207">
        <v>0</v>
      </c>
      <c r="BO207">
        <v>0</v>
      </c>
      <c r="BP207" s="2">
        <f t="shared" si="633"/>
        <v>1</v>
      </c>
      <c r="BQ207">
        <v>0</v>
      </c>
      <c r="BR207">
        <v>1</v>
      </c>
      <c r="BS207">
        <v>0</v>
      </c>
      <c r="BT207" s="2">
        <f t="shared" si="634"/>
        <v>3</v>
      </c>
      <c r="BU207">
        <v>0</v>
      </c>
      <c r="BV207">
        <v>1</v>
      </c>
      <c r="BW207">
        <v>1</v>
      </c>
      <c r="BX207">
        <v>1</v>
      </c>
      <c r="BY207">
        <v>0</v>
      </c>
      <c r="BZ207" s="2">
        <f t="shared" si="635"/>
        <v>2</v>
      </c>
      <c r="CA207">
        <v>1</v>
      </c>
      <c r="CB207">
        <v>0</v>
      </c>
      <c r="CC207">
        <v>0</v>
      </c>
      <c r="CD207">
        <v>1</v>
      </c>
      <c r="CE207" s="2">
        <f t="shared" si="636"/>
        <v>0</v>
      </c>
      <c r="CF207">
        <v>0</v>
      </c>
      <c r="CG207">
        <v>0</v>
      </c>
      <c r="CH207">
        <v>0</v>
      </c>
      <c r="CI207">
        <v>0</v>
      </c>
      <c r="CJ207" s="2">
        <f t="shared" si="637"/>
        <v>1</v>
      </c>
      <c r="CK207">
        <v>0</v>
      </c>
      <c r="CL207">
        <v>0</v>
      </c>
      <c r="CM207">
        <v>1</v>
      </c>
      <c r="CN207">
        <v>0</v>
      </c>
      <c r="CO207" s="2">
        <f t="shared" si="638"/>
        <v>1</v>
      </c>
      <c r="CP207">
        <v>0</v>
      </c>
      <c r="CQ207">
        <v>0</v>
      </c>
      <c r="CR207">
        <v>0</v>
      </c>
      <c r="CS207">
        <v>0</v>
      </c>
      <c r="CT207">
        <v>1</v>
      </c>
      <c r="CU207">
        <v>0</v>
      </c>
      <c r="CV207" s="2">
        <f t="shared" si="639"/>
        <v>1</v>
      </c>
      <c r="CW207">
        <v>0</v>
      </c>
      <c r="CX207">
        <v>0</v>
      </c>
      <c r="CY207">
        <v>0</v>
      </c>
      <c r="CZ207">
        <v>0</v>
      </c>
      <c r="DA207">
        <v>1</v>
      </c>
      <c r="DB207">
        <v>0</v>
      </c>
      <c r="DC207" s="2">
        <f t="shared" si="640"/>
        <v>1</v>
      </c>
      <c r="DD207">
        <v>0</v>
      </c>
      <c r="DE207">
        <v>0</v>
      </c>
      <c r="DF207">
        <v>1</v>
      </c>
      <c r="DG207" s="2">
        <f t="shared" si="641"/>
        <v>3</v>
      </c>
      <c r="DH207">
        <v>0</v>
      </c>
      <c r="DI207">
        <v>1</v>
      </c>
      <c r="DJ207">
        <v>1</v>
      </c>
      <c r="DK207">
        <v>1</v>
      </c>
      <c r="DL207" s="2">
        <f t="shared" si="642"/>
        <v>1</v>
      </c>
      <c r="DM207">
        <v>0</v>
      </c>
      <c r="DN207">
        <v>1</v>
      </c>
      <c r="DO207">
        <v>0</v>
      </c>
      <c r="DP207">
        <v>0</v>
      </c>
      <c r="DQ207">
        <v>0</v>
      </c>
      <c r="DR207" s="2">
        <f t="shared" si="643"/>
        <v>2</v>
      </c>
      <c r="DS207">
        <v>1</v>
      </c>
      <c r="DT207">
        <v>0</v>
      </c>
      <c r="DU207">
        <v>0</v>
      </c>
      <c r="DV207">
        <v>0</v>
      </c>
      <c r="DW207">
        <v>1</v>
      </c>
      <c r="DX207">
        <v>0</v>
      </c>
      <c r="DY207" s="2">
        <f t="shared" si="644"/>
        <v>3</v>
      </c>
      <c r="DZ207">
        <v>1</v>
      </c>
      <c r="EA207">
        <v>1</v>
      </c>
      <c r="EB207">
        <v>0</v>
      </c>
      <c r="EC207">
        <v>1</v>
      </c>
      <c r="ED207">
        <v>0</v>
      </c>
      <c r="EE207" s="2">
        <f t="shared" si="645"/>
        <v>1</v>
      </c>
      <c r="EF207">
        <v>1</v>
      </c>
      <c r="EG207">
        <v>0</v>
      </c>
      <c r="EH207">
        <v>0</v>
      </c>
      <c r="EI207" s="2">
        <f t="shared" si="646"/>
        <v>1</v>
      </c>
      <c r="EJ207">
        <v>0</v>
      </c>
      <c r="EK207">
        <v>0</v>
      </c>
      <c r="EL207">
        <v>1</v>
      </c>
      <c r="EM207">
        <v>0</v>
      </c>
      <c r="EN207" s="2">
        <f t="shared" si="647"/>
        <v>3</v>
      </c>
      <c r="EO207">
        <v>1</v>
      </c>
      <c r="EP207">
        <v>1</v>
      </c>
      <c r="EQ207">
        <v>1</v>
      </c>
      <c r="ER207" s="2">
        <f t="shared" si="648"/>
        <v>2</v>
      </c>
      <c r="ES207">
        <v>0</v>
      </c>
      <c r="ET207">
        <v>0</v>
      </c>
      <c r="EU207">
        <v>1</v>
      </c>
      <c r="EV207">
        <v>0</v>
      </c>
      <c r="EW207">
        <v>1</v>
      </c>
      <c r="EX207">
        <v>0</v>
      </c>
      <c r="EY207" s="2">
        <f t="shared" si="649"/>
        <v>3</v>
      </c>
      <c r="EZ207">
        <v>0</v>
      </c>
      <c r="FA207">
        <v>1</v>
      </c>
      <c r="FB207">
        <v>1</v>
      </c>
      <c r="FC207">
        <v>1</v>
      </c>
      <c r="FD207">
        <v>0</v>
      </c>
      <c r="FE207" s="2">
        <f t="shared" si="650"/>
        <v>1</v>
      </c>
      <c r="FF207">
        <v>0</v>
      </c>
      <c r="FG207">
        <v>1</v>
      </c>
      <c r="FH207">
        <v>0</v>
      </c>
      <c r="FI207" s="2">
        <f t="shared" si="651"/>
        <v>4</v>
      </c>
      <c r="FJ207">
        <v>1</v>
      </c>
      <c r="FK207">
        <v>0</v>
      </c>
      <c r="FL207">
        <v>1</v>
      </c>
      <c r="FM207">
        <v>1</v>
      </c>
      <c r="FN207">
        <v>1</v>
      </c>
      <c r="FO207" s="2">
        <f t="shared" si="652"/>
        <v>2</v>
      </c>
      <c r="FP207">
        <v>1</v>
      </c>
      <c r="FQ207">
        <v>1</v>
      </c>
      <c r="FR207">
        <v>0</v>
      </c>
      <c r="FS207" s="2">
        <f t="shared" si="653"/>
        <v>3</v>
      </c>
      <c r="FT207">
        <v>0</v>
      </c>
      <c r="FU207">
        <v>0</v>
      </c>
      <c r="FV207">
        <v>1</v>
      </c>
      <c r="FW207">
        <v>1</v>
      </c>
      <c r="FX207">
        <v>1</v>
      </c>
      <c r="FY207" s="2">
        <f t="shared" si="654"/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 s="2">
        <f t="shared" si="655"/>
        <v>1</v>
      </c>
      <c r="GJ207">
        <v>0</v>
      </c>
      <c r="GK207">
        <v>0</v>
      </c>
      <c r="GL207">
        <v>1</v>
      </c>
      <c r="GM207">
        <v>0</v>
      </c>
      <c r="GN207" s="2">
        <f t="shared" si="656"/>
        <v>3</v>
      </c>
      <c r="GO207">
        <v>0</v>
      </c>
      <c r="GP207">
        <v>1</v>
      </c>
      <c r="GQ207">
        <v>1</v>
      </c>
      <c r="GR207">
        <v>1</v>
      </c>
      <c r="GS207" s="2">
        <f t="shared" si="657"/>
        <v>4</v>
      </c>
      <c r="GT207">
        <v>0</v>
      </c>
      <c r="GU207">
        <v>1</v>
      </c>
      <c r="GV207">
        <v>1</v>
      </c>
      <c r="GW207">
        <v>1</v>
      </c>
      <c r="GX207">
        <v>1</v>
      </c>
      <c r="GY207">
        <v>0</v>
      </c>
      <c r="GZ207" s="2">
        <f t="shared" si="658"/>
        <v>1</v>
      </c>
      <c r="HA207">
        <v>0</v>
      </c>
      <c r="HB207">
        <v>1</v>
      </c>
      <c r="HC207">
        <v>0</v>
      </c>
      <c r="HD207">
        <v>0</v>
      </c>
      <c r="HE207">
        <v>0</v>
      </c>
      <c r="HF207">
        <v>0</v>
      </c>
      <c r="HG207" s="2">
        <f t="shared" si="659"/>
        <v>2</v>
      </c>
      <c r="HH207">
        <v>0</v>
      </c>
      <c r="HI207">
        <v>0</v>
      </c>
      <c r="HJ207">
        <v>0</v>
      </c>
      <c r="HK207">
        <v>0</v>
      </c>
      <c r="HL207">
        <v>1</v>
      </c>
      <c r="HM207">
        <v>0</v>
      </c>
      <c r="HN207">
        <v>0</v>
      </c>
      <c r="HO207">
        <v>1</v>
      </c>
      <c r="HP207">
        <v>0</v>
      </c>
      <c r="HQ207" s="2">
        <f t="shared" si="660"/>
        <v>2</v>
      </c>
      <c r="HR207">
        <v>1</v>
      </c>
      <c r="HS207">
        <v>0</v>
      </c>
      <c r="HT207">
        <v>0</v>
      </c>
      <c r="HU207">
        <v>0</v>
      </c>
      <c r="HV207">
        <v>1</v>
      </c>
      <c r="HW207">
        <v>0</v>
      </c>
      <c r="HX207" s="2">
        <f t="shared" si="661"/>
        <v>2</v>
      </c>
      <c r="HY207">
        <v>0</v>
      </c>
      <c r="HZ207">
        <v>1</v>
      </c>
      <c r="IA207">
        <v>0</v>
      </c>
      <c r="IB207">
        <v>0</v>
      </c>
      <c r="IC207">
        <v>1</v>
      </c>
      <c r="ID207">
        <v>40</v>
      </c>
      <c r="IE207">
        <v>40</v>
      </c>
      <c r="IF207">
        <f t="shared" si="662"/>
        <v>73</v>
      </c>
      <c r="IG207">
        <f t="shared" si="663"/>
        <v>22</v>
      </c>
      <c r="IH207">
        <f t="shared" si="664"/>
        <v>51</v>
      </c>
      <c r="II207">
        <f t="shared" si="665"/>
        <v>6</v>
      </c>
      <c r="IK207">
        <f>IF207/186*100</f>
        <v>39.247311827956985</v>
      </c>
      <c r="IL207">
        <f>IG207/119*100</f>
        <v>18.487394957983195</v>
      </c>
      <c r="IM207">
        <f>IH207/67*100</f>
        <v>76.119402985074629</v>
      </c>
      <c r="IN207" t="s">
        <v>182</v>
      </c>
      <c r="IO207">
        <f>SUM(HQ207,HX207,HG207,GZ207,GS207,GN207,GI207,FY207,FS207,FO207,FI207,FE207,EY207,ER207,EN207,EI207,EE207,DY207,DR207,DL207,DG207,DC207,CV207,CO207,CJ207,CE207,BZ207,BT207)</f>
        <v>53</v>
      </c>
      <c r="IP207">
        <f>SUM(BU207,BW207,BY207,CB207,CC207,CF207,CH207,CI207,CK207,CL207,CN207,CP207,CQ207,CS207,CU207,CW207,CX207,CZ207,DB207,DD207,DE207,DH207,DJ207,DM207,DO207,DQ207,DS207,DU207,DV207,DX207,DZ207,EB207,ED207,EF207,EH207,EJ207,EK207,EM207,EO207,EQ207,ES207,ET207,EV207,EX207,EZ207,FB207,FD207,FF207,FH207,FJ207,FK207,FM207,FP207,FR207,FT207,FU207,FW207,FZ207,GB207,GD207,GE207,GG207,GJ207,GK207,GM207,GO207,GQ207,GT207,GU207,GW207,GY207,HA207,HC207,HD207,HF207,HI207,HJ207,HL207,HM207,HN207,HP207,HR207,HT207,HU207,HW207,HY207,IA207,IB207)</f>
        <v>17</v>
      </c>
      <c r="IQ207">
        <f>SUM(BV207,BX207,CA207,CD207,CG207,CM207,CR207,CT207,CY207,DA207,DF207,DI207,DK207,DN207,DP207,DT207,DW207,EA207,EC207,EG207,EL207,EP207,EU207,EW207,FA207,FC207,FG207,FL207,FN207,FQ207,FV207,FX207,GA207,GC207,GF207,GH207,GL207,GP207,GR207,GV207,GX207,HB207,HE207,HH207,HK207,HO207,HS207,HV207,HZ207,IC207)</f>
        <v>36</v>
      </c>
      <c r="IR207">
        <f>IO207/138*100</f>
        <v>38.405797101449274</v>
      </c>
      <c r="IS207">
        <f>IP207/88*100</f>
        <v>19.318181818181817</v>
      </c>
      <c r="IT207">
        <f>IQ207/50*100</f>
        <v>72</v>
      </c>
    </row>
    <row r="208" spans="1:255" ht="16" x14ac:dyDescent="0.2">
      <c r="A208" s="3">
        <v>406</v>
      </c>
      <c r="B208">
        <v>4</v>
      </c>
      <c r="C208">
        <v>1</v>
      </c>
      <c r="D208" t="s">
        <v>132</v>
      </c>
      <c r="E208" s="2" t="s">
        <v>132</v>
      </c>
      <c r="F208">
        <f t="shared" si="622"/>
        <v>3</v>
      </c>
      <c r="G208" s="2">
        <v>1</v>
      </c>
      <c r="H208" s="2">
        <v>1</v>
      </c>
      <c r="I208" s="2">
        <v>1</v>
      </c>
      <c r="J208" s="2">
        <f t="shared" si="623"/>
        <v>4</v>
      </c>
      <c r="K208" s="2">
        <v>1</v>
      </c>
      <c r="L208" s="2">
        <v>1</v>
      </c>
      <c r="M208" s="2">
        <v>1</v>
      </c>
      <c r="N208" s="2">
        <v>1</v>
      </c>
      <c r="O208" s="2">
        <f t="shared" si="624"/>
        <v>4</v>
      </c>
      <c r="P208" s="2">
        <v>1</v>
      </c>
      <c r="Q208" s="2">
        <v>1</v>
      </c>
      <c r="R208" s="2">
        <v>1</v>
      </c>
      <c r="S208" s="2">
        <v>1</v>
      </c>
      <c r="T208" s="2">
        <f t="shared" si="625"/>
        <v>4</v>
      </c>
      <c r="U208" s="2">
        <v>1</v>
      </c>
      <c r="V208" s="2">
        <v>1</v>
      </c>
      <c r="W208" s="2">
        <v>1</v>
      </c>
      <c r="X208" s="2">
        <v>1</v>
      </c>
      <c r="Y208" s="2">
        <f t="shared" si="626"/>
        <v>5</v>
      </c>
      <c r="Z208" s="2">
        <v>1</v>
      </c>
      <c r="AA208" s="2">
        <v>1</v>
      </c>
      <c r="AB208" s="2">
        <v>1</v>
      </c>
      <c r="AC208" s="2">
        <v>1</v>
      </c>
      <c r="AD208" s="2">
        <v>0</v>
      </c>
      <c r="AE208" s="2">
        <v>1</v>
      </c>
      <c r="AF208" s="2">
        <v>0</v>
      </c>
      <c r="AG208" s="2">
        <f t="shared" si="627"/>
        <v>4</v>
      </c>
      <c r="AH208" s="2">
        <v>1</v>
      </c>
      <c r="AI208" s="2">
        <v>1</v>
      </c>
      <c r="AJ208" s="2">
        <v>1</v>
      </c>
      <c r="AK208" s="2">
        <v>1</v>
      </c>
      <c r="AL208" s="2">
        <f t="shared" ref="AL208:AL254" si="670">SUM(AM208:AQ208)</f>
        <v>5</v>
      </c>
      <c r="AM208" s="2">
        <v>1</v>
      </c>
      <c r="AN208" s="2">
        <v>1</v>
      </c>
      <c r="AO208" s="2">
        <v>1</v>
      </c>
      <c r="AP208" s="2">
        <v>1</v>
      </c>
      <c r="AQ208" s="2">
        <v>1</v>
      </c>
      <c r="AR208" s="2">
        <f t="shared" si="628"/>
        <v>5</v>
      </c>
      <c r="AS208" s="2">
        <v>1</v>
      </c>
      <c r="AT208" s="2">
        <v>1</v>
      </c>
      <c r="AU208" s="2">
        <v>1</v>
      </c>
      <c r="AV208" s="2">
        <v>1</v>
      </c>
      <c r="AW208" s="2">
        <v>1</v>
      </c>
      <c r="AX208" s="2">
        <f t="shared" si="629"/>
        <v>5</v>
      </c>
      <c r="AY208" s="2">
        <v>1</v>
      </c>
      <c r="AZ208" s="2">
        <v>1</v>
      </c>
      <c r="BA208" s="2">
        <v>1</v>
      </c>
      <c r="BB208" s="2">
        <v>1</v>
      </c>
      <c r="BC208" s="2">
        <v>1</v>
      </c>
      <c r="BD208" s="2">
        <f t="shared" si="630"/>
        <v>3</v>
      </c>
      <c r="BE208" s="2">
        <v>1</v>
      </c>
      <c r="BF208" s="2">
        <v>1</v>
      </c>
      <c r="BG208" s="2">
        <v>1</v>
      </c>
      <c r="BH208" s="2">
        <f t="shared" si="631"/>
        <v>3</v>
      </c>
      <c r="BI208" s="2">
        <v>1</v>
      </c>
      <c r="BJ208" s="2">
        <v>1</v>
      </c>
      <c r="BK208" s="2">
        <v>1</v>
      </c>
      <c r="BL208" s="2">
        <f t="shared" si="632"/>
        <v>2</v>
      </c>
      <c r="BM208" s="2">
        <v>1</v>
      </c>
      <c r="BN208" s="2">
        <v>1</v>
      </c>
      <c r="BO208" s="2">
        <v>0</v>
      </c>
      <c r="BP208" s="2">
        <f t="shared" si="633"/>
        <v>3</v>
      </c>
      <c r="BQ208" s="2">
        <v>1</v>
      </c>
      <c r="BR208" s="2">
        <v>1</v>
      </c>
      <c r="BS208" s="2">
        <v>1</v>
      </c>
      <c r="BT208" s="2">
        <f t="shared" si="634"/>
        <v>5</v>
      </c>
      <c r="BU208" s="2">
        <v>1</v>
      </c>
      <c r="BV208" s="2">
        <v>1</v>
      </c>
      <c r="BW208" s="2">
        <v>1</v>
      </c>
      <c r="BX208" s="2">
        <v>1</v>
      </c>
      <c r="BY208" s="2">
        <v>1</v>
      </c>
      <c r="BZ208" s="2">
        <f t="shared" si="635"/>
        <v>3</v>
      </c>
      <c r="CA208" s="2">
        <v>1</v>
      </c>
      <c r="CB208" s="2">
        <v>1</v>
      </c>
      <c r="CC208" s="2">
        <v>0</v>
      </c>
      <c r="CD208" s="2">
        <v>1</v>
      </c>
      <c r="CE208" s="2">
        <f t="shared" si="636"/>
        <v>3</v>
      </c>
      <c r="CF208" s="2">
        <v>1</v>
      </c>
      <c r="CG208" s="2">
        <v>1</v>
      </c>
      <c r="CH208" s="2">
        <v>0</v>
      </c>
      <c r="CI208" s="2">
        <v>1</v>
      </c>
      <c r="CJ208" s="2">
        <f t="shared" si="637"/>
        <v>4</v>
      </c>
      <c r="CK208" s="2">
        <v>1</v>
      </c>
      <c r="CL208" s="2">
        <v>1</v>
      </c>
      <c r="CM208" s="2">
        <v>1</v>
      </c>
      <c r="CN208" s="2">
        <v>1</v>
      </c>
      <c r="CO208" s="2">
        <f t="shared" si="638"/>
        <v>6</v>
      </c>
      <c r="CP208" s="2">
        <v>1</v>
      </c>
      <c r="CQ208" s="2">
        <v>1</v>
      </c>
      <c r="CR208" s="2">
        <v>1</v>
      </c>
      <c r="CS208" s="2">
        <v>1</v>
      </c>
      <c r="CT208" s="2">
        <v>1</v>
      </c>
      <c r="CU208" s="2">
        <v>1</v>
      </c>
      <c r="CV208" s="2">
        <f t="shared" si="639"/>
        <v>5</v>
      </c>
      <c r="CW208" s="2">
        <v>1</v>
      </c>
      <c r="CX208" s="2">
        <v>1</v>
      </c>
      <c r="CY208" s="2">
        <v>1</v>
      </c>
      <c r="CZ208" s="2">
        <v>1</v>
      </c>
      <c r="DA208" s="2">
        <v>1</v>
      </c>
      <c r="DB208" s="2">
        <v>0</v>
      </c>
      <c r="DC208" s="2">
        <f t="shared" si="640"/>
        <v>3</v>
      </c>
      <c r="DD208" s="2">
        <v>1</v>
      </c>
      <c r="DE208" s="2">
        <v>1</v>
      </c>
      <c r="DF208" s="2">
        <v>1</v>
      </c>
      <c r="DG208" s="2">
        <f t="shared" si="641"/>
        <v>4</v>
      </c>
      <c r="DH208" s="2">
        <v>1</v>
      </c>
      <c r="DI208" s="2">
        <v>1</v>
      </c>
      <c r="DJ208" s="2">
        <v>1</v>
      </c>
      <c r="DK208" s="2">
        <v>1</v>
      </c>
      <c r="DL208" s="2">
        <f t="shared" si="642"/>
        <v>3</v>
      </c>
      <c r="DM208" s="2">
        <v>1</v>
      </c>
      <c r="DN208" s="2">
        <v>1</v>
      </c>
      <c r="DO208" s="2">
        <v>1</v>
      </c>
      <c r="DP208" s="2">
        <v>0</v>
      </c>
      <c r="DQ208" s="2">
        <v>0</v>
      </c>
      <c r="DR208" s="2">
        <f t="shared" si="643"/>
        <v>5</v>
      </c>
      <c r="DS208" s="2">
        <v>1</v>
      </c>
      <c r="DT208" s="2">
        <v>1</v>
      </c>
      <c r="DU208" s="2">
        <v>1</v>
      </c>
      <c r="DV208" s="2">
        <v>1</v>
      </c>
      <c r="DW208" s="2">
        <v>1</v>
      </c>
      <c r="DX208" s="2">
        <v>0</v>
      </c>
      <c r="DY208" s="2">
        <f t="shared" si="644"/>
        <v>5</v>
      </c>
      <c r="DZ208" s="2">
        <v>1</v>
      </c>
      <c r="EA208" s="2">
        <v>1</v>
      </c>
      <c r="EB208" s="2">
        <v>1</v>
      </c>
      <c r="EC208" s="2">
        <v>1</v>
      </c>
      <c r="ED208" s="2">
        <v>1</v>
      </c>
      <c r="EE208" s="2">
        <f t="shared" si="645"/>
        <v>2</v>
      </c>
      <c r="EF208" s="2">
        <v>1</v>
      </c>
      <c r="EG208" s="2">
        <v>1</v>
      </c>
      <c r="EH208" s="2">
        <v>0</v>
      </c>
      <c r="EI208" s="2">
        <f t="shared" si="646"/>
        <v>4</v>
      </c>
      <c r="EJ208" s="2">
        <v>1</v>
      </c>
      <c r="EK208" s="2">
        <v>1</v>
      </c>
      <c r="EL208" s="2">
        <v>1</v>
      </c>
      <c r="EM208" s="2">
        <v>1</v>
      </c>
      <c r="EN208" s="2">
        <f t="shared" si="647"/>
        <v>3</v>
      </c>
      <c r="EO208" s="2">
        <v>1</v>
      </c>
      <c r="EP208" s="2">
        <v>1</v>
      </c>
      <c r="EQ208" s="2">
        <v>1</v>
      </c>
      <c r="ER208" s="2">
        <f t="shared" si="648"/>
        <v>6</v>
      </c>
      <c r="ES208" s="2">
        <v>1</v>
      </c>
      <c r="ET208" s="2">
        <v>1</v>
      </c>
      <c r="EU208" s="2">
        <v>1</v>
      </c>
      <c r="EV208" s="2">
        <v>1</v>
      </c>
      <c r="EW208" s="2">
        <v>1</v>
      </c>
      <c r="EX208" s="2">
        <v>1</v>
      </c>
      <c r="EY208" s="2">
        <f t="shared" si="649"/>
        <v>5</v>
      </c>
      <c r="EZ208" s="2">
        <v>1</v>
      </c>
      <c r="FA208" s="2">
        <v>1</v>
      </c>
      <c r="FB208" s="2">
        <v>1</v>
      </c>
      <c r="FC208" s="2">
        <v>1</v>
      </c>
      <c r="FD208" s="2">
        <v>1</v>
      </c>
      <c r="FE208" s="2">
        <f t="shared" si="650"/>
        <v>3</v>
      </c>
      <c r="FF208" s="2">
        <v>1</v>
      </c>
      <c r="FG208" s="2">
        <v>1</v>
      </c>
      <c r="FH208" s="2">
        <v>1</v>
      </c>
      <c r="FI208" s="2">
        <f t="shared" si="651"/>
        <v>5</v>
      </c>
      <c r="FJ208" s="2">
        <v>1</v>
      </c>
      <c r="FK208" s="2">
        <v>1</v>
      </c>
      <c r="FL208" s="2">
        <v>1</v>
      </c>
      <c r="FM208" s="2">
        <v>1</v>
      </c>
      <c r="FN208" s="2">
        <v>1</v>
      </c>
      <c r="FO208" s="2">
        <f t="shared" si="652"/>
        <v>3</v>
      </c>
      <c r="FP208" s="2">
        <v>1</v>
      </c>
      <c r="FQ208" s="2">
        <v>1</v>
      </c>
      <c r="FR208" s="2">
        <v>1</v>
      </c>
      <c r="FS208" s="2">
        <f t="shared" si="653"/>
        <v>5</v>
      </c>
      <c r="FT208" s="2">
        <v>1</v>
      </c>
      <c r="FU208" s="2">
        <v>1</v>
      </c>
      <c r="FV208" s="2">
        <v>1</v>
      </c>
      <c r="FW208" s="2">
        <v>1</v>
      </c>
      <c r="FX208" s="2">
        <v>1</v>
      </c>
      <c r="FY208" s="2">
        <f t="shared" si="654"/>
        <v>7</v>
      </c>
      <c r="FZ208" s="2">
        <v>1</v>
      </c>
      <c r="GA208" s="2">
        <v>1</v>
      </c>
      <c r="GB208" s="2">
        <v>1</v>
      </c>
      <c r="GC208" s="2">
        <v>1</v>
      </c>
      <c r="GD208" s="2">
        <v>1</v>
      </c>
      <c r="GE208" s="2">
        <v>1</v>
      </c>
      <c r="GF208" s="2">
        <v>1</v>
      </c>
      <c r="GG208" s="2">
        <v>0</v>
      </c>
      <c r="GH208" s="2">
        <v>0</v>
      </c>
      <c r="GI208" s="2">
        <f t="shared" si="655"/>
        <v>2</v>
      </c>
      <c r="GJ208" s="2">
        <v>1</v>
      </c>
      <c r="GK208" s="2">
        <v>0</v>
      </c>
      <c r="GL208" s="2">
        <v>1</v>
      </c>
      <c r="GM208" s="2">
        <v>0</v>
      </c>
      <c r="GN208" s="2">
        <f t="shared" si="656"/>
        <v>4</v>
      </c>
      <c r="GO208" s="2">
        <v>1</v>
      </c>
      <c r="GP208" s="2">
        <v>1</v>
      </c>
      <c r="GQ208" s="2">
        <v>1</v>
      </c>
      <c r="GR208" s="2">
        <v>1</v>
      </c>
      <c r="GS208" s="2">
        <f t="shared" si="657"/>
        <v>2</v>
      </c>
      <c r="GT208" s="2">
        <v>1</v>
      </c>
      <c r="GU208" s="2">
        <v>0</v>
      </c>
      <c r="GV208" s="2">
        <v>1</v>
      </c>
      <c r="GW208" s="2">
        <v>0</v>
      </c>
      <c r="GX208" s="2">
        <v>0</v>
      </c>
      <c r="GY208" s="2">
        <v>0</v>
      </c>
      <c r="GZ208" s="2">
        <f t="shared" si="658"/>
        <v>4</v>
      </c>
      <c r="HA208" s="2">
        <v>1</v>
      </c>
      <c r="HB208" s="2">
        <v>1</v>
      </c>
      <c r="HC208" s="2">
        <v>1</v>
      </c>
      <c r="HD208" s="2">
        <v>0</v>
      </c>
      <c r="HE208" s="2">
        <v>1</v>
      </c>
      <c r="HF208" s="2">
        <v>0</v>
      </c>
      <c r="HG208" s="2">
        <f t="shared" si="659"/>
        <v>4</v>
      </c>
      <c r="HH208" s="2">
        <v>1</v>
      </c>
      <c r="HI208" s="2">
        <v>1</v>
      </c>
      <c r="HJ208" s="2">
        <v>1</v>
      </c>
      <c r="HK208" s="2">
        <v>1</v>
      </c>
      <c r="HL208" s="2">
        <v>0</v>
      </c>
      <c r="HM208" s="2">
        <v>0</v>
      </c>
      <c r="HN208" s="2">
        <v>0</v>
      </c>
      <c r="HO208" s="2">
        <v>0</v>
      </c>
      <c r="HP208" s="2">
        <v>0</v>
      </c>
      <c r="HQ208" s="2">
        <f t="shared" si="660"/>
        <v>3</v>
      </c>
      <c r="HR208" s="2">
        <v>0</v>
      </c>
      <c r="HS208" s="2">
        <v>0</v>
      </c>
      <c r="HT208" s="2">
        <v>0</v>
      </c>
      <c r="HU208" s="2">
        <v>1</v>
      </c>
      <c r="HV208" s="2">
        <v>1</v>
      </c>
      <c r="HW208" s="2">
        <v>1</v>
      </c>
      <c r="HX208" s="2">
        <f t="shared" si="661"/>
        <v>5</v>
      </c>
      <c r="HY208" s="2">
        <v>1</v>
      </c>
      <c r="HZ208" s="2">
        <v>1</v>
      </c>
      <c r="IA208" s="2">
        <v>1</v>
      </c>
      <c r="IB208" s="2">
        <v>1</v>
      </c>
      <c r="IC208" s="2">
        <v>1</v>
      </c>
      <c r="ID208" s="2">
        <v>41</v>
      </c>
      <c r="IE208" s="2">
        <v>41</v>
      </c>
      <c r="IF208">
        <f t="shared" si="662"/>
        <v>163</v>
      </c>
      <c r="IG208">
        <f t="shared" si="663"/>
        <v>99</v>
      </c>
      <c r="IH208">
        <f t="shared" si="664"/>
        <v>64</v>
      </c>
      <c r="II208">
        <f t="shared" si="665"/>
        <v>0</v>
      </c>
      <c r="IK208">
        <f t="shared" ref="IK208:IK239" si="671">IF208/191*100</f>
        <v>85.340314136125656</v>
      </c>
      <c r="IL208">
        <f t="shared" ref="IL208:IL239" si="672">IG208/122*100</f>
        <v>81.147540983606561</v>
      </c>
      <c r="IM208">
        <f t="shared" ref="IM208:IM239" si="673">IH208/69*100</f>
        <v>92.753623188405797</v>
      </c>
      <c r="IO208">
        <f>SUM(HQ208,HX208,HG208,GZ208,GS208,GN208,GI208,FY208,FS208,FO208,FI208,FE208,EY208,ER208,EN208,EI208,EE208,DY208,DR208,DL208,DG208,DC208,CV208,CO208,CJ208,CE208,BZ208,BT208)</f>
        <v>113</v>
      </c>
      <c r="IP208">
        <f>SUM(BU208,BW208,BY208,CB208,CC208,CF208,CH208,CI208,CK208,CL208,CN208,CP208,CQ208,CS208,CU208,CW208,CX208,CZ208,DB208,DD208,DE208,DH208,DJ208,DM208,DO208,DQ208,DS208,DU208,DV208,DX208,DZ208,EB208,ED208,EF208,EH208,EJ208,EK208,EM208,EO208,EQ208,ES208,ET208,EV208,EX208,EZ208,FB208,FD208,FF208,FH208,FJ208,FK208,FM208,FP208,FR208,FT208,FU208,FW208,FZ208,GB208,GD208,GE208,GG208,GJ208,GK208,GM208,GO208,GQ208,GT208,GU208,GW208,GY208,HA208,HC208,HD208,HF208,HI208,HJ208,HL208,HM208,HN208,HP208,HR208,HT208,HU208,HW208,HY208,IA208,IB208)</f>
        <v>68</v>
      </c>
      <c r="IQ208">
        <f>SUM(BV208,BX208,CA208,CD208,CG208,CM208,CR208,CT208,CY208,DA208,DF208,DI208,DK208,DN208,DP208,DT208,DW208,EA208,EC208,EG208,EL208,EP208,EU208,EW208,FA208,FC208,FG208,FL208,FN208,FQ208,FV208,FX208,GA208,GC208,GF208,GH208,GL208,GP208,GR208,GV208,GX208,HB208,HE208,HH208,HK208,HO208,HS208,HV208,HZ208,IC208)</f>
        <v>45</v>
      </c>
      <c r="IR208">
        <f>IO208/138*100</f>
        <v>81.884057971014485</v>
      </c>
      <c r="IS208">
        <f>IP208/88*100</f>
        <v>77.272727272727266</v>
      </c>
      <c r="IT208">
        <f>IQ208/50*100</f>
        <v>90</v>
      </c>
    </row>
    <row r="209" spans="1:254" ht="16" x14ac:dyDescent="0.2">
      <c r="A209" s="3">
        <v>406</v>
      </c>
      <c r="B209" s="5">
        <v>4</v>
      </c>
      <c r="C209">
        <v>2</v>
      </c>
      <c r="D209" t="s">
        <v>132</v>
      </c>
      <c r="E209" s="2" t="s">
        <v>132</v>
      </c>
      <c r="F209">
        <f t="shared" si="622"/>
        <v>0</v>
      </c>
      <c r="J209" s="2">
        <f t="shared" si="623"/>
        <v>0</v>
      </c>
      <c r="O209" s="2">
        <f t="shared" si="624"/>
        <v>0</v>
      </c>
      <c r="T209" s="2">
        <f t="shared" si="625"/>
        <v>0</v>
      </c>
      <c r="Y209" s="2">
        <f t="shared" si="626"/>
        <v>0</v>
      </c>
      <c r="AG209" s="2">
        <f t="shared" si="627"/>
        <v>0</v>
      </c>
      <c r="AL209" s="2">
        <f t="shared" si="670"/>
        <v>0</v>
      </c>
      <c r="AR209" s="2">
        <f t="shared" si="628"/>
        <v>0</v>
      </c>
      <c r="AX209" s="2">
        <f t="shared" si="629"/>
        <v>0</v>
      </c>
      <c r="BD209" s="2">
        <f t="shared" si="630"/>
        <v>0</v>
      </c>
      <c r="BH209" s="2">
        <f t="shared" si="631"/>
        <v>0</v>
      </c>
      <c r="BL209" s="2">
        <f t="shared" si="632"/>
        <v>0</v>
      </c>
      <c r="BP209" s="2">
        <f t="shared" si="633"/>
        <v>0</v>
      </c>
      <c r="BT209" s="2">
        <f t="shared" si="634"/>
        <v>0</v>
      </c>
      <c r="BZ209" s="2">
        <f t="shared" si="635"/>
        <v>0</v>
      </c>
      <c r="CE209" s="2">
        <f t="shared" si="636"/>
        <v>0</v>
      </c>
      <c r="CJ209" s="2">
        <f t="shared" si="637"/>
        <v>0</v>
      </c>
      <c r="CO209" s="2">
        <f t="shared" si="638"/>
        <v>0</v>
      </c>
      <c r="CV209" s="2">
        <f t="shared" si="639"/>
        <v>0</v>
      </c>
      <c r="DC209" s="2">
        <f t="shared" si="640"/>
        <v>0</v>
      </c>
      <c r="DG209" s="2">
        <f t="shared" si="641"/>
        <v>0</v>
      </c>
      <c r="DL209" s="2">
        <f t="shared" si="642"/>
        <v>0</v>
      </c>
      <c r="DR209" s="2">
        <f t="shared" si="643"/>
        <v>0</v>
      </c>
      <c r="DY209" s="2">
        <f t="shared" si="644"/>
        <v>0</v>
      </c>
      <c r="EE209" s="2">
        <f t="shared" si="645"/>
        <v>0</v>
      </c>
      <c r="EI209" s="2">
        <f t="shared" si="646"/>
        <v>0</v>
      </c>
      <c r="EN209" s="2">
        <f t="shared" si="647"/>
        <v>0</v>
      </c>
      <c r="ER209" s="2">
        <f t="shared" si="648"/>
        <v>0</v>
      </c>
      <c r="EY209" s="2">
        <f t="shared" si="649"/>
        <v>0</v>
      </c>
      <c r="FE209" s="2">
        <f t="shared" si="650"/>
        <v>0</v>
      </c>
      <c r="FI209" s="2">
        <f t="shared" si="651"/>
        <v>0</v>
      </c>
      <c r="FO209" s="2">
        <f t="shared" si="652"/>
        <v>0</v>
      </c>
      <c r="FS209" s="2">
        <f t="shared" si="653"/>
        <v>0</v>
      </c>
      <c r="FY209" s="2">
        <f t="shared" si="654"/>
        <v>0</v>
      </c>
      <c r="GI209" s="2">
        <f t="shared" si="655"/>
        <v>0</v>
      </c>
      <c r="GN209" s="2">
        <f t="shared" si="656"/>
        <v>0</v>
      </c>
      <c r="GS209" s="2">
        <f t="shared" si="657"/>
        <v>0</v>
      </c>
      <c r="GZ209" s="2">
        <f t="shared" si="658"/>
        <v>0</v>
      </c>
      <c r="HG209" s="2">
        <f t="shared" si="659"/>
        <v>0</v>
      </c>
      <c r="HQ209" s="2">
        <f t="shared" si="660"/>
        <v>0</v>
      </c>
      <c r="HX209" s="2">
        <f t="shared" si="661"/>
        <v>0</v>
      </c>
      <c r="IF209">
        <f t="shared" si="662"/>
        <v>0</v>
      </c>
      <c r="IG209">
        <f t="shared" si="663"/>
        <v>0</v>
      </c>
      <c r="IH209">
        <f t="shared" si="664"/>
        <v>0</v>
      </c>
      <c r="II209">
        <f t="shared" si="665"/>
        <v>0</v>
      </c>
      <c r="IK209">
        <f t="shared" si="671"/>
        <v>0</v>
      </c>
      <c r="IL209">
        <f t="shared" si="672"/>
        <v>0</v>
      </c>
      <c r="IM209">
        <f t="shared" si="673"/>
        <v>0</v>
      </c>
    </row>
    <row r="210" spans="1:254" ht="16" x14ac:dyDescent="0.2">
      <c r="A210" s="3">
        <v>407</v>
      </c>
      <c r="B210">
        <v>4</v>
      </c>
      <c r="C210">
        <v>1</v>
      </c>
      <c r="D210" t="s">
        <v>132</v>
      </c>
      <c r="E210" s="2" t="s">
        <v>132</v>
      </c>
      <c r="F210">
        <f t="shared" si="622"/>
        <v>1</v>
      </c>
      <c r="G210">
        <v>0</v>
      </c>
      <c r="H210">
        <v>1</v>
      </c>
      <c r="I210">
        <v>0</v>
      </c>
      <c r="J210" s="2">
        <f t="shared" si="623"/>
        <v>0</v>
      </c>
      <c r="K210">
        <v>0</v>
      </c>
      <c r="L210">
        <v>0</v>
      </c>
      <c r="M210">
        <v>0</v>
      </c>
      <c r="N210">
        <v>0</v>
      </c>
      <c r="O210" s="2">
        <f t="shared" si="624"/>
        <v>0</v>
      </c>
      <c r="P210">
        <v>0</v>
      </c>
      <c r="Q210">
        <v>0</v>
      </c>
      <c r="R210">
        <v>0</v>
      </c>
      <c r="S210">
        <v>0</v>
      </c>
      <c r="T210" s="2">
        <f t="shared" si="625"/>
        <v>0</v>
      </c>
      <c r="U210">
        <v>0</v>
      </c>
      <c r="V210">
        <v>0</v>
      </c>
      <c r="W210">
        <v>0</v>
      </c>
      <c r="X210">
        <v>0</v>
      </c>
      <c r="Y210" s="2">
        <f t="shared" si="626"/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 s="2">
        <f t="shared" si="627"/>
        <v>0</v>
      </c>
      <c r="AH210">
        <v>0</v>
      </c>
      <c r="AI210">
        <v>0</v>
      </c>
      <c r="AJ210">
        <v>0</v>
      </c>
      <c r="AK210">
        <v>0</v>
      </c>
      <c r="AL210" s="2">
        <f t="shared" si="670"/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 s="2">
        <f t="shared" si="628"/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2">
        <f t="shared" si="629"/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 s="2">
        <f t="shared" si="630"/>
        <v>0</v>
      </c>
      <c r="BE210">
        <v>0</v>
      </c>
      <c r="BF210">
        <v>0</v>
      </c>
      <c r="BG210">
        <v>0</v>
      </c>
      <c r="BH210" s="2">
        <f t="shared" si="631"/>
        <v>0</v>
      </c>
      <c r="BI210">
        <v>0</v>
      </c>
      <c r="BJ210">
        <v>0</v>
      </c>
      <c r="BK210">
        <v>0</v>
      </c>
      <c r="BL210" s="2">
        <f t="shared" si="632"/>
        <v>0</v>
      </c>
      <c r="BM210">
        <v>0</v>
      </c>
      <c r="BN210">
        <v>0</v>
      </c>
      <c r="BO210">
        <v>0</v>
      </c>
      <c r="BP210" s="2">
        <f t="shared" si="633"/>
        <v>0</v>
      </c>
      <c r="BQ210">
        <v>0</v>
      </c>
      <c r="BR210">
        <v>0</v>
      </c>
      <c r="BS210">
        <v>0</v>
      </c>
      <c r="BT210" s="2">
        <f t="shared" si="634"/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 s="2">
        <f t="shared" si="635"/>
        <v>0</v>
      </c>
      <c r="CA210">
        <v>0</v>
      </c>
      <c r="CB210">
        <v>0</v>
      </c>
      <c r="CC210">
        <v>0</v>
      </c>
      <c r="CD210">
        <v>0</v>
      </c>
      <c r="CE210" s="2">
        <f t="shared" si="636"/>
        <v>0</v>
      </c>
      <c r="CF210">
        <v>0</v>
      </c>
      <c r="CG210">
        <v>0</v>
      </c>
      <c r="CH210">
        <v>0</v>
      </c>
      <c r="CI210">
        <v>0</v>
      </c>
      <c r="CJ210" s="2">
        <f t="shared" si="637"/>
        <v>0</v>
      </c>
      <c r="CK210">
        <v>0</v>
      </c>
      <c r="CL210">
        <v>0</v>
      </c>
      <c r="CM210">
        <v>0</v>
      </c>
      <c r="CN210">
        <v>0</v>
      </c>
      <c r="CO210" s="2">
        <f t="shared" si="638"/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 s="2">
        <f t="shared" si="639"/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 s="2">
        <f t="shared" si="640"/>
        <v>0</v>
      </c>
      <c r="DD210">
        <v>0</v>
      </c>
      <c r="DE210">
        <v>0</v>
      </c>
      <c r="DF210">
        <v>0</v>
      </c>
      <c r="DG210" s="2">
        <f t="shared" si="641"/>
        <v>2</v>
      </c>
      <c r="DH210">
        <v>1</v>
      </c>
      <c r="DI210">
        <v>1</v>
      </c>
      <c r="DJ210">
        <v>0</v>
      </c>
      <c r="DK210">
        <v>0</v>
      </c>
      <c r="DL210" s="2">
        <f t="shared" si="642"/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 s="2">
        <f t="shared" si="643"/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 s="2">
        <f t="shared" si="644"/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 s="2">
        <f t="shared" si="645"/>
        <v>0</v>
      </c>
      <c r="EF210">
        <v>0</v>
      </c>
      <c r="EG210">
        <v>0</v>
      </c>
      <c r="EH210">
        <v>0</v>
      </c>
      <c r="EI210" s="2">
        <f t="shared" si="646"/>
        <v>0</v>
      </c>
      <c r="EJ210">
        <v>0</v>
      </c>
      <c r="EK210">
        <v>0</v>
      </c>
      <c r="EL210">
        <v>0</v>
      </c>
      <c r="EM210">
        <v>0</v>
      </c>
      <c r="EN210" s="2">
        <f t="shared" si="647"/>
        <v>1</v>
      </c>
      <c r="EO210">
        <v>0</v>
      </c>
      <c r="EP210">
        <v>1</v>
      </c>
      <c r="EQ210">
        <v>0</v>
      </c>
      <c r="ER210" s="2">
        <f t="shared" si="648"/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 s="2">
        <f t="shared" si="649"/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 s="2">
        <f t="shared" si="650"/>
        <v>0</v>
      </c>
      <c r="FF210">
        <v>0</v>
      </c>
      <c r="FG210">
        <v>0</v>
      </c>
      <c r="FH210">
        <v>0</v>
      </c>
      <c r="FI210" s="2">
        <f t="shared" si="651"/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 s="2">
        <f t="shared" si="652"/>
        <v>0</v>
      </c>
      <c r="FP210">
        <v>0</v>
      </c>
      <c r="FQ210">
        <v>0</v>
      </c>
      <c r="FR210">
        <v>0</v>
      </c>
      <c r="FS210" s="2">
        <f t="shared" si="653"/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 s="2">
        <f t="shared" si="654"/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 s="2">
        <f t="shared" si="655"/>
        <v>0</v>
      </c>
      <c r="GJ210">
        <v>0</v>
      </c>
      <c r="GK210">
        <v>0</v>
      </c>
      <c r="GL210">
        <v>0</v>
      </c>
      <c r="GM210">
        <v>0</v>
      </c>
      <c r="GN210" s="2">
        <f t="shared" si="656"/>
        <v>0</v>
      </c>
      <c r="GO210">
        <v>0</v>
      </c>
      <c r="GP210">
        <v>0</v>
      </c>
      <c r="GQ210">
        <v>0</v>
      </c>
      <c r="GR210">
        <v>0</v>
      </c>
      <c r="GS210" s="2">
        <f t="shared" si="657"/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 s="2">
        <f t="shared" si="658"/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 s="2">
        <f t="shared" si="659"/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 s="2">
        <f t="shared" si="660"/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 s="2">
        <f t="shared" si="661"/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41</v>
      </c>
      <c r="IE210">
        <v>3</v>
      </c>
      <c r="IF210">
        <f t="shared" si="662"/>
        <v>4</v>
      </c>
      <c r="IG210">
        <f t="shared" si="663"/>
        <v>1</v>
      </c>
      <c r="IH210">
        <f t="shared" si="664"/>
        <v>3</v>
      </c>
      <c r="II210">
        <f t="shared" si="665"/>
        <v>0</v>
      </c>
      <c r="IK210">
        <f t="shared" si="671"/>
        <v>2.0942408376963351</v>
      </c>
      <c r="IL210">
        <f t="shared" si="672"/>
        <v>0.81967213114754101</v>
      </c>
      <c r="IM210">
        <f t="shared" si="673"/>
        <v>4.3478260869565215</v>
      </c>
      <c r="IO210">
        <f>SUM(HQ210,HX210,HG210,GZ210,GS210,GN210,GI210,FY210,FS210,FO210,FI210,FE210,EY210,ER210,EN210,EI210,EE210,DY210,DR210,DL210,DG210,DC210,CV210,CO210,CJ210,CE210,BZ210,BT210)</f>
        <v>3</v>
      </c>
      <c r="IP210">
        <f>SUM(BU210,BW210,BY210,CB210,CC210,CF210,CH210,CI210,CK210,CL210,CN210,CP210,CQ210,CS210,CU210,CW210,CX210,CZ210,DB210,DD210,DE210,DH210,DJ210,DM210,DO210,DQ210,DS210,DU210,DV210,DX210,DZ210,EB210,ED210,EF210,EH210,EJ210,EK210,EM210,EO210,EQ210,ES210,ET210,EV210,EX210,EZ210,FB210,FD210,FF210,FH210,FJ210,FK210,FM210,FP210,FR210,FT210,FU210,FW210,FZ210,GB210,GD210,GE210,GG210,GJ210,GK210,GM210,GO210,GQ210,GT210,GU210,GW210,GY210,HA210,HC210,HD210,HF210,HI210,HJ210,HL210,HM210,HN210,HP210,HR210,HT210,HU210,HW210,HY210,IA210,IB210)</f>
        <v>1</v>
      </c>
      <c r="IQ210">
        <f>SUM(BV210,BX210,CA210,CD210,CG210,CM210,CR210,CT210,CY210,DA210,DF210,DI210,DK210,DN210,DP210,DT210,DW210,EA210,EC210,EG210,EL210,EP210,EU210,EW210,FA210,FC210,FG210,FL210,FN210,FQ210,FV210,FX210,GA210,GC210,GF210,GH210,GL210,GP210,GR210,GV210,GX210,HB210,HE210,HH210,HK210,HO210,HS210,HV210,HZ210,IC210)</f>
        <v>2</v>
      </c>
      <c r="IR210">
        <f>IO210/138*100</f>
        <v>2.1739130434782608</v>
      </c>
      <c r="IS210">
        <f>IP210/88*100</f>
        <v>1.1363636363636365</v>
      </c>
      <c r="IT210">
        <f>IQ210/50*100</f>
        <v>4</v>
      </c>
    </row>
    <row r="211" spans="1:254" ht="16" x14ac:dyDescent="0.2">
      <c r="A211" s="3">
        <v>407</v>
      </c>
      <c r="B211" s="5">
        <v>4</v>
      </c>
      <c r="C211">
        <v>2</v>
      </c>
      <c r="D211" t="s">
        <v>132</v>
      </c>
      <c r="E211" s="2" t="s">
        <v>132</v>
      </c>
      <c r="F211">
        <f t="shared" si="622"/>
        <v>0</v>
      </c>
      <c r="J211" s="2">
        <f t="shared" si="623"/>
        <v>0</v>
      </c>
      <c r="O211" s="2">
        <f t="shared" si="624"/>
        <v>0</v>
      </c>
      <c r="T211" s="2">
        <f t="shared" si="625"/>
        <v>0</v>
      </c>
      <c r="Y211" s="2">
        <f t="shared" si="626"/>
        <v>0</v>
      </c>
      <c r="AG211" s="2">
        <f t="shared" si="627"/>
        <v>0</v>
      </c>
      <c r="AL211" s="2">
        <f t="shared" si="670"/>
        <v>0</v>
      </c>
      <c r="AR211" s="2">
        <f t="shared" si="628"/>
        <v>0</v>
      </c>
      <c r="AX211" s="2">
        <f t="shared" si="629"/>
        <v>0</v>
      </c>
      <c r="BD211" s="2">
        <f t="shared" si="630"/>
        <v>0</v>
      </c>
      <c r="BH211" s="2">
        <f t="shared" si="631"/>
        <v>0</v>
      </c>
      <c r="BL211" s="2">
        <f t="shared" si="632"/>
        <v>0</v>
      </c>
      <c r="BP211" s="2">
        <f t="shared" si="633"/>
        <v>0</v>
      </c>
      <c r="BT211" s="2">
        <f t="shared" si="634"/>
        <v>0</v>
      </c>
      <c r="BZ211" s="2">
        <f t="shared" si="635"/>
        <v>0</v>
      </c>
      <c r="CE211" s="2">
        <f t="shared" si="636"/>
        <v>0</v>
      </c>
      <c r="CJ211" s="2">
        <f t="shared" si="637"/>
        <v>0</v>
      </c>
      <c r="CO211" s="2">
        <f t="shared" si="638"/>
        <v>0</v>
      </c>
      <c r="CV211" s="2">
        <f t="shared" si="639"/>
        <v>0</v>
      </c>
      <c r="DC211" s="2">
        <f t="shared" si="640"/>
        <v>0</v>
      </c>
      <c r="DG211" s="2">
        <f t="shared" si="641"/>
        <v>0</v>
      </c>
      <c r="DL211" s="2">
        <f t="shared" si="642"/>
        <v>0</v>
      </c>
      <c r="DR211" s="2">
        <f t="shared" si="643"/>
        <v>0</v>
      </c>
      <c r="DY211" s="2">
        <f t="shared" si="644"/>
        <v>0</v>
      </c>
      <c r="EE211" s="2">
        <f t="shared" si="645"/>
        <v>0</v>
      </c>
      <c r="EI211" s="2">
        <f t="shared" si="646"/>
        <v>0</v>
      </c>
      <c r="EN211" s="2">
        <f t="shared" si="647"/>
        <v>0</v>
      </c>
      <c r="ER211" s="2">
        <f t="shared" si="648"/>
        <v>0</v>
      </c>
      <c r="EY211" s="2">
        <f t="shared" si="649"/>
        <v>0</v>
      </c>
      <c r="FE211" s="2">
        <f t="shared" si="650"/>
        <v>0</v>
      </c>
      <c r="FI211" s="2">
        <f t="shared" si="651"/>
        <v>0</v>
      </c>
      <c r="FO211" s="2">
        <f t="shared" si="652"/>
        <v>0</v>
      </c>
      <c r="FS211" s="2">
        <f t="shared" si="653"/>
        <v>0</v>
      </c>
      <c r="FY211" s="2">
        <f t="shared" si="654"/>
        <v>0</v>
      </c>
      <c r="GI211" s="2">
        <f t="shared" si="655"/>
        <v>0</v>
      </c>
      <c r="GN211" s="2">
        <f t="shared" si="656"/>
        <v>0</v>
      </c>
      <c r="GS211" s="2">
        <f t="shared" si="657"/>
        <v>0</v>
      </c>
      <c r="GZ211" s="2">
        <f t="shared" si="658"/>
        <v>0</v>
      </c>
      <c r="HG211" s="2">
        <f t="shared" si="659"/>
        <v>0</v>
      </c>
      <c r="HQ211" s="2">
        <f t="shared" si="660"/>
        <v>0</v>
      </c>
      <c r="HX211" s="2">
        <f t="shared" si="661"/>
        <v>0</v>
      </c>
      <c r="IF211">
        <f t="shared" si="662"/>
        <v>0</v>
      </c>
      <c r="IG211">
        <f t="shared" si="663"/>
        <v>0</v>
      </c>
      <c r="IH211">
        <f t="shared" si="664"/>
        <v>0</v>
      </c>
      <c r="II211">
        <f t="shared" si="665"/>
        <v>0</v>
      </c>
      <c r="IK211">
        <f t="shared" si="671"/>
        <v>0</v>
      </c>
      <c r="IL211">
        <f t="shared" si="672"/>
        <v>0</v>
      </c>
      <c r="IM211">
        <f t="shared" si="673"/>
        <v>0</v>
      </c>
    </row>
    <row r="212" spans="1:254" ht="16" x14ac:dyDescent="0.2">
      <c r="A212" s="3">
        <v>408</v>
      </c>
      <c r="B212">
        <v>4</v>
      </c>
      <c r="C212">
        <v>1</v>
      </c>
      <c r="D212" t="s">
        <v>132</v>
      </c>
      <c r="E212" s="2" t="s">
        <v>132</v>
      </c>
      <c r="F212">
        <f t="shared" si="622"/>
        <v>0</v>
      </c>
      <c r="G212">
        <v>0</v>
      </c>
      <c r="H212">
        <v>0</v>
      </c>
      <c r="I212">
        <v>0</v>
      </c>
      <c r="J212" s="2">
        <f t="shared" si="623"/>
        <v>0</v>
      </c>
      <c r="K212">
        <v>0</v>
      </c>
      <c r="L212">
        <v>0</v>
      </c>
      <c r="M212">
        <v>0</v>
      </c>
      <c r="N212">
        <v>0</v>
      </c>
      <c r="O212" s="2">
        <f t="shared" si="624"/>
        <v>0</v>
      </c>
      <c r="P212">
        <v>0</v>
      </c>
      <c r="Q212">
        <v>0</v>
      </c>
      <c r="R212">
        <v>0</v>
      </c>
      <c r="S212">
        <v>0</v>
      </c>
      <c r="T212" s="2">
        <f t="shared" si="625"/>
        <v>0</v>
      </c>
      <c r="U212">
        <v>0</v>
      </c>
      <c r="V212">
        <v>0</v>
      </c>
      <c r="W212">
        <v>0</v>
      </c>
      <c r="X212">
        <v>0</v>
      </c>
      <c r="Y212" s="2">
        <f t="shared" si="626"/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s="2">
        <f t="shared" si="627"/>
        <v>0</v>
      </c>
      <c r="AH212">
        <v>0</v>
      </c>
      <c r="AI212">
        <v>0</v>
      </c>
      <c r="AJ212">
        <v>0</v>
      </c>
      <c r="AK212">
        <v>0</v>
      </c>
      <c r="AL212" s="2">
        <f t="shared" si="670"/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 s="2">
        <f t="shared" si="628"/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2">
        <f t="shared" si="629"/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 s="2">
        <f t="shared" si="630"/>
        <v>0</v>
      </c>
      <c r="BE212">
        <v>0</v>
      </c>
      <c r="BF212">
        <v>0</v>
      </c>
      <c r="BG212">
        <v>0</v>
      </c>
      <c r="BH212" s="2">
        <f t="shared" si="631"/>
        <v>0</v>
      </c>
      <c r="BI212">
        <v>0</v>
      </c>
      <c r="BJ212">
        <v>0</v>
      </c>
      <c r="BK212">
        <v>0</v>
      </c>
      <c r="BL212" s="2">
        <f t="shared" si="632"/>
        <v>0</v>
      </c>
      <c r="BM212">
        <v>0</v>
      </c>
      <c r="BN212">
        <v>0</v>
      </c>
      <c r="BO212">
        <v>0</v>
      </c>
      <c r="BP212" s="2">
        <f t="shared" si="633"/>
        <v>0</v>
      </c>
      <c r="BQ212">
        <v>0</v>
      </c>
      <c r="BR212">
        <v>0</v>
      </c>
      <c r="BS212">
        <v>0</v>
      </c>
      <c r="BT212" s="2">
        <f t="shared" si="634"/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 s="2">
        <f t="shared" si="635"/>
        <v>0</v>
      </c>
      <c r="CA212">
        <v>0</v>
      </c>
      <c r="CB212">
        <v>0</v>
      </c>
      <c r="CC212">
        <v>0</v>
      </c>
      <c r="CD212">
        <v>0</v>
      </c>
      <c r="CE212" s="2">
        <f t="shared" si="636"/>
        <v>0</v>
      </c>
      <c r="CF212">
        <v>0</v>
      </c>
      <c r="CG212">
        <v>0</v>
      </c>
      <c r="CH212">
        <v>0</v>
      </c>
      <c r="CI212">
        <v>0</v>
      </c>
      <c r="CJ212" s="2">
        <f t="shared" si="637"/>
        <v>0</v>
      </c>
      <c r="CK212">
        <v>0</v>
      </c>
      <c r="CL212">
        <v>0</v>
      </c>
      <c r="CM212">
        <v>0</v>
      </c>
      <c r="CN212">
        <v>0</v>
      </c>
      <c r="CO212" s="2">
        <f t="shared" si="638"/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 s="2">
        <f t="shared" si="639"/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 s="2">
        <f t="shared" si="640"/>
        <v>0</v>
      </c>
      <c r="DD212">
        <v>0</v>
      </c>
      <c r="DE212">
        <v>0</v>
      </c>
      <c r="DF212">
        <v>0</v>
      </c>
      <c r="DG212" s="2">
        <f t="shared" si="641"/>
        <v>0</v>
      </c>
      <c r="DH212">
        <v>0</v>
      </c>
      <c r="DI212">
        <v>0</v>
      </c>
      <c r="DJ212">
        <v>0</v>
      </c>
      <c r="DK212">
        <v>0</v>
      </c>
      <c r="DL212" s="2">
        <f t="shared" si="642"/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 s="2">
        <f t="shared" si="643"/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 s="2">
        <f t="shared" si="644"/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 s="2">
        <f t="shared" si="645"/>
        <v>0</v>
      </c>
      <c r="EF212">
        <v>0</v>
      </c>
      <c r="EG212">
        <v>0</v>
      </c>
      <c r="EH212">
        <v>0</v>
      </c>
      <c r="EI212" s="2">
        <f t="shared" si="646"/>
        <v>0</v>
      </c>
      <c r="EJ212">
        <v>0</v>
      </c>
      <c r="EK212">
        <v>0</v>
      </c>
      <c r="EL212">
        <v>0</v>
      </c>
      <c r="EM212">
        <v>0</v>
      </c>
      <c r="EN212" s="2">
        <f t="shared" si="647"/>
        <v>0</v>
      </c>
      <c r="EO212">
        <v>0</v>
      </c>
      <c r="EP212">
        <v>0</v>
      </c>
      <c r="EQ212">
        <v>0</v>
      </c>
      <c r="ER212" s="2">
        <f t="shared" si="648"/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 s="2">
        <f t="shared" si="649"/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 s="2">
        <f t="shared" si="650"/>
        <v>0</v>
      </c>
      <c r="FF212">
        <v>0</v>
      </c>
      <c r="FG212">
        <v>0</v>
      </c>
      <c r="FH212">
        <v>0</v>
      </c>
      <c r="FI212" s="2">
        <f t="shared" si="651"/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 s="2">
        <f t="shared" si="652"/>
        <v>0</v>
      </c>
      <c r="FP212">
        <v>0</v>
      </c>
      <c r="FQ212">
        <v>0</v>
      </c>
      <c r="FR212">
        <v>0</v>
      </c>
      <c r="FS212" s="2">
        <f t="shared" si="653"/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 s="2">
        <f t="shared" si="654"/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 s="2">
        <f t="shared" si="655"/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 s="2">
        <f t="shared" si="661"/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f t="shared" si="662"/>
        <v>0</v>
      </c>
      <c r="IG212">
        <f t="shared" si="663"/>
        <v>0</v>
      </c>
      <c r="IH212">
        <f t="shared" si="664"/>
        <v>0</v>
      </c>
      <c r="II212">
        <f t="shared" si="665"/>
        <v>0</v>
      </c>
      <c r="IJ212" t="s">
        <v>133</v>
      </c>
      <c r="IK212">
        <f t="shared" si="671"/>
        <v>0</v>
      </c>
      <c r="IL212">
        <f t="shared" si="672"/>
        <v>0</v>
      </c>
      <c r="IM212">
        <f t="shared" si="673"/>
        <v>0</v>
      </c>
      <c r="IO212">
        <f>SUM(HQ212,HX212,HG212,GZ212,GS212,GN212,GI212,FY212,FS212,FO212,FI212,FE212,EY212,ER212,EN212,EI212,EE212,DY212,DR212,DL212,DG212,DC212,CV212,CO212,CJ212,CE212,BZ212,BT212)</f>
        <v>0</v>
      </c>
      <c r="IP212">
        <f>SUM(BU212,BW212,BY212,CB212,CC212,CF212,CH212,CI212,CK212,CL212,CN212,CP212,CQ212,CS212,CU212,CW212,CX212,CZ212,DB212,DD212,DE212,DH212,DJ212,DM212,DO212,DQ212,DS212,DU212,DV212,DX212,DZ212,EB212,ED212,EF212,EH212,EJ212,EK212,EM212,EO212,EQ212,ES212,ET212,EV212,EX212,EZ212,FB212,FD212,FF212,FH212,FJ212,FK212,FM212,FP212,FR212,FT212,FU212,FW212,FZ212,GB212,GD212,GE212,GG212,GJ212,GK212,GM212,GO212,GQ212,GT212,GU212,GW212,GY212,HA212,HC212,HD212,HF212,HI212,HJ212,HL212,HM212,HN212,HP212,HR212,HT212,HU212,HW212,HY212,IA212,IB212)</f>
        <v>0</v>
      </c>
      <c r="IQ212">
        <f>SUM(BV212,BX212,CA212,CD212,CG212,CM212,CR212,CT212,CY212,DA212,DF212,DI212,DK212,DN212,DP212,DT212,DW212,EA212,EC212,EG212,EL212,EP212,EU212,EW212,FA212,FC212,FG212,FL212,FN212,FQ212,FV212,FX212,GA212,GC212,GF212,GH212,GL212,GP212,GR212,GV212,GX212,HB212,HE212,HH212,HK212,HO212,HS212,HV212,HZ212,IC212)</f>
        <v>0</v>
      </c>
      <c r="IR212">
        <f>IO212/138*100</f>
        <v>0</v>
      </c>
      <c r="IS212">
        <f>IP212/88*100</f>
        <v>0</v>
      </c>
      <c r="IT212">
        <f>IQ212/50*100</f>
        <v>0</v>
      </c>
    </row>
    <row r="213" spans="1:254" ht="16" x14ac:dyDescent="0.2">
      <c r="A213" s="3">
        <v>408</v>
      </c>
      <c r="B213" s="5">
        <v>4</v>
      </c>
      <c r="C213">
        <v>2</v>
      </c>
      <c r="D213" t="s">
        <v>132</v>
      </c>
      <c r="E213" s="2" t="s">
        <v>132</v>
      </c>
      <c r="F213">
        <f t="shared" si="622"/>
        <v>0</v>
      </c>
      <c r="J213" s="2">
        <f t="shared" si="623"/>
        <v>0</v>
      </c>
      <c r="O213" s="2">
        <f t="shared" si="624"/>
        <v>0</v>
      </c>
      <c r="T213" s="2">
        <f t="shared" si="625"/>
        <v>0</v>
      </c>
      <c r="Y213" s="2">
        <f t="shared" si="626"/>
        <v>0</v>
      </c>
      <c r="AG213" s="2">
        <f t="shared" si="627"/>
        <v>0</v>
      </c>
      <c r="AL213" s="2">
        <f t="shared" si="670"/>
        <v>0</v>
      </c>
      <c r="AR213" s="2">
        <f t="shared" si="628"/>
        <v>0</v>
      </c>
      <c r="AX213" s="2">
        <f t="shared" si="629"/>
        <v>0</v>
      </c>
      <c r="BD213" s="2">
        <f t="shared" si="630"/>
        <v>0</v>
      </c>
      <c r="BH213" s="2">
        <f t="shared" si="631"/>
        <v>0</v>
      </c>
      <c r="BL213" s="2">
        <f t="shared" si="632"/>
        <v>0</v>
      </c>
      <c r="BP213" s="2">
        <f t="shared" si="633"/>
        <v>0</v>
      </c>
      <c r="BT213" s="2">
        <f t="shared" si="634"/>
        <v>0</v>
      </c>
      <c r="BZ213" s="2">
        <f t="shared" si="635"/>
        <v>0</v>
      </c>
      <c r="CE213" s="2">
        <f t="shared" si="636"/>
        <v>0</v>
      </c>
      <c r="CJ213" s="2">
        <f t="shared" si="637"/>
        <v>0</v>
      </c>
      <c r="CO213" s="2">
        <f t="shared" si="638"/>
        <v>0</v>
      </c>
      <c r="CV213" s="2">
        <f t="shared" si="639"/>
        <v>0</v>
      </c>
      <c r="DC213" s="2">
        <f t="shared" si="640"/>
        <v>0</v>
      </c>
      <c r="DG213" s="2">
        <f t="shared" si="641"/>
        <v>0</v>
      </c>
      <c r="DL213" s="2">
        <f t="shared" si="642"/>
        <v>0</v>
      </c>
      <c r="DR213" s="2">
        <f t="shared" si="643"/>
        <v>0</v>
      </c>
      <c r="DY213" s="2">
        <f t="shared" si="644"/>
        <v>0</v>
      </c>
      <c r="EE213" s="2">
        <f t="shared" si="645"/>
        <v>0</v>
      </c>
      <c r="EI213" s="2">
        <f t="shared" si="646"/>
        <v>0</v>
      </c>
      <c r="EN213" s="2">
        <f t="shared" si="647"/>
        <v>0</v>
      </c>
      <c r="ER213" s="2">
        <f t="shared" si="648"/>
        <v>0</v>
      </c>
      <c r="EY213" s="2">
        <f t="shared" si="649"/>
        <v>0</v>
      </c>
      <c r="FE213" s="2">
        <f t="shared" si="650"/>
        <v>0</v>
      </c>
      <c r="FI213" s="2">
        <f t="shared" si="651"/>
        <v>0</v>
      </c>
      <c r="FO213" s="2">
        <f t="shared" si="652"/>
        <v>0</v>
      </c>
      <c r="FS213" s="2">
        <f t="shared" si="653"/>
        <v>0</v>
      </c>
      <c r="FY213" s="2">
        <f t="shared" si="654"/>
        <v>0</v>
      </c>
      <c r="GI213" s="2">
        <f t="shared" si="655"/>
        <v>0</v>
      </c>
      <c r="GN213" s="2">
        <f>SUM(GO213:GR213)</f>
        <v>0</v>
      </c>
      <c r="GS213" s="2">
        <f>SUM(GT213:GY213)</f>
        <v>0</v>
      </c>
      <c r="GZ213" s="2">
        <f>SUM(HA213:HF213)</f>
        <v>0</v>
      </c>
      <c r="HG213" s="2">
        <f>SUM(HH213:HP213)</f>
        <v>0</v>
      </c>
      <c r="HQ213" s="2">
        <f>SUM(HR213:HW213)</f>
        <v>0</v>
      </c>
      <c r="HX213" s="2">
        <f t="shared" si="661"/>
        <v>0</v>
      </c>
      <c r="IF213">
        <f t="shared" si="662"/>
        <v>0</v>
      </c>
      <c r="IG213">
        <f t="shared" si="663"/>
        <v>0</v>
      </c>
      <c r="IH213">
        <f t="shared" si="664"/>
        <v>0</v>
      </c>
      <c r="II213">
        <f t="shared" si="665"/>
        <v>0</v>
      </c>
      <c r="IK213">
        <f t="shared" si="671"/>
        <v>0</v>
      </c>
      <c r="IL213">
        <f t="shared" si="672"/>
        <v>0</v>
      </c>
      <c r="IM213">
        <f t="shared" si="673"/>
        <v>0</v>
      </c>
    </row>
    <row r="214" spans="1:254" ht="16" x14ac:dyDescent="0.2">
      <c r="A214" s="3">
        <v>409</v>
      </c>
      <c r="B214">
        <v>4</v>
      </c>
      <c r="C214">
        <v>1</v>
      </c>
      <c r="D214" t="s">
        <v>132</v>
      </c>
      <c r="E214" s="2" t="s">
        <v>132</v>
      </c>
      <c r="F214">
        <f t="shared" si="622"/>
        <v>3</v>
      </c>
      <c r="G214" s="2">
        <v>1</v>
      </c>
      <c r="H214" s="2">
        <v>1</v>
      </c>
      <c r="I214" s="2">
        <v>1</v>
      </c>
      <c r="J214" s="2">
        <f t="shared" si="623"/>
        <v>4</v>
      </c>
      <c r="K214" s="2">
        <v>1</v>
      </c>
      <c r="L214" s="2">
        <v>1</v>
      </c>
      <c r="M214" s="2">
        <v>1</v>
      </c>
      <c r="N214" s="2">
        <v>1</v>
      </c>
      <c r="O214" s="2">
        <f t="shared" si="624"/>
        <v>4</v>
      </c>
      <c r="P214" s="2">
        <v>1</v>
      </c>
      <c r="Q214" s="2">
        <v>1</v>
      </c>
      <c r="R214" s="2">
        <v>1</v>
      </c>
      <c r="S214" s="2">
        <v>1</v>
      </c>
      <c r="T214" s="2">
        <f t="shared" si="625"/>
        <v>4</v>
      </c>
      <c r="U214" s="2">
        <v>1</v>
      </c>
      <c r="V214" s="2">
        <v>1</v>
      </c>
      <c r="W214" s="2">
        <v>1</v>
      </c>
      <c r="X214" s="2">
        <v>1</v>
      </c>
      <c r="Y214" s="2">
        <f t="shared" si="626"/>
        <v>7</v>
      </c>
      <c r="Z214" s="2">
        <v>1</v>
      </c>
      <c r="AA214" s="2">
        <v>1</v>
      </c>
      <c r="AB214" s="2">
        <v>1</v>
      </c>
      <c r="AC214" s="2">
        <v>1</v>
      </c>
      <c r="AD214" s="2">
        <v>1</v>
      </c>
      <c r="AE214" s="2">
        <v>1</v>
      </c>
      <c r="AF214" s="2">
        <v>1</v>
      </c>
      <c r="AG214" s="2">
        <f t="shared" si="627"/>
        <v>4</v>
      </c>
      <c r="AH214" s="2">
        <v>1</v>
      </c>
      <c r="AI214" s="2">
        <v>1</v>
      </c>
      <c r="AJ214" s="2">
        <v>1</v>
      </c>
      <c r="AK214" s="2">
        <v>1</v>
      </c>
      <c r="AL214" s="2">
        <f t="shared" si="670"/>
        <v>5</v>
      </c>
      <c r="AM214" s="2">
        <v>1</v>
      </c>
      <c r="AN214" s="2">
        <v>1</v>
      </c>
      <c r="AO214" s="2">
        <v>1</v>
      </c>
      <c r="AP214" s="2">
        <v>1</v>
      </c>
      <c r="AQ214" s="2">
        <v>1</v>
      </c>
      <c r="AR214" s="2">
        <f t="shared" si="628"/>
        <v>5</v>
      </c>
      <c r="AS214" s="2">
        <v>1</v>
      </c>
      <c r="AT214" s="2">
        <v>1</v>
      </c>
      <c r="AU214" s="2">
        <v>1</v>
      </c>
      <c r="AV214" s="2">
        <v>1</v>
      </c>
      <c r="AW214" s="2">
        <v>1</v>
      </c>
      <c r="AX214" s="2">
        <f t="shared" si="629"/>
        <v>5</v>
      </c>
      <c r="AY214" s="2">
        <v>1</v>
      </c>
      <c r="AZ214" s="2">
        <v>1</v>
      </c>
      <c r="BA214" s="2">
        <v>1</v>
      </c>
      <c r="BB214" s="2">
        <v>1</v>
      </c>
      <c r="BC214" s="2">
        <v>1</v>
      </c>
      <c r="BD214" s="2">
        <f t="shared" si="630"/>
        <v>3</v>
      </c>
      <c r="BE214" s="2">
        <v>1</v>
      </c>
      <c r="BF214" s="2">
        <v>1</v>
      </c>
      <c r="BG214" s="2">
        <v>1</v>
      </c>
      <c r="BH214" s="2">
        <f t="shared" si="631"/>
        <v>3</v>
      </c>
      <c r="BI214" s="2">
        <v>1</v>
      </c>
      <c r="BJ214" s="2">
        <v>1</v>
      </c>
      <c r="BK214" s="2">
        <v>1</v>
      </c>
      <c r="BL214" s="2">
        <f t="shared" si="632"/>
        <v>3</v>
      </c>
      <c r="BM214" s="2">
        <v>1</v>
      </c>
      <c r="BN214" s="2">
        <v>1</v>
      </c>
      <c r="BO214" s="2">
        <v>1</v>
      </c>
      <c r="BP214" s="2">
        <f t="shared" si="633"/>
        <v>3</v>
      </c>
      <c r="BQ214" s="2">
        <v>1</v>
      </c>
      <c r="BR214" s="2">
        <v>1</v>
      </c>
      <c r="BS214" s="2">
        <v>1</v>
      </c>
      <c r="BT214" s="2">
        <f t="shared" si="634"/>
        <v>5</v>
      </c>
      <c r="BU214" s="2">
        <v>1</v>
      </c>
      <c r="BV214" s="2">
        <v>1</v>
      </c>
      <c r="BW214" s="2">
        <v>1</v>
      </c>
      <c r="BX214" s="2">
        <v>1</v>
      </c>
      <c r="BY214" s="2">
        <v>1</v>
      </c>
      <c r="BZ214" s="2">
        <f t="shared" si="635"/>
        <v>4</v>
      </c>
      <c r="CA214" s="2">
        <v>1</v>
      </c>
      <c r="CB214" s="2">
        <v>1</v>
      </c>
      <c r="CC214" s="2">
        <v>1</v>
      </c>
      <c r="CD214" s="2">
        <v>1</v>
      </c>
      <c r="CE214" s="2">
        <f t="shared" si="636"/>
        <v>4</v>
      </c>
      <c r="CF214" s="2">
        <v>1</v>
      </c>
      <c r="CG214" s="2">
        <v>1</v>
      </c>
      <c r="CH214" s="2">
        <v>1</v>
      </c>
      <c r="CI214" s="2">
        <v>1</v>
      </c>
      <c r="CJ214" s="2">
        <f t="shared" si="637"/>
        <v>4</v>
      </c>
      <c r="CK214" s="2">
        <v>1</v>
      </c>
      <c r="CL214" s="2">
        <v>1</v>
      </c>
      <c r="CM214" s="2">
        <v>1</v>
      </c>
      <c r="CN214" s="2">
        <v>1</v>
      </c>
      <c r="CO214" s="2">
        <f t="shared" si="638"/>
        <v>6</v>
      </c>
      <c r="CP214" s="2">
        <v>1</v>
      </c>
      <c r="CQ214" s="2">
        <v>1</v>
      </c>
      <c r="CR214" s="2">
        <v>1</v>
      </c>
      <c r="CS214" s="2">
        <v>1</v>
      </c>
      <c r="CT214" s="2">
        <v>1</v>
      </c>
      <c r="CU214" s="2">
        <v>1</v>
      </c>
      <c r="CV214" s="2">
        <f t="shared" si="639"/>
        <v>6</v>
      </c>
      <c r="CW214" s="2">
        <v>1</v>
      </c>
      <c r="CX214" s="2">
        <v>1</v>
      </c>
      <c r="CY214" s="2">
        <v>1</v>
      </c>
      <c r="CZ214" s="2">
        <v>1</v>
      </c>
      <c r="DA214" s="2">
        <v>1</v>
      </c>
      <c r="DB214" s="2">
        <v>1</v>
      </c>
      <c r="DC214" s="2">
        <f t="shared" si="640"/>
        <v>3</v>
      </c>
      <c r="DD214" s="2">
        <v>1</v>
      </c>
      <c r="DE214" s="2">
        <v>1</v>
      </c>
      <c r="DF214" s="2">
        <v>1</v>
      </c>
      <c r="DG214" s="2">
        <f t="shared" si="641"/>
        <v>4</v>
      </c>
      <c r="DH214" s="2">
        <v>1</v>
      </c>
      <c r="DI214" s="2">
        <v>1</v>
      </c>
      <c r="DJ214" s="2">
        <v>1</v>
      </c>
      <c r="DK214" s="2">
        <v>1</v>
      </c>
      <c r="DL214" s="2">
        <f t="shared" si="642"/>
        <v>5</v>
      </c>
      <c r="DM214" s="2">
        <v>1</v>
      </c>
      <c r="DN214" s="2">
        <v>1</v>
      </c>
      <c r="DO214" s="2">
        <v>1</v>
      </c>
      <c r="DP214" s="2">
        <v>1</v>
      </c>
      <c r="DQ214" s="2">
        <v>1</v>
      </c>
      <c r="DR214" s="2">
        <f t="shared" si="643"/>
        <v>6</v>
      </c>
      <c r="DS214" s="2">
        <v>1</v>
      </c>
      <c r="DT214" s="2">
        <v>1</v>
      </c>
      <c r="DU214" s="2">
        <v>1</v>
      </c>
      <c r="DV214" s="2">
        <v>1</v>
      </c>
      <c r="DW214" s="2">
        <v>1</v>
      </c>
      <c r="DX214" s="2">
        <v>1</v>
      </c>
      <c r="DY214" s="2">
        <f t="shared" si="644"/>
        <v>5</v>
      </c>
      <c r="DZ214" s="2">
        <v>1</v>
      </c>
      <c r="EA214" s="2">
        <v>1</v>
      </c>
      <c r="EB214" s="2">
        <v>1</v>
      </c>
      <c r="EC214" s="2">
        <v>1</v>
      </c>
      <c r="ED214" s="2">
        <v>1</v>
      </c>
      <c r="EE214" s="2">
        <f t="shared" si="645"/>
        <v>2</v>
      </c>
      <c r="EF214" s="2">
        <v>1</v>
      </c>
      <c r="EG214" s="2">
        <v>1</v>
      </c>
      <c r="EH214" s="2">
        <v>0</v>
      </c>
      <c r="EI214" s="2">
        <f t="shared" si="646"/>
        <v>4</v>
      </c>
      <c r="EJ214" s="2">
        <v>1</v>
      </c>
      <c r="EK214" s="2">
        <v>1</v>
      </c>
      <c r="EL214" s="2">
        <v>1</v>
      </c>
      <c r="EM214" s="2">
        <v>1</v>
      </c>
      <c r="EN214" s="2">
        <f t="shared" si="647"/>
        <v>3</v>
      </c>
      <c r="EO214" s="2">
        <v>1</v>
      </c>
      <c r="EP214" s="2">
        <v>1</v>
      </c>
      <c r="EQ214" s="2">
        <v>1</v>
      </c>
      <c r="ER214" s="2">
        <f t="shared" si="648"/>
        <v>6</v>
      </c>
      <c r="ES214" s="2">
        <v>1</v>
      </c>
      <c r="ET214" s="2">
        <v>1</v>
      </c>
      <c r="EU214" s="2">
        <v>1</v>
      </c>
      <c r="EV214" s="2">
        <v>1</v>
      </c>
      <c r="EW214" s="2">
        <v>1</v>
      </c>
      <c r="EX214" s="2">
        <v>1</v>
      </c>
      <c r="EY214" s="2">
        <f t="shared" si="649"/>
        <v>5</v>
      </c>
      <c r="EZ214" s="2">
        <v>1</v>
      </c>
      <c r="FA214" s="2">
        <v>1</v>
      </c>
      <c r="FB214" s="2">
        <v>1</v>
      </c>
      <c r="FC214" s="2">
        <v>1</v>
      </c>
      <c r="FD214" s="2">
        <v>1</v>
      </c>
      <c r="FE214" s="2">
        <f t="shared" si="650"/>
        <v>3</v>
      </c>
      <c r="FF214" s="2">
        <v>1</v>
      </c>
      <c r="FG214" s="2">
        <v>1</v>
      </c>
      <c r="FH214" s="2">
        <v>1</v>
      </c>
      <c r="FI214" s="2">
        <f t="shared" si="651"/>
        <v>5</v>
      </c>
      <c r="FJ214" s="2">
        <v>1</v>
      </c>
      <c r="FK214" s="2">
        <v>1</v>
      </c>
      <c r="FL214" s="2">
        <v>1</v>
      </c>
      <c r="FM214" s="2">
        <v>1</v>
      </c>
      <c r="FN214" s="2">
        <v>1</v>
      </c>
      <c r="FO214" s="2">
        <f t="shared" si="652"/>
        <v>3</v>
      </c>
      <c r="FP214" s="2">
        <v>1</v>
      </c>
      <c r="FQ214" s="2">
        <v>1</v>
      </c>
      <c r="FR214" s="2">
        <v>1</v>
      </c>
      <c r="FS214" s="2">
        <f t="shared" si="653"/>
        <v>5</v>
      </c>
      <c r="FT214" s="2">
        <v>1</v>
      </c>
      <c r="FU214" s="2">
        <v>1</v>
      </c>
      <c r="FV214" s="2">
        <v>1</v>
      </c>
      <c r="FW214" s="2">
        <v>1</v>
      </c>
      <c r="FX214" s="2">
        <v>1</v>
      </c>
      <c r="FY214" s="2">
        <f t="shared" si="654"/>
        <v>9</v>
      </c>
      <c r="FZ214" s="2">
        <v>1</v>
      </c>
      <c r="GA214" s="2">
        <v>1</v>
      </c>
      <c r="GB214" s="2">
        <v>1</v>
      </c>
      <c r="GC214" s="2">
        <v>1</v>
      </c>
      <c r="GD214" s="2">
        <v>1</v>
      </c>
      <c r="GE214" s="2">
        <v>1</v>
      </c>
      <c r="GF214" s="2">
        <v>1</v>
      </c>
      <c r="GG214" s="2">
        <v>1</v>
      </c>
      <c r="GH214" s="2">
        <v>1</v>
      </c>
      <c r="GI214" s="2">
        <f t="shared" si="655"/>
        <v>4</v>
      </c>
      <c r="GJ214" s="2">
        <v>1</v>
      </c>
      <c r="GK214" s="2">
        <v>1</v>
      </c>
      <c r="GL214" s="2">
        <v>1</v>
      </c>
      <c r="GM214" s="2">
        <v>1</v>
      </c>
      <c r="GN214" s="2">
        <f>SUM(GO214:GR214)</f>
        <v>4</v>
      </c>
      <c r="GO214" s="2">
        <v>1</v>
      </c>
      <c r="GP214" s="2">
        <v>1</v>
      </c>
      <c r="GQ214" s="2">
        <v>1</v>
      </c>
      <c r="GR214" s="2">
        <v>1</v>
      </c>
      <c r="GS214" s="2">
        <f>SUM(GT214:GY214)</f>
        <v>6</v>
      </c>
      <c r="GT214" s="2">
        <v>1</v>
      </c>
      <c r="GU214" s="2">
        <v>1</v>
      </c>
      <c r="GV214" s="2">
        <v>1</v>
      </c>
      <c r="GW214" s="2">
        <v>1</v>
      </c>
      <c r="GX214" s="2">
        <v>1</v>
      </c>
      <c r="GY214" s="2">
        <v>1</v>
      </c>
      <c r="GZ214" s="2">
        <f>SUM(HA214:HF214)</f>
        <v>6</v>
      </c>
      <c r="HA214" s="2">
        <v>1</v>
      </c>
      <c r="HB214" s="2">
        <v>1</v>
      </c>
      <c r="HC214" s="2">
        <v>1</v>
      </c>
      <c r="HD214" s="2">
        <v>1</v>
      </c>
      <c r="HE214" s="2">
        <v>1</v>
      </c>
      <c r="HF214" s="2">
        <v>1</v>
      </c>
      <c r="HG214" s="2">
        <f>SUM(HH214:HP214)</f>
        <v>9</v>
      </c>
      <c r="HH214" s="2">
        <v>1</v>
      </c>
      <c r="HI214" s="2">
        <v>1</v>
      </c>
      <c r="HJ214" s="2">
        <v>1</v>
      </c>
      <c r="HK214" s="2">
        <v>1</v>
      </c>
      <c r="HL214" s="2">
        <v>1</v>
      </c>
      <c r="HM214" s="2">
        <v>1</v>
      </c>
      <c r="HN214" s="2">
        <v>1</v>
      </c>
      <c r="HO214" s="2">
        <v>1</v>
      </c>
      <c r="HP214" s="2">
        <v>1</v>
      </c>
      <c r="HQ214" s="2">
        <f>SUM(HR214:HW214)</f>
        <v>6</v>
      </c>
      <c r="HR214" s="2">
        <v>1</v>
      </c>
      <c r="HS214" s="2">
        <v>1</v>
      </c>
      <c r="HT214" s="2">
        <v>1</v>
      </c>
      <c r="HU214" s="2">
        <v>1</v>
      </c>
      <c r="HV214" s="2">
        <v>1</v>
      </c>
      <c r="HW214" s="2">
        <v>1</v>
      </c>
      <c r="HX214" s="2">
        <f t="shared" si="661"/>
        <v>5</v>
      </c>
      <c r="HY214" s="2">
        <v>1</v>
      </c>
      <c r="HZ214" s="2">
        <v>1</v>
      </c>
      <c r="IA214" s="2">
        <v>1</v>
      </c>
      <c r="IB214" s="2">
        <v>1</v>
      </c>
      <c r="IC214" s="2">
        <v>1</v>
      </c>
      <c r="ID214" s="2">
        <v>41</v>
      </c>
      <c r="IE214" s="2">
        <v>41</v>
      </c>
      <c r="IF214">
        <f t="shared" si="662"/>
        <v>190</v>
      </c>
      <c r="IG214">
        <f t="shared" si="663"/>
        <v>121</v>
      </c>
      <c r="IH214">
        <f t="shared" si="664"/>
        <v>69</v>
      </c>
      <c r="II214">
        <f t="shared" si="665"/>
        <v>0</v>
      </c>
      <c r="IK214">
        <f t="shared" si="671"/>
        <v>99.476439790575924</v>
      </c>
      <c r="IL214">
        <f t="shared" si="672"/>
        <v>99.180327868852459</v>
      </c>
      <c r="IM214">
        <f t="shared" si="673"/>
        <v>100</v>
      </c>
      <c r="IO214">
        <f>SUM(HQ214,HX214,HG214,GZ214,GS214,GN214,GI214,FY214,FS214,FO214,FI214,FE214,EY214,ER214,EN214,EI214,EE214,DY214,DR214,DL214,DG214,DC214,CV214,CO214,CJ214,CE214,BZ214,BT214)</f>
        <v>137</v>
      </c>
      <c r="IP214">
        <f>SUM(BU214,BW214,BY214,CB214,CC214,CF214,CH214,CI214,CK214,CL214,CN214,CP214,CQ214,CS214,CU214,CW214,CX214,CZ214,DB214,DD214,DE214,DH214,DJ214,DM214,DO214,DQ214,DS214,DU214,DV214,DX214,DZ214,EB214,ED214,EF214,EH214,EJ214,EK214,EM214,EO214,EQ214,ES214,ET214,EV214,EX214,EZ214,FB214,FD214,FF214,FH214,FJ214,FK214,FM214,FP214,FR214,FT214,FU214,FW214,FZ214,GB214,GD214,GE214,GG214,GJ214,GK214,GM214,GO214,GQ214,GT214,GU214,GW214,GY214,HA214,HC214,HD214,HF214,HI214,HJ214,HL214,HM214,HN214,HP214,HR214,HT214,HU214,HW214,HY214,IA214,IB214)</f>
        <v>87</v>
      </c>
      <c r="IQ214">
        <f>SUM(BV214,BX214,CA214,CD214,CG214,CM214,CR214,CT214,CY214,DA214,DF214,DI214,DK214,DN214,DP214,DT214,DW214,EA214,EC214,EG214,EL214,EP214,EU214,EW214,FA214,FC214,FG214,FL214,FN214,FQ214,FV214,FX214,GA214,GC214,GF214,GH214,GL214,GP214,GR214,GV214,GX214,HB214,HE214,HH214,HK214,HO214,HS214,HV214,HZ214,IC214)</f>
        <v>50</v>
      </c>
      <c r="IR214">
        <f>IO214/138*100</f>
        <v>99.275362318840578</v>
      </c>
      <c r="IS214">
        <f>IP214/88*100</f>
        <v>98.86363636363636</v>
      </c>
      <c r="IT214">
        <f>IQ214/50*100</f>
        <v>100</v>
      </c>
    </row>
    <row r="215" spans="1:254" ht="16" x14ac:dyDescent="0.2">
      <c r="A215" s="3">
        <v>409</v>
      </c>
      <c r="B215" s="5">
        <v>4</v>
      </c>
      <c r="C215">
        <v>2</v>
      </c>
      <c r="D215" t="s">
        <v>132</v>
      </c>
      <c r="E215" s="2" t="s">
        <v>132</v>
      </c>
      <c r="F215">
        <f t="shared" si="622"/>
        <v>0</v>
      </c>
      <c r="J215" s="2">
        <f t="shared" si="623"/>
        <v>0</v>
      </c>
      <c r="O215" s="2">
        <f t="shared" si="624"/>
        <v>0</v>
      </c>
      <c r="T215" s="2">
        <f t="shared" si="625"/>
        <v>0</v>
      </c>
      <c r="Y215" s="2">
        <f t="shared" si="626"/>
        <v>0</v>
      </c>
      <c r="AG215" s="2">
        <f t="shared" si="627"/>
        <v>0</v>
      </c>
      <c r="AL215" s="2">
        <f t="shared" si="670"/>
        <v>0</v>
      </c>
      <c r="AR215" s="2">
        <f t="shared" si="628"/>
        <v>0</v>
      </c>
      <c r="AX215" s="2">
        <f t="shared" si="629"/>
        <v>0</v>
      </c>
      <c r="BD215" s="2">
        <f t="shared" si="630"/>
        <v>0</v>
      </c>
      <c r="BH215" s="2">
        <f t="shared" si="631"/>
        <v>0</v>
      </c>
      <c r="BL215" s="2">
        <f t="shared" si="632"/>
        <v>0</v>
      </c>
      <c r="BP215" s="2">
        <f t="shared" si="633"/>
        <v>0</v>
      </c>
      <c r="BT215" s="2">
        <f t="shared" si="634"/>
        <v>0</v>
      </c>
      <c r="BZ215" s="2">
        <f t="shared" si="635"/>
        <v>0</v>
      </c>
      <c r="CE215" s="2">
        <f t="shared" si="636"/>
        <v>0</v>
      </c>
      <c r="CJ215" s="2">
        <f t="shared" si="637"/>
        <v>0</v>
      </c>
      <c r="CO215" s="2">
        <f t="shared" si="638"/>
        <v>0</v>
      </c>
      <c r="CV215" s="2">
        <f t="shared" si="639"/>
        <v>0</v>
      </c>
      <c r="DC215" s="2">
        <f t="shared" si="640"/>
        <v>0</v>
      </c>
      <c r="DG215" s="2">
        <f t="shared" si="641"/>
        <v>0</v>
      </c>
      <c r="DL215" s="2">
        <f t="shared" si="642"/>
        <v>0</v>
      </c>
      <c r="DR215" s="2">
        <f t="shared" si="643"/>
        <v>0</v>
      </c>
      <c r="DY215" s="2">
        <f t="shared" si="644"/>
        <v>0</v>
      </c>
      <c r="EE215" s="2">
        <f t="shared" si="645"/>
        <v>0</v>
      </c>
      <c r="EI215" s="2">
        <f t="shared" si="646"/>
        <v>0</v>
      </c>
      <c r="EN215" s="2">
        <f t="shared" si="647"/>
        <v>0</v>
      </c>
      <c r="ER215" s="2">
        <f t="shared" si="648"/>
        <v>0</v>
      </c>
      <c r="EY215" s="2">
        <f t="shared" si="649"/>
        <v>0</v>
      </c>
      <c r="FE215" s="2">
        <f t="shared" si="650"/>
        <v>0</v>
      </c>
      <c r="FI215" s="2">
        <f t="shared" si="651"/>
        <v>0</v>
      </c>
      <c r="FO215" s="2">
        <f t="shared" si="652"/>
        <v>0</v>
      </c>
      <c r="FS215" s="2">
        <f t="shared" si="653"/>
        <v>0</v>
      </c>
      <c r="FY215" s="2">
        <f t="shared" si="654"/>
        <v>0</v>
      </c>
      <c r="GI215" s="2">
        <f t="shared" si="655"/>
        <v>0</v>
      </c>
      <c r="GN215" s="2">
        <f>SUM(GO215:GR215)</f>
        <v>0</v>
      </c>
      <c r="GS215" s="2">
        <f>SUM(GT215:GY215)</f>
        <v>0</v>
      </c>
      <c r="GZ215" s="2">
        <f>SUM(HA215:HF215)</f>
        <v>0</v>
      </c>
      <c r="HG215" s="2">
        <f>SUM(HH215:HP215)</f>
        <v>0</v>
      </c>
      <c r="HQ215" s="2">
        <f>SUM(HR215:HW215)</f>
        <v>0</v>
      </c>
      <c r="HX215" s="2">
        <f t="shared" si="661"/>
        <v>0</v>
      </c>
      <c r="IF215">
        <f t="shared" si="662"/>
        <v>0</v>
      </c>
      <c r="IG215">
        <f t="shared" si="663"/>
        <v>0</v>
      </c>
      <c r="IH215">
        <f t="shared" si="664"/>
        <v>0</v>
      </c>
      <c r="II215">
        <f t="shared" si="665"/>
        <v>0</v>
      </c>
      <c r="IK215">
        <f t="shared" si="671"/>
        <v>0</v>
      </c>
      <c r="IL215">
        <f t="shared" si="672"/>
        <v>0</v>
      </c>
      <c r="IM215">
        <f t="shared" si="673"/>
        <v>0</v>
      </c>
    </row>
    <row r="216" spans="1:254" ht="16" x14ac:dyDescent="0.2">
      <c r="A216" s="3">
        <v>410</v>
      </c>
      <c r="B216">
        <v>4</v>
      </c>
      <c r="C216">
        <v>1</v>
      </c>
      <c r="D216" t="s">
        <v>132</v>
      </c>
      <c r="E216" s="2" t="s">
        <v>132</v>
      </c>
      <c r="F216">
        <f t="shared" si="622"/>
        <v>0</v>
      </c>
      <c r="G216">
        <v>0</v>
      </c>
      <c r="H216">
        <v>0</v>
      </c>
      <c r="I216">
        <v>0</v>
      </c>
      <c r="J216" s="2">
        <f t="shared" si="623"/>
        <v>0</v>
      </c>
      <c r="K216">
        <v>0</v>
      </c>
      <c r="L216">
        <v>0</v>
      </c>
      <c r="M216">
        <v>0</v>
      </c>
      <c r="N216">
        <v>0</v>
      </c>
      <c r="O216" s="2">
        <f t="shared" si="624"/>
        <v>0</v>
      </c>
      <c r="P216">
        <v>0</v>
      </c>
      <c r="Q216">
        <v>0</v>
      </c>
      <c r="R216">
        <v>0</v>
      </c>
      <c r="S216">
        <v>0</v>
      </c>
      <c r="T216" s="2">
        <f t="shared" si="625"/>
        <v>0</v>
      </c>
      <c r="U216">
        <v>0</v>
      </c>
      <c r="V216">
        <v>0</v>
      </c>
      <c r="W216">
        <v>0</v>
      </c>
      <c r="X216">
        <v>0</v>
      </c>
      <c r="Y216" s="2">
        <f t="shared" si="626"/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s="2">
        <f t="shared" si="627"/>
        <v>0</v>
      </c>
      <c r="AH216">
        <v>0</v>
      </c>
      <c r="AI216">
        <v>0</v>
      </c>
      <c r="AJ216">
        <v>0</v>
      </c>
      <c r="AK216">
        <v>0</v>
      </c>
      <c r="AL216" s="2">
        <f t="shared" si="670"/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 s="2">
        <f t="shared" si="628"/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2">
        <f t="shared" si="629"/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 s="2">
        <f t="shared" si="630"/>
        <v>0</v>
      </c>
      <c r="BE216">
        <v>0</v>
      </c>
      <c r="BF216">
        <v>0</v>
      </c>
      <c r="BG216">
        <v>0</v>
      </c>
      <c r="BH216" s="2">
        <f t="shared" si="631"/>
        <v>0</v>
      </c>
      <c r="BI216">
        <v>0</v>
      </c>
      <c r="BJ216">
        <v>0</v>
      </c>
      <c r="BK216">
        <v>0</v>
      </c>
      <c r="BL216" s="2">
        <f t="shared" si="632"/>
        <v>0</v>
      </c>
      <c r="BM216">
        <v>0</v>
      </c>
      <c r="BN216">
        <v>0</v>
      </c>
      <c r="BO216">
        <v>0</v>
      </c>
      <c r="BP216" s="2">
        <f t="shared" si="633"/>
        <v>0</v>
      </c>
      <c r="BQ216">
        <v>0</v>
      </c>
      <c r="BR216">
        <v>0</v>
      </c>
      <c r="BS216">
        <v>0</v>
      </c>
      <c r="BT216" s="2">
        <f t="shared" si="634"/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 s="2">
        <f t="shared" si="635"/>
        <v>0</v>
      </c>
      <c r="CA216">
        <v>0</v>
      </c>
      <c r="CB216">
        <v>0</v>
      </c>
      <c r="CC216">
        <v>0</v>
      </c>
      <c r="CD216">
        <v>0</v>
      </c>
      <c r="CE216" s="2">
        <f t="shared" si="636"/>
        <v>0</v>
      </c>
      <c r="CF216">
        <v>0</v>
      </c>
      <c r="CG216">
        <v>0</v>
      </c>
      <c r="CH216">
        <v>0</v>
      </c>
      <c r="CI216">
        <v>0</v>
      </c>
      <c r="CJ216" s="2">
        <f t="shared" si="637"/>
        <v>0</v>
      </c>
      <c r="CK216">
        <v>0</v>
      </c>
      <c r="CL216">
        <v>0</v>
      </c>
      <c r="CM216">
        <v>0</v>
      </c>
      <c r="CN216">
        <v>0</v>
      </c>
      <c r="CO216" s="2">
        <f t="shared" si="638"/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 s="2">
        <f t="shared" si="639"/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 s="2">
        <f t="shared" si="640"/>
        <v>0</v>
      </c>
      <c r="DD216">
        <v>0</v>
      </c>
      <c r="DE216">
        <v>0</v>
      </c>
      <c r="DF216">
        <v>0</v>
      </c>
      <c r="DG216" s="2">
        <f t="shared" si="641"/>
        <v>0</v>
      </c>
      <c r="DH216">
        <v>0</v>
      </c>
      <c r="DI216">
        <v>0</v>
      </c>
      <c r="DJ216">
        <v>0</v>
      </c>
      <c r="DK216">
        <v>0</v>
      </c>
      <c r="DL216" s="2">
        <f t="shared" si="642"/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 s="2">
        <f t="shared" si="643"/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 s="2">
        <f t="shared" si="644"/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s="2">
        <f t="shared" si="645"/>
        <v>0</v>
      </c>
      <c r="EF216">
        <v>0</v>
      </c>
      <c r="EG216">
        <v>0</v>
      </c>
      <c r="EH216">
        <v>0</v>
      </c>
      <c r="EI216" s="2">
        <f t="shared" si="646"/>
        <v>0</v>
      </c>
      <c r="EJ216">
        <v>0</v>
      </c>
      <c r="EK216">
        <v>0</v>
      </c>
      <c r="EL216">
        <v>0</v>
      </c>
      <c r="EM216">
        <v>0</v>
      </c>
      <c r="EN216" s="2">
        <f t="shared" si="647"/>
        <v>0</v>
      </c>
      <c r="EO216">
        <v>0</v>
      </c>
      <c r="EP216">
        <v>0</v>
      </c>
      <c r="EQ216">
        <v>0</v>
      </c>
      <c r="ER216" s="2">
        <f t="shared" si="648"/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 s="2">
        <f t="shared" si="649"/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 s="2">
        <f t="shared" si="650"/>
        <v>0</v>
      </c>
      <c r="FF216">
        <v>0</v>
      </c>
      <c r="FG216">
        <v>0</v>
      </c>
      <c r="FH216">
        <v>0</v>
      </c>
      <c r="FI216" s="2">
        <f t="shared" si="651"/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 s="2">
        <f t="shared" si="652"/>
        <v>0</v>
      </c>
      <c r="FP216">
        <v>0</v>
      </c>
      <c r="FQ216">
        <v>0</v>
      </c>
      <c r="FR216">
        <v>0</v>
      </c>
      <c r="FS216" s="2">
        <f t="shared" si="653"/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 s="2">
        <f t="shared" si="654"/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 s="2">
        <f t="shared" si="655"/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 s="2">
        <f t="shared" si="661"/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f t="shared" si="662"/>
        <v>0</v>
      </c>
      <c r="IG216">
        <f t="shared" si="663"/>
        <v>0</v>
      </c>
      <c r="IH216">
        <f t="shared" si="664"/>
        <v>0</v>
      </c>
      <c r="II216">
        <f t="shared" si="665"/>
        <v>0</v>
      </c>
      <c r="IJ216" s="10" t="s">
        <v>133</v>
      </c>
      <c r="IK216">
        <f t="shared" si="671"/>
        <v>0</v>
      </c>
      <c r="IL216">
        <f t="shared" si="672"/>
        <v>0</v>
      </c>
      <c r="IM216">
        <f t="shared" si="673"/>
        <v>0</v>
      </c>
      <c r="IO216">
        <f>SUM(HQ216,HX216,HG216,GZ216,GS216,GN216,GI216,FY216,FS216,FO216,FI216,FE216,EY216,ER216,EN216,EI216,EE216,DY216,DR216,DL216,DG216,DC216,CV216,CO216,CJ216,CE216,BZ216,BT216)</f>
        <v>0</v>
      </c>
      <c r="IP216">
        <f>SUM(BU216,BW216,BY216,CB216,CC216,CF216,CH216,CI216,CK216,CL216,CN216,CP216,CQ216,CS216,CU216,CW216,CX216,CZ216,DB216,DD216,DE216,DH216,DJ216,DM216,DO216,DQ216,DS216,DU216,DV216,DX216,DZ216,EB216,ED216,EF216,EH216,EJ216,EK216,EM216,EO216,EQ216,ES216,ET216,EV216,EX216,EZ216,FB216,FD216,FF216,FH216,FJ216,FK216,FM216,FP216,FR216,FT216,FU216,FW216,FZ216,GB216,GD216,GE216,GG216,GJ216,GK216,GM216,GO216,GQ216,GT216,GU216,GW216,GY216,HA216,HC216,HD216,HF216,HI216,HJ216,HL216,HM216,HN216,HP216,HR216,HT216,HU216,HW216,HY216,IA216,IB216)</f>
        <v>0</v>
      </c>
      <c r="IQ216">
        <f>SUM(BV216,BX216,CA216,CD216,CG216,CM216,CR216,CT216,CY216,DA216,DF216,DI216,DK216,DN216,DP216,DT216,DW216,EA216,EC216,EG216,EL216,EP216,EU216,EW216,FA216,FC216,FG216,FL216,FN216,FQ216,FV216,FX216,GA216,GC216,GF216,GH216,GL216,GP216,GR216,GV216,GX216,HB216,HE216,HH216,HK216,HO216,HS216,HV216,HZ216,IC216)</f>
        <v>0</v>
      </c>
      <c r="IR216">
        <f>IO216/138*100</f>
        <v>0</v>
      </c>
      <c r="IS216">
        <f>IP216/88*100</f>
        <v>0</v>
      </c>
      <c r="IT216">
        <f>IQ216/50*100</f>
        <v>0</v>
      </c>
    </row>
    <row r="217" spans="1:254" ht="16" x14ac:dyDescent="0.2">
      <c r="A217" s="3">
        <v>410</v>
      </c>
      <c r="B217" s="5">
        <v>4</v>
      </c>
      <c r="C217">
        <v>2</v>
      </c>
      <c r="D217" t="s">
        <v>132</v>
      </c>
      <c r="E217" s="2" t="s">
        <v>132</v>
      </c>
      <c r="F217">
        <f t="shared" si="622"/>
        <v>0</v>
      </c>
      <c r="G217" t="s">
        <v>134</v>
      </c>
      <c r="H217" t="s">
        <v>134</v>
      </c>
      <c r="I217" t="s">
        <v>134</v>
      </c>
      <c r="J217" s="2">
        <f t="shared" si="623"/>
        <v>0</v>
      </c>
      <c r="K217" t="s">
        <v>134</v>
      </c>
      <c r="L217" t="s">
        <v>134</v>
      </c>
      <c r="M217" t="s">
        <v>134</v>
      </c>
      <c r="N217" t="s">
        <v>134</v>
      </c>
      <c r="O217" s="2">
        <f t="shared" si="624"/>
        <v>0</v>
      </c>
      <c r="P217" t="s">
        <v>134</v>
      </c>
      <c r="Q217" t="s">
        <v>134</v>
      </c>
      <c r="R217" t="s">
        <v>134</v>
      </c>
      <c r="S217" t="s">
        <v>134</v>
      </c>
      <c r="T217" s="2">
        <f t="shared" si="625"/>
        <v>0</v>
      </c>
      <c r="U217" t="s">
        <v>134</v>
      </c>
      <c r="V217" t="s">
        <v>134</v>
      </c>
      <c r="W217" t="s">
        <v>134</v>
      </c>
      <c r="X217" t="s">
        <v>134</v>
      </c>
      <c r="Y217" s="2">
        <f t="shared" si="626"/>
        <v>0</v>
      </c>
      <c r="Z217" t="s">
        <v>134</v>
      </c>
      <c r="AA217" t="s">
        <v>134</v>
      </c>
      <c r="AB217" t="s">
        <v>134</v>
      </c>
      <c r="AC217" t="s">
        <v>134</v>
      </c>
      <c r="AD217" t="s">
        <v>134</v>
      </c>
      <c r="AE217" t="s">
        <v>134</v>
      </c>
      <c r="AF217" t="s">
        <v>134</v>
      </c>
      <c r="AG217" s="2">
        <f t="shared" si="627"/>
        <v>0</v>
      </c>
      <c r="AH217" t="s">
        <v>134</v>
      </c>
      <c r="AI217" t="s">
        <v>134</v>
      </c>
      <c r="AJ217" t="s">
        <v>134</v>
      </c>
      <c r="AK217" t="s">
        <v>134</v>
      </c>
      <c r="AL217" s="2">
        <f t="shared" si="670"/>
        <v>0</v>
      </c>
      <c r="AM217" t="s">
        <v>134</v>
      </c>
      <c r="AN217" t="s">
        <v>134</v>
      </c>
      <c r="AO217" t="s">
        <v>134</v>
      </c>
      <c r="AP217" t="s">
        <v>134</v>
      </c>
      <c r="AQ217" t="s">
        <v>134</v>
      </c>
      <c r="AR217" s="2">
        <f t="shared" si="628"/>
        <v>0</v>
      </c>
      <c r="AS217" t="s">
        <v>134</v>
      </c>
      <c r="AT217" t="s">
        <v>134</v>
      </c>
      <c r="AU217" t="s">
        <v>134</v>
      </c>
      <c r="AV217" t="s">
        <v>134</v>
      </c>
      <c r="AW217" t="s">
        <v>134</v>
      </c>
      <c r="AX217" s="2">
        <f t="shared" si="629"/>
        <v>0</v>
      </c>
      <c r="AY217" t="s">
        <v>134</v>
      </c>
      <c r="AZ217" t="s">
        <v>134</v>
      </c>
      <c r="BA217" t="s">
        <v>134</v>
      </c>
      <c r="BB217" t="s">
        <v>134</v>
      </c>
      <c r="BC217" t="s">
        <v>134</v>
      </c>
      <c r="BD217" s="2">
        <f t="shared" si="630"/>
        <v>0</v>
      </c>
      <c r="BE217" t="s">
        <v>134</v>
      </c>
      <c r="BF217" t="s">
        <v>134</v>
      </c>
      <c r="BG217" t="s">
        <v>134</v>
      </c>
      <c r="BH217" s="2">
        <f t="shared" si="631"/>
        <v>0</v>
      </c>
      <c r="BI217" t="s">
        <v>134</v>
      </c>
      <c r="BJ217" t="s">
        <v>134</v>
      </c>
      <c r="BK217" t="s">
        <v>134</v>
      </c>
      <c r="BL217" s="2">
        <f t="shared" si="632"/>
        <v>0</v>
      </c>
      <c r="BM217" t="s">
        <v>134</v>
      </c>
      <c r="BN217" t="s">
        <v>134</v>
      </c>
      <c r="BO217" t="s">
        <v>134</v>
      </c>
      <c r="BP217" s="2">
        <f t="shared" si="633"/>
        <v>0</v>
      </c>
      <c r="BQ217" t="s">
        <v>134</v>
      </c>
      <c r="BR217" t="s">
        <v>134</v>
      </c>
      <c r="BS217" t="s">
        <v>134</v>
      </c>
      <c r="BT217" s="2">
        <f t="shared" si="634"/>
        <v>0</v>
      </c>
      <c r="BU217" t="s">
        <v>134</v>
      </c>
      <c r="BV217" t="s">
        <v>134</v>
      </c>
      <c r="BW217" t="s">
        <v>134</v>
      </c>
      <c r="BX217" t="s">
        <v>134</v>
      </c>
      <c r="BY217" t="s">
        <v>134</v>
      </c>
      <c r="BZ217" s="2">
        <f t="shared" si="635"/>
        <v>0</v>
      </c>
      <c r="CA217" t="s">
        <v>134</v>
      </c>
      <c r="CB217" t="s">
        <v>134</v>
      </c>
      <c r="CC217" t="s">
        <v>134</v>
      </c>
      <c r="CD217" t="s">
        <v>134</v>
      </c>
      <c r="CE217" s="2">
        <f t="shared" si="636"/>
        <v>0</v>
      </c>
      <c r="CF217" t="s">
        <v>134</v>
      </c>
      <c r="CG217" t="s">
        <v>134</v>
      </c>
      <c r="CH217" t="s">
        <v>134</v>
      </c>
      <c r="CI217" t="s">
        <v>134</v>
      </c>
      <c r="CJ217" s="2">
        <f t="shared" si="637"/>
        <v>0</v>
      </c>
      <c r="CK217" t="s">
        <v>134</v>
      </c>
      <c r="CL217" t="s">
        <v>134</v>
      </c>
      <c r="CM217" t="s">
        <v>134</v>
      </c>
      <c r="CN217" t="s">
        <v>134</v>
      </c>
      <c r="CO217" s="2">
        <f t="shared" si="638"/>
        <v>0</v>
      </c>
      <c r="CP217" t="s">
        <v>134</v>
      </c>
      <c r="CQ217" t="s">
        <v>134</v>
      </c>
      <c r="CR217" t="s">
        <v>134</v>
      </c>
      <c r="CS217" t="s">
        <v>134</v>
      </c>
      <c r="CT217" t="s">
        <v>134</v>
      </c>
      <c r="CU217" t="s">
        <v>134</v>
      </c>
      <c r="CV217" s="2">
        <f t="shared" si="639"/>
        <v>0</v>
      </c>
      <c r="CW217" t="s">
        <v>134</v>
      </c>
      <c r="CX217" t="s">
        <v>134</v>
      </c>
      <c r="CY217" t="s">
        <v>134</v>
      </c>
      <c r="CZ217" t="s">
        <v>134</v>
      </c>
      <c r="DA217" t="s">
        <v>134</v>
      </c>
      <c r="DB217" t="s">
        <v>134</v>
      </c>
      <c r="DC217" s="2">
        <f t="shared" si="640"/>
        <v>0</v>
      </c>
      <c r="DD217" t="s">
        <v>134</v>
      </c>
      <c r="DE217" t="s">
        <v>134</v>
      </c>
      <c r="DF217" t="s">
        <v>134</v>
      </c>
      <c r="DG217" s="2">
        <f t="shared" si="641"/>
        <v>0</v>
      </c>
      <c r="DH217" t="s">
        <v>134</v>
      </c>
      <c r="DI217" t="s">
        <v>134</v>
      </c>
      <c r="DJ217" t="s">
        <v>134</v>
      </c>
      <c r="DK217" t="s">
        <v>134</v>
      </c>
      <c r="DL217" s="2">
        <f t="shared" si="642"/>
        <v>0</v>
      </c>
      <c r="DM217" t="s">
        <v>134</v>
      </c>
      <c r="DN217" t="s">
        <v>134</v>
      </c>
      <c r="DO217" t="s">
        <v>134</v>
      </c>
      <c r="DP217" t="s">
        <v>134</v>
      </c>
      <c r="DQ217" t="s">
        <v>134</v>
      </c>
      <c r="DR217" s="2">
        <f t="shared" si="643"/>
        <v>0</v>
      </c>
      <c r="DS217" t="s">
        <v>134</v>
      </c>
      <c r="DT217" t="s">
        <v>134</v>
      </c>
      <c r="DU217" t="s">
        <v>134</v>
      </c>
      <c r="DV217" t="s">
        <v>134</v>
      </c>
      <c r="DW217" t="s">
        <v>134</v>
      </c>
      <c r="DX217" t="s">
        <v>134</v>
      </c>
      <c r="DY217" s="2">
        <f t="shared" si="644"/>
        <v>0</v>
      </c>
      <c r="DZ217" t="s">
        <v>134</v>
      </c>
      <c r="EA217" t="s">
        <v>134</v>
      </c>
      <c r="EB217" t="s">
        <v>134</v>
      </c>
      <c r="EC217" t="s">
        <v>134</v>
      </c>
      <c r="ED217" t="s">
        <v>134</v>
      </c>
      <c r="EE217" s="2">
        <f t="shared" si="645"/>
        <v>0</v>
      </c>
      <c r="EF217" t="s">
        <v>134</v>
      </c>
      <c r="EG217" t="s">
        <v>134</v>
      </c>
      <c r="EH217" t="s">
        <v>134</v>
      </c>
      <c r="EI217" s="2">
        <f t="shared" si="646"/>
        <v>0</v>
      </c>
      <c r="EJ217" t="s">
        <v>134</v>
      </c>
      <c r="EK217" t="s">
        <v>134</v>
      </c>
      <c r="EL217" t="s">
        <v>134</v>
      </c>
      <c r="EM217" t="s">
        <v>134</v>
      </c>
      <c r="EN217" s="2">
        <f t="shared" si="647"/>
        <v>0</v>
      </c>
      <c r="EO217" t="s">
        <v>134</v>
      </c>
      <c r="EP217" t="s">
        <v>134</v>
      </c>
      <c r="EQ217" t="s">
        <v>134</v>
      </c>
      <c r="ER217" s="2">
        <f t="shared" si="648"/>
        <v>0</v>
      </c>
      <c r="ES217" t="s">
        <v>134</v>
      </c>
      <c r="ET217" t="s">
        <v>134</v>
      </c>
      <c r="EU217" t="s">
        <v>134</v>
      </c>
      <c r="EV217" t="s">
        <v>134</v>
      </c>
      <c r="EW217" t="s">
        <v>134</v>
      </c>
      <c r="EX217" t="s">
        <v>134</v>
      </c>
      <c r="EY217" s="2">
        <f t="shared" si="649"/>
        <v>0</v>
      </c>
      <c r="EZ217" t="s">
        <v>134</v>
      </c>
      <c r="FA217" t="s">
        <v>134</v>
      </c>
      <c r="FB217" t="s">
        <v>134</v>
      </c>
      <c r="FC217" t="s">
        <v>134</v>
      </c>
      <c r="FD217" t="s">
        <v>134</v>
      </c>
      <c r="FE217" s="2">
        <f t="shared" si="650"/>
        <v>0</v>
      </c>
      <c r="FF217" t="s">
        <v>134</v>
      </c>
      <c r="FG217" t="s">
        <v>134</v>
      </c>
      <c r="FH217" t="s">
        <v>134</v>
      </c>
      <c r="FI217" s="2">
        <f t="shared" si="651"/>
        <v>0</v>
      </c>
      <c r="FJ217" t="s">
        <v>134</v>
      </c>
      <c r="FK217" t="s">
        <v>134</v>
      </c>
      <c r="FL217" t="s">
        <v>134</v>
      </c>
      <c r="FM217" t="s">
        <v>134</v>
      </c>
      <c r="FN217" t="s">
        <v>134</v>
      </c>
      <c r="FO217" s="2">
        <f t="shared" si="652"/>
        <v>0</v>
      </c>
      <c r="FP217" t="s">
        <v>134</v>
      </c>
      <c r="FQ217" t="s">
        <v>134</v>
      </c>
      <c r="FR217" t="s">
        <v>134</v>
      </c>
      <c r="FS217" s="2">
        <f t="shared" si="653"/>
        <v>0</v>
      </c>
      <c r="FT217" t="s">
        <v>134</v>
      </c>
      <c r="FU217" t="s">
        <v>134</v>
      </c>
      <c r="FV217" t="s">
        <v>134</v>
      </c>
      <c r="FW217" t="s">
        <v>134</v>
      </c>
      <c r="FX217" t="s">
        <v>134</v>
      </c>
      <c r="FY217" s="2">
        <f t="shared" si="654"/>
        <v>0</v>
      </c>
      <c r="FZ217" t="s">
        <v>134</v>
      </c>
      <c r="GA217" t="s">
        <v>134</v>
      </c>
      <c r="GB217" t="s">
        <v>134</v>
      </c>
      <c r="GC217" t="s">
        <v>134</v>
      </c>
      <c r="GD217" t="s">
        <v>134</v>
      </c>
      <c r="GE217" t="s">
        <v>134</v>
      </c>
      <c r="GF217" t="s">
        <v>134</v>
      </c>
      <c r="GG217" t="s">
        <v>134</v>
      </c>
      <c r="GH217" t="s">
        <v>134</v>
      </c>
      <c r="GI217" s="2">
        <f t="shared" si="655"/>
        <v>0</v>
      </c>
      <c r="GJ217" t="s">
        <v>134</v>
      </c>
      <c r="GK217" t="s">
        <v>134</v>
      </c>
      <c r="GL217" t="s">
        <v>134</v>
      </c>
      <c r="GM217" t="s">
        <v>134</v>
      </c>
      <c r="GN217" t="s">
        <v>134</v>
      </c>
      <c r="GO217" t="s">
        <v>134</v>
      </c>
      <c r="GP217" t="s">
        <v>134</v>
      </c>
      <c r="GQ217" t="s">
        <v>134</v>
      </c>
      <c r="GR217" t="s">
        <v>134</v>
      </c>
      <c r="GS217" t="s">
        <v>134</v>
      </c>
      <c r="GT217" t="s">
        <v>134</v>
      </c>
      <c r="GU217" t="s">
        <v>134</v>
      </c>
      <c r="GV217" t="s">
        <v>134</v>
      </c>
      <c r="GW217" t="s">
        <v>134</v>
      </c>
      <c r="GX217" t="s">
        <v>134</v>
      </c>
      <c r="GY217" t="s">
        <v>134</v>
      </c>
      <c r="GZ217" t="s">
        <v>134</v>
      </c>
      <c r="HA217" t="s">
        <v>134</v>
      </c>
      <c r="HB217" t="s">
        <v>134</v>
      </c>
      <c r="HC217" t="s">
        <v>134</v>
      </c>
      <c r="HD217" t="s">
        <v>134</v>
      </c>
      <c r="HE217" t="s">
        <v>134</v>
      </c>
      <c r="HF217" t="s">
        <v>134</v>
      </c>
      <c r="HG217" t="s">
        <v>134</v>
      </c>
      <c r="HH217" t="s">
        <v>134</v>
      </c>
      <c r="HI217" t="s">
        <v>134</v>
      </c>
      <c r="HJ217" t="s">
        <v>134</v>
      </c>
      <c r="HK217" t="s">
        <v>134</v>
      </c>
      <c r="HL217" t="s">
        <v>134</v>
      </c>
      <c r="HM217" t="s">
        <v>134</v>
      </c>
      <c r="HN217" t="s">
        <v>134</v>
      </c>
      <c r="HO217" t="s">
        <v>134</v>
      </c>
      <c r="HP217" t="s">
        <v>134</v>
      </c>
      <c r="HQ217" t="s">
        <v>134</v>
      </c>
      <c r="HR217" t="s">
        <v>134</v>
      </c>
      <c r="HS217" t="s">
        <v>134</v>
      </c>
      <c r="HT217" t="s">
        <v>134</v>
      </c>
      <c r="HU217" t="s">
        <v>134</v>
      </c>
      <c r="HV217" t="s">
        <v>134</v>
      </c>
      <c r="HW217" t="s">
        <v>134</v>
      </c>
      <c r="HX217" s="2">
        <f t="shared" si="661"/>
        <v>0</v>
      </c>
      <c r="HY217" t="s">
        <v>134</v>
      </c>
      <c r="HZ217" t="s">
        <v>134</v>
      </c>
      <c r="IA217" t="s">
        <v>134</v>
      </c>
      <c r="IB217" t="s">
        <v>134</v>
      </c>
      <c r="IC217" t="s">
        <v>134</v>
      </c>
      <c r="ID217" t="s">
        <v>134</v>
      </c>
      <c r="IE217" t="s">
        <v>134</v>
      </c>
      <c r="IF217">
        <f t="shared" si="662"/>
        <v>0</v>
      </c>
      <c r="IG217">
        <f t="shared" si="663"/>
        <v>0</v>
      </c>
      <c r="IH217">
        <f t="shared" si="664"/>
        <v>0</v>
      </c>
      <c r="II217">
        <f t="shared" si="665"/>
        <v>0</v>
      </c>
      <c r="IK217">
        <f t="shared" si="671"/>
        <v>0</v>
      </c>
      <c r="IL217">
        <f t="shared" si="672"/>
        <v>0</v>
      </c>
      <c r="IM217">
        <f t="shared" si="673"/>
        <v>0</v>
      </c>
    </row>
    <row r="218" spans="1:254" ht="16" x14ac:dyDescent="0.2">
      <c r="A218" s="3">
        <v>412</v>
      </c>
      <c r="B218">
        <v>4</v>
      </c>
      <c r="C218">
        <v>1</v>
      </c>
      <c r="D218" t="s">
        <v>132</v>
      </c>
      <c r="E218" s="2" t="s">
        <v>132</v>
      </c>
      <c r="F218">
        <f t="shared" si="622"/>
        <v>3</v>
      </c>
      <c r="G218" s="2">
        <v>1</v>
      </c>
      <c r="H218" s="2">
        <v>1</v>
      </c>
      <c r="I218" s="2">
        <v>1</v>
      </c>
      <c r="J218" s="2">
        <f t="shared" si="623"/>
        <v>3</v>
      </c>
      <c r="K218" s="2">
        <v>1</v>
      </c>
      <c r="L218" s="2">
        <v>1</v>
      </c>
      <c r="M218" s="2">
        <v>0</v>
      </c>
      <c r="N218" s="2">
        <v>1</v>
      </c>
      <c r="O218" s="2">
        <f t="shared" si="624"/>
        <v>4</v>
      </c>
      <c r="P218" s="2">
        <v>1</v>
      </c>
      <c r="Q218" s="2">
        <v>1</v>
      </c>
      <c r="R218" s="2">
        <v>1</v>
      </c>
      <c r="S218" s="2">
        <v>1</v>
      </c>
      <c r="T218" s="2">
        <f t="shared" si="625"/>
        <v>4</v>
      </c>
      <c r="U218" s="2">
        <v>1</v>
      </c>
      <c r="V218" s="2">
        <v>1</v>
      </c>
      <c r="W218" s="2">
        <v>1</v>
      </c>
      <c r="X218" s="2">
        <v>1</v>
      </c>
      <c r="Y218" s="2">
        <f t="shared" si="626"/>
        <v>6</v>
      </c>
      <c r="Z218" s="2">
        <v>1</v>
      </c>
      <c r="AA218" s="2">
        <v>1</v>
      </c>
      <c r="AB218" s="2">
        <v>1</v>
      </c>
      <c r="AC218" s="2">
        <v>1</v>
      </c>
      <c r="AD218" s="2">
        <v>1</v>
      </c>
      <c r="AE218" s="2">
        <v>1</v>
      </c>
      <c r="AF218" s="2">
        <v>0</v>
      </c>
      <c r="AG218" s="2">
        <f t="shared" si="627"/>
        <v>4</v>
      </c>
      <c r="AH218" s="2">
        <v>1</v>
      </c>
      <c r="AI218" s="2">
        <v>1</v>
      </c>
      <c r="AJ218" s="2">
        <v>1</v>
      </c>
      <c r="AK218" s="2">
        <v>1</v>
      </c>
      <c r="AL218" s="2">
        <f t="shared" si="670"/>
        <v>5</v>
      </c>
      <c r="AM218" s="2">
        <v>1</v>
      </c>
      <c r="AN218" s="2">
        <v>1</v>
      </c>
      <c r="AO218" s="2">
        <v>1</v>
      </c>
      <c r="AP218" s="2">
        <v>1</v>
      </c>
      <c r="AQ218" s="2">
        <v>1</v>
      </c>
      <c r="AR218" s="2">
        <f t="shared" si="628"/>
        <v>5</v>
      </c>
      <c r="AS218" s="2">
        <v>1</v>
      </c>
      <c r="AT218" s="2">
        <v>1</v>
      </c>
      <c r="AU218" s="2">
        <v>1</v>
      </c>
      <c r="AV218" s="2">
        <v>1</v>
      </c>
      <c r="AW218" s="2">
        <v>1</v>
      </c>
      <c r="AX218" s="2">
        <f t="shared" si="629"/>
        <v>4</v>
      </c>
      <c r="AY218" s="2">
        <v>0</v>
      </c>
      <c r="AZ218" s="2">
        <v>1</v>
      </c>
      <c r="BA218" s="2">
        <v>1</v>
      </c>
      <c r="BB218" s="2">
        <v>1</v>
      </c>
      <c r="BC218" s="2">
        <v>1</v>
      </c>
      <c r="BD218" s="2">
        <f t="shared" si="630"/>
        <v>3</v>
      </c>
      <c r="BE218" s="2">
        <v>1</v>
      </c>
      <c r="BF218" s="2">
        <v>1</v>
      </c>
      <c r="BG218" s="2">
        <v>1</v>
      </c>
      <c r="BH218" s="2">
        <f t="shared" si="631"/>
        <v>3</v>
      </c>
      <c r="BI218" s="2">
        <v>1</v>
      </c>
      <c r="BJ218" s="2">
        <v>1</v>
      </c>
      <c r="BK218" s="2">
        <v>1</v>
      </c>
      <c r="BL218" s="2">
        <f t="shared" si="632"/>
        <v>3</v>
      </c>
      <c r="BM218" s="2">
        <v>1</v>
      </c>
      <c r="BN218" s="2">
        <v>1</v>
      </c>
      <c r="BO218" s="2">
        <v>1</v>
      </c>
      <c r="BP218" s="2">
        <f t="shared" si="633"/>
        <v>3</v>
      </c>
      <c r="BQ218" s="2">
        <v>1</v>
      </c>
      <c r="BR218" s="2">
        <v>1</v>
      </c>
      <c r="BS218" s="2">
        <v>1</v>
      </c>
      <c r="BT218" s="2">
        <f t="shared" si="634"/>
        <v>5</v>
      </c>
      <c r="BU218" s="2">
        <v>1</v>
      </c>
      <c r="BV218" s="2">
        <v>1</v>
      </c>
      <c r="BW218" s="2">
        <v>1</v>
      </c>
      <c r="BX218" s="2">
        <v>1</v>
      </c>
      <c r="BY218" s="2">
        <v>1</v>
      </c>
      <c r="BZ218" s="2">
        <f t="shared" si="635"/>
        <v>4</v>
      </c>
      <c r="CA218" s="2">
        <v>1</v>
      </c>
      <c r="CB218" s="2">
        <v>1</v>
      </c>
      <c r="CC218" s="2">
        <v>1</v>
      </c>
      <c r="CD218" s="2">
        <v>1</v>
      </c>
      <c r="CE218" s="2">
        <f t="shared" si="636"/>
        <v>3</v>
      </c>
      <c r="CF218" s="2">
        <v>1</v>
      </c>
      <c r="CG218" s="2">
        <v>1</v>
      </c>
      <c r="CH218" s="2">
        <v>1</v>
      </c>
      <c r="CI218" s="2">
        <v>0</v>
      </c>
      <c r="CJ218" s="2">
        <f t="shared" si="637"/>
        <v>4</v>
      </c>
      <c r="CK218" s="2">
        <v>1</v>
      </c>
      <c r="CL218" s="2">
        <v>1</v>
      </c>
      <c r="CM218" s="2">
        <v>1</v>
      </c>
      <c r="CN218" s="2">
        <v>1</v>
      </c>
      <c r="CO218" s="2">
        <f t="shared" si="638"/>
        <v>6</v>
      </c>
      <c r="CP218" s="2">
        <v>1</v>
      </c>
      <c r="CQ218" s="2">
        <v>1</v>
      </c>
      <c r="CR218" s="2">
        <v>1</v>
      </c>
      <c r="CS218" s="2">
        <v>1</v>
      </c>
      <c r="CT218" s="2">
        <v>1</v>
      </c>
      <c r="CU218" s="2">
        <v>1</v>
      </c>
      <c r="CV218" s="2">
        <f t="shared" si="639"/>
        <v>5</v>
      </c>
      <c r="CW218" s="2">
        <v>1</v>
      </c>
      <c r="CX218" s="2">
        <v>1</v>
      </c>
      <c r="CY218" s="2">
        <v>1</v>
      </c>
      <c r="CZ218" s="2">
        <v>1</v>
      </c>
      <c r="DA218" s="2">
        <v>1</v>
      </c>
      <c r="DB218" s="2">
        <v>0</v>
      </c>
      <c r="DC218" s="2">
        <f t="shared" si="640"/>
        <v>3</v>
      </c>
      <c r="DD218" s="2">
        <v>1</v>
      </c>
      <c r="DE218" s="2">
        <v>1</v>
      </c>
      <c r="DF218" s="2">
        <v>1</v>
      </c>
      <c r="DG218" s="2">
        <f t="shared" si="641"/>
        <v>4</v>
      </c>
      <c r="DH218" s="2">
        <v>1</v>
      </c>
      <c r="DI218" s="2">
        <v>1</v>
      </c>
      <c r="DJ218" s="2">
        <v>1</v>
      </c>
      <c r="DK218" s="2">
        <v>1</v>
      </c>
      <c r="DL218" s="2">
        <f t="shared" si="642"/>
        <v>4</v>
      </c>
      <c r="DM218" s="2">
        <v>1</v>
      </c>
      <c r="DN218" s="2">
        <v>1</v>
      </c>
      <c r="DO218" s="2">
        <v>1</v>
      </c>
      <c r="DP218" s="2">
        <v>1</v>
      </c>
      <c r="DQ218" s="2">
        <v>0</v>
      </c>
      <c r="DR218" s="2">
        <f t="shared" si="643"/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f t="shared" si="644"/>
        <v>5</v>
      </c>
      <c r="DZ218" s="2">
        <v>1</v>
      </c>
      <c r="EA218" s="2">
        <v>1</v>
      </c>
      <c r="EB218" s="2">
        <v>1</v>
      </c>
      <c r="EC218" s="2">
        <v>1</v>
      </c>
      <c r="ED218" s="2">
        <v>1</v>
      </c>
      <c r="EE218" s="2">
        <f t="shared" si="645"/>
        <v>3</v>
      </c>
      <c r="EF218" s="2">
        <v>1</v>
      </c>
      <c r="EG218" s="2">
        <v>1</v>
      </c>
      <c r="EH218" s="2">
        <v>1</v>
      </c>
      <c r="EI218" s="2">
        <f t="shared" si="646"/>
        <v>4</v>
      </c>
      <c r="EJ218" s="2">
        <v>1</v>
      </c>
      <c r="EK218" s="2">
        <v>1</v>
      </c>
      <c r="EL218" s="2">
        <v>1</v>
      </c>
      <c r="EM218" s="2">
        <v>1</v>
      </c>
      <c r="EN218" s="2">
        <f t="shared" si="647"/>
        <v>3</v>
      </c>
      <c r="EO218" s="2">
        <v>1</v>
      </c>
      <c r="EP218" s="2">
        <v>1</v>
      </c>
      <c r="EQ218" s="2">
        <v>1</v>
      </c>
      <c r="ER218" s="2">
        <f t="shared" si="648"/>
        <v>5</v>
      </c>
      <c r="ES218" s="2">
        <v>0</v>
      </c>
      <c r="ET218" s="2">
        <v>1</v>
      </c>
      <c r="EU218" s="2">
        <v>1</v>
      </c>
      <c r="EV218" s="2">
        <v>1</v>
      </c>
      <c r="EW218" s="2">
        <v>1</v>
      </c>
      <c r="EX218" s="2">
        <v>1</v>
      </c>
      <c r="EY218" s="2">
        <f t="shared" si="649"/>
        <v>5</v>
      </c>
      <c r="EZ218" s="2">
        <v>1</v>
      </c>
      <c r="FA218" s="2">
        <v>1</v>
      </c>
      <c r="FB218" s="2">
        <v>1</v>
      </c>
      <c r="FC218" s="2">
        <v>1</v>
      </c>
      <c r="FD218" s="2">
        <v>1</v>
      </c>
      <c r="FE218" s="2">
        <f t="shared" si="650"/>
        <v>3</v>
      </c>
      <c r="FF218" s="2">
        <v>1</v>
      </c>
      <c r="FG218" s="2">
        <v>1</v>
      </c>
      <c r="FH218" s="2">
        <v>1</v>
      </c>
      <c r="FI218" s="2">
        <f t="shared" si="651"/>
        <v>5</v>
      </c>
      <c r="FJ218" s="2">
        <v>1</v>
      </c>
      <c r="FK218" s="2">
        <v>1</v>
      </c>
      <c r="FL218" s="2">
        <v>1</v>
      </c>
      <c r="FM218" s="2">
        <v>1</v>
      </c>
      <c r="FN218" s="2">
        <v>1</v>
      </c>
      <c r="FO218" s="2">
        <f t="shared" si="652"/>
        <v>3</v>
      </c>
      <c r="FP218" s="2">
        <v>1</v>
      </c>
      <c r="FQ218" s="2">
        <v>1</v>
      </c>
      <c r="FR218" s="2">
        <v>1</v>
      </c>
      <c r="FS218" s="2">
        <f t="shared" si="653"/>
        <v>5</v>
      </c>
      <c r="FT218" s="2">
        <v>1</v>
      </c>
      <c r="FU218" s="2">
        <v>1</v>
      </c>
      <c r="FV218" s="2">
        <v>1</v>
      </c>
      <c r="FW218" s="2">
        <v>1</v>
      </c>
      <c r="FX218" s="2">
        <v>1</v>
      </c>
      <c r="FY218" s="2">
        <f t="shared" si="654"/>
        <v>9</v>
      </c>
      <c r="FZ218" s="2">
        <v>1</v>
      </c>
      <c r="GA218" s="2">
        <v>1</v>
      </c>
      <c r="GB218" s="2">
        <v>1</v>
      </c>
      <c r="GC218" s="2">
        <v>1</v>
      </c>
      <c r="GD218" s="2">
        <v>1</v>
      </c>
      <c r="GE218" s="2">
        <v>1</v>
      </c>
      <c r="GF218" s="2">
        <v>1</v>
      </c>
      <c r="GG218" s="2">
        <v>1</v>
      </c>
      <c r="GH218" s="2">
        <v>1</v>
      </c>
      <c r="GI218" s="2">
        <f t="shared" si="655"/>
        <v>4</v>
      </c>
      <c r="GJ218" s="2">
        <v>1</v>
      </c>
      <c r="GK218" s="2">
        <v>1</v>
      </c>
      <c r="GL218" s="2">
        <v>1</v>
      </c>
      <c r="GM218" s="2">
        <v>1</v>
      </c>
      <c r="GN218" s="2">
        <f>SUM(GO218:GR218)</f>
        <v>3</v>
      </c>
      <c r="GO218" s="2">
        <v>1</v>
      </c>
      <c r="GP218" s="2">
        <v>1</v>
      </c>
      <c r="GQ218" s="2">
        <v>0</v>
      </c>
      <c r="GR218" s="2">
        <v>1</v>
      </c>
      <c r="GS218" s="2">
        <f>SUM(GT218:GY218)</f>
        <v>0</v>
      </c>
      <c r="GT218" s="2">
        <v>0</v>
      </c>
      <c r="GU218" s="2">
        <v>0</v>
      </c>
      <c r="GV218" s="2">
        <v>0</v>
      </c>
      <c r="GW218" s="2">
        <v>0</v>
      </c>
      <c r="GX218" s="2">
        <v>0</v>
      </c>
      <c r="GY218" s="2">
        <v>0</v>
      </c>
      <c r="GZ218" s="2">
        <f>SUM(HA218:HF218)</f>
        <v>6</v>
      </c>
      <c r="HA218" s="2">
        <v>1</v>
      </c>
      <c r="HB218" s="2">
        <v>1</v>
      </c>
      <c r="HC218" s="2">
        <v>1</v>
      </c>
      <c r="HD218" s="2">
        <v>1</v>
      </c>
      <c r="HE218" s="2">
        <v>1</v>
      </c>
      <c r="HF218" s="2">
        <v>1</v>
      </c>
      <c r="HG218" s="2">
        <f>SUM(HH218:HP218)</f>
        <v>4</v>
      </c>
      <c r="HH218" s="2">
        <v>1</v>
      </c>
      <c r="HI218" s="2">
        <v>1</v>
      </c>
      <c r="HJ218" s="2">
        <v>1</v>
      </c>
      <c r="HK218" s="2">
        <v>1</v>
      </c>
      <c r="HL218" s="2">
        <v>0</v>
      </c>
      <c r="HM218" s="2">
        <v>0</v>
      </c>
      <c r="HN218" s="2">
        <v>0</v>
      </c>
      <c r="HO218" s="2">
        <v>0</v>
      </c>
      <c r="HP218" s="2">
        <v>0</v>
      </c>
      <c r="HQ218" s="2">
        <f>SUM(HR218:HW218)</f>
        <v>6</v>
      </c>
      <c r="HR218" s="2">
        <v>1</v>
      </c>
      <c r="HS218" s="2">
        <v>1</v>
      </c>
      <c r="HT218" s="2">
        <v>1</v>
      </c>
      <c r="HU218" s="2">
        <v>1</v>
      </c>
      <c r="HV218" s="2">
        <v>1</v>
      </c>
      <c r="HW218" s="2">
        <v>1</v>
      </c>
      <c r="HX218" s="2">
        <f t="shared" si="661"/>
        <v>4</v>
      </c>
      <c r="HY218" s="2">
        <v>0</v>
      </c>
      <c r="HZ218" s="2">
        <v>1</v>
      </c>
      <c r="IA218" s="2">
        <v>1</v>
      </c>
      <c r="IB218" s="2">
        <v>1</v>
      </c>
      <c r="IC218" s="2">
        <v>1</v>
      </c>
      <c r="ID218" s="2">
        <v>41</v>
      </c>
      <c r="IE218" s="2">
        <v>41</v>
      </c>
      <c r="IF218">
        <f t="shared" si="662"/>
        <v>165</v>
      </c>
      <c r="IG218">
        <f t="shared" si="663"/>
        <v>101</v>
      </c>
      <c r="IH218">
        <f t="shared" si="664"/>
        <v>64</v>
      </c>
      <c r="II218">
        <f t="shared" si="665"/>
        <v>0</v>
      </c>
      <c r="IK218">
        <f t="shared" si="671"/>
        <v>86.387434554973822</v>
      </c>
      <c r="IL218">
        <f t="shared" si="672"/>
        <v>82.786885245901644</v>
      </c>
      <c r="IM218">
        <f t="shared" si="673"/>
        <v>92.753623188405797</v>
      </c>
      <c r="IO218">
        <f>SUM(HQ218,HX218,HG218,GZ218,GS218,GN218,GI218,FY218,FS218,FO218,FI218,FE218,EY218,ER218,EN218,EI218,EE218,DY218,DR218,DL218,DG218,DC218,CV218,CO218,CJ218,CE218,BZ218,BT218)</f>
        <v>115</v>
      </c>
      <c r="IP218">
        <f>SUM(BU218,BW218,BY218,CB218,CC218,CF218,CH218,CI218,CK218,CL218,CN218,CP218,CQ218,CS218,CU218,CW218,CX218,CZ218,DB218,DD218,DE218,DH218,DJ218,DM218,DO218,DQ218,DS218,DU218,DV218,DX218,DZ218,EB218,ED218,EF218,EH218,EJ218,EK218,EM218,EO218,EQ218,ES218,ET218,EV218,EX218,EZ218,FB218,FD218,FF218,FH218,FJ218,FK218,FM218,FP218,FR218,FT218,FU218,FW218,FZ218,GB218,GD218,GE218,GG218,GJ218,GK218,GM218,GO218,GQ218,GT218,GU218,GW218,GY218,HA218,HC218,HD218,HF218,HI218,HJ218,HL218,HM218,HN218,HP218,HR218,HT218,HU218,HW218,HY218,IA218,IB218)</f>
        <v>70</v>
      </c>
      <c r="IQ218">
        <f>SUM(BV218,BX218,CA218,CD218,CG218,CM218,CR218,CT218,CY218,DA218,DF218,DI218,DK218,DN218,DP218,DT218,DW218,EA218,EC218,EG218,EL218,EP218,EU218,EW218,FA218,FC218,FG218,FL218,FN218,FQ218,FV218,FX218,GA218,GC218,GF218,GH218,GL218,GP218,GR218,GV218,GX218,HB218,HE218,HH218,HK218,HO218,HS218,HV218,HZ218,IC218)</f>
        <v>45</v>
      </c>
      <c r="IR218">
        <f>IO218/138*100</f>
        <v>83.333333333333343</v>
      </c>
      <c r="IS218">
        <f>IP218/88*100</f>
        <v>79.545454545454547</v>
      </c>
      <c r="IT218">
        <f>IQ218/50*100</f>
        <v>90</v>
      </c>
    </row>
    <row r="219" spans="1:254" ht="16" x14ac:dyDescent="0.2">
      <c r="A219" s="3">
        <v>412</v>
      </c>
      <c r="B219" s="5">
        <v>4</v>
      </c>
      <c r="C219">
        <v>2</v>
      </c>
      <c r="D219" t="s">
        <v>132</v>
      </c>
      <c r="E219" s="2" t="s">
        <v>132</v>
      </c>
      <c r="F219">
        <f t="shared" si="622"/>
        <v>0</v>
      </c>
      <c r="J219" s="2">
        <f t="shared" si="623"/>
        <v>0</v>
      </c>
      <c r="O219" s="2">
        <f t="shared" si="624"/>
        <v>0</v>
      </c>
      <c r="T219" s="2">
        <f t="shared" si="625"/>
        <v>0</v>
      </c>
      <c r="Y219" s="2">
        <f t="shared" si="626"/>
        <v>0</v>
      </c>
      <c r="AG219" s="2">
        <f t="shared" si="627"/>
        <v>0</v>
      </c>
      <c r="AL219" s="2">
        <f t="shared" si="670"/>
        <v>0</v>
      </c>
      <c r="AR219" s="2">
        <f t="shared" si="628"/>
        <v>0</v>
      </c>
      <c r="AX219" s="2">
        <f t="shared" si="629"/>
        <v>0</v>
      </c>
      <c r="BD219" s="2">
        <f t="shared" si="630"/>
        <v>0</v>
      </c>
      <c r="BH219" s="2">
        <f t="shared" si="631"/>
        <v>0</v>
      </c>
      <c r="BL219" s="2">
        <f t="shared" si="632"/>
        <v>0</v>
      </c>
      <c r="BP219" s="2">
        <f t="shared" si="633"/>
        <v>0</v>
      </c>
      <c r="BT219" s="2">
        <f t="shared" si="634"/>
        <v>0</v>
      </c>
      <c r="BZ219" s="2">
        <f t="shared" si="635"/>
        <v>0</v>
      </c>
      <c r="CE219" s="2">
        <f t="shared" si="636"/>
        <v>0</v>
      </c>
      <c r="CJ219" s="2">
        <f t="shared" si="637"/>
        <v>0</v>
      </c>
      <c r="CO219" s="2">
        <f t="shared" si="638"/>
        <v>0</v>
      </c>
      <c r="CV219" s="2">
        <f t="shared" si="639"/>
        <v>0</v>
      </c>
      <c r="DC219" s="2">
        <f t="shared" si="640"/>
        <v>0</v>
      </c>
      <c r="DG219" s="2">
        <f t="shared" si="641"/>
        <v>0</v>
      </c>
      <c r="DL219" s="2">
        <f t="shared" si="642"/>
        <v>0</v>
      </c>
      <c r="DR219" s="2">
        <f t="shared" si="643"/>
        <v>0</v>
      </c>
      <c r="DY219" s="2">
        <f t="shared" si="644"/>
        <v>0</v>
      </c>
      <c r="EE219" s="2">
        <f t="shared" si="645"/>
        <v>0</v>
      </c>
      <c r="EI219" s="2">
        <f t="shared" si="646"/>
        <v>0</v>
      </c>
      <c r="EN219" s="2">
        <f t="shared" si="647"/>
        <v>0</v>
      </c>
      <c r="ER219" s="2">
        <f t="shared" si="648"/>
        <v>0</v>
      </c>
      <c r="EY219" s="2">
        <f t="shared" si="649"/>
        <v>0</v>
      </c>
      <c r="FE219" s="2">
        <f t="shared" si="650"/>
        <v>0</v>
      </c>
      <c r="FI219" s="2">
        <f t="shared" si="651"/>
        <v>0</v>
      </c>
      <c r="FO219" s="2">
        <f t="shared" si="652"/>
        <v>0</v>
      </c>
      <c r="FS219" s="2">
        <f t="shared" si="653"/>
        <v>0</v>
      </c>
      <c r="FY219" s="2">
        <f t="shared" si="654"/>
        <v>0</v>
      </c>
      <c r="GI219" s="2">
        <f t="shared" si="655"/>
        <v>0</v>
      </c>
      <c r="GN219" s="2">
        <f>SUM(GO219:GR219)</f>
        <v>0</v>
      </c>
      <c r="GS219" s="2">
        <f>SUM(GT219:GY219)</f>
        <v>0</v>
      </c>
      <c r="GZ219" s="2">
        <f>SUM(HA219:HF219)</f>
        <v>0</v>
      </c>
      <c r="HG219" s="2">
        <f>SUM(HH219:HP219)</f>
        <v>0</v>
      </c>
      <c r="HQ219" s="2">
        <f>SUM(HR219:HW219)</f>
        <v>0</v>
      </c>
      <c r="HX219" s="2">
        <f t="shared" si="661"/>
        <v>0</v>
      </c>
      <c r="IF219">
        <f t="shared" si="662"/>
        <v>0</v>
      </c>
      <c r="IG219">
        <f t="shared" si="663"/>
        <v>0</v>
      </c>
      <c r="IH219">
        <f t="shared" si="664"/>
        <v>0</v>
      </c>
      <c r="II219">
        <f t="shared" si="665"/>
        <v>0</v>
      </c>
      <c r="IK219">
        <f t="shared" si="671"/>
        <v>0</v>
      </c>
      <c r="IL219">
        <f t="shared" si="672"/>
        <v>0</v>
      </c>
      <c r="IM219">
        <f t="shared" si="673"/>
        <v>0</v>
      </c>
    </row>
    <row r="220" spans="1:254" ht="16" x14ac:dyDescent="0.2">
      <c r="A220" s="3">
        <v>413</v>
      </c>
      <c r="B220">
        <v>4</v>
      </c>
      <c r="C220">
        <v>1</v>
      </c>
      <c r="D220" t="s">
        <v>132</v>
      </c>
      <c r="E220" s="2" t="s">
        <v>132</v>
      </c>
      <c r="F220">
        <f t="shared" si="622"/>
        <v>2</v>
      </c>
      <c r="G220">
        <v>1</v>
      </c>
      <c r="H220">
        <v>1</v>
      </c>
      <c r="I220">
        <v>0</v>
      </c>
      <c r="J220" s="2">
        <f t="shared" si="623"/>
        <v>0</v>
      </c>
      <c r="K220">
        <v>0</v>
      </c>
      <c r="L220">
        <v>0</v>
      </c>
      <c r="M220">
        <v>0</v>
      </c>
      <c r="N220">
        <v>0</v>
      </c>
      <c r="O220" s="2">
        <f t="shared" si="624"/>
        <v>2</v>
      </c>
      <c r="P220">
        <v>1</v>
      </c>
      <c r="Q220">
        <v>0</v>
      </c>
      <c r="R220">
        <v>0</v>
      </c>
      <c r="S220">
        <v>1</v>
      </c>
      <c r="T220" s="2">
        <f t="shared" si="625"/>
        <v>1</v>
      </c>
      <c r="U220">
        <v>0</v>
      </c>
      <c r="V220">
        <v>0</v>
      </c>
      <c r="W220">
        <v>1</v>
      </c>
      <c r="X220">
        <v>0</v>
      </c>
      <c r="Y220" s="2">
        <f t="shared" si="626"/>
        <v>1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 s="2">
        <f t="shared" si="627"/>
        <v>1</v>
      </c>
      <c r="AH220">
        <v>0</v>
      </c>
      <c r="AI220">
        <v>0</v>
      </c>
      <c r="AJ220">
        <v>1</v>
      </c>
      <c r="AK220">
        <v>0</v>
      </c>
      <c r="AL220" s="2">
        <f t="shared" si="670"/>
        <v>2</v>
      </c>
      <c r="AM220">
        <v>0</v>
      </c>
      <c r="AN220">
        <v>1</v>
      </c>
      <c r="AO220">
        <v>0</v>
      </c>
      <c r="AP220">
        <v>0</v>
      </c>
      <c r="AQ220">
        <v>1</v>
      </c>
      <c r="AR220" s="2">
        <f t="shared" si="628"/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 s="2">
        <f t="shared" si="629"/>
        <v>1</v>
      </c>
      <c r="AY220">
        <v>0</v>
      </c>
      <c r="AZ220">
        <v>0</v>
      </c>
      <c r="BA220">
        <v>0</v>
      </c>
      <c r="BB220">
        <v>0</v>
      </c>
      <c r="BC220">
        <v>1</v>
      </c>
      <c r="BD220" s="2">
        <f t="shared" si="630"/>
        <v>1</v>
      </c>
      <c r="BE220">
        <v>0</v>
      </c>
      <c r="BF220">
        <v>1</v>
      </c>
      <c r="BG220">
        <v>0</v>
      </c>
      <c r="BH220" s="2">
        <f t="shared" si="631"/>
        <v>1</v>
      </c>
      <c r="BI220">
        <v>0</v>
      </c>
      <c r="BJ220">
        <v>1</v>
      </c>
      <c r="BK220">
        <v>0</v>
      </c>
      <c r="BL220" s="2">
        <f t="shared" si="632"/>
        <v>2</v>
      </c>
      <c r="BM220">
        <v>1</v>
      </c>
      <c r="BN220">
        <v>1</v>
      </c>
      <c r="BO220">
        <v>0</v>
      </c>
      <c r="BP220" s="2">
        <f t="shared" si="633"/>
        <v>2</v>
      </c>
      <c r="BQ220">
        <v>1</v>
      </c>
      <c r="BR220">
        <v>1</v>
      </c>
      <c r="BS220">
        <v>0</v>
      </c>
      <c r="BT220" s="2">
        <f t="shared" si="634"/>
        <v>4</v>
      </c>
      <c r="BU220">
        <v>1</v>
      </c>
      <c r="BV220">
        <v>1</v>
      </c>
      <c r="BW220">
        <v>1</v>
      </c>
      <c r="BX220">
        <v>0</v>
      </c>
      <c r="BY220">
        <v>1</v>
      </c>
      <c r="BZ220" s="2">
        <f t="shared" si="635"/>
        <v>2</v>
      </c>
      <c r="CA220">
        <v>1</v>
      </c>
      <c r="CB220">
        <v>1</v>
      </c>
      <c r="CC220">
        <v>0</v>
      </c>
      <c r="CD220">
        <v>0</v>
      </c>
      <c r="CE220" s="2">
        <f t="shared" si="636"/>
        <v>2</v>
      </c>
      <c r="CF220">
        <v>1</v>
      </c>
      <c r="CG220">
        <v>1</v>
      </c>
      <c r="CH220">
        <v>0</v>
      </c>
      <c r="CI220">
        <v>0</v>
      </c>
      <c r="CJ220" s="2">
        <f t="shared" si="637"/>
        <v>2</v>
      </c>
      <c r="CK220">
        <v>0</v>
      </c>
      <c r="CL220">
        <v>0</v>
      </c>
      <c r="CM220">
        <v>1</v>
      </c>
      <c r="CN220">
        <v>1</v>
      </c>
      <c r="CO220" s="2">
        <f t="shared" si="638"/>
        <v>3</v>
      </c>
      <c r="CP220">
        <v>1</v>
      </c>
      <c r="CQ220">
        <v>0</v>
      </c>
      <c r="CR220">
        <v>1</v>
      </c>
      <c r="CS220">
        <v>0</v>
      </c>
      <c r="CT220">
        <v>1</v>
      </c>
      <c r="CU220">
        <v>0</v>
      </c>
      <c r="CV220" s="2">
        <f t="shared" si="639"/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 s="2">
        <f t="shared" si="640"/>
        <v>1</v>
      </c>
      <c r="DD220">
        <v>0</v>
      </c>
      <c r="DE220">
        <v>0</v>
      </c>
      <c r="DF220">
        <v>1</v>
      </c>
      <c r="DG220" s="2">
        <f t="shared" si="641"/>
        <v>2</v>
      </c>
      <c r="DH220">
        <v>1</v>
      </c>
      <c r="DI220">
        <v>1</v>
      </c>
      <c r="DJ220">
        <v>0</v>
      </c>
      <c r="DK220">
        <v>0</v>
      </c>
      <c r="DL220" s="2">
        <f t="shared" si="642"/>
        <v>4</v>
      </c>
      <c r="DM220">
        <v>1</v>
      </c>
      <c r="DN220">
        <v>1</v>
      </c>
      <c r="DO220">
        <v>1</v>
      </c>
      <c r="DP220">
        <v>1</v>
      </c>
      <c r="DQ220">
        <v>0</v>
      </c>
      <c r="DR220" s="2">
        <f t="shared" si="643"/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 s="2">
        <f t="shared" si="644"/>
        <v>3</v>
      </c>
      <c r="DZ220">
        <v>1</v>
      </c>
      <c r="EA220">
        <v>1</v>
      </c>
      <c r="EB220">
        <v>0</v>
      </c>
      <c r="EC220">
        <v>1</v>
      </c>
      <c r="ED220">
        <v>0</v>
      </c>
      <c r="EE220" s="2">
        <f t="shared" si="645"/>
        <v>2</v>
      </c>
      <c r="EF220">
        <v>1</v>
      </c>
      <c r="EG220">
        <v>1</v>
      </c>
      <c r="EH220">
        <v>0</v>
      </c>
      <c r="EI220" s="2">
        <f t="shared" si="646"/>
        <v>1</v>
      </c>
      <c r="EJ220">
        <v>0</v>
      </c>
      <c r="EK220">
        <v>0</v>
      </c>
      <c r="EL220">
        <v>1</v>
      </c>
      <c r="EM220">
        <v>0</v>
      </c>
      <c r="EN220" s="2">
        <f t="shared" si="647"/>
        <v>2</v>
      </c>
      <c r="EO220">
        <v>1</v>
      </c>
      <c r="EP220">
        <v>1</v>
      </c>
      <c r="EQ220">
        <v>0</v>
      </c>
      <c r="ER220" s="2">
        <f t="shared" si="648"/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 s="2">
        <f t="shared" si="649"/>
        <v>3</v>
      </c>
      <c r="EZ220">
        <v>1</v>
      </c>
      <c r="FA220">
        <v>1</v>
      </c>
      <c r="FB220">
        <v>0</v>
      </c>
      <c r="FC220">
        <v>1</v>
      </c>
      <c r="FD220">
        <v>0</v>
      </c>
      <c r="FE220" s="2">
        <f t="shared" si="650"/>
        <v>1</v>
      </c>
      <c r="FF220">
        <v>0</v>
      </c>
      <c r="FG220">
        <v>1</v>
      </c>
      <c r="FH220">
        <v>0</v>
      </c>
      <c r="FI220" s="2">
        <f t="shared" si="651"/>
        <v>1</v>
      </c>
      <c r="FJ220">
        <v>0</v>
      </c>
      <c r="FK220">
        <v>0</v>
      </c>
      <c r="FL220">
        <v>0</v>
      </c>
      <c r="FM220">
        <v>1</v>
      </c>
      <c r="FN220">
        <v>0</v>
      </c>
      <c r="FO220" s="2">
        <f t="shared" si="652"/>
        <v>1</v>
      </c>
      <c r="FP220">
        <v>1</v>
      </c>
      <c r="FQ220">
        <v>0</v>
      </c>
      <c r="FR220">
        <v>0</v>
      </c>
      <c r="FS220" s="2">
        <f t="shared" si="653"/>
        <v>1</v>
      </c>
      <c r="FT220">
        <v>0</v>
      </c>
      <c r="FU220">
        <v>1</v>
      </c>
      <c r="FV220">
        <v>0</v>
      </c>
      <c r="FW220">
        <v>0</v>
      </c>
      <c r="FX220">
        <v>0</v>
      </c>
      <c r="FY220" s="2">
        <f t="shared" si="654"/>
        <v>3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1</v>
      </c>
      <c r="GF220">
        <v>1</v>
      </c>
      <c r="GG220">
        <v>0</v>
      </c>
      <c r="GH220">
        <v>1</v>
      </c>
      <c r="GI220" s="2">
        <f t="shared" si="655"/>
        <v>2</v>
      </c>
      <c r="GJ220">
        <v>1</v>
      </c>
      <c r="GK220">
        <v>0</v>
      </c>
      <c r="GL220">
        <v>1</v>
      </c>
      <c r="GM220">
        <v>0</v>
      </c>
      <c r="GN220" s="2">
        <f>SUM(GO220:GR220)</f>
        <v>1</v>
      </c>
      <c r="GO220">
        <v>0</v>
      </c>
      <c r="GP220">
        <v>0</v>
      </c>
      <c r="GQ220">
        <v>0</v>
      </c>
      <c r="GR220">
        <v>1</v>
      </c>
      <c r="GS220" s="2">
        <f>SUM(GT220:GY220)</f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 s="2">
        <f>SUM(HA220:HF220)</f>
        <v>1</v>
      </c>
      <c r="HA220">
        <v>0</v>
      </c>
      <c r="HB220">
        <v>0</v>
      </c>
      <c r="HC220">
        <v>1</v>
      </c>
      <c r="HD220">
        <v>0</v>
      </c>
      <c r="HE220">
        <v>0</v>
      </c>
      <c r="HF220">
        <v>0</v>
      </c>
      <c r="HG220" s="2">
        <f>SUM(HH220:HP220)</f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 s="2">
        <f>SUM(HR220:HW220)</f>
        <v>1</v>
      </c>
      <c r="HR220">
        <v>0</v>
      </c>
      <c r="HS220">
        <v>0</v>
      </c>
      <c r="HT220">
        <v>0</v>
      </c>
      <c r="HU220">
        <v>0</v>
      </c>
      <c r="HV220">
        <v>1</v>
      </c>
      <c r="HW220">
        <v>0</v>
      </c>
      <c r="HX220" s="2">
        <f t="shared" si="661"/>
        <v>2</v>
      </c>
      <c r="HY220">
        <v>0</v>
      </c>
      <c r="HZ220">
        <v>1</v>
      </c>
      <c r="IA220">
        <v>0</v>
      </c>
      <c r="IB220">
        <v>0</v>
      </c>
      <c r="IC220">
        <v>1</v>
      </c>
      <c r="ID220">
        <v>41</v>
      </c>
      <c r="IE220">
        <v>36</v>
      </c>
      <c r="IF220">
        <f t="shared" si="662"/>
        <v>61</v>
      </c>
      <c r="IG220">
        <f t="shared" si="663"/>
        <v>24</v>
      </c>
      <c r="IH220">
        <f t="shared" si="664"/>
        <v>37</v>
      </c>
      <c r="II220">
        <f t="shared" si="665"/>
        <v>0</v>
      </c>
      <c r="IK220">
        <f t="shared" si="671"/>
        <v>31.937172774869111</v>
      </c>
      <c r="IL220">
        <f t="shared" si="672"/>
        <v>19.672131147540984</v>
      </c>
      <c r="IM220">
        <f t="shared" si="673"/>
        <v>53.623188405797109</v>
      </c>
      <c r="IO220">
        <f>SUM(HQ220,HX220,HG220,GZ220,GS220,GN220,GI220,FY220,FS220,FO220,FI220,FE220,EY220,ER220,EN220,EI220,EE220,DY220,DR220,DL220,DG220,DC220,CV220,CO220,CJ220,CE220,BZ220,BT220)</f>
        <v>45</v>
      </c>
      <c r="IP220">
        <f>SUM(BU220,BW220,BY220,CB220,CC220,CF220,CH220,CI220,CK220,CL220,CN220,CP220,CQ220,CS220,CU220,CW220,CX220,CZ220,DB220,DD220,DE220,DH220,DJ220,DM220,DO220,DQ220,DS220,DU220,DV220,DX220,DZ220,EB220,ED220,EF220,EH220,EJ220,EK220,EM220,EO220,EQ220,ES220,ET220,EV220,EX220,EZ220,FB220,FD220,FF220,FH220,FJ220,FK220,FM220,FP220,FR220,FT220,FU220,FW220,FZ220,GB220,GD220,GE220,GG220,GJ220,GK220,GM220,GO220,GQ220,GT220,GU220,GW220,GY220,HA220,HC220,HD220,HF220,HI220,HJ220,HL220,HM220,HN220,HP220,HR220,HT220,HU220,HW220,HY220,IA220,IB220)</f>
        <v>20</v>
      </c>
      <c r="IQ220">
        <f>SUM(BV220,BX220,CA220,CD220,CG220,CM220,CR220,CT220,CY220,DA220,DF220,DI220,DK220,DN220,DP220,DT220,DW220,EA220,EC220,EG220,EL220,EP220,EU220,EW220,FA220,FC220,FG220,FL220,FN220,FQ220,FV220,FX220,GA220,GC220,GF220,GH220,GL220,GP220,GR220,GV220,GX220,HB220,HE220,HH220,HK220,HO220,HS220,HV220,HZ220,IC220)</f>
        <v>25</v>
      </c>
      <c r="IR220">
        <f>IO220/138*100</f>
        <v>32.608695652173914</v>
      </c>
      <c r="IS220">
        <f>IP220/88*100</f>
        <v>22.727272727272727</v>
      </c>
      <c r="IT220">
        <f>IQ220/50*100</f>
        <v>50</v>
      </c>
    </row>
    <row r="221" spans="1:254" ht="16" x14ac:dyDescent="0.2">
      <c r="A221" s="6">
        <v>413</v>
      </c>
      <c r="B221" s="5">
        <v>4</v>
      </c>
      <c r="C221">
        <v>2</v>
      </c>
      <c r="D221" t="s">
        <v>118</v>
      </c>
      <c r="E221" s="2" t="s">
        <v>132</v>
      </c>
      <c r="F221">
        <f t="shared" si="622"/>
        <v>0</v>
      </c>
      <c r="G221" t="s">
        <v>146</v>
      </c>
      <c r="H221" t="s">
        <v>146</v>
      </c>
      <c r="I221" t="s">
        <v>146</v>
      </c>
      <c r="J221" s="2">
        <f t="shared" si="623"/>
        <v>0</v>
      </c>
      <c r="K221" t="s">
        <v>146</v>
      </c>
      <c r="L221" t="s">
        <v>146</v>
      </c>
      <c r="M221" t="s">
        <v>146</v>
      </c>
      <c r="N221" t="s">
        <v>146</v>
      </c>
      <c r="O221" s="2">
        <f t="shared" si="624"/>
        <v>0</v>
      </c>
      <c r="P221" t="s">
        <v>146</v>
      </c>
      <c r="Q221" t="s">
        <v>146</v>
      </c>
      <c r="R221" t="s">
        <v>146</v>
      </c>
      <c r="S221" t="s">
        <v>146</v>
      </c>
      <c r="T221" s="2">
        <f t="shared" si="625"/>
        <v>0</v>
      </c>
      <c r="U221" t="s">
        <v>146</v>
      </c>
      <c r="V221" t="s">
        <v>146</v>
      </c>
      <c r="W221" t="s">
        <v>146</v>
      </c>
      <c r="X221" t="s">
        <v>146</v>
      </c>
      <c r="Y221" s="2">
        <f t="shared" si="626"/>
        <v>0</v>
      </c>
      <c r="Z221" t="s">
        <v>146</v>
      </c>
      <c r="AA221" t="s">
        <v>146</v>
      </c>
      <c r="AB221" t="s">
        <v>146</v>
      </c>
      <c r="AC221" t="s">
        <v>146</v>
      </c>
      <c r="AD221" t="s">
        <v>146</v>
      </c>
      <c r="AE221" t="s">
        <v>146</v>
      </c>
      <c r="AF221" t="s">
        <v>146</v>
      </c>
      <c r="AG221" s="2">
        <f t="shared" si="627"/>
        <v>0</v>
      </c>
      <c r="AH221" t="s">
        <v>146</v>
      </c>
      <c r="AI221" t="s">
        <v>146</v>
      </c>
      <c r="AJ221" t="s">
        <v>146</v>
      </c>
      <c r="AK221" t="s">
        <v>146</v>
      </c>
      <c r="AL221" s="2">
        <f t="shared" si="670"/>
        <v>0</v>
      </c>
      <c r="AM221" t="s">
        <v>146</v>
      </c>
      <c r="AN221" t="s">
        <v>146</v>
      </c>
      <c r="AO221" t="s">
        <v>146</v>
      </c>
      <c r="AP221" t="s">
        <v>146</v>
      </c>
      <c r="AQ221" t="s">
        <v>146</v>
      </c>
      <c r="AR221" s="2">
        <f t="shared" si="628"/>
        <v>0</v>
      </c>
      <c r="AS221" t="s">
        <v>146</v>
      </c>
      <c r="AT221" t="s">
        <v>146</v>
      </c>
      <c r="AU221" t="s">
        <v>146</v>
      </c>
      <c r="AV221" t="s">
        <v>146</v>
      </c>
      <c r="AW221" t="s">
        <v>146</v>
      </c>
      <c r="AX221" s="2">
        <f t="shared" si="629"/>
        <v>0</v>
      </c>
      <c r="AY221" t="s">
        <v>146</v>
      </c>
      <c r="AZ221" t="s">
        <v>146</v>
      </c>
      <c r="BA221" t="s">
        <v>146</v>
      </c>
      <c r="BB221" t="s">
        <v>146</v>
      </c>
      <c r="BC221" t="s">
        <v>146</v>
      </c>
      <c r="BD221" s="2">
        <f t="shared" si="630"/>
        <v>0</v>
      </c>
      <c r="BE221" t="s">
        <v>146</v>
      </c>
      <c r="BF221" t="s">
        <v>146</v>
      </c>
      <c r="BG221" t="s">
        <v>146</v>
      </c>
      <c r="BH221" s="2">
        <f t="shared" si="631"/>
        <v>0</v>
      </c>
      <c r="BI221" t="s">
        <v>146</v>
      </c>
      <c r="BJ221" t="s">
        <v>146</v>
      </c>
      <c r="BK221" t="s">
        <v>146</v>
      </c>
      <c r="BL221" s="2">
        <f t="shared" si="632"/>
        <v>0</v>
      </c>
      <c r="BM221" t="s">
        <v>146</v>
      </c>
      <c r="BN221" t="s">
        <v>146</v>
      </c>
      <c r="BO221" t="s">
        <v>146</v>
      </c>
      <c r="BP221" s="2">
        <f t="shared" si="633"/>
        <v>0</v>
      </c>
      <c r="BQ221" t="s">
        <v>146</v>
      </c>
      <c r="BR221" t="s">
        <v>146</v>
      </c>
      <c r="BS221" t="s">
        <v>146</v>
      </c>
      <c r="BT221" s="2">
        <f t="shared" si="634"/>
        <v>0</v>
      </c>
      <c r="BU221" t="s">
        <v>146</v>
      </c>
      <c r="BV221" t="s">
        <v>146</v>
      </c>
      <c r="BW221" t="s">
        <v>146</v>
      </c>
      <c r="BX221" t="s">
        <v>146</v>
      </c>
      <c r="BY221" t="s">
        <v>146</v>
      </c>
      <c r="BZ221" s="2">
        <f t="shared" si="635"/>
        <v>0</v>
      </c>
      <c r="CA221" t="s">
        <v>146</v>
      </c>
      <c r="CB221" t="s">
        <v>146</v>
      </c>
      <c r="CC221" t="s">
        <v>146</v>
      </c>
      <c r="CD221" t="s">
        <v>146</v>
      </c>
      <c r="CE221" s="2">
        <f t="shared" si="636"/>
        <v>0</v>
      </c>
      <c r="CF221" t="s">
        <v>146</v>
      </c>
      <c r="CG221" t="s">
        <v>146</v>
      </c>
      <c r="CH221" t="s">
        <v>146</v>
      </c>
      <c r="CI221" t="s">
        <v>146</v>
      </c>
      <c r="CJ221" s="2">
        <f t="shared" si="637"/>
        <v>0</v>
      </c>
      <c r="CK221" t="s">
        <v>146</v>
      </c>
      <c r="CL221" t="s">
        <v>146</v>
      </c>
      <c r="CM221" t="s">
        <v>146</v>
      </c>
      <c r="CN221" t="s">
        <v>146</v>
      </c>
      <c r="CO221" s="2">
        <f t="shared" si="638"/>
        <v>0</v>
      </c>
      <c r="CP221" t="s">
        <v>146</v>
      </c>
      <c r="CQ221" t="s">
        <v>146</v>
      </c>
      <c r="CR221" t="s">
        <v>146</v>
      </c>
      <c r="CS221" t="s">
        <v>146</v>
      </c>
      <c r="CT221" t="s">
        <v>146</v>
      </c>
      <c r="CU221" t="s">
        <v>146</v>
      </c>
      <c r="CV221" s="2">
        <f t="shared" si="639"/>
        <v>0</v>
      </c>
      <c r="CW221" t="s">
        <v>146</v>
      </c>
      <c r="CX221" t="s">
        <v>146</v>
      </c>
      <c r="CY221" t="s">
        <v>146</v>
      </c>
      <c r="CZ221" t="s">
        <v>146</v>
      </c>
      <c r="DA221" t="s">
        <v>146</v>
      </c>
      <c r="DB221" t="s">
        <v>146</v>
      </c>
      <c r="DC221" s="2">
        <f t="shared" si="640"/>
        <v>0</v>
      </c>
      <c r="DD221" t="s">
        <v>146</v>
      </c>
      <c r="DE221" t="s">
        <v>146</v>
      </c>
      <c r="DF221" t="s">
        <v>146</v>
      </c>
      <c r="DG221" s="2">
        <f t="shared" si="641"/>
        <v>0</v>
      </c>
      <c r="DH221" t="s">
        <v>146</v>
      </c>
      <c r="DI221" t="s">
        <v>146</v>
      </c>
      <c r="DJ221" t="s">
        <v>146</v>
      </c>
      <c r="DK221" t="s">
        <v>146</v>
      </c>
      <c r="DL221" s="2">
        <f t="shared" si="642"/>
        <v>0</v>
      </c>
      <c r="DM221" t="s">
        <v>146</v>
      </c>
      <c r="DN221" t="s">
        <v>146</v>
      </c>
      <c r="DO221" t="s">
        <v>146</v>
      </c>
      <c r="DP221" t="s">
        <v>146</v>
      </c>
      <c r="DQ221" t="s">
        <v>146</v>
      </c>
      <c r="DR221" s="2">
        <f t="shared" si="643"/>
        <v>0</v>
      </c>
      <c r="DS221" t="s">
        <v>146</v>
      </c>
      <c r="DT221" t="s">
        <v>146</v>
      </c>
      <c r="DU221" t="s">
        <v>146</v>
      </c>
      <c r="DV221" t="s">
        <v>146</v>
      </c>
      <c r="DW221" t="s">
        <v>146</v>
      </c>
      <c r="DX221" t="s">
        <v>146</v>
      </c>
      <c r="DY221" s="2">
        <f t="shared" si="644"/>
        <v>0</v>
      </c>
      <c r="DZ221" t="s">
        <v>146</v>
      </c>
      <c r="EA221" t="s">
        <v>146</v>
      </c>
      <c r="EB221" t="s">
        <v>146</v>
      </c>
      <c r="EC221" t="s">
        <v>146</v>
      </c>
      <c r="ED221" t="s">
        <v>146</v>
      </c>
      <c r="EE221" s="2">
        <f t="shared" si="645"/>
        <v>0</v>
      </c>
      <c r="EF221" t="s">
        <v>146</v>
      </c>
      <c r="EG221" t="s">
        <v>146</v>
      </c>
      <c r="EH221" t="s">
        <v>146</v>
      </c>
      <c r="EI221" s="2">
        <f t="shared" si="646"/>
        <v>0</v>
      </c>
      <c r="EJ221" t="s">
        <v>146</v>
      </c>
      <c r="EK221" t="s">
        <v>146</v>
      </c>
      <c r="EL221" t="s">
        <v>146</v>
      </c>
      <c r="EM221" t="s">
        <v>146</v>
      </c>
      <c r="EN221" s="2">
        <f t="shared" si="647"/>
        <v>0</v>
      </c>
      <c r="EO221" t="s">
        <v>146</v>
      </c>
      <c r="EP221" t="s">
        <v>146</v>
      </c>
      <c r="EQ221" t="s">
        <v>146</v>
      </c>
      <c r="ER221" s="2">
        <f t="shared" si="648"/>
        <v>0</v>
      </c>
      <c r="ES221" t="s">
        <v>146</v>
      </c>
      <c r="ET221" t="s">
        <v>146</v>
      </c>
      <c r="EU221" t="s">
        <v>146</v>
      </c>
      <c r="EV221" t="s">
        <v>146</v>
      </c>
      <c r="EW221" t="s">
        <v>146</v>
      </c>
      <c r="EX221" t="s">
        <v>146</v>
      </c>
      <c r="EY221" s="2">
        <f t="shared" si="649"/>
        <v>0</v>
      </c>
      <c r="EZ221" t="s">
        <v>146</v>
      </c>
      <c r="FA221" t="s">
        <v>146</v>
      </c>
      <c r="FB221" t="s">
        <v>146</v>
      </c>
      <c r="FC221" t="s">
        <v>146</v>
      </c>
      <c r="FD221" t="s">
        <v>146</v>
      </c>
      <c r="FE221" s="2">
        <f t="shared" si="650"/>
        <v>0</v>
      </c>
      <c r="FF221" t="s">
        <v>146</v>
      </c>
      <c r="FG221" t="s">
        <v>146</v>
      </c>
      <c r="FH221" t="s">
        <v>146</v>
      </c>
      <c r="FI221" s="2">
        <f t="shared" si="651"/>
        <v>0</v>
      </c>
      <c r="FJ221" t="s">
        <v>146</v>
      </c>
      <c r="FK221" t="s">
        <v>146</v>
      </c>
      <c r="FL221" t="s">
        <v>146</v>
      </c>
      <c r="FM221" t="s">
        <v>146</v>
      </c>
      <c r="FN221" t="s">
        <v>146</v>
      </c>
      <c r="FO221" s="2">
        <f t="shared" si="652"/>
        <v>0</v>
      </c>
      <c r="FP221" t="s">
        <v>146</v>
      </c>
      <c r="FQ221" t="s">
        <v>146</v>
      </c>
      <c r="FR221" t="s">
        <v>146</v>
      </c>
      <c r="FS221" s="2">
        <f t="shared" si="653"/>
        <v>0</v>
      </c>
      <c r="FT221" t="s">
        <v>146</v>
      </c>
      <c r="FU221" t="s">
        <v>146</v>
      </c>
      <c r="FV221" t="s">
        <v>146</v>
      </c>
      <c r="FW221" t="s">
        <v>146</v>
      </c>
      <c r="FX221" t="s">
        <v>146</v>
      </c>
      <c r="FY221" s="2">
        <f t="shared" si="654"/>
        <v>0</v>
      </c>
      <c r="FZ221" t="s">
        <v>146</v>
      </c>
      <c r="GA221" t="s">
        <v>146</v>
      </c>
      <c r="GB221" t="s">
        <v>146</v>
      </c>
      <c r="GC221" t="s">
        <v>146</v>
      </c>
      <c r="GD221" t="s">
        <v>146</v>
      </c>
      <c r="GE221" t="s">
        <v>146</v>
      </c>
      <c r="GF221" t="s">
        <v>146</v>
      </c>
      <c r="GG221" t="s">
        <v>146</v>
      </c>
      <c r="GH221" t="s">
        <v>146</v>
      </c>
      <c r="GI221" s="2">
        <f t="shared" si="655"/>
        <v>0</v>
      </c>
      <c r="GJ221" t="s">
        <v>146</v>
      </c>
      <c r="GK221" t="s">
        <v>146</v>
      </c>
      <c r="GL221" t="s">
        <v>146</v>
      </c>
      <c r="GM221" t="s">
        <v>146</v>
      </c>
      <c r="GN221" t="s">
        <v>146</v>
      </c>
      <c r="GO221" t="s">
        <v>146</v>
      </c>
      <c r="GP221" t="s">
        <v>146</v>
      </c>
      <c r="GQ221" t="s">
        <v>146</v>
      </c>
      <c r="GR221" t="s">
        <v>146</v>
      </c>
      <c r="GS221" t="s">
        <v>146</v>
      </c>
      <c r="GT221" t="s">
        <v>146</v>
      </c>
      <c r="GU221" t="s">
        <v>146</v>
      </c>
      <c r="GV221" t="s">
        <v>146</v>
      </c>
      <c r="GW221" t="s">
        <v>146</v>
      </c>
      <c r="GX221" t="s">
        <v>146</v>
      </c>
      <c r="GY221" t="s">
        <v>146</v>
      </c>
      <c r="GZ221" t="s">
        <v>146</v>
      </c>
      <c r="HA221" t="s">
        <v>146</v>
      </c>
      <c r="HB221" t="s">
        <v>146</v>
      </c>
      <c r="HC221" t="s">
        <v>146</v>
      </c>
      <c r="HD221" t="s">
        <v>146</v>
      </c>
      <c r="HE221" t="s">
        <v>146</v>
      </c>
      <c r="HF221" t="s">
        <v>146</v>
      </c>
      <c r="HG221" t="s">
        <v>146</v>
      </c>
      <c r="HH221" t="s">
        <v>146</v>
      </c>
      <c r="HI221" t="s">
        <v>146</v>
      </c>
      <c r="HJ221" t="s">
        <v>146</v>
      </c>
      <c r="HK221" t="s">
        <v>146</v>
      </c>
      <c r="HL221" t="s">
        <v>146</v>
      </c>
      <c r="HM221" t="s">
        <v>146</v>
      </c>
      <c r="HN221" t="s">
        <v>146</v>
      </c>
      <c r="HO221" t="s">
        <v>146</v>
      </c>
      <c r="HP221" t="s">
        <v>146</v>
      </c>
      <c r="HQ221" t="s">
        <v>146</v>
      </c>
      <c r="HR221" t="s">
        <v>146</v>
      </c>
      <c r="HS221" t="s">
        <v>146</v>
      </c>
      <c r="HT221" t="s">
        <v>146</v>
      </c>
      <c r="HU221" t="s">
        <v>146</v>
      </c>
      <c r="HV221" t="s">
        <v>146</v>
      </c>
      <c r="HW221" t="s">
        <v>146</v>
      </c>
      <c r="HX221" s="2">
        <f t="shared" si="661"/>
        <v>0</v>
      </c>
      <c r="HY221" t="s">
        <v>146</v>
      </c>
      <c r="HZ221" t="s">
        <v>146</v>
      </c>
      <c r="IA221" t="s">
        <v>146</v>
      </c>
      <c r="IB221" t="s">
        <v>146</v>
      </c>
      <c r="IC221" t="s">
        <v>146</v>
      </c>
      <c r="ID221" t="s">
        <v>146</v>
      </c>
      <c r="IE221" t="s">
        <v>146</v>
      </c>
      <c r="IF221">
        <f t="shared" si="662"/>
        <v>0</v>
      </c>
      <c r="IG221">
        <f t="shared" si="663"/>
        <v>0</v>
      </c>
      <c r="IH221">
        <f t="shared" si="664"/>
        <v>0</v>
      </c>
      <c r="II221">
        <f t="shared" si="665"/>
        <v>0</v>
      </c>
      <c r="IK221">
        <f t="shared" si="671"/>
        <v>0</v>
      </c>
      <c r="IL221">
        <f t="shared" si="672"/>
        <v>0</v>
      </c>
      <c r="IM221">
        <f t="shared" si="673"/>
        <v>0</v>
      </c>
    </row>
    <row r="222" spans="1:254" ht="16" x14ac:dyDescent="0.2">
      <c r="A222" s="3">
        <v>414</v>
      </c>
      <c r="B222">
        <v>4</v>
      </c>
      <c r="C222">
        <v>1</v>
      </c>
      <c r="D222" t="s">
        <v>132</v>
      </c>
      <c r="E222" s="2" t="s">
        <v>132</v>
      </c>
      <c r="F222">
        <f t="shared" si="622"/>
        <v>2</v>
      </c>
      <c r="G222">
        <v>0</v>
      </c>
      <c r="H222">
        <v>1</v>
      </c>
      <c r="I222">
        <v>1</v>
      </c>
      <c r="J222" s="2">
        <f t="shared" si="623"/>
        <v>3</v>
      </c>
      <c r="K222">
        <v>1</v>
      </c>
      <c r="L222">
        <v>1</v>
      </c>
      <c r="M222">
        <v>0</v>
      </c>
      <c r="N222">
        <v>1</v>
      </c>
      <c r="O222" s="2">
        <f t="shared" si="624"/>
        <v>3</v>
      </c>
      <c r="P222">
        <v>1</v>
      </c>
      <c r="Q222">
        <v>0</v>
      </c>
      <c r="R222">
        <v>1</v>
      </c>
      <c r="S222">
        <v>1</v>
      </c>
      <c r="T222" s="2">
        <f t="shared" si="625"/>
        <v>2</v>
      </c>
      <c r="U222">
        <v>0</v>
      </c>
      <c r="V222">
        <v>1</v>
      </c>
      <c r="W222">
        <v>1</v>
      </c>
      <c r="X222">
        <v>0</v>
      </c>
      <c r="Y222" s="2">
        <f t="shared" si="626"/>
        <v>6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0</v>
      </c>
      <c r="AG222" s="2">
        <f t="shared" si="627"/>
        <v>2</v>
      </c>
      <c r="AH222">
        <v>0</v>
      </c>
      <c r="AI222">
        <v>0</v>
      </c>
      <c r="AJ222">
        <v>1</v>
      </c>
      <c r="AK222">
        <v>1</v>
      </c>
      <c r="AL222" s="2">
        <f t="shared" si="670"/>
        <v>4</v>
      </c>
      <c r="AM222">
        <v>1</v>
      </c>
      <c r="AN222">
        <v>1</v>
      </c>
      <c r="AO222">
        <v>1</v>
      </c>
      <c r="AP222">
        <v>0</v>
      </c>
      <c r="AQ222">
        <v>1</v>
      </c>
      <c r="AR222" s="2">
        <f t="shared" si="628"/>
        <v>3</v>
      </c>
      <c r="AS222">
        <v>0</v>
      </c>
      <c r="AT222">
        <v>1</v>
      </c>
      <c r="AU222">
        <v>1</v>
      </c>
      <c r="AV222">
        <v>1</v>
      </c>
      <c r="AW222">
        <v>0</v>
      </c>
      <c r="AX222" s="2">
        <f t="shared" si="629"/>
        <v>4</v>
      </c>
      <c r="AY222">
        <v>1</v>
      </c>
      <c r="AZ222">
        <v>1</v>
      </c>
      <c r="BA222">
        <v>1</v>
      </c>
      <c r="BB222">
        <v>0</v>
      </c>
      <c r="BC222">
        <v>1</v>
      </c>
      <c r="BD222" s="2">
        <f t="shared" si="630"/>
        <v>2</v>
      </c>
      <c r="BE222">
        <v>0</v>
      </c>
      <c r="BF222">
        <v>1</v>
      </c>
      <c r="BG222">
        <v>1</v>
      </c>
      <c r="BH222" s="2">
        <f t="shared" si="631"/>
        <v>3</v>
      </c>
      <c r="BI222">
        <v>1</v>
      </c>
      <c r="BJ222">
        <v>1</v>
      </c>
      <c r="BK222">
        <v>1</v>
      </c>
      <c r="BL222" s="2">
        <f t="shared" si="632"/>
        <v>1</v>
      </c>
      <c r="BM222">
        <v>0</v>
      </c>
      <c r="BN222">
        <v>1</v>
      </c>
      <c r="BO222">
        <v>0</v>
      </c>
      <c r="BP222" s="2">
        <f t="shared" si="633"/>
        <v>1</v>
      </c>
      <c r="BQ222">
        <v>0</v>
      </c>
      <c r="BR222">
        <v>1</v>
      </c>
      <c r="BS222">
        <v>0</v>
      </c>
      <c r="BT222" s="2">
        <f t="shared" si="634"/>
        <v>5</v>
      </c>
      <c r="BU222">
        <v>1</v>
      </c>
      <c r="BV222">
        <v>1</v>
      </c>
      <c r="BW222">
        <v>1</v>
      </c>
      <c r="BX222">
        <v>1</v>
      </c>
      <c r="BY222">
        <v>1</v>
      </c>
      <c r="BZ222" s="2">
        <f t="shared" si="635"/>
        <v>3</v>
      </c>
      <c r="CA222">
        <v>1</v>
      </c>
      <c r="CB222">
        <v>1</v>
      </c>
      <c r="CC222">
        <v>0</v>
      </c>
      <c r="CD222">
        <v>1</v>
      </c>
      <c r="CE222" s="2">
        <f t="shared" si="636"/>
        <v>2</v>
      </c>
      <c r="CF222">
        <v>0</v>
      </c>
      <c r="CG222">
        <v>1</v>
      </c>
      <c r="CH222">
        <v>0</v>
      </c>
      <c r="CI222">
        <v>1</v>
      </c>
      <c r="CJ222" s="2">
        <f t="shared" si="637"/>
        <v>2</v>
      </c>
      <c r="CK222">
        <v>0</v>
      </c>
      <c r="CL222">
        <v>0</v>
      </c>
      <c r="CM222">
        <v>1</v>
      </c>
      <c r="CN222">
        <v>1</v>
      </c>
      <c r="CO222" s="2">
        <f t="shared" si="638"/>
        <v>3</v>
      </c>
      <c r="CP222">
        <v>1</v>
      </c>
      <c r="CQ222">
        <v>0</v>
      </c>
      <c r="CR222">
        <v>1</v>
      </c>
      <c r="CS222">
        <v>0</v>
      </c>
      <c r="CT222">
        <v>1</v>
      </c>
      <c r="CU222">
        <v>0</v>
      </c>
      <c r="CV222" s="2">
        <f t="shared" si="639"/>
        <v>3</v>
      </c>
      <c r="CW222">
        <v>0</v>
      </c>
      <c r="CX222">
        <v>0</v>
      </c>
      <c r="CY222">
        <v>1</v>
      </c>
      <c r="CZ222">
        <v>1</v>
      </c>
      <c r="DA222">
        <v>1</v>
      </c>
      <c r="DB222">
        <v>0</v>
      </c>
      <c r="DC222" s="2">
        <f t="shared" si="640"/>
        <v>2</v>
      </c>
      <c r="DD222">
        <v>1</v>
      </c>
      <c r="DE222">
        <v>0</v>
      </c>
      <c r="DF222">
        <v>1</v>
      </c>
      <c r="DG222" s="2">
        <f t="shared" si="641"/>
        <v>1</v>
      </c>
      <c r="DH222">
        <v>1</v>
      </c>
      <c r="DI222">
        <v>0</v>
      </c>
      <c r="DJ222">
        <v>0</v>
      </c>
      <c r="DK222">
        <v>0</v>
      </c>
      <c r="DL222" s="2">
        <f t="shared" si="642"/>
        <v>1</v>
      </c>
      <c r="DM222">
        <v>0</v>
      </c>
      <c r="DN222">
        <v>1</v>
      </c>
      <c r="DO222">
        <v>0</v>
      </c>
      <c r="DP222">
        <v>0</v>
      </c>
      <c r="DQ222">
        <v>0</v>
      </c>
      <c r="DR222" s="2">
        <f t="shared" si="643"/>
        <v>3</v>
      </c>
      <c r="DS222">
        <v>1</v>
      </c>
      <c r="DT222">
        <v>1</v>
      </c>
      <c r="DU222">
        <v>0</v>
      </c>
      <c r="DV222">
        <v>0</v>
      </c>
      <c r="DW222">
        <v>1</v>
      </c>
      <c r="DX222">
        <v>0</v>
      </c>
      <c r="DY222" s="2">
        <f t="shared" si="644"/>
        <v>3</v>
      </c>
      <c r="DZ222">
        <v>1</v>
      </c>
      <c r="EA222">
        <v>1</v>
      </c>
      <c r="EB222">
        <v>0</v>
      </c>
      <c r="EC222">
        <v>1</v>
      </c>
      <c r="ED222">
        <v>0</v>
      </c>
      <c r="EE222" s="2">
        <f t="shared" si="645"/>
        <v>3</v>
      </c>
      <c r="EF222">
        <v>1</v>
      </c>
      <c r="EG222">
        <v>1</v>
      </c>
      <c r="EH222">
        <v>1</v>
      </c>
      <c r="EI222" s="2">
        <f t="shared" si="646"/>
        <v>3</v>
      </c>
      <c r="EJ222">
        <v>0</v>
      </c>
      <c r="EK222">
        <v>1</v>
      </c>
      <c r="EL222">
        <v>1</v>
      </c>
      <c r="EM222">
        <v>1</v>
      </c>
      <c r="EN222" s="2">
        <f t="shared" si="647"/>
        <v>3</v>
      </c>
      <c r="EO222">
        <v>1</v>
      </c>
      <c r="EP222">
        <v>1</v>
      </c>
      <c r="EQ222">
        <v>1</v>
      </c>
      <c r="ER222" s="2">
        <f t="shared" si="648"/>
        <v>3</v>
      </c>
      <c r="ES222">
        <v>1</v>
      </c>
      <c r="ET222">
        <v>1</v>
      </c>
      <c r="EU222">
        <v>0</v>
      </c>
      <c r="EV222">
        <v>0</v>
      </c>
      <c r="EW222">
        <v>1</v>
      </c>
      <c r="EX222">
        <v>0</v>
      </c>
      <c r="EY222" s="2">
        <f t="shared" si="649"/>
        <v>3</v>
      </c>
      <c r="EZ222">
        <v>1</v>
      </c>
      <c r="FA222">
        <v>1</v>
      </c>
      <c r="FB222">
        <v>0</v>
      </c>
      <c r="FC222">
        <v>1</v>
      </c>
      <c r="FD222">
        <v>0</v>
      </c>
      <c r="FE222" s="2">
        <f t="shared" si="650"/>
        <v>2</v>
      </c>
      <c r="FF222">
        <v>0</v>
      </c>
      <c r="FG222">
        <v>1</v>
      </c>
      <c r="FH222">
        <v>1</v>
      </c>
      <c r="FI222" s="2">
        <f t="shared" si="651"/>
        <v>3</v>
      </c>
      <c r="FJ222">
        <v>0</v>
      </c>
      <c r="FK222">
        <v>0</v>
      </c>
      <c r="FL222">
        <v>1</v>
      </c>
      <c r="FM222">
        <v>1</v>
      </c>
      <c r="FN222">
        <v>1</v>
      </c>
      <c r="FO222" s="2">
        <f t="shared" si="652"/>
        <v>2</v>
      </c>
      <c r="FP222">
        <v>1</v>
      </c>
      <c r="FQ222">
        <v>1</v>
      </c>
      <c r="FR222">
        <v>0</v>
      </c>
      <c r="FS222" s="2">
        <f t="shared" si="653"/>
        <v>3</v>
      </c>
      <c r="FT222">
        <v>0</v>
      </c>
      <c r="FU222">
        <v>0</v>
      </c>
      <c r="FV222">
        <v>1</v>
      </c>
      <c r="FW222">
        <v>1</v>
      </c>
      <c r="FX222">
        <v>1</v>
      </c>
      <c r="FY222" s="2">
        <f t="shared" si="654"/>
        <v>6</v>
      </c>
      <c r="FZ222">
        <v>0</v>
      </c>
      <c r="GA222">
        <v>1</v>
      </c>
      <c r="GB222">
        <v>1</v>
      </c>
      <c r="GC222">
        <v>1</v>
      </c>
      <c r="GD222">
        <v>0</v>
      </c>
      <c r="GE222">
        <v>1</v>
      </c>
      <c r="GF222">
        <v>1</v>
      </c>
      <c r="GG222">
        <v>0</v>
      </c>
      <c r="GH222">
        <v>1</v>
      </c>
      <c r="GI222" s="2">
        <f t="shared" si="655"/>
        <v>3</v>
      </c>
      <c r="GJ222">
        <v>1</v>
      </c>
      <c r="GK222">
        <v>0</v>
      </c>
      <c r="GL222">
        <v>1</v>
      </c>
      <c r="GM222">
        <v>1</v>
      </c>
      <c r="GN222" s="2">
        <f t="shared" ref="GN222:GN229" si="674">SUM(GO222:GR222)</f>
        <v>4</v>
      </c>
      <c r="GO222">
        <v>1</v>
      </c>
      <c r="GP222">
        <v>1</v>
      </c>
      <c r="GQ222">
        <v>1</v>
      </c>
      <c r="GR222">
        <v>1</v>
      </c>
      <c r="GS222" s="2">
        <f t="shared" ref="GS222:GS229" si="675">SUM(GT222:GY222)</f>
        <v>4</v>
      </c>
      <c r="GT222">
        <v>1</v>
      </c>
      <c r="GU222">
        <v>0</v>
      </c>
      <c r="GV222">
        <v>1</v>
      </c>
      <c r="GW222">
        <v>1</v>
      </c>
      <c r="GX222">
        <v>1</v>
      </c>
      <c r="GY222">
        <v>0</v>
      </c>
      <c r="GZ222" s="2">
        <f t="shared" ref="GZ222:GZ229" si="676">SUM(HA222:HF222)</f>
        <v>4</v>
      </c>
      <c r="HA222">
        <v>1</v>
      </c>
      <c r="HB222">
        <v>1</v>
      </c>
      <c r="HC222">
        <v>1</v>
      </c>
      <c r="HD222">
        <v>0</v>
      </c>
      <c r="HE222">
        <v>1</v>
      </c>
      <c r="HF222">
        <v>0</v>
      </c>
      <c r="HG222" s="2">
        <f t="shared" ref="HG222:HG239" si="677">SUM(HH222:HP222)</f>
        <v>5</v>
      </c>
      <c r="HH222">
        <v>1</v>
      </c>
      <c r="HI222">
        <v>1</v>
      </c>
      <c r="HJ222">
        <v>0</v>
      </c>
      <c r="HK222">
        <v>1</v>
      </c>
      <c r="HL222">
        <v>0</v>
      </c>
      <c r="HM222">
        <v>0</v>
      </c>
      <c r="HN222">
        <v>0</v>
      </c>
      <c r="HO222">
        <v>1</v>
      </c>
      <c r="HP222">
        <v>1</v>
      </c>
      <c r="HQ222" s="2">
        <f t="shared" ref="HQ222:HQ239" si="678">SUM(HR222:HW222)</f>
        <v>3</v>
      </c>
      <c r="HR222">
        <v>1</v>
      </c>
      <c r="HS222">
        <v>1</v>
      </c>
      <c r="HT222">
        <v>0</v>
      </c>
      <c r="HU222">
        <v>0</v>
      </c>
      <c r="HV222">
        <v>1</v>
      </c>
      <c r="HW222">
        <v>0</v>
      </c>
      <c r="HX222" s="2">
        <f t="shared" si="661"/>
        <v>3</v>
      </c>
      <c r="HY222">
        <v>0</v>
      </c>
      <c r="HZ222">
        <v>1</v>
      </c>
      <c r="IA222">
        <v>0</v>
      </c>
      <c r="IB222">
        <v>1</v>
      </c>
      <c r="IC222">
        <v>1</v>
      </c>
      <c r="ID222">
        <v>41</v>
      </c>
      <c r="IE222">
        <v>41</v>
      </c>
      <c r="IF222">
        <f t="shared" si="662"/>
        <v>121</v>
      </c>
      <c r="IG222">
        <f t="shared" si="663"/>
        <v>57</v>
      </c>
      <c r="IH222">
        <f t="shared" si="664"/>
        <v>64</v>
      </c>
      <c r="II222">
        <f t="shared" si="665"/>
        <v>0</v>
      </c>
      <c r="IK222">
        <f t="shared" si="671"/>
        <v>63.350785340314133</v>
      </c>
      <c r="IL222">
        <f t="shared" si="672"/>
        <v>46.721311475409841</v>
      </c>
      <c r="IM222">
        <f t="shared" si="673"/>
        <v>92.753623188405797</v>
      </c>
      <c r="IO222">
        <f>SUM(HQ222,HX222,HG222,GZ222,GS222,GN222,GI222,FY222,FS222,FO222,FI222,FE222,EY222,ER222,EN222,EI222,EE222,DY222,DR222,DL222,DG222,DC222,CV222,CO222,CJ222,CE222,BZ222,BT222)</f>
        <v>85</v>
      </c>
      <c r="IP222">
        <f>SUM(BU222,BW222,BY222,CB222,CC222,CF222,CH222,CI222,CK222,CL222,CN222,CP222,CQ222,CS222,CU222,CW222,CX222,CZ222,DB222,DD222,DE222,DH222,DJ222,DM222,DO222,DQ222,DS222,DU222,DV222,DX222,DZ222,EB222,ED222,EF222,EH222,EJ222,EK222,EM222,EO222,EQ222,ES222,ET222,EV222,EX222,EZ222,FB222,FD222,FF222,FH222,FJ222,FK222,FM222,FP222,FR222,FT222,FU222,FW222,FZ222,GB222,GD222,GE222,GG222,GJ222,GK222,GM222,GO222,GQ222,GT222,GU222,GW222,GY222,HA222,HC222,HD222,HF222,HI222,HJ222,HL222,HM222,HN222,HP222,HR222,HT222,HU222,HW222,HY222,IA222,IB222)</f>
        <v>39</v>
      </c>
      <c r="IQ222">
        <f>SUM(BV222,BX222,CA222,CD222,CG222,CM222,CR222,CT222,CY222,DA222,DF222,DI222,DK222,DN222,DP222,DT222,DW222,EA222,EC222,EG222,EL222,EP222,EU222,EW222,FA222,FC222,FG222,FL222,FN222,FQ222,FV222,FX222,GA222,GC222,GF222,GH222,GL222,GP222,GR222,GV222,GX222,HB222,HE222,HH222,HK222,HO222,HS222,HV222,HZ222,IC222)</f>
        <v>46</v>
      </c>
      <c r="IR222">
        <f>IO222/138*100</f>
        <v>61.594202898550719</v>
      </c>
      <c r="IS222">
        <f>IP222/88*100</f>
        <v>44.31818181818182</v>
      </c>
      <c r="IT222">
        <f>IQ222/50*100</f>
        <v>92</v>
      </c>
    </row>
    <row r="223" spans="1:254" ht="16" x14ac:dyDescent="0.2">
      <c r="A223" s="3">
        <v>414</v>
      </c>
      <c r="B223" s="5">
        <v>4</v>
      </c>
      <c r="C223">
        <v>2</v>
      </c>
      <c r="D223" t="s">
        <v>132</v>
      </c>
      <c r="E223" s="2" t="s">
        <v>132</v>
      </c>
      <c r="F223">
        <f t="shared" si="622"/>
        <v>0</v>
      </c>
      <c r="J223" s="2">
        <f t="shared" si="623"/>
        <v>0</v>
      </c>
      <c r="O223" s="2">
        <f t="shared" si="624"/>
        <v>0</v>
      </c>
      <c r="T223" s="2">
        <f t="shared" si="625"/>
        <v>0</v>
      </c>
      <c r="Y223" s="2">
        <f t="shared" si="626"/>
        <v>0</v>
      </c>
      <c r="AG223" s="2">
        <f t="shared" si="627"/>
        <v>0</v>
      </c>
      <c r="AL223" s="2">
        <f t="shared" si="670"/>
        <v>0</v>
      </c>
      <c r="AR223" s="2">
        <f t="shared" si="628"/>
        <v>0</v>
      </c>
      <c r="AX223" s="2">
        <f t="shared" si="629"/>
        <v>0</v>
      </c>
      <c r="BD223" s="2">
        <f t="shared" si="630"/>
        <v>0</v>
      </c>
      <c r="BH223" s="2">
        <f t="shared" si="631"/>
        <v>0</v>
      </c>
      <c r="BL223" s="2">
        <f t="shared" si="632"/>
        <v>0</v>
      </c>
      <c r="BP223" s="2">
        <f t="shared" si="633"/>
        <v>0</v>
      </c>
      <c r="BT223" s="2">
        <f t="shared" si="634"/>
        <v>0</v>
      </c>
      <c r="BZ223" s="2">
        <f t="shared" si="635"/>
        <v>0</v>
      </c>
      <c r="CE223" s="2">
        <f t="shared" si="636"/>
        <v>0</v>
      </c>
      <c r="CJ223" s="2">
        <f t="shared" si="637"/>
        <v>0</v>
      </c>
      <c r="CO223" s="2">
        <f t="shared" si="638"/>
        <v>0</v>
      </c>
      <c r="CV223" s="2">
        <f t="shared" si="639"/>
        <v>0</v>
      </c>
      <c r="DC223" s="2">
        <f t="shared" si="640"/>
        <v>0</v>
      </c>
      <c r="DG223" s="2">
        <f t="shared" si="641"/>
        <v>0</v>
      </c>
      <c r="DL223" s="2">
        <f t="shared" si="642"/>
        <v>0</v>
      </c>
      <c r="DR223" s="2">
        <f t="shared" si="643"/>
        <v>0</v>
      </c>
      <c r="DY223" s="2">
        <f t="shared" si="644"/>
        <v>0</v>
      </c>
      <c r="EE223" s="2">
        <f t="shared" si="645"/>
        <v>0</v>
      </c>
      <c r="EI223" s="2">
        <f t="shared" si="646"/>
        <v>0</v>
      </c>
      <c r="EN223" s="2">
        <f t="shared" si="647"/>
        <v>0</v>
      </c>
      <c r="ER223" s="2">
        <f t="shared" si="648"/>
        <v>0</v>
      </c>
      <c r="EY223" s="2">
        <f t="shared" si="649"/>
        <v>0</v>
      </c>
      <c r="FE223" s="2">
        <f t="shared" si="650"/>
        <v>0</v>
      </c>
      <c r="FI223" s="2">
        <f t="shared" si="651"/>
        <v>0</v>
      </c>
      <c r="FO223" s="2">
        <f t="shared" si="652"/>
        <v>0</v>
      </c>
      <c r="FS223" s="2">
        <f t="shared" si="653"/>
        <v>0</v>
      </c>
      <c r="FY223" s="2">
        <f t="shared" si="654"/>
        <v>0</v>
      </c>
      <c r="GI223" s="2">
        <f t="shared" si="655"/>
        <v>0</v>
      </c>
      <c r="GN223" s="2">
        <f t="shared" si="674"/>
        <v>0</v>
      </c>
      <c r="GS223" s="2">
        <f t="shared" si="675"/>
        <v>0</v>
      </c>
      <c r="GZ223" s="2">
        <f t="shared" si="676"/>
        <v>0</v>
      </c>
      <c r="HG223" s="2">
        <f t="shared" si="677"/>
        <v>0</v>
      </c>
      <c r="HQ223" s="2">
        <f t="shared" si="678"/>
        <v>0</v>
      </c>
      <c r="HX223" s="2">
        <f t="shared" si="661"/>
        <v>0</v>
      </c>
      <c r="IF223">
        <f t="shared" si="662"/>
        <v>0</v>
      </c>
      <c r="IG223">
        <f t="shared" si="663"/>
        <v>0</v>
      </c>
      <c r="IH223">
        <f t="shared" si="664"/>
        <v>0</v>
      </c>
      <c r="II223">
        <f t="shared" si="665"/>
        <v>0</v>
      </c>
      <c r="IK223">
        <f t="shared" si="671"/>
        <v>0</v>
      </c>
      <c r="IL223">
        <f t="shared" si="672"/>
        <v>0</v>
      </c>
      <c r="IM223">
        <f t="shared" si="673"/>
        <v>0</v>
      </c>
    </row>
    <row r="224" spans="1:254" ht="16" x14ac:dyDescent="0.2">
      <c r="A224" s="3">
        <v>415</v>
      </c>
      <c r="B224">
        <v>4</v>
      </c>
      <c r="C224">
        <v>1</v>
      </c>
      <c r="D224" t="s">
        <v>132</v>
      </c>
      <c r="E224" s="2" t="s">
        <v>132</v>
      </c>
      <c r="F224">
        <f t="shared" si="622"/>
        <v>3</v>
      </c>
      <c r="G224" s="2">
        <v>1</v>
      </c>
      <c r="H224" s="2">
        <v>1</v>
      </c>
      <c r="I224" s="2">
        <v>1</v>
      </c>
      <c r="J224" s="2">
        <f t="shared" si="623"/>
        <v>4</v>
      </c>
      <c r="K224" s="2">
        <v>1</v>
      </c>
      <c r="L224" s="2">
        <v>1</v>
      </c>
      <c r="M224" s="2">
        <v>1</v>
      </c>
      <c r="N224" s="2">
        <v>1</v>
      </c>
      <c r="O224" s="2">
        <f t="shared" si="624"/>
        <v>4</v>
      </c>
      <c r="P224" s="2">
        <v>1</v>
      </c>
      <c r="Q224" s="2">
        <v>1</v>
      </c>
      <c r="R224" s="2">
        <v>1</v>
      </c>
      <c r="S224" s="2">
        <v>1</v>
      </c>
      <c r="T224" s="2">
        <f t="shared" si="625"/>
        <v>3</v>
      </c>
      <c r="U224" s="2">
        <v>0</v>
      </c>
      <c r="V224" s="2">
        <v>1</v>
      </c>
      <c r="W224" s="2">
        <v>1</v>
      </c>
      <c r="X224" s="2">
        <v>1</v>
      </c>
      <c r="Y224" s="2">
        <f t="shared" si="626"/>
        <v>7</v>
      </c>
      <c r="Z224" s="2">
        <v>1</v>
      </c>
      <c r="AA224" s="2">
        <v>1</v>
      </c>
      <c r="AB224" s="2">
        <v>1</v>
      </c>
      <c r="AC224" s="2">
        <v>1</v>
      </c>
      <c r="AD224" s="2">
        <v>1</v>
      </c>
      <c r="AE224" s="2">
        <v>1</v>
      </c>
      <c r="AF224" s="2">
        <v>1</v>
      </c>
      <c r="AG224" s="2">
        <f t="shared" si="627"/>
        <v>4</v>
      </c>
      <c r="AH224" s="2">
        <v>1</v>
      </c>
      <c r="AI224" s="2">
        <v>1</v>
      </c>
      <c r="AJ224" s="2">
        <v>1</v>
      </c>
      <c r="AK224" s="2">
        <v>1</v>
      </c>
      <c r="AL224" s="2">
        <f t="shared" si="670"/>
        <v>5</v>
      </c>
      <c r="AM224" s="2">
        <v>1</v>
      </c>
      <c r="AN224" s="2">
        <v>1</v>
      </c>
      <c r="AO224" s="2">
        <v>1</v>
      </c>
      <c r="AP224" s="2">
        <v>1</v>
      </c>
      <c r="AQ224" s="2">
        <v>1</v>
      </c>
      <c r="AR224" s="2">
        <f t="shared" si="628"/>
        <v>5</v>
      </c>
      <c r="AS224" s="2">
        <v>1</v>
      </c>
      <c r="AT224" s="2">
        <v>1</v>
      </c>
      <c r="AU224" s="2">
        <v>1</v>
      </c>
      <c r="AV224" s="2">
        <v>1</v>
      </c>
      <c r="AW224" s="2">
        <v>1</v>
      </c>
      <c r="AX224" s="2">
        <f t="shared" si="629"/>
        <v>5</v>
      </c>
      <c r="AY224" s="2">
        <v>1</v>
      </c>
      <c r="AZ224" s="2">
        <v>1</v>
      </c>
      <c r="BA224" s="2">
        <v>1</v>
      </c>
      <c r="BB224" s="2">
        <v>1</v>
      </c>
      <c r="BC224" s="2">
        <v>1</v>
      </c>
      <c r="BD224" s="2">
        <f t="shared" si="630"/>
        <v>3</v>
      </c>
      <c r="BE224" s="2">
        <v>1</v>
      </c>
      <c r="BF224" s="2">
        <v>1</v>
      </c>
      <c r="BG224" s="2">
        <v>1</v>
      </c>
      <c r="BH224" s="2">
        <f t="shared" si="631"/>
        <v>3</v>
      </c>
      <c r="BI224" s="2">
        <v>1</v>
      </c>
      <c r="BJ224" s="2">
        <v>1</v>
      </c>
      <c r="BK224" s="2">
        <v>1</v>
      </c>
      <c r="BL224" s="2">
        <f t="shared" si="632"/>
        <v>3</v>
      </c>
      <c r="BM224" s="2">
        <v>1</v>
      </c>
      <c r="BN224" s="2">
        <v>1</v>
      </c>
      <c r="BO224" s="2">
        <v>1</v>
      </c>
      <c r="BP224" s="2">
        <f t="shared" si="633"/>
        <v>3</v>
      </c>
      <c r="BQ224" s="2">
        <v>1</v>
      </c>
      <c r="BR224" s="2">
        <v>1</v>
      </c>
      <c r="BS224" s="2">
        <v>1</v>
      </c>
      <c r="BT224" s="2">
        <f t="shared" si="634"/>
        <v>5</v>
      </c>
      <c r="BU224" s="2">
        <v>1</v>
      </c>
      <c r="BV224" s="2">
        <v>1</v>
      </c>
      <c r="BW224" s="2">
        <v>1</v>
      </c>
      <c r="BX224" s="2">
        <v>1</v>
      </c>
      <c r="BY224" s="2">
        <v>1</v>
      </c>
      <c r="BZ224" s="2">
        <f t="shared" si="635"/>
        <v>4</v>
      </c>
      <c r="CA224" s="2">
        <v>1</v>
      </c>
      <c r="CB224" s="2">
        <v>1</v>
      </c>
      <c r="CC224" s="2">
        <v>1</v>
      </c>
      <c r="CD224" s="2">
        <v>1</v>
      </c>
      <c r="CE224" s="2">
        <f t="shared" si="636"/>
        <v>4</v>
      </c>
      <c r="CF224" s="2">
        <v>1</v>
      </c>
      <c r="CG224" s="2">
        <v>1</v>
      </c>
      <c r="CH224" s="2">
        <v>1</v>
      </c>
      <c r="CI224" s="2">
        <v>1</v>
      </c>
      <c r="CJ224" s="2">
        <f t="shared" si="637"/>
        <v>4</v>
      </c>
      <c r="CK224" s="2">
        <v>1</v>
      </c>
      <c r="CL224" s="2">
        <v>1</v>
      </c>
      <c r="CM224" s="2">
        <v>1</v>
      </c>
      <c r="CN224" s="2">
        <v>1</v>
      </c>
      <c r="CO224" s="2">
        <f t="shared" si="638"/>
        <v>6</v>
      </c>
      <c r="CP224" s="2">
        <v>1</v>
      </c>
      <c r="CQ224" s="2">
        <v>1</v>
      </c>
      <c r="CR224" s="2">
        <v>1</v>
      </c>
      <c r="CS224" s="2">
        <v>1</v>
      </c>
      <c r="CT224" s="2">
        <v>1</v>
      </c>
      <c r="CU224" s="2">
        <v>1</v>
      </c>
      <c r="CV224" s="2">
        <f t="shared" si="639"/>
        <v>6</v>
      </c>
      <c r="CW224" s="2">
        <v>1</v>
      </c>
      <c r="CX224" s="2">
        <v>1</v>
      </c>
      <c r="CY224" s="2">
        <v>1</v>
      </c>
      <c r="CZ224" s="2">
        <v>1</v>
      </c>
      <c r="DA224" s="2">
        <v>1</v>
      </c>
      <c r="DB224" s="2">
        <v>1</v>
      </c>
      <c r="DC224" s="2">
        <f t="shared" si="640"/>
        <v>3</v>
      </c>
      <c r="DD224" s="2">
        <v>1</v>
      </c>
      <c r="DE224" s="2">
        <v>1</v>
      </c>
      <c r="DF224" s="2">
        <v>1</v>
      </c>
      <c r="DG224" s="2">
        <f t="shared" si="641"/>
        <v>4</v>
      </c>
      <c r="DH224" s="2">
        <v>1</v>
      </c>
      <c r="DI224" s="2">
        <v>1</v>
      </c>
      <c r="DJ224" s="2">
        <v>1</v>
      </c>
      <c r="DK224" s="2">
        <v>1</v>
      </c>
      <c r="DL224" s="2">
        <f t="shared" si="642"/>
        <v>5</v>
      </c>
      <c r="DM224" s="2">
        <v>1</v>
      </c>
      <c r="DN224" s="2">
        <v>1</v>
      </c>
      <c r="DO224" s="2">
        <v>1</v>
      </c>
      <c r="DP224" s="2">
        <v>1</v>
      </c>
      <c r="DQ224" s="2">
        <v>1</v>
      </c>
      <c r="DR224" s="2">
        <f t="shared" si="643"/>
        <v>6</v>
      </c>
      <c r="DS224" s="2">
        <v>1</v>
      </c>
      <c r="DT224" s="2">
        <v>1</v>
      </c>
      <c r="DU224" s="2">
        <v>1</v>
      </c>
      <c r="DV224" s="2">
        <v>1</v>
      </c>
      <c r="DW224" s="2">
        <v>1</v>
      </c>
      <c r="DX224" s="2">
        <v>1</v>
      </c>
      <c r="DY224" s="2">
        <f t="shared" si="644"/>
        <v>5</v>
      </c>
      <c r="DZ224" s="2">
        <v>1</v>
      </c>
      <c r="EA224" s="2">
        <v>1</v>
      </c>
      <c r="EB224" s="2">
        <v>1</v>
      </c>
      <c r="EC224" s="2">
        <v>1</v>
      </c>
      <c r="ED224" s="2">
        <v>1</v>
      </c>
      <c r="EE224" s="2">
        <f t="shared" si="645"/>
        <v>3</v>
      </c>
      <c r="EF224" s="2">
        <v>1</v>
      </c>
      <c r="EG224" s="2">
        <v>1</v>
      </c>
      <c r="EH224" s="2">
        <v>1</v>
      </c>
      <c r="EI224" s="2">
        <f t="shared" si="646"/>
        <v>3</v>
      </c>
      <c r="EJ224" s="2">
        <v>0</v>
      </c>
      <c r="EK224" s="2">
        <v>1</v>
      </c>
      <c r="EL224" s="2">
        <v>1</v>
      </c>
      <c r="EM224" s="2">
        <v>1</v>
      </c>
      <c r="EN224" s="2">
        <f t="shared" si="647"/>
        <v>3</v>
      </c>
      <c r="EO224" s="2">
        <v>1</v>
      </c>
      <c r="EP224" s="2">
        <v>1</v>
      </c>
      <c r="EQ224" s="2">
        <v>1</v>
      </c>
      <c r="ER224" s="2">
        <f t="shared" si="648"/>
        <v>6</v>
      </c>
      <c r="ES224" s="2">
        <v>1</v>
      </c>
      <c r="ET224" s="2">
        <v>1</v>
      </c>
      <c r="EU224" s="2">
        <v>1</v>
      </c>
      <c r="EV224" s="2">
        <v>1</v>
      </c>
      <c r="EW224" s="2">
        <v>1</v>
      </c>
      <c r="EX224" s="2">
        <v>1</v>
      </c>
      <c r="EY224" s="2">
        <f t="shared" si="649"/>
        <v>5</v>
      </c>
      <c r="EZ224" s="2">
        <v>1</v>
      </c>
      <c r="FA224" s="2">
        <v>1</v>
      </c>
      <c r="FB224" s="2">
        <v>1</v>
      </c>
      <c r="FC224" s="2">
        <v>1</v>
      </c>
      <c r="FD224" s="2">
        <v>1</v>
      </c>
      <c r="FE224" s="2">
        <f t="shared" si="650"/>
        <v>3</v>
      </c>
      <c r="FF224" s="2">
        <v>1</v>
      </c>
      <c r="FG224" s="2">
        <v>1</v>
      </c>
      <c r="FH224" s="2">
        <v>1</v>
      </c>
      <c r="FI224" s="2">
        <f t="shared" si="651"/>
        <v>5</v>
      </c>
      <c r="FJ224" s="2">
        <v>1</v>
      </c>
      <c r="FK224" s="2">
        <v>1</v>
      </c>
      <c r="FL224" s="2">
        <v>1</v>
      </c>
      <c r="FM224" s="2">
        <v>1</v>
      </c>
      <c r="FN224" s="2">
        <v>1</v>
      </c>
      <c r="FO224" s="2">
        <f t="shared" si="652"/>
        <v>3</v>
      </c>
      <c r="FP224" s="2">
        <v>1</v>
      </c>
      <c r="FQ224" s="2">
        <v>1</v>
      </c>
      <c r="FR224" s="2">
        <v>1</v>
      </c>
      <c r="FS224" s="2">
        <f t="shared" si="653"/>
        <v>4</v>
      </c>
      <c r="FT224" s="2">
        <v>0</v>
      </c>
      <c r="FU224" s="2">
        <v>1</v>
      </c>
      <c r="FV224" s="2">
        <v>1</v>
      </c>
      <c r="FW224" s="2">
        <v>1</v>
      </c>
      <c r="FX224" s="2">
        <v>1</v>
      </c>
      <c r="FY224" s="2">
        <f t="shared" si="654"/>
        <v>9</v>
      </c>
      <c r="FZ224" s="2">
        <v>1</v>
      </c>
      <c r="GA224" s="2">
        <v>1</v>
      </c>
      <c r="GB224" s="2">
        <v>1</v>
      </c>
      <c r="GC224" s="2">
        <v>1</v>
      </c>
      <c r="GD224" s="2">
        <v>1</v>
      </c>
      <c r="GE224" s="2">
        <v>1</v>
      </c>
      <c r="GF224" s="2">
        <v>1</v>
      </c>
      <c r="GG224" s="2">
        <v>1</v>
      </c>
      <c r="GH224" s="2">
        <v>1</v>
      </c>
      <c r="GI224" s="2">
        <f t="shared" si="655"/>
        <v>4</v>
      </c>
      <c r="GJ224" s="2">
        <v>1</v>
      </c>
      <c r="GK224" s="2">
        <v>1</v>
      </c>
      <c r="GL224" s="2">
        <v>1</v>
      </c>
      <c r="GM224" s="2">
        <v>1</v>
      </c>
      <c r="GN224" s="2">
        <f t="shared" si="674"/>
        <v>4</v>
      </c>
      <c r="GO224" s="2">
        <v>1</v>
      </c>
      <c r="GP224" s="2">
        <v>1</v>
      </c>
      <c r="GQ224" s="2">
        <v>1</v>
      </c>
      <c r="GR224" s="2">
        <v>1</v>
      </c>
      <c r="GS224" s="2">
        <f t="shared" si="675"/>
        <v>4</v>
      </c>
      <c r="GT224" s="2">
        <v>0</v>
      </c>
      <c r="GU224" s="2">
        <v>0</v>
      </c>
      <c r="GV224" s="2">
        <v>1</v>
      </c>
      <c r="GW224" s="2">
        <v>1</v>
      </c>
      <c r="GX224" s="2">
        <v>1</v>
      </c>
      <c r="GY224" s="2">
        <v>1</v>
      </c>
      <c r="GZ224" s="2">
        <f t="shared" si="676"/>
        <v>6</v>
      </c>
      <c r="HA224" s="2">
        <v>1</v>
      </c>
      <c r="HB224" s="2">
        <v>1</v>
      </c>
      <c r="HC224" s="2">
        <v>1</v>
      </c>
      <c r="HD224" s="2">
        <v>1</v>
      </c>
      <c r="HE224" s="2">
        <v>1</v>
      </c>
      <c r="HF224" s="2">
        <v>1</v>
      </c>
      <c r="HG224" s="2">
        <f t="shared" si="677"/>
        <v>9</v>
      </c>
      <c r="HH224" s="2">
        <v>1</v>
      </c>
      <c r="HI224" s="2">
        <v>1</v>
      </c>
      <c r="HJ224" s="2">
        <v>1</v>
      </c>
      <c r="HK224" s="2">
        <v>1</v>
      </c>
      <c r="HL224" s="2">
        <v>1</v>
      </c>
      <c r="HM224" s="2">
        <v>1</v>
      </c>
      <c r="HN224" s="2">
        <v>1</v>
      </c>
      <c r="HO224" s="2">
        <v>1</v>
      </c>
      <c r="HP224" s="2">
        <v>1</v>
      </c>
      <c r="HQ224" s="2">
        <f t="shared" si="678"/>
        <v>6</v>
      </c>
      <c r="HR224" s="2">
        <v>1</v>
      </c>
      <c r="HS224" s="2">
        <v>1</v>
      </c>
      <c r="HT224" s="2">
        <v>1</v>
      </c>
      <c r="HU224" s="2">
        <v>1</v>
      </c>
      <c r="HV224" s="2">
        <v>1</v>
      </c>
      <c r="HW224" s="2">
        <v>1</v>
      </c>
      <c r="HX224" s="2">
        <f t="shared" si="661"/>
        <v>5</v>
      </c>
      <c r="HY224" s="2">
        <v>1</v>
      </c>
      <c r="HZ224" s="2">
        <v>1</v>
      </c>
      <c r="IA224" s="2">
        <v>1</v>
      </c>
      <c r="IB224" s="2">
        <v>1</v>
      </c>
      <c r="IC224" s="2">
        <v>1</v>
      </c>
      <c r="ID224" s="2">
        <v>41</v>
      </c>
      <c r="IE224" s="2">
        <v>41</v>
      </c>
      <c r="IF224">
        <f t="shared" si="662"/>
        <v>186</v>
      </c>
      <c r="IG224">
        <f t="shared" si="663"/>
        <v>117</v>
      </c>
      <c r="IH224">
        <f t="shared" si="664"/>
        <v>69</v>
      </c>
      <c r="II224">
        <f t="shared" si="665"/>
        <v>0</v>
      </c>
      <c r="IK224">
        <f t="shared" si="671"/>
        <v>97.382198952879577</v>
      </c>
      <c r="IL224">
        <f t="shared" si="672"/>
        <v>95.901639344262293</v>
      </c>
      <c r="IM224">
        <f t="shared" si="673"/>
        <v>100</v>
      </c>
      <c r="IO224">
        <f>SUM(HQ224,HX224,HG224,GZ224,GS224,GN224,GI224,FY224,FS224,FO224,FI224,FE224,EY224,ER224,EN224,EI224,EE224,DY224,DR224,DL224,DG224,DC224,CV224,CO224,CJ224,CE224,BZ224,BT224)</f>
        <v>134</v>
      </c>
      <c r="IP224">
        <f>SUM(BU224,BW224,BY224,CB224,CC224,CF224,CH224,CI224,CK224,CL224,CN224,CP224,CQ224,CS224,CU224,CW224,CX224,CZ224,DB224,DD224,DE224,DH224,DJ224,DM224,DO224,DQ224,DS224,DU224,DV224,DX224,DZ224,EB224,ED224,EF224,EH224,EJ224,EK224,EM224,EO224,EQ224,ES224,ET224,EV224,EX224,EZ224,FB224,FD224,FF224,FH224,FJ224,FK224,FM224,FP224,FR224,FT224,FU224,FW224,FZ224,GB224,GD224,GE224,GG224,GJ224,GK224,GM224,GO224,GQ224,GT224,GU224,GW224,GY224,HA224,HC224,HD224,HF224,HI224,HJ224,HL224,HM224,HN224,HP224,HR224,HT224,HU224,HW224,HY224,IA224,IB224)</f>
        <v>84</v>
      </c>
      <c r="IQ224">
        <f>SUM(BV224,BX224,CA224,CD224,CG224,CM224,CR224,CT224,CY224,DA224,DF224,DI224,DK224,DN224,DP224,DT224,DW224,EA224,EC224,EG224,EL224,EP224,EU224,EW224,FA224,FC224,FG224,FL224,FN224,FQ224,FV224,FX224,GA224,GC224,GF224,GH224,GL224,GP224,GR224,GV224,GX224,HB224,HE224,HH224,HK224,HO224,HS224,HV224,HZ224,IC224)</f>
        <v>50</v>
      </c>
      <c r="IR224">
        <f>IO224/138*100</f>
        <v>97.101449275362313</v>
      </c>
      <c r="IS224">
        <f>IP224/88*100</f>
        <v>95.454545454545453</v>
      </c>
      <c r="IT224">
        <f>IQ224/50*100</f>
        <v>100</v>
      </c>
    </row>
    <row r="225" spans="1:255" ht="16" x14ac:dyDescent="0.2">
      <c r="A225" s="3">
        <v>415</v>
      </c>
      <c r="B225" s="5">
        <v>4</v>
      </c>
      <c r="C225">
        <v>2</v>
      </c>
      <c r="D225" t="s">
        <v>132</v>
      </c>
      <c r="E225" s="2" t="s">
        <v>132</v>
      </c>
      <c r="F225">
        <f t="shared" si="622"/>
        <v>0</v>
      </c>
      <c r="J225" s="2">
        <f t="shared" si="623"/>
        <v>0</v>
      </c>
      <c r="O225" s="2">
        <f t="shared" si="624"/>
        <v>0</v>
      </c>
      <c r="T225" s="2">
        <f t="shared" si="625"/>
        <v>0</v>
      </c>
      <c r="Y225" s="2">
        <f t="shared" si="626"/>
        <v>0</v>
      </c>
      <c r="AG225" s="2">
        <f t="shared" si="627"/>
        <v>0</v>
      </c>
      <c r="AL225" s="2">
        <f t="shared" si="670"/>
        <v>0</v>
      </c>
      <c r="AR225" s="2">
        <f t="shared" si="628"/>
        <v>0</v>
      </c>
      <c r="AX225" s="2">
        <f t="shared" si="629"/>
        <v>0</v>
      </c>
      <c r="BD225" s="2">
        <f t="shared" si="630"/>
        <v>0</v>
      </c>
      <c r="BH225" s="2">
        <f t="shared" si="631"/>
        <v>0</v>
      </c>
      <c r="BL225" s="2">
        <f t="shared" si="632"/>
        <v>0</v>
      </c>
      <c r="BP225" s="2">
        <f t="shared" si="633"/>
        <v>0</v>
      </c>
      <c r="BT225" s="2">
        <f t="shared" si="634"/>
        <v>0</v>
      </c>
      <c r="BZ225" s="2">
        <f t="shared" si="635"/>
        <v>0</v>
      </c>
      <c r="CE225" s="2">
        <f t="shared" si="636"/>
        <v>0</v>
      </c>
      <c r="CJ225" s="2">
        <f t="shared" si="637"/>
        <v>0</v>
      </c>
      <c r="CO225" s="2">
        <f t="shared" si="638"/>
        <v>0</v>
      </c>
      <c r="CV225" s="2">
        <f t="shared" si="639"/>
        <v>0</v>
      </c>
      <c r="DC225" s="2">
        <f t="shared" si="640"/>
        <v>0</v>
      </c>
      <c r="DG225" s="2">
        <f t="shared" si="641"/>
        <v>0</v>
      </c>
      <c r="DL225" s="2">
        <f t="shared" si="642"/>
        <v>0</v>
      </c>
      <c r="DR225" s="2">
        <f t="shared" si="643"/>
        <v>0</v>
      </c>
      <c r="DY225" s="2">
        <f t="shared" si="644"/>
        <v>0</v>
      </c>
      <c r="EE225" s="2">
        <f t="shared" si="645"/>
        <v>0</v>
      </c>
      <c r="EI225" s="2">
        <f t="shared" si="646"/>
        <v>0</v>
      </c>
      <c r="EN225" s="2">
        <f t="shared" si="647"/>
        <v>0</v>
      </c>
      <c r="ER225" s="2">
        <f t="shared" si="648"/>
        <v>0</v>
      </c>
      <c r="EY225" s="2">
        <f t="shared" si="649"/>
        <v>0</v>
      </c>
      <c r="FE225" s="2">
        <f t="shared" si="650"/>
        <v>0</v>
      </c>
      <c r="FI225" s="2">
        <f t="shared" si="651"/>
        <v>0</v>
      </c>
      <c r="FO225" s="2">
        <f t="shared" si="652"/>
        <v>0</v>
      </c>
      <c r="FS225" s="2">
        <f t="shared" si="653"/>
        <v>0</v>
      </c>
      <c r="FY225" s="2">
        <f t="shared" si="654"/>
        <v>0</v>
      </c>
      <c r="GI225" s="2">
        <f t="shared" si="655"/>
        <v>0</v>
      </c>
      <c r="GN225" s="2">
        <f t="shared" si="674"/>
        <v>0</v>
      </c>
      <c r="GS225" s="2">
        <f t="shared" si="675"/>
        <v>0</v>
      </c>
      <c r="GZ225" s="2">
        <f t="shared" si="676"/>
        <v>0</v>
      </c>
      <c r="HG225" s="2">
        <f t="shared" si="677"/>
        <v>0</v>
      </c>
      <c r="HQ225" s="2">
        <f t="shared" si="678"/>
        <v>0</v>
      </c>
      <c r="HX225" s="2">
        <f t="shared" si="661"/>
        <v>0</v>
      </c>
      <c r="IF225">
        <f t="shared" si="662"/>
        <v>0</v>
      </c>
      <c r="IG225">
        <f t="shared" si="663"/>
        <v>0</v>
      </c>
      <c r="IH225">
        <f t="shared" si="664"/>
        <v>0</v>
      </c>
      <c r="II225">
        <f t="shared" si="665"/>
        <v>0</v>
      </c>
      <c r="IK225">
        <f t="shared" si="671"/>
        <v>0</v>
      </c>
      <c r="IL225">
        <f t="shared" si="672"/>
        <v>0</v>
      </c>
      <c r="IM225">
        <f t="shared" si="673"/>
        <v>0</v>
      </c>
    </row>
    <row r="226" spans="1:255" ht="16" x14ac:dyDescent="0.2">
      <c r="A226" s="3">
        <v>416</v>
      </c>
      <c r="B226">
        <v>4</v>
      </c>
      <c r="C226">
        <v>1</v>
      </c>
      <c r="D226" t="s">
        <v>132</v>
      </c>
      <c r="E226" s="2" t="s">
        <v>132</v>
      </c>
      <c r="F226">
        <f t="shared" si="622"/>
        <v>3</v>
      </c>
      <c r="G226" s="2">
        <v>1</v>
      </c>
      <c r="H226" s="2">
        <v>1</v>
      </c>
      <c r="I226" s="2">
        <v>1</v>
      </c>
      <c r="J226" s="2">
        <f t="shared" si="623"/>
        <v>4</v>
      </c>
      <c r="K226" s="2">
        <v>1</v>
      </c>
      <c r="L226" s="2">
        <v>1</v>
      </c>
      <c r="M226" s="2">
        <v>1</v>
      </c>
      <c r="N226" s="2">
        <v>1</v>
      </c>
      <c r="O226" s="2">
        <f t="shared" si="624"/>
        <v>4</v>
      </c>
      <c r="P226" s="2">
        <v>1</v>
      </c>
      <c r="Q226" s="2">
        <v>1</v>
      </c>
      <c r="R226" s="2">
        <v>1</v>
      </c>
      <c r="S226" s="2">
        <v>1</v>
      </c>
      <c r="T226" s="2">
        <f t="shared" si="625"/>
        <v>4</v>
      </c>
      <c r="U226" s="2">
        <v>1</v>
      </c>
      <c r="V226" s="2">
        <v>1</v>
      </c>
      <c r="W226" s="2">
        <v>1</v>
      </c>
      <c r="X226" s="2">
        <v>1</v>
      </c>
      <c r="Y226" s="2">
        <f t="shared" si="626"/>
        <v>7</v>
      </c>
      <c r="Z226" s="2">
        <v>1</v>
      </c>
      <c r="AA226" s="2">
        <v>1</v>
      </c>
      <c r="AB226" s="2">
        <v>1</v>
      </c>
      <c r="AC226" s="2">
        <v>1</v>
      </c>
      <c r="AD226" s="2">
        <v>1</v>
      </c>
      <c r="AE226" s="2">
        <v>1</v>
      </c>
      <c r="AF226" s="2">
        <v>1</v>
      </c>
      <c r="AG226" s="2">
        <f t="shared" si="627"/>
        <v>4</v>
      </c>
      <c r="AH226" s="2">
        <v>1</v>
      </c>
      <c r="AI226" s="2">
        <v>1</v>
      </c>
      <c r="AJ226" s="2">
        <v>1</v>
      </c>
      <c r="AK226" s="2">
        <v>1</v>
      </c>
      <c r="AL226" s="2">
        <f t="shared" si="670"/>
        <v>5</v>
      </c>
      <c r="AM226" s="2">
        <v>1</v>
      </c>
      <c r="AN226" s="2">
        <v>1</v>
      </c>
      <c r="AO226" s="2">
        <v>1</v>
      </c>
      <c r="AP226" s="2">
        <v>1</v>
      </c>
      <c r="AQ226" s="2">
        <v>1</v>
      </c>
      <c r="AR226" s="2">
        <f t="shared" si="628"/>
        <v>5</v>
      </c>
      <c r="AS226" s="2">
        <v>1</v>
      </c>
      <c r="AT226" s="2">
        <v>1</v>
      </c>
      <c r="AU226" s="2">
        <v>1</v>
      </c>
      <c r="AV226" s="2">
        <v>1</v>
      </c>
      <c r="AW226" s="2">
        <v>1</v>
      </c>
      <c r="AX226" s="2">
        <f t="shared" si="629"/>
        <v>5</v>
      </c>
      <c r="AY226" s="2">
        <v>1</v>
      </c>
      <c r="AZ226" s="2">
        <v>1</v>
      </c>
      <c r="BA226" s="2">
        <v>1</v>
      </c>
      <c r="BB226" s="2">
        <v>1</v>
      </c>
      <c r="BC226" s="2">
        <v>1</v>
      </c>
      <c r="BD226" s="2">
        <f t="shared" si="630"/>
        <v>3</v>
      </c>
      <c r="BE226" s="2">
        <v>1</v>
      </c>
      <c r="BF226" s="2">
        <v>1</v>
      </c>
      <c r="BG226" s="2">
        <v>1</v>
      </c>
      <c r="BH226" s="2">
        <f t="shared" si="631"/>
        <v>3</v>
      </c>
      <c r="BI226" s="2">
        <v>1</v>
      </c>
      <c r="BJ226" s="2">
        <v>1</v>
      </c>
      <c r="BK226" s="2">
        <v>1</v>
      </c>
      <c r="BL226" s="2">
        <f t="shared" si="632"/>
        <v>3</v>
      </c>
      <c r="BM226" s="2">
        <v>1</v>
      </c>
      <c r="BN226" s="2">
        <v>1</v>
      </c>
      <c r="BO226" s="2">
        <v>1</v>
      </c>
      <c r="BP226" s="2">
        <f t="shared" si="633"/>
        <v>3</v>
      </c>
      <c r="BQ226" s="2">
        <v>1</v>
      </c>
      <c r="BR226" s="2">
        <v>1</v>
      </c>
      <c r="BS226" s="2">
        <v>1</v>
      </c>
      <c r="BT226" s="2">
        <f t="shared" si="634"/>
        <v>4</v>
      </c>
      <c r="BU226" s="2">
        <v>1</v>
      </c>
      <c r="BV226" s="2">
        <v>1</v>
      </c>
      <c r="BW226" s="2">
        <v>0</v>
      </c>
      <c r="BX226" s="2">
        <v>1</v>
      </c>
      <c r="BY226" s="2">
        <v>1</v>
      </c>
      <c r="BZ226" s="2">
        <f t="shared" si="635"/>
        <v>4</v>
      </c>
      <c r="CA226" s="2">
        <v>1</v>
      </c>
      <c r="CB226" s="2">
        <v>1</v>
      </c>
      <c r="CC226" s="2">
        <v>1</v>
      </c>
      <c r="CD226" s="2">
        <v>1</v>
      </c>
      <c r="CE226" s="2">
        <f t="shared" si="636"/>
        <v>2</v>
      </c>
      <c r="CF226" s="2">
        <v>1</v>
      </c>
      <c r="CG226" s="2">
        <v>1</v>
      </c>
      <c r="CH226" s="2">
        <v>0</v>
      </c>
      <c r="CI226" s="2">
        <v>0</v>
      </c>
      <c r="CJ226" s="2">
        <f t="shared" si="637"/>
        <v>4</v>
      </c>
      <c r="CK226" s="2">
        <v>1</v>
      </c>
      <c r="CL226" s="2">
        <v>1</v>
      </c>
      <c r="CM226" s="2">
        <v>1</v>
      </c>
      <c r="CN226" s="2">
        <v>1</v>
      </c>
      <c r="CO226" s="2">
        <f t="shared" si="638"/>
        <v>6</v>
      </c>
      <c r="CP226" s="2">
        <v>1</v>
      </c>
      <c r="CQ226" s="2">
        <v>1</v>
      </c>
      <c r="CR226" s="2">
        <v>1</v>
      </c>
      <c r="CS226" s="2">
        <v>1</v>
      </c>
      <c r="CT226" s="2">
        <v>1</v>
      </c>
      <c r="CU226" s="2">
        <v>1</v>
      </c>
      <c r="CV226" s="2">
        <f t="shared" si="639"/>
        <v>6</v>
      </c>
      <c r="CW226" s="2">
        <v>1</v>
      </c>
      <c r="CX226" s="2">
        <v>1</v>
      </c>
      <c r="CY226" s="2">
        <v>1</v>
      </c>
      <c r="CZ226" s="2">
        <v>1</v>
      </c>
      <c r="DA226" s="2">
        <v>1</v>
      </c>
      <c r="DB226" s="2">
        <v>1</v>
      </c>
      <c r="DC226" s="2">
        <f t="shared" si="640"/>
        <v>3</v>
      </c>
      <c r="DD226" s="2">
        <v>1</v>
      </c>
      <c r="DE226" s="2">
        <v>1</v>
      </c>
      <c r="DF226" s="2">
        <v>1</v>
      </c>
      <c r="DG226" s="2">
        <f t="shared" si="641"/>
        <v>4</v>
      </c>
      <c r="DH226" s="2">
        <v>1</v>
      </c>
      <c r="DI226" s="2">
        <v>1</v>
      </c>
      <c r="DJ226" s="2">
        <v>1</v>
      </c>
      <c r="DK226" s="2">
        <v>1</v>
      </c>
      <c r="DL226" s="2">
        <f t="shared" si="642"/>
        <v>5</v>
      </c>
      <c r="DM226" s="2">
        <v>1</v>
      </c>
      <c r="DN226" s="2">
        <v>1</v>
      </c>
      <c r="DO226" s="2">
        <v>1</v>
      </c>
      <c r="DP226" s="2">
        <v>1</v>
      </c>
      <c r="DQ226" s="2">
        <v>1</v>
      </c>
      <c r="DR226" s="2">
        <f t="shared" si="643"/>
        <v>5</v>
      </c>
      <c r="DS226" s="2">
        <v>1</v>
      </c>
      <c r="DT226" s="2">
        <v>1</v>
      </c>
      <c r="DU226" s="2">
        <v>0</v>
      </c>
      <c r="DV226" s="2">
        <v>1</v>
      </c>
      <c r="DW226" s="2">
        <v>1</v>
      </c>
      <c r="DX226" s="2">
        <v>1</v>
      </c>
      <c r="DY226" s="2">
        <f t="shared" si="644"/>
        <v>5</v>
      </c>
      <c r="DZ226" s="2">
        <v>1</v>
      </c>
      <c r="EA226" s="2">
        <v>1</v>
      </c>
      <c r="EB226" s="2">
        <v>1</v>
      </c>
      <c r="EC226" s="2">
        <v>1</v>
      </c>
      <c r="ED226" s="2">
        <v>1</v>
      </c>
      <c r="EE226" s="2">
        <f t="shared" si="645"/>
        <v>3</v>
      </c>
      <c r="EF226" s="2">
        <v>1</v>
      </c>
      <c r="EG226" s="2">
        <v>1</v>
      </c>
      <c r="EH226" s="2">
        <v>1</v>
      </c>
      <c r="EI226" s="2">
        <f t="shared" si="646"/>
        <v>4</v>
      </c>
      <c r="EJ226" s="2">
        <v>1</v>
      </c>
      <c r="EK226" s="2">
        <v>1</v>
      </c>
      <c r="EL226" s="2">
        <v>1</v>
      </c>
      <c r="EM226" s="2">
        <v>1</v>
      </c>
      <c r="EN226" s="2">
        <f t="shared" si="647"/>
        <v>3</v>
      </c>
      <c r="EO226" s="2">
        <v>1</v>
      </c>
      <c r="EP226" s="2">
        <v>1</v>
      </c>
      <c r="EQ226" s="2">
        <v>1</v>
      </c>
      <c r="ER226" s="2">
        <f t="shared" si="648"/>
        <v>5</v>
      </c>
      <c r="ES226" s="2">
        <v>1</v>
      </c>
      <c r="ET226" s="2">
        <v>0</v>
      </c>
      <c r="EU226" s="2">
        <v>1</v>
      </c>
      <c r="EV226" s="2">
        <v>1</v>
      </c>
      <c r="EW226" s="2">
        <v>1</v>
      </c>
      <c r="EX226" s="2">
        <v>1</v>
      </c>
      <c r="EY226" s="2">
        <f t="shared" si="649"/>
        <v>2</v>
      </c>
      <c r="EZ226" s="2">
        <v>1</v>
      </c>
      <c r="FA226" s="2">
        <v>0</v>
      </c>
      <c r="FB226" s="2">
        <v>1</v>
      </c>
      <c r="FC226" s="2">
        <v>0</v>
      </c>
      <c r="FD226" s="2">
        <v>0</v>
      </c>
      <c r="FE226" s="2">
        <f t="shared" si="650"/>
        <v>3</v>
      </c>
      <c r="FF226" s="2">
        <v>1</v>
      </c>
      <c r="FG226" s="2">
        <v>1</v>
      </c>
      <c r="FH226" s="2">
        <v>1</v>
      </c>
      <c r="FI226" s="2">
        <f t="shared" si="651"/>
        <v>5</v>
      </c>
      <c r="FJ226" s="2">
        <v>1</v>
      </c>
      <c r="FK226" s="2">
        <v>1</v>
      </c>
      <c r="FL226" s="2">
        <v>1</v>
      </c>
      <c r="FM226" s="2">
        <v>1</v>
      </c>
      <c r="FN226" s="2">
        <v>1</v>
      </c>
      <c r="FO226" s="2">
        <f t="shared" si="652"/>
        <v>3</v>
      </c>
      <c r="FP226" s="2">
        <v>1</v>
      </c>
      <c r="FQ226" s="2">
        <v>1</v>
      </c>
      <c r="FR226" s="2">
        <v>1</v>
      </c>
      <c r="FS226" s="2">
        <f t="shared" si="653"/>
        <v>5</v>
      </c>
      <c r="FT226" s="2">
        <v>1</v>
      </c>
      <c r="FU226" s="2">
        <v>1</v>
      </c>
      <c r="FV226" s="2">
        <v>1</v>
      </c>
      <c r="FW226" s="2">
        <v>1</v>
      </c>
      <c r="FX226" s="2">
        <v>1</v>
      </c>
      <c r="FY226" s="2">
        <f t="shared" si="654"/>
        <v>9</v>
      </c>
      <c r="FZ226" s="2">
        <v>1</v>
      </c>
      <c r="GA226" s="2">
        <v>1</v>
      </c>
      <c r="GB226" s="2">
        <v>1</v>
      </c>
      <c r="GC226" s="2">
        <v>1</v>
      </c>
      <c r="GD226" s="2">
        <v>1</v>
      </c>
      <c r="GE226" s="2">
        <v>1</v>
      </c>
      <c r="GF226" s="2">
        <v>1</v>
      </c>
      <c r="GG226" s="2">
        <v>1</v>
      </c>
      <c r="GH226" s="2">
        <v>1</v>
      </c>
      <c r="GI226" s="2">
        <f t="shared" si="655"/>
        <v>4</v>
      </c>
      <c r="GJ226" s="2">
        <v>1</v>
      </c>
      <c r="GK226" s="2">
        <v>1</v>
      </c>
      <c r="GL226" s="2">
        <v>1</v>
      </c>
      <c r="GM226" s="2">
        <v>1</v>
      </c>
      <c r="GN226" s="2">
        <f t="shared" si="674"/>
        <v>4</v>
      </c>
      <c r="GO226" s="2">
        <v>1</v>
      </c>
      <c r="GP226" s="2">
        <v>1</v>
      </c>
      <c r="GQ226" s="2">
        <v>1</v>
      </c>
      <c r="GR226" s="2">
        <v>1</v>
      </c>
      <c r="GS226" s="2">
        <f t="shared" si="675"/>
        <v>4</v>
      </c>
      <c r="GT226" s="2">
        <v>0</v>
      </c>
      <c r="GU226" s="2">
        <v>0</v>
      </c>
      <c r="GV226" s="2">
        <v>1</v>
      </c>
      <c r="GW226" s="2">
        <v>1</v>
      </c>
      <c r="GX226" s="2">
        <v>1</v>
      </c>
      <c r="GY226" s="2">
        <v>1</v>
      </c>
      <c r="GZ226" s="2">
        <f t="shared" si="676"/>
        <v>4</v>
      </c>
      <c r="HA226" s="2">
        <v>1</v>
      </c>
      <c r="HB226" s="2">
        <v>0</v>
      </c>
      <c r="HC226" s="2">
        <v>0</v>
      </c>
      <c r="HD226" s="2">
        <v>1</v>
      </c>
      <c r="HE226" s="2">
        <v>1</v>
      </c>
      <c r="HF226" s="2">
        <v>1</v>
      </c>
      <c r="HG226" s="2">
        <f t="shared" si="677"/>
        <v>7</v>
      </c>
      <c r="HH226" s="2">
        <v>1</v>
      </c>
      <c r="HI226" s="2">
        <v>0</v>
      </c>
      <c r="HJ226" s="2">
        <v>0</v>
      </c>
      <c r="HK226" s="2">
        <v>1</v>
      </c>
      <c r="HL226" s="2">
        <v>1</v>
      </c>
      <c r="HM226" s="2">
        <v>1</v>
      </c>
      <c r="HN226" s="2">
        <v>1</v>
      </c>
      <c r="HO226" s="2">
        <v>1</v>
      </c>
      <c r="HP226" s="2">
        <v>1</v>
      </c>
      <c r="HQ226" s="2">
        <f t="shared" si="678"/>
        <v>3</v>
      </c>
      <c r="HR226" s="2">
        <v>0</v>
      </c>
      <c r="HS226" s="2">
        <v>1</v>
      </c>
      <c r="HT226" s="2">
        <v>0</v>
      </c>
      <c r="HU226" s="2">
        <v>1</v>
      </c>
      <c r="HV226" s="2">
        <v>1</v>
      </c>
      <c r="HW226" s="2">
        <v>0</v>
      </c>
      <c r="HX226" s="2">
        <f t="shared" si="661"/>
        <v>4</v>
      </c>
      <c r="HY226" s="2">
        <v>0</v>
      </c>
      <c r="HZ226" s="2">
        <v>1</v>
      </c>
      <c r="IA226" s="2">
        <v>1</v>
      </c>
      <c r="IB226" s="2">
        <v>1</v>
      </c>
      <c r="IC226" s="2">
        <v>1</v>
      </c>
      <c r="ID226" s="2">
        <v>41</v>
      </c>
      <c r="IE226" s="2">
        <v>41</v>
      </c>
      <c r="IF226">
        <f t="shared" si="662"/>
        <v>173</v>
      </c>
      <c r="IG226">
        <f t="shared" si="663"/>
        <v>107</v>
      </c>
      <c r="IH226">
        <f t="shared" si="664"/>
        <v>66</v>
      </c>
      <c r="II226">
        <f t="shared" si="665"/>
        <v>0</v>
      </c>
      <c r="IK226">
        <f t="shared" si="671"/>
        <v>90.575916230366488</v>
      </c>
      <c r="IL226">
        <f t="shared" si="672"/>
        <v>87.704918032786878</v>
      </c>
      <c r="IM226">
        <f t="shared" si="673"/>
        <v>95.652173913043484</v>
      </c>
      <c r="IO226">
        <f>SUM(HQ226,HX226,HG226,GZ226,GS226,GN226,GI226,FY226,FS226,FO226,FI226,FE226,EY226,ER226,EN226,EI226,EE226,DY226,DR226,DL226,DG226,DC226,CV226,CO226,CJ226,CE226,BZ226,BT226)</f>
        <v>120</v>
      </c>
      <c r="IP226">
        <f>SUM(BU226,BW226,BY226,CB226,CC226,CF226,CH226,CI226,CK226,CL226,CN226,CP226,CQ226,CS226,CU226,CW226,CX226,CZ226,DB226,DD226,DE226,DH226,DJ226,DM226,DO226,DQ226,DS226,DU226,DV226,DX226,DZ226,EB226,ED226,EF226,EH226,EJ226,EK226,EM226,EO226,EQ226,ES226,ET226,EV226,EX226,EZ226,FB226,FD226,FF226,FH226,FJ226,FK226,FM226,FP226,FR226,FT226,FU226,FW226,FZ226,GB226,GD226,GE226,GG226,GJ226,GK226,GM226,GO226,GQ226,GT226,GU226,GW226,GY226,HA226,HC226,HD226,HF226,HI226,HJ226,HL226,HM226,HN226,HP226,HR226,HT226,HU226,HW226,HY226,IA226,IB226)</f>
        <v>73</v>
      </c>
      <c r="IQ226">
        <f>SUM(BV226,BX226,CA226,CD226,CG226,CM226,CR226,CT226,CY226,DA226,DF226,DI226,DK226,DN226,DP226,DT226,DW226,EA226,EC226,EG226,EL226,EP226,EU226,EW226,FA226,FC226,FG226,FL226,FN226,FQ226,FV226,FX226,GA226,GC226,GF226,GH226,GL226,GP226,GR226,GV226,GX226,HB226,HE226,HH226,HK226,HO226,HS226,HV226,HZ226,IC226)</f>
        <v>47</v>
      </c>
      <c r="IR226">
        <f>IO226/138*100</f>
        <v>86.956521739130437</v>
      </c>
      <c r="IS226">
        <f>IP226/88*100</f>
        <v>82.954545454545453</v>
      </c>
      <c r="IT226">
        <f>IQ226/50*100</f>
        <v>94</v>
      </c>
    </row>
    <row r="227" spans="1:255" ht="16" x14ac:dyDescent="0.2">
      <c r="A227" s="3">
        <v>416</v>
      </c>
      <c r="B227" s="5">
        <v>4</v>
      </c>
      <c r="C227">
        <v>2</v>
      </c>
      <c r="D227" t="s">
        <v>132</v>
      </c>
      <c r="E227" s="2" t="s">
        <v>132</v>
      </c>
      <c r="F227">
        <f t="shared" si="622"/>
        <v>0</v>
      </c>
      <c r="J227" s="2">
        <f t="shared" si="623"/>
        <v>0</v>
      </c>
      <c r="O227" s="2">
        <f t="shared" si="624"/>
        <v>0</v>
      </c>
      <c r="T227" s="2">
        <f t="shared" si="625"/>
        <v>0</v>
      </c>
      <c r="Y227" s="2">
        <f t="shared" si="626"/>
        <v>0</v>
      </c>
      <c r="AG227" s="2">
        <f t="shared" si="627"/>
        <v>0</v>
      </c>
      <c r="AL227" s="2">
        <f t="shared" si="670"/>
        <v>0</v>
      </c>
      <c r="AR227" s="2">
        <f t="shared" si="628"/>
        <v>0</v>
      </c>
      <c r="AX227" s="2">
        <f t="shared" si="629"/>
        <v>0</v>
      </c>
      <c r="BD227" s="2">
        <f t="shared" si="630"/>
        <v>0</v>
      </c>
      <c r="BH227" s="2">
        <f t="shared" si="631"/>
        <v>0</v>
      </c>
      <c r="BL227" s="2">
        <f t="shared" si="632"/>
        <v>0</v>
      </c>
      <c r="BP227" s="2">
        <f t="shared" si="633"/>
        <v>0</v>
      </c>
      <c r="BT227" s="2">
        <f t="shared" si="634"/>
        <v>0</v>
      </c>
      <c r="BZ227" s="2">
        <f t="shared" si="635"/>
        <v>0</v>
      </c>
      <c r="CE227" s="2">
        <f t="shared" si="636"/>
        <v>0</v>
      </c>
      <c r="CJ227" s="2">
        <f t="shared" si="637"/>
        <v>0</v>
      </c>
      <c r="CO227" s="2">
        <f t="shared" si="638"/>
        <v>0</v>
      </c>
      <c r="CV227" s="2">
        <f t="shared" si="639"/>
        <v>0</v>
      </c>
      <c r="DC227" s="2">
        <f t="shared" si="640"/>
        <v>0</v>
      </c>
      <c r="DG227" s="2">
        <f t="shared" si="641"/>
        <v>0</v>
      </c>
      <c r="DL227" s="2">
        <f t="shared" si="642"/>
        <v>0</v>
      </c>
      <c r="DR227" s="2">
        <f t="shared" si="643"/>
        <v>0</v>
      </c>
      <c r="DY227" s="2">
        <f t="shared" si="644"/>
        <v>0</v>
      </c>
      <c r="EE227" s="2">
        <f t="shared" si="645"/>
        <v>0</v>
      </c>
      <c r="EI227" s="2">
        <f t="shared" si="646"/>
        <v>0</v>
      </c>
      <c r="EN227" s="2">
        <f t="shared" si="647"/>
        <v>0</v>
      </c>
      <c r="ER227" s="2">
        <f t="shared" si="648"/>
        <v>0</v>
      </c>
      <c r="EY227" s="2">
        <f t="shared" si="649"/>
        <v>0</v>
      </c>
      <c r="FE227" s="2">
        <f t="shared" si="650"/>
        <v>0</v>
      </c>
      <c r="FI227" s="2">
        <f t="shared" si="651"/>
        <v>0</v>
      </c>
      <c r="FO227" s="2">
        <f t="shared" si="652"/>
        <v>0</v>
      </c>
      <c r="FS227" s="2">
        <f t="shared" si="653"/>
        <v>0</v>
      </c>
      <c r="FY227" s="2">
        <f t="shared" si="654"/>
        <v>0</v>
      </c>
      <c r="GI227" s="2">
        <f t="shared" si="655"/>
        <v>0</v>
      </c>
      <c r="GN227" s="2">
        <f t="shared" si="674"/>
        <v>0</v>
      </c>
      <c r="GS227" s="2">
        <f t="shared" si="675"/>
        <v>0</v>
      </c>
      <c r="GZ227" s="2">
        <f t="shared" si="676"/>
        <v>0</v>
      </c>
      <c r="HG227" s="2">
        <f t="shared" si="677"/>
        <v>0</v>
      </c>
      <c r="HQ227" s="2">
        <f t="shared" si="678"/>
        <v>0</v>
      </c>
      <c r="HX227" s="2">
        <f t="shared" si="661"/>
        <v>0</v>
      </c>
      <c r="IF227">
        <f t="shared" si="662"/>
        <v>0</v>
      </c>
      <c r="IG227">
        <f t="shared" si="663"/>
        <v>0</v>
      </c>
      <c r="IH227">
        <f t="shared" si="664"/>
        <v>0</v>
      </c>
      <c r="II227">
        <f t="shared" si="665"/>
        <v>0</v>
      </c>
      <c r="IK227">
        <f t="shared" si="671"/>
        <v>0</v>
      </c>
      <c r="IL227">
        <f t="shared" si="672"/>
        <v>0</v>
      </c>
      <c r="IM227">
        <f t="shared" si="673"/>
        <v>0</v>
      </c>
    </row>
    <row r="228" spans="1:255" ht="16" x14ac:dyDescent="0.2">
      <c r="A228" s="3">
        <v>417</v>
      </c>
      <c r="B228">
        <v>4</v>
      </c>
      <c r="C228">
        <v>1</v>
      </c>
      <c r="D228" t="s">
        <v>132</v>
      </c>
      <c r="E228" s="2" t="s">
        <v>132</v>
      </c>
      <c r="F228">
        <f t="shared" si="622"/>
        <v>3</v>
      </c>
      <c r="G228" s="2">
        <v>1</v>
      </c>
      <c r="H228" s="2">
        <v>1</v>
      </c>
      <c r="I228" s="2">
        <v>1</v>
      </c>
      <c r="J228" s="2">
        <f t="shared" si="623"/>
        <v>4</v>
      </c>
      <c r="K228" s="2">
        <v>1</v>
      </c>
      <c r="L228" s="2">
        <v>1</v>
      </c>
      <c r="M228" s="2">
        <v>1</v>
      </c>
      <c r="N228" s="2">
        <v>1</v>
      </c>
      <c r="O228" s="2">
        <f t="shared" si="624"/>
        <v>4</v>
      </c>
      <c r="P228" s="2">
        <v>1</v>
      </c>
      <c r="Q228" s="2">
        <v>1</v>
      </c>
      <c r="R228" s="2">
        <v>1</v>
      </c>
      <c r="S228" s="2">
        <v>1</v>
      </c>
      <c r="T228" s="2">
        <f t="shared" si="625"/>
        <v>4</v>
      </c>
      <c r="U228" s="2">
        <v>1</v>
      </c>
      <c r="V228" s="2">
        <v>1</v>
      </c>
      <c r="W228" s="2">
        <v>1</v>
      </c>
      <c r="X228" s="2">
        <v>1</v>
      </c>
      <c r="Y228" s="2">
        <f t="shared" si="626"/>
        <v>6</v>
      </c>
      <c r="Z228" s="2">
        <v>1</v>
      </c>
      <c r="AA228" s="2">
        <v>1</v>
      </c>
      <c r="AB228" s="2">
        <v>1</v>
      </c>
      <c r="AC228" s="2">
        <v>1</v>
      </c>
      <c r="AD228" s="2">
        <v>1</v>
      </c>
      <c r="AE228" s="2">
        <v>1</v>
      </c>
      <c r="AF228" s="2">
        <v>0</v>
      </c>
      <c r="AG228" s="2">
        <f t="shared" si="627"/>
        <v>4</v>
      </c>
      <c r="AH228" s="2">
        <v>1</v>
      </c>
      <c r="AI228" s="2">
        <v>1</v>
      </c>
      <c r="AJ228" s="2">
        <v>1</v>
      </c>
      <c r="AK228" s="2">
        <v>1</v>
      </c>
      <c r="AL228" s="2">
        <f t="shared" si="670"/>
        <v>5</v>
      </c>
      <c r="AM228" s="2">
        <v>1</v>
      </c>
      <c r="AN228" s="2">
        <v>1</v>
      </c>
      <c r="AO228" s="2">
        <v>1</v>
      </c>
      <c r="AP228" s="2">
        <v>1</v>
      </c>
      <c r="AQ228" s="2">
        <v>1</v>
      </c>
      <c r="AR228" s="2">
        <f t="shared" si="628"/>
        <v>5</v>
      </c>
      <c r="AS228" s="2">
        <v>1</v>
      </c>
      <c r="AT228" s="2">
        <v>1</v>
      </c>
      <c r="AU228" s="2">
        <v>1</v>
      </c>
      <c r="AV228" s="2">
        <v>1</v>
      </c>
      <c r="AW228" s="2">
        <v>1</v>
      </c>
      <c r="AX228" s="2">
        <f t="shared" si="629"/>
        <v>5</v>
      </c>
      <c r="AY228" s="2">
        <v>1</v>
      </c>
      <c r="AZ228" s="2">
        <v>1</v>
      </c>
      <c r="BA228" s="2">
        <v>1</v>
      </c>
      <c r="BB228" s="2">
        <v>1</v>
      </c>
      <c r="BC228" s="2">
        <v>1</v>
      </c>
      <c r="BD228" s="2">
        <f t="shared" si="630"/>
        <v>3</v>
      </c>
      <c r="BE228" s="2">
        <v>1</v>
      </c>
      <c r="BF228" s="2">
        <v>1</v>
      </c>
      <c r="BG228" s="2">
        <v>1</v>
      </c>
      <c r="BH228" s="2">
        <f t="shared" si="631"/>
        <v>3</v>
      </c>
      <c r="BI228" s="2">
        <v>1</v>
      </c>
      <c r="BJ228" s="2">
        <v>1</v>
      </c>
      <c r="BK228" s="2">
        <v>1</v>
      </c>
      <c r="BL228" s="2">
        <f t="shared" si="632"/>
        <v>2</v>
      </c>
      <c r="BM228" s="2">
        <v>1</v>
      </c>
      <c r="BN228" s="2">
        <v>1</v>
      </c>
      <c r="BO228" s="2">
        <v>0</v>
      </c>
      <c r="BP228" s="2">
        <f t="shared" si="633"/>
        <v>3</v>
      </c>
      <c r="BQ228" s="2">
        <v>1</v>
      </c>
      <c r="BR228" s="2">
        <v>1</v>
      </c>
      <c r="BS228">
        <v>1</v>
      </c>
      <c r="BT228" s="2">
        <f t="shared" si="634"/>
        <v>5</v>
      </c>
      <c r="BU228" s="2">
        <v>1</v>
      </c>
      <c r="BV228" s="2">
        <v>1</v>
      </c>
      <c r="BW228" s="2">
        <v>1</v>
      </c>
      <c r="BX228" s="2">
        <v>1</v>
      </c>
      <c r="BY228" s="2">
        <v>1</v>
      </c>
      <c r="BZ228" s="2">
        <f t="shared" si="635"/>
        <v>4</v>
      </c>
      <c r="CA228" s="2">
        <v>1</v>
      </c>
      <c r="CB228" s="2">
        <v>1</v>
      </c>
      <c r="CC228" s="2">
        <v>1</v>
      </c>
      <c r="CD228" s="2">
        <v>1</v>
      </c>
      <c r="CE228" s="2">
        <f t="shared" si="636"/>
        <v>3</v>
      </c>
      <c r="CF228">
        <v>1</v>
      </c>
      <c r="CG228">
        <v>1</v>
      </c>
      <c r="CH228">
        <v>0</v>
      </c>
      <c r="CI228">
        <v>1</v>
      </c>
      <c r="CJ228" s="2">
        <f t="shared" si="637"/>
        <v>2</v>
      </c>
      <c r="CK228">
        <v>0</v>
      </c>
      <c r="CL228">
        <v>0</v>
      </c>
      <c r="CM228">
        <v>1</v>
      </c>
      <c r="CN228">
        <v>1</v>
      </c>
      <c r="CO228" s="2">
        <f t="shared" si="638"/>
        <v>5</v>
      </c>
      <c r="CP228">
        <v>1</v>
      </c>
      <c r="CQ228">
        <v>1</v>
      </c>
      <c r="CR228">
        <v>1</v>
      </c>
      <c r="CS228">
        <v>1</v>
      </c>
      <c r="CT228">
        <v>1</v>
      </c>
      <c r="CU228">
        <v>0</v>
      </c>
      <c r="CV228" s="2">
        <f t="shared" si="639"/>
        <v>4</v>
      </c>
      <c r="CW228">
        <v>1</v>
      </c>
      <c r="CX228">
        <v>1</v>
      </c>
      <c r="CY228">
        <v>0</v>
      </c>
      <c r="CZ228">
        <v>1</v>
      </c>
      <c r="DA228">
        <v>1</v>
      </c>
      <c r="DB228">
        <v>0</v>
      </c>
      <c r="DC228" s="2">
        <f t="shared" si="640"/>
        <v>3</v>
      </c>
      <c r="DD228">
        <v>1</v>
      </c>
      <c r="DE228">
        <v>1</v>
      </c>
      <c r="DF228">
        <v>1</v>
      </c>
      <c r="DG228" s="2">
        <f t="shared" si="641"/>
        <v>4</v>
      </c>
      <c r="DH228">
        <v>1</v>
      </c>
      <c r="DI228">
        <v>1</v>
      </c>
      <c r="DJ228">
        <v>1</v>
      </c>
      <c r="DK228">
        <v>1</v>
      </c>
      <c r="DL228" s="2">
        <f t="shared" si="642"/>
        <v>4</v>
      </c>
      <c r="DM228">
        <v>1</v>
      </c>
      <c r="DN228">
        <v>1</v>
      </c>
      <c r="DO228">
        <v>1</v>
      </c>
      <c r="DP228">
        <v>1</v>
      </c>
      <c r="DQ228">
        <v>0</v>
      </c>
      <c r="DR228" s="2">
        <f t="shared" si="643"/>
        <v>6</v>
      </c>
      <c r="DS228">
        <v>1</v>
      </c>
      <c r="DT228">
        <v>1</v>
      </c>
      <c r="DU228">
        <v>1</v>
      </c>
      <c r="DV228">
        <v>1</v>
      </c>
      <c r="DW228">
        <v>1</v>
      </c>
      <c r="DX228">
        <v>1</v>
      </c>
      <c r="DY228" s="2">
        <f t="shared" si="644"/>
        <v>3</v>
      </c>
      <c r="DZ228">
        <v>1</v>
      </c>
      <c r="EA228">
        <v>1</v>
      </c>
      <c r="EB228">
        <v>0</v>
      </c>
      <c r="EC228">
        <v>1</v>
      </c>
      <c r="ED228">
        <v>0</v>
      </c>
      <c r="EE228" s="2">
        <f t="shared" si="645"/>
        <v>3</v>
      </c>
      <c r="EF228" s="2">
        <v>1</v>
      </c>
      <c r="EG228" s="2">
        <v>1</v>
      </c>
      <c r="EH228" s="2">
        <v>1</v>
      </c>
      <c r="EI228" s="2">
        <f t="shared" si="646"/>
        <v>4</v>
      </c>
      <c r="EJ228" s="2">
        <v>1</v>
      </c>
      <c r="EK228" s="2">
        <v>1</v>
      </c>
      <c r="EL228" s="2">
        <v>1</v>
      </c>
      <c r="EM228" s="2">
        <v>1</v>
      </c>
      <c r="EN228" s="2">
        <f t="shared" si="647"/>
        <v>3</v>
      </c>
      <c r="EO228" s="2">
        <v>1</v>
      </c>
      <c r="EP228" s="2">
        <v>1</v>
      </c>
      <c r="EQ228" s="2">
        <v>1</v>
      </c>
      <c r="ER228" s="2">
        <f t="shared" si="648"/>
        <v>5</v>
      </c>
      <c r="ES228">
        <v>1</v>
      </c>
      <c r="ET228">
        <v>1</v>
      </c>
      <c r="EU228">
        <v>0</v>
      </c>
      <c r="EV228">
        <v>1</v>
      </c>
      <c r="EW228">
        <v>1</v>
      </c>
      <c r="EX228">
        <v>1</v>
      </c>
      <c r="EY228" s="2">
        <f t="shared" si="649"/>
        <v>4</v>
      </c>
      <c r="EZ228">
        <v>1</v>
      </c>
      <c r="FA228">
        <v>1</v>
      </c>
      <c r="FB228">
        <v>1</v>
      </c>
      <c r="FC228">
        <v>1</v>
      </c>
      <c r="FD228">
        <v>0</v>
      </c>
      <c r="FE228" s="2">
        <f t="shared" si="650"/>
        <v>3</v>
      </c>
      <c r="FF228">
        <v>1</v>
      </c>
      <c r="FG228">
        <v>1</v>
      </c>
      <c r="FH228">
        <v>1</v>
      </c>
      <c r="FI228" s="2">
        <f t="shared" si="651"/>
        <v>3</v>
      </c>
      <c r="FJ228">
        <v>0</v>
      </c>
      <c r="FK228">
        <v>1</v>
      </c>
      <c r="FL228">
        <v>1</v>
      </c>
      <c r="FM228">
        <v>0</v>
      </c>
      <c r="FN228">
        <v>1</v>
      </c>
      <c r="FO228" s="2">
        <f t="shared" si="652"/>
        <v>2</v>
      </c>
      <c r="FP228">
        <v>1</v>
      </c>
      <c r="FQ228">
        <v>1</v>
      </c>
      <c r="FR228">
        <v>0</v>
      </c>
      <c r="FS228" s="2">
        <f t="shared" si="653"/>
        <v>5</v>
      </c>
      <c r="FT228">
        <v>1</v>
      </c>
      <c r="FU228">
        <v>1</v>
      </c>
      <c r="FV228">
        <v>1</v>
      </c>
      <c r="FW228">
        <v>1</v>
      </c>
      <c r="FX228">
        <v>1</v>
      </c>
      <c r="FY228" s="2">
        <f t="shared" si="654"/>
        <v>8</v>
      </c>
      <c r="FZ228">
        <v>1</v>
      </c>
      <c r="GA228">
        <v>1</v>
      </c>
      <c r="GB228">
        <v>1</v>
      </c>
      <c r="GC228">
        <v>1</v>
      </c>
      <c r="GD228">
        <v>0</v>
      </c>
      <c r="GE228">
        <v>1</v>
      </c>
      <c r="GF228">
        <v>1</v>
      </c>
      <c r="GG228">
        <v>1</v>
      </c>
      <c r="GH228">
        <v>1</v>
      </c>
      <c r="GI228" s="2">
        <f t="shared" si="655"/>
        <v>4</v>
      </c>
      <c r="GJ228">
        <v>1</v>
      </c>
      <c r="GK228">
        <v>1</v>
      </c>
      <c r="GL228">
        <v>1</v>
      </c>
      <c r="GM228">
        <v>1</v>
      </c>
      <c r="GN228" s="2">
        <f t="shared" si="674"/>
        <v>4</v>
      </c>
      <c r="GO228">
        <v>1</v>
      </c>
      <c r="GP228">
        <v>1</v>
      </c>
      <c r="GQ228">
        <v>1</v>
      </c>
      <c r="GR228">
        <v>1</v>
      </c>
      <c r="GS228" s="2">
        <f t="shared" si="675"/>
        <v>5</v>
      </c>
      <c r="GT228">
        <v>1</v>
      </c>
      <c r="GU228">
        <v>0</v>
      </c>
      <c r="GV228">
        <v>1</v>
      </c>
      <c r="GW228">
        <v>1</v>
      </c>
      <c r="GX228">
        <v>1</v>
      </c>
      <c r="GY228">
        <v>1</v>
      </c>
      <c r="GZ228" s="2">
        <f t="shared" si="676"/>
        <v>5</v>
      </c>
      <c r="HA228">
        <v>1</v>
      </c>
      <c r="HB228">
        <v>1</v>
      </c>
      <c r="HC228">
        <v>1</v>
      </c>
      <c r="HD228">
        <v>0</v>
      </c>
      <c r="HE228">
        <v>1</v>
      </c>
      <c r="HF228">
        <v>1</v>
      </c>
      <c r="HG228" s="2">
        <f t="shared" si="677"/>
        <v>8</v>
      </c>
      <c r="HH228">
        <v>1</v>
      </c>
      <c r="HI228">
        <v>1</v>
      </c>
      <c r="HJ228">
        <v>1</v>
      </c>
      <c r="HK228">
        <v>1</v>
      </c>
      <c r="HL228">
        <v>1</v>
      </c>
      <c r="HM228">
        <v>1</v>
      </c>
      <c r="HN228">
        <v>0</v>
      </c>
      <c r="HO228">
        <v>1</v>
      </c>
      <c r="HP228">
        <v>1</v>
      </c>
      <c r="HQ228" s="2">
        <f t="shared" si="678"/>
        <v>4</v>
      </c>
      <c r="HR228">
        <v>0</v>
      </c>
      <c r="HS228">
        <v>1</v>
      </c>
      <c r="HT228">
        <v>1</v>
      </c>
      <c r="HU228">
        <v>1</v>
      </c>
      <c r="HV228">
        <v>1</v>
      </c>
      <c r="HW228">
        <v>0</v>
      </c>
      <c r="HX228" s="2">
        <f t="shared" si="661"/>
        <v>3</v>
      </c>
      <c r="HY228">
        <v>0</v>
      </c>
      <c r="HZ228">
        <v>1</v>
      </c>
      <c r="IA228">
        <v>0</v>
      </c>
      <c r="IB228">
        <v>1</v>
      </c>
      <c r="IC228">
        <v>1</v>
      </c>
      <c r="ID228">
        <v>41</v>
      </c>
      <c r="IE228">
        <v>41</v>
      </c>
      <c r="IF228">
        <f t="shared" si="662"/>
        <v>167</v>
      </c>
      <c r="IG228">
        <f t="shared" si="663"/>
        <v>100</v>
      </c>
      <c r="IH228">
        <f t="shared" si="664"/>
        <v>67</v>
      </c>
      <c r="II228">
        <f t="shared" si="665"/>
        <v>0</v>
      </c>
      <c r="IK228">
        <f t="shared" si="671"/>
        <v>87.434554973821989</v>
      </c>
      <c r="IL228">
        <f t="shared" si="672"/>
        <v>81.967213114754102</v>
      </c>
      <c r="IM228">
        <f t="shared" si="673"/>
        <v>97.101449275362313</v>
      </c>
      <c r="IO228">
        <f>SUM(HQ228,HX228,HG228,GZ228,GS228,GN228,GI228,FY228,FS228,FO228,FI228,FE228,EY228,ER228,EN228,EI228,EE228,DY228,DR228,DL228,DG228,DC228,CV228,CO228,CJ228,CE228,BZ228,BT228)</f>
        <v>116</v>
      </c>
      <c r="IP228">
        <f>SUM(BU228,BW228,BY228,CB228,CC228,CF228,CH228,CI228,CK228,CL228,CN228,CP228,CQ228,CS228,CU228,CW228,CX228,CZ228,DB228,DD228,DE228,DH228,DJ228,DM228,DO228,DQ228,DS228,DU228,DV228,DX228,DZ228,EB228,ED228,EF228,EH228,EJ228,EK228,EM228,EO228,EQ228,ES228,ET228,EV228,EX228,EZ228,FB228,FD228,FF228,FH228,FJ228,FK228,FM228,FP228,FR228,FT228,FU228,FW228,FZ228,GB228,GD228,GE228,GG228,GJ228,GK228,GM228,GO228,GQ228,GT228,GU228,GW228,GY228,HA228,HC228,HD228,HF228,HI228,HJ228,HL228,HM228,HN228,HP228,HR228,HT228,HU228,HW228,HY228,IA228,IB228)</f>
        <v>68</v>
      </c>
      <c r="IQ228">
        <f>SUM(BV228,BX228,CA228,CD228,CG228,CM228,CR228,CT228,CY228,DA228,DF228,DI228,DK228,DN228,DP228,DT228,DW228,EA228,EC228,EG228,EL228,EP228,EU228,EW228,FA228,FC228,FG228,FL228,FN228,FQ228,FV228,FX228,GA228,GC228,GF228,GH228,GL228,GP228,GR228,GV228,GX228,HB228,HE228,HH228,HK228,HO228,HS228,HV228,HZ228,IC228)</f>
        <v>48</v>
      </c>
      <c r="IR228">
        <f>IO228/138*100</f>
        <v>84.05797101449275</v>
      </c>
      <c r="IS228">
        <f>IP228/88*100</f>
        <v>77.272727272727266</v>
      </c>
      <c r="IT228">
        <f>IQ228/50*100</f>
        <v>96</v>
      </c>
    </row>
    <row r="229" spans="1:255" ht="16" x14ac:dyDescent="0.2">
      <c r="A229" s="3">
        <v>417</v>
      </c>
      <c r="B229" s="5">
        <v>4</v>
      </c>
      <c r="C229">
        <v>2</v>
      </c>
      <c r="D229" t="s">
        <v>132</v>
      </c>
      <c r="E229" s="2" t="s">
        <v>132</v>
      </c>
      <c r="F229">
        <f t="shared" si="622"/>
        <v>0</v>
      </c>
      <c r="J229" s="2">
        <f t="shared" si="623"/>
        <v>0</v>
      </c>
      <c r="O229" s="2">
        <f t="shared" si="624"/>
        <v>0</v>
      </c>
      <c r="T229" s="2">
        <f t="shared" si="625"/>
        <v>0</v>
      </c>
      <c r="Y229" s="2">
        <f t="shared" si="626"/>
        <v>0</v>
      </c>
      <c r="AG229" s="2">
        <f t="shared" si="627"/>
        <v>0</v>
      </c>
      <c r="AL229" s="2">
        <f t="shared" si="670"/>
        <v>0</v>
      </c>
      <c r="AR229" s="2">
        <f t="shared" si="628"/>
        <v>0</v>
      </c>
      <c r="AX229" s="2">
        <f t="shared" si="629"/>
        <v>0</v>
      </c>
      <c r="BD229" s="2">
        <f t="shared" si="630"/>
        <v>0</v>
      </c>
      <c r="BH229" s="2">
        <f t="shared" si="631"/>
        <v>0</v>
      </c>
      <c r="BL229" s="2">
        <f t="shared" si="632"/>
        <v>0</v>
      </c>
      <c r="BP229" s="2">
        <f t="shared" si="633"/>
        <v>0</v>
      </c>
      <c r="BT229" s="2">
        <f t="shared" si="634"/>
        <v>0</v>
      </c>
      <c r="BZ229" s="2">
        <f t="shared" si="635"/>
        <v>0</v>
      </c>
      <c r="CE229" s="2">
        <f t="shared" si="636"/>
        <v>0</v>
      </c>
      <c r="CJ229" s="2">
        <f t="shared" si="637"/>
        <v>0</v>
      </c>
      <c r="CO229" s="2">
        <f t="shared" si="638"/>
        <v>0</v>
      </c>
      <c r="CV229" s="2">
        <f t="shared" si="639"/>
        <v>0</v>
      </c>
      <c r="DC229" s="2">
        <f t="shared" si="640"/>
        <v>0</v>
      </c>
      <c r="DG229" s="2">
        <f t="shared" si="641"/>
        <v>0</v>
      </c>
      <c r="DL229" s="2">
        <f t="shared" si="642"/>
        <v>0</v>
      </c>
      <c r="DR229" s="2">
        <f t="shared" si="643"/>
        <v>0</v>
      </c>
      <c r="DY229" s="2">
        <f t="shared" si="644"/>
        <v>0</v>
      </c>
      <c r="EE229" s="2">
        <f t="shared" si="645"/>
        <v>0</v>
      </c>
      <c r="EI229" s="2">
        <f t="shared" si="646"/>
        <v>0</v>
      </c>
      <c r="EN229" s="2">
        <f t="shared" si="647"/>
        <v>0</v>
      </c>
      <c r="ER229" s="2">
        <f t="shared" si="648"/>
        <v>0</v>
      </c>
      <c r="EY229" s="2">
        <f t="shared" si="649"/>
        <v>0</v>
      </c>
      <c r="FE229" s="2">
        <f t="shared" si="650"/>
        <v>0</v>
      </c>
      <c r="FI229" s="2">
        <f t="shared" si="651"/>
        <v>0</v>
      </c>
      <c r="FO229" s="2">
        <f t="shared" si="652"/>
        <v>0</v>
      </c>
      <c r="FS229" s="2">
        <f t="shared" si="653"/>
        <v>0</v>
      </c>
      <c r="FY229" s="2">
        <f t="shared" si="654"/>
        <v>0</v>
      </c>
      <c r="GI229" s="2">
        <f t="shared" si="655"/>
        <v>0</v>
      </c>
      <c r="GN229" s="2">
        <f t="shared" si="674"/>
        <v>0</v>
      </c>
      <c r="GS229" s="2">
        <f t="shared" si="675"/>
        <v>0</v>
      </c>
      <c r="GZ229" s="2">
        <f t="shared" si="676"/>
        <v>0</v>
      </c>
      <c r="HG229" s="2">
        <f t="shared" si="677"/>
        <v>0</v>
      </c>
      <c r="HQ229" s="2">
        <f t="shared" si="678"/>
        <v>0</v>
      </c>
      <c r="HX229" s="2">
        <f t="shared" si="661"/>
        <v>0</v>
      </c>
      <c r="IF229">
        <f t="shared" si="662"/>
        <v>0</v>
      </c>
      <c r="IG229">
        <f t="shared" si="663"/>
        <v>0</v>
      </c>
      <c r="IH229">
        <f t="shared" si="664"/>
        <v>0</v>
      </c>
      <c r="II229">
        <f t="shared" si="665"/>
        <v>0</v>
      </c>
      <c r="IK229">
        <f t="shared" si="671"/>
        <v>0</v>
      </c>
      <c r="IL229">
        <f t="shared" si="672"/>
        <v>0</v>
      </c>
      <c r="IM229">
        <f t="shared" si="673"/>
        <v>0</v>
      </c>
    </row>
    <row r="230" spans="1:255" ht="16" x14ac:dyDescent="0.2">
      <c r="A230" s="3">
        <v>418</v>
      </c>
      <c r="B230">
        <v>2</v>
      </c>
      <c r="C230">
        <v>1</v>
      </c>
      <c r="D230" t="s">
        <v>132</v>
      </c>
      <c r="E230" s="2" t="s">
        <v>132</v>
      </c>
      <c r="F230">
        <f t="shared" si="622"/>
        <v>0</v>
      </c>
      <c r="G230">
        <v>0</v>
      </c>
      <c r="H230">
        <v>0</v>
      </c>
      <c r="I230">
        <v>0</v>
      </c>
      <c r="J230" s="2">
        <f t="shared" si="623"/>
        <v>0</v>
      </c>
      <c r="K230">
        <v>0</v>
      </c>
      <c r="L230">
        <v>0</v>
      </c>
      <c r="M230">
        <v>0</v>
      </c>
      <c r="N230">
        <v>0</v>
      </c>
      <c r="O230" s="2">
        <f t="shared" si="624"/>
        <v>0</v>
      </c>
      <c r="P230">
        <v>0</v>
      </c>
      <c r="Q230">
        <v>0</v>
      </c>
      <c r="R230">
        <v>0</v>
      </c>
      <c r="S230">
        <v>0</v>
      </c>
      <c r="T230" s="2">
        <f t="shared" si="625"/>
        <v>0</v>
      </c>
      <c r="U230">
        <v>0</v>
      </c>
      <c r="V230">
        <v>0</v>
      </c>
      <c r="W230">
        <v>0</v>
      </c>
      <c r="X230">
        <v>0</v>
      </c>
      <c r="Y230" s="2">
        <f t="shared" si="626"/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 s="2">
        <f t="shared" si="627"/>
        <v>0</v>
      </c>
      <c r="AH230">
        <v>0</v>
      </c>
      <c r="AI230">
        <v>0</v>
      </c>
      <c r="AJ230">
        <v>0</v>
      </c>
      <c r="AK230">
        <v>0</v>
      </c>
      <c r="AL230" s="2">
        <f t="shared" si="670"/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 s="2">
        <f t="shared" si="628"/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2">
        <f t="shared" si="629"/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 s="2">
        <f t="shared" si="630"/>
        <v>0</v>
      </c>
      <c r="BE230">
        <v>0</v>
      </c>
      <c r="BF230">
        <v>0</v>
      </c>
      <c r="BG230">
        <v>0</v>
      </c>
      <c r="BH230" s="2">
        <f t="shared" si="631"/>
        <v>0</v>
      </c>
      <c r="BI230">
        <v>0</v>
      </c>
      <c r="BJ230">
        <v>0</v>
      </c>
      <c r="BK230">
        <v>0</v>
      </c>
      <c r="BL230" s="2">
        <f t="shared" si="632"/>
        <v>0</v>
      </c>
      <c r="BM230">
        <v>0</v>
      </c>
      <c r="BN230">
        <v>0</v>
      </c>
      <c r="BO230">
        <v>0</v>
      </c>
      <c r="BP230" s="2">
        <f t="shared" si="633"/>
        <v>0</v>
      </c>
      <c r="BQ230">
        <v>0</v>
      </c>
      <c r="BR230">
        <v>0</v>
      </c>
      <c r="BS230">
        <v>0</v>
      </c>
      <c r="BT230" s="2">
        <f t="shared" si="634"/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 s="2">
        <f t="shared" si="635"/>
        <v>0</v>
      </c>
      <c r="CA230">
        <v>0</v>
      </c>
      <c r="CB230">
        <v>0</v>
      </c>
      <c r="CC230">
        <v>0</v>
      </c>
      <c r="CD230">
        <v>0</v>
      </c>
      <c r="CE230" s="2">
        <f t="shared" si="636"/>
        <v>0</v>
      </c>
      <c r="CF230">
        <v>0</v>
      </c>
      <c r="CG230">
        <v>0</v>
      </c>
      <c r="CH230">
        <v>0</v>
      </c>
      <c r="CI230">
        <v>0</v>
      </c>
      <c r="CJ230" s="2">
        <f t="shared" si="637"/>
        <v>0</v>
      </c>
      <c r="CK230">
        <v>0</v>
      </c>
      <c r="CL230">
        <v>0</v>
      </c>
      <c r="CM230">
        <v>0</v>
      </c>
      <c r="CN230">
        <v>0</v>
      </c>
      <c r="CO230" s="2">
        <f t="shared" si="638"/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 s="2">
        <f t="shared" si="639"/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 s="2">
        <f t="shared" si="640"/>
        <v>0</v>
      </c>
      <c r="DD230">
        <v>0</v>
      </c>
      <c r="DE230">
        <v>0</v>
      </c>
      <c r="DF230">
        <v>0</v>
      </c>
      <c r="DG230" s="2">
        <f t="shared" si="641"/>
        <v>0</v>
      </c>
      <c r="DH230">
        <v>0</v>
      </c>
      <c r="DI230">
        <v>0</v>
      </c>
      <c r="DJ230">
        <v>0</v>
      </c>
      <c r="DK230">
        <v>0</v>
      </c>
      <c r="DL230" s="2">
        <f t="shared" si="642"/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 s="2">
        <f t="shared" si="643"/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 s="2">
        <f t="shared" si="644"/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 s="2">
        <f t="shared" si="645"/>
        <v>0</v>
      </c>
      <c r="EF230">
        <v>0</v>
      </c>
      <c r="EG230">
        <v>0</v>
      </c>
      <c r="EH230">
        <v>0</v>
      </c>
      <c r="EI230" s="2">
        <f t="shared" si="646"/>
        <v>0</v>
      </c>
      <c r="EJ230">
        <v>0</v>
      </c>
      <c r="EK230">
        <v>0</v>
      </c>
      <c r="EL230">
        <v>0</v>
      </c>
      <c r="EM230">
        <v>0</v>
      </c>
      <c r="EN230" s="2">
        <f t="shared" si="647"/>
        <v>0</v>
      </c>
      <c r="EO230">
        <v>0</v>
      </c>
      <c r="EP230">
        <v>0</v>
      </c>
      <c r="EQ230">
        <v>0</v>
      </c>
      <c r="ER230" s="2">
        <f t="shared" si="648"/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 s="2">
        <f t="shared" si="649"/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 s="2">
        <f t="shared" si="650"/>
        <v>0</v>
      </c>
      <c r="FF230">
        <v>0</v>
      </c>
      <c r="FG230">
        <v>0</v>
      </c>
      <c r="FH230">
        <v>0</v>
      </c>
      <c r="FI230" s="2">
        <f t="shared" si="651"/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 s="2">
        <f t="shared" si="652"/>
        <v>0</v>
      </c>
      <c r="FP230">
        <v>0</v>
      </c>
      <c r="FQ230">
        <v>0</v>
      </c>
      <c r="FR230">
        <v>0</v>
      </c>
      <c r="FS230" s="2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 s="2">
        <f t="shared" si="654"/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 s="2">
        <f t="shared" si="655"/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f>SUM(HA230,HB230,HC230,HD230,HE230,HF230)</f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 s="2">
        <f t="shared" si="677"/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f t="shared" si="678"/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 s="2">
        <f t="shared" si="661"/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f t="shared" si="662"/>
        <v>0</v>
      </c>
      <c r="IG230">
        <f t="shared" si="663"/>
        <v>0</v>
      </c>
      <c r="IH230">
        <f t="shared" si="664"/>
        <v>0</v>
      </c>
      <c r="II230">
        <f t="shared" si="665"/>
        <v>0</v>
      </c>
      <c r="IJ230" t="s">
        <v>133</v>
      </c>
      <c r="IK230">
        <f t="shared" si="671"/>
        <v>0</v>
      </c>
      <c r="IL230">
        <f t="shared" si="672"/>
        <v>0</v>
      </c>
      <c r="IM230">
        <f t="shared" si="673"/>
        <v>0</v>
      </c>
      <c r="IO230">
        <f>SUM(HQ230,HX230,HG230,GZ230,GS230,GN230,GI230,FY230,FS230,FO230,FI230,FE230,EY230,ER230,EN230,EI230,EE230,DY230,DR230,DL230,DG230,DC230,CV230,CO230,CJ230,CE230,BZ230,BT230)</f>
        <v>0</v>
      </c>
      <c r="IP230">
        <f>SUM(BU230,BW230,BY230,CB230,CC230,CF230,CH230,CI230,CK230,CL230,CN230,CP230,CQ230,CS230,CU230,CW230,CX230,CZ230,DB230,DD230,DE230,DH230,DJ230,DM230,DO230,DQ230,DS230,DU230,DV230,DX230,DZ230,EB230,ED230,EF230,EH230,EJ230,EK230,EM230,EO230,EQ230,ES230,ET230,EV230,EX230,EZ230,FB230,FD230,FF230,FH230,FJ230,FK230,FM230,FP230,FR230,FT230,FU230,FW230,FZ230,GB230,GD230,GE230,GG230,GJ230,GK230,GM230,GO230,GQ230,GT230,GU230,GW230,GY230,HA230,HC230,HD230,HF230,HI230,HJ230,HL230,HM230,HN230,HP230,HR230,HT230,HU230,HW230,HY230,IA230,IB230)</f>
        <v>0</v>
      </c>
      <c r="IQ230">
        <f>SUM(BV230,BX230,CA230,CD230,CG230,CM230,CR230,CT230,CY230,DA230,DF230,DI230,DK230,DN230,DP230,DT230,DW230,EA230,EC230,EG230,EL230,EP230,EU230,EW230,FA230,FC230,FG230,FL230,FN230,FQ230,FV230,FX230,GA230,GC230,GF230,GH230,GL230,GP230,GR230,GV230,GX230,HB230,HE230,HH230,HK230,HO230,HS230,HV230,HZ230,IC230)</f>
        <v>0</v>
      </c>
      <c r="IR230">
        <f>IO230/138*100</f>
        <v>0</v>
      </c>
      <c r="IS230">
        <f>IP230/88*100</f>
        <v>0</v>
      </c>
      <c r="IT230">
        <f>IQ230/50*100</f>
        <v>0</v>
      </c>
    </row>
    <row r="231" spans="1:255" ht="16" x14ac:dyDescent="0.2">
      <c r="A231" s="3">
        <v>418</v>
      </c>
      <c r="B231" s="5">
        <v>2</v>
      </c>
      <c r="C231">
        <v>2</v>
      </c>
      <c r="D231" t="s">
        <v>132</v>
      </c>
      <c r="E231" s="2" t="s">
        <v>132</v>
      </c>
      <c r="F231">
        <f t="shared" si="622"/>
        <v>0</v>
      </c>
      <c r="G231" t="s">
        <v>160</v>
      </c>
      <c r="H231" t="s">
        <v>160</v>
      </c>
      <c r="I231" t="s">
        <v>160</v>
      </c>
      <c r="J231" s="2">
        <f t="shared" si="623"/>
        <v>0</v>
      </c>
      <c r="K231" t="s">
        <v>160</v>
      </c>
      <c r="L231" t="s">
        <v>160</v>
      </c>
      <c r="M231" t="s">
        <v>160</v>
      </c>
      <c r="N231" t="s">
        <v>160</v>
      </c>
      <c r="O231" s="2">
        <f t="shared" si="624"/>
        <v>0</v>
      </c>
      <c r="P231" t="s">
        <v>160</v>
      </c>
      <c r="Q231" t="s">
        <v>160</v>
      </c>
      <c r="R231" t="s">
        <v>160</v>
      </c>
      <c r="S231" t="s">
        <v>160</v>
      </c>
      <c r="T231" s="2">
        <f t="shared" si="625"/>
        <v>0</v>
      </c>
      <c r="U231" t="s">
        <v>160</v>
      </c>
      <c r="V231" t="s">
        <v>160</v>
      </c>
      <c r="W231" t="s">
        <v>160</v>
      </c>
      <c r="X231" t="s">
        <v>160</v>
      </c>
      <c r="Y231" s="2">
        <f t="shared" si="626"/>
        <v>0</v>
      </c>
      <c r="Z231" t="s">
        <v>160</v>
      </c>
      <c r="AA231" t="s">
        <v>160</v>
      </c>
      <c r="AB231" t="s">
        <v>160</v>
      </c>
      <c r="AC231" t="s">
        <v>160</v>
      </c>
      <c r="AD231" t="s">
        <v>160</v>
      </c>
      <c r="AE231" t="s">
        <v>160</v>
      </c>
      <c r="AF231" t="s">
        <v>160</v>
      </c>
      <c r="AG231" s="2">
        <f t="shared" si="627"/>
        <v>0</v>
      </c>
      <c r="AH231" t="s">
        <v>160</v>
      </c>
      <c r="AI231" t="s">
        <v>160</v>
      </c>
      <c r="AJ231" t="s">
        <v>160</v>
      </c>
      <c r="AK231" t="s">
        <v>160</v>
      </c>
      <c r="AL231" s="2">
        <f t="shared" si="670"/>
        <v>0</v>
      </c>
      <c r="AM231" t="s">
        <v>160</v>
      </c>
      <c r="AN231" t="s">
        <v>160</v>
      </c>
      <c r="AO231" t="s">
        <v>160</v>
      </c>
      <c r="AP231" t="s">
        <v>160</v>
      </c>
      <c r="AQ231" t="s">
        <v>160</v>
      </c>
      <c r="AR231" s="2">
        <f t="shared" si="628"/>
        <v>0</v>
      </c>
      <c r="AS231" t="s">
        <v>160</v>
      </c>
      <c r="AT231" t="s">
        <v>160</v>
      </c>
      <c r="AU231" t="s">
        <v>160</v>
      </c>
      <c r="AV231" t="s">
        <v>160</v>
      </c>
      <c r="AW231" t="s">
        <v>160</v>
      </c>
      <c r="AX231" s="2">
        <f t="shared" si="629"/>
        <v>0</v>
      </c>
      <c r="AY231" t="s">
        <v>160</v>
      </c>
      <c r="AZ231" t="s">
        <v>160</v>
      </c>
      <c r="BA231" t="s">
        <v>160</v>
      </c>
      <c r="BB231" t="s">
        <v>160</v>
      </c>
      <c r="BC231" t="s">
        <v>160</v>
      </c>
      <c r="BD231" s="2">
        <f t="shared" si="630"/>
        <v>0</v>
      </c>
      <c r="BE231" t="s">
        <v>160</v>
      </c>
      <c r="BF231" t="s">
        <v>160</v>
      </c>
      <c r="BG231" t="s">
        <v>160</v>
      </c>
      <c r="BH231" s="2">
        <f t="shared" si="631"/>
        <v>0</v>
      </c>
      <c r="BI231" t="s">
        <v>160</v>
      </c>
      <c r="BJ231" t="s">
        <v>160</v>
      </c>
      <c r="BK231" t="s">
        <v>160</v>
      </c>
      <c r="BL231" s="2">
        <f t="shared" si="632"/>
        <v>0</v>
      </c>
      <c r="BM231" t="s">
        <v>160</v>
      </c>
      <c r="BN231" t="s">
        <v>160</v>
      </c>
      <c r="BO231" t="s">
        <v>160</v>
      </c>
      <c r="BP231" s="2">
        <f t="shared" si="633"/>
        <v>0</v>
      </c>
      <c r="BQ231" t="s">
        <v>160</v>
      </c>
      <c r="BR231" t="s">
        <v>160</v>
      </c>
      <c r="BS231" t="s">
        <v>160</v>
      </c>
      <c r="BT231" s="2">
        <f t="shared" si="634"/>
        <v>0</v>
      </c>
      <c r="BU231" t="s">
        <v>160</v>
      </c>
      <c r="BV231" t="s">
        <v>160</v>
      </c>
      <c r="BW231" t="s">
        <v>160</v>
      </c>
      <c r="BX231" t="s">
        <v>160</v>
      </c>
      <c r="BY231" t="s">
        <v>160</v>
      </c>
      <c r="BZ231" s="2">
        <f t="shared" si="635"/>
        <v>0</v>
      </c>
      <c r="CA231" t="s">
        <v>160</v>
      </c>
      <c r="CB231" t="s">
        <v>160</v>
      </c>
      <c r="CC231" t="s">
        <v>160</v>
      </c>
      <c r="CD231" t="s">
        <v>160</v>
      </c>
      <c r="CE231" s="2">
        <f t="shared" si="636"/>
        <v>0</v>
      </c>
      <c r="CF231" t="s">
        <v>160</v>
      </c>
      <c r="CG231" t="s">
        <v>160</v>
      </c>
      <c r="CH231" t="s">
        <v>160</v>
      </c>
      <c r="CI231" t="s">
        <v>160</v>
      </c>
      <c r="CJ231" s="2">
        <f t="shared" si="637"/>
        <v>0</v>
      </c>
      <c r="CK231" t="s">
        <v>160</v>
      </c>
      <c r="CL231" t="s">
        <v>160</v>
      </c>
      <c r="CM231" t="s">
        <v>160</v>
      </c>
      <c r="CN231" t="s">
        <v>160</v>
      </c>
      <c r="CO231" s="2">
        <f t="shared" si="638"/>
        <v>0</v>
      </c>
      <c r="CP231" t="s">
        <v>160</v>
      </c>
      <c r="CQ231" t="s">
        <v>160</v>
      </c>
      <c r="CR231" t="s">
        <v>160</v>
      </c>
      <c r="CS231" t="s">
        <v>160</v>
      </c>
      <c r="CT231" t="s">
        <v>160</v>
      </c>
      <c r="CU231" t="s">
        <v>160</v>
      </c>
      <c r="CV231" s="2">
        <f t="shared" si="639"/>
        <v>0</v>
      </c>
      <c r="CW231" t="s">
        <v>160</v>
      </c>
      <c r="CX231" t="s">
        <v>160</v>
      </c>
      <c r="CY231" t="s">
        <v>160</v>
      </c>
      <c r="CZ231" t="s">
        <v>160</v>
      </c>
      <c r="DA231" t="s">
        <v>160</v>
      </c>
      <c r="DB231" t="s">
        <v>160</v>
      </c>
      <c r="DC231" s="2">
        <f t="shared" si="640"/>
        <v>0</v>
      </c>
      <c r="DD231" t="s">
        <v>160</v>
      </c>
      <c r="DE231" t="s">
        <v>160</v>
      </c>
      <c r="DF231" t="s">
        <v>160</v>
      </c>
      <c r="DG231" s="2">
        <f t="shared" si="641"/>
        <v>0</v>
      </c>
      <c r="DH231" t="s">
        <v>160</v>
      </c>
      <c r="DI231" t="s">
        <v>160</v>
      </c>
      <c r="DJ231" t="s">
        <v>160</v>
      </c>
      <c r="DK231" t="s">
        <v>160</v>
      </c>
      <c r="DL231" s="2">
        <f t="shared" si="642"/>
        <v>0</v>
      </c>
      <c r="DM231" t="s">
        <v>160</v>
      </c>
      <c r="DN231" t="s">
        <v>160</v>
      </c>
      <c r="DO231" t="s">
        <v>160</v>
      </c>
      <c r="DP231" t="s">
        <v>160</v>
      </c>
      <c r="DQ231" t="s">
        <v>160</v>
      </c>
      <c r="DR231" s="2">
        <f t="shared" si="643"/>
        <v>0</v>
      </c>
      <c r="DS231" t="s">
        <v>160</v>
      </c>
      <c r="DT231" t="s">
        <v>160</v>
      </c>
      <c r="DU231" t="s">
        <v>160</v>
      </c>
      <c r="DV231" t="s">
        <v>160</v>
      </c>
      <c r="DW231" t="s">
        <v>160</v>
      </c>
      <c r="DX231" t="s">
        <v>160</v>
      </c>
      <c r="DY231" s="2">
        <f t="shared" si="644"/>
        <v>0</v>
      </c>
      <c r="DZ231" t="s">
        <v>160</v>
      </c>
      <c r="EA231" t="s">
        <v>160</v>
      </c>
      <c r="EB231" t="s">
        <v>160</v>
      </c>
      <c r="EC231" t="s">
        <v>160</v>
      </c>
      <c r="ED231" t="s">
        <v>160</v>
      </c>
      <c r="EE231" s="2">
        <f t="shared" si="645"/>
        <v>0</v>
      </c>
      <c r="EF231" t="s">
        <v>160</v>
      </c>
      <c r="EG231" t="s">
        <v>160</v>
      </c>
      <c r="EH231" t="s">
        <v>160</v>
      </c>
      <c r="EI231" s="2">
        <f t="shared" si="646"/>
        <v>0</v>
      </c>
      <c r="EJ231" t="s">
        <v>160</v>
      </c>
      <c r="EK231" t="s">
        <v>160</v>
      </c>
      <c r="EL231" t="s">
        <v>160</v>
      </c>
      <c r="EM231" t="s">
        <v>160</v>
      </c>
      <c r="EN231" s="2">
        <f t="shared" si="647"/>
        <v>0</v>
      </c>
      <c r="EO231" t="s">
        <v>160</v>
      </c>
      <c r="EP231" t="s">
        <v>160</v>
      </c>
      <c r="EQ231" t="s">
        <v>160</v>
      </c>
      <c r="ER231" s="2">
        <f t="shared" si="648"/>
        <v>0</v>
      </c>
      <c r="ES231" t="s">
        <v>160</v>
      </c>
      <c r="ET231" t="s">
        <v>160</v>
      </c>
      <c r="EU231" t="s">
        <v>160</v>
      </c>
      <c r="EV231" t="s">
        <v>160</v>
      </c>
      <c r="EW231" t="s">
        <v>160</v>
      </c>
      <c r="EX231" t="s">
        <v>160</v>
      </c>
      <c r="EY231" s="2">
        <f t="shared" si="649"/>
        <v>0</v>
      </c>
      <c r="EZ231" t="s">
        <v>160</v>
      </c>
      <c r="FA231" t="s">
        <v>160</v>
      </c>
      <c r="FB231" t="s">
        <v>160</v>
      </c>
      <c r="FC231" t="s">
        <v>160</v>
      </c>
      <c r="FD231" t="s">
        <v>160</v>
      </c>
      <c r="FE231" s="2">
        <f t="shared" si="650"/>
        <v>0</v>
      </c>
      <c r="FF231" t="s">
        <v>160</v>
      </c>
      <c r="FG231" t="s">
        <v>160</v>
      </c>
      <c r="FH231" t="s">
        <v>160</v>
      </c>
      <c r="FI231" s="2">
        <f t="shared" si="651"/>
        <v>0</v>
      </c>
      <c r="FJ231" t="s">
        <v>160</v>
      </c>
      <c r="FK231" t="s">
        <v>160</v>
      </c>
      <c r="FL231" t="s">
        <v>160</v>
      </c>
      <c r="FM231" t="s">
        <v>160</v>
      </c>
      <c r="FN231" t="s">
        <v>160</v>
      </c>
      <c r="FO231" s="2">
        <f t="shared" si="652"/>
        <v>0</v>
      </c>
      <c r="FP231" t="s">
        <v>160</v>
      </c>
      <c r="FQ231" t="s">
        <v>160</v>
      </c>
      <c r="FR231" t="s">
        <v>160</v>
      </c>
      <c r="FS231" s="2">
        <f t="shared" ref="FS231:FS239" si="679">SUM(FT231:FX231)</f>
        <v>0</v>
      </c>
      <c r="FT231" t="s">
        <v>160</v>
      </c>
      <c r="FU231" t="s">
        <v>160</v>
      </c>
      <c r="FV231" t="s">
        <v>160</v>
      </c>
      <c r="FW231" t="s">
        <v>160</v>
      </c>
      <c r="FX231" t="s">
        <v>160</v>
      </c>
      <c r="FY231" s="2">
        <f t="shared" si="654"/>
        <v>0</v>
      </c>
      <c r="FZ231" t="s">
        <v>160</v>
      </c>
      <c r="GA231" t="s">
        <v>160</v>
      </c>
      <c r="GB231" t="s">
        <v>160</v>
      </c>
      <c r="GC231" t="s">
        <v>160</v>
      </c>
      <c r="GD231" t="s">
        <v>160</v>
      </c>
      <c r="GE231" t="s">
        <v>160</v>
      </c>
      <c r="GF231" t="s">
        <v>160</v>
      </c>
      <c r="GG231" t="s">
        <v>160</v>
      </c>
      <c r="GH231" t="s">
        <v>160</v>
      </c>
      <c r="GI231" s="2">
        <f t="shared" si="655"/>
        <v>0</v>
      </c>
      <c r="GJ231" t="s">
        <v>160</v>
      </c>
      <c r="GK231" t="s">
        <v>160</v>
      </c>
      <c r="GL231" t="s">
        <v>160</v>
      </c>
      <c r="GM231" t="s">
        <v>160</v>
      </c>
      <c r="GN231" s="2">
        <f t="shared" ref="GN231:GN239" si="680">SUM(GO231:GR231)</f>
        <v>0</v>
      </c>
      <c r="GO231" t="s">
        <v>160</v>
      </c>
      <c r="GP231" t="s">
        <v>160</v>
      </c>
      <c r="GQ231" t="s">
        <v>160</v>
      </c>
      <c r="GR231" t="s">
        <v>160</v>
      </c>
      <c r="GS231" s="2">
        <f t="shared" ref="GS231:GS239" si="681">SUM(GT231:GY231)</f>
        <v>0</v>
      </c>
      <c r="GT231" t="s">
        <v>160</v>
      </c>
      <c r="GU231" t="s">
        <v>160</v>
      </c>
      <c r="GV231" t="s">
        <v>160</v>
      </c>
      <c r="GW231" t="s">
        <v>160</v>
      </c>
      <c r="GX231" t="s">
        <v>160</v>
      </c>
      <c r="GY231" t="s">
        <v>160</v>
      </c>
      <c r="GZ231" s="2">
        <f t="shared" ref="GZ231:GZ239" si="682">SUM(HA231:HF231)</f>
        <v>0</v>
      </c>
      <c r="HA231" t="s">
        <v>160</v>
      </c>
      <c r="HB231" t="s">
        <v>160</v>
      </c>
      <c r="HC231" t="s">
        <v>160</v>
      </c>
      <c r="HD231" t="s">
        <v>160</v>
      </c>
      <c r="HE231" t="s">
        <v>160</v>
      </c>
      <c r="HF231" t="s">
        <v>160</v>
      </c>
      <c r="HG231" s="2">
        <f t="shared" si="677"/>
        <v>0</v>
      </c>
      <c r="HH231" t="s">
        <v>160</v>
      </c>
      <c r="HI231" t="s">
        <v>160</v>
      </c>
      <c r="HJ231" t="s">
        <v>160</v>
      </c>
      <c r="HK231" t="s">
        <v>160</v>
      </c>
      <c r="HL231" t="s">
        <v>160</v>
      </c>
      <c r="HM231" t="s">
        <v>160</v>
      </c>
      <c r="HN231" t="s">
        <v>160</v>
      </c>
      <c r="HO231" t="s">
        <v>160</v>
      </c>
      <c r="HP231" t="s">
        <v>160</v>
      </c>
      <c r="HQ231" s="2">
        <f t="shared" si="678"/>
        <v>0</v>
      </c>
      <c r="HR231" t="s">
        <v>160</v>
      </c>
      <c r="HS231" t="s">
        <v>160</v>
      </c>
      <c r="HT231" t="s">
        <v>160</v>
      </c>
      <c r="HU231" t="s">
        <v>160</v>
      </c>
      <c r="HV231" t="s">
        <v>160</v>
      </c>
      <c r="HW231" t="s">
        <v>160</v>
      </c>
      <c r="HX231" s="2">
        <f t="shared" si="661"/>
        <v>0</v>
      </c>
      <c r="HY231" t="s">
        <v>160</v>
      </c>
      <c r="HZ231" t="s">
        <v>160</v>
      </c>
      <c r="IA231" t="s">
        <v>160</v>
      </c>
      <c r="IB231" t="s">
        <v>160</v>
      </c>
      <c r="IC231" t="s">
        <v>160</v>
      </c>
      <c r="ID231" t="s">
        <v>160</v>
      </c>
      <c r="IE231" t="s">
        <v>160</v>
      </c>
      <c r="IF231">
        <f t="shared" si="662"/>
        <v>0</v>
      </c>
      <c r="IG231">
        <f t="shared" si="663"/>
        <v>0</v>
      </c>
      <c r="IH231">
        <f t="shared" si="664"/>
        <v>0</v>
      </c>
      <c r="II231">
        <f t="shared" si="665"/>
        <v>0</v>
      </c>
      <c r="IJ231" t="s">
        <v>161</v>
      </c>
      <c r="IK231">
        <f t="shared" si="671"/>
        <v>0</v>
      </c>
      <c r="IL231">
        <f t="shared" si="672"/>
        <v>0</v>
      </c>
      <c r="IM231">
        <f t="shared" si="673"/>
        <v>0</v>
      </c>
    </row>
    <row r="232" spans="1:255" ht="16" x14ac:dyDescent="0.2">
      <c r="A232" s="3">
        <v>419</v>
      </c>
      <c r="B232">
        <v>4</v>
      </c>
      <c r="C232">
        <v>1</v>
      </c>
      <c r="D232" t="s">
        <v>132</v>
      </c>
      <c r="E232" s="2" t="s">
        <v>132</v>
      </c>
      <c r="F232">
        <f t="shared" si="622"/>
        <v>3</v>
      </c>
      <c r="G232" s="2">
        <v>1</v>
      </c>
      <c r="H232" s="2">
        <v>1</v>
      </c>
      <c r="I232" s="2">
        <v>1</v>
      </c>
      <c r="J232" s="2">
        <f t="shared" si="623"/>
        <v>4</v>
      </c>
      <c r="K232" s="2">
        <v>1</v>
      </c>
      <c r="L232" s="2">
        <v>1</v>
      </c>
      <c r="M232" s="2">
        <v>1</v>
      </c>
      <c r="N232" s="2">
        <v>1</v>
      </c>
      <c r="O232" s="2">
        <f t="shared" si="624"/>
        <v>4</v>
      </c>
      <c r="P232" s="2">
        <v>1</v>
      </c>
      <c r="Q232" s="2">
        <v>1</v>
      </c>
      <c r="R232" s="2">
        <v>1</v>
      </c>
      <c r="S232" s="2">
        <v>1</v>
      </c>
      <c r="T232" s="2">
        <f t="shared" si="625"/>
        <v>4</v>
      </c>
      <c r="U232" s="2">
        <v>1</v>
      </c>
      <c r="V232" s="2">
        <v>1</v>
      </c>
      <c r="W232" s="2">
        <v>1</v>
      </c>
      <c r="X232" s="2">
        <v>1</v>
      </c>
      <c r="Y232" s="2">
        <f t="shared" si="626"/>
        <v>7</v>
      </c>
      <c r="Z232" s="2">
        <v>1</v>
      </c>
      <c r="AA232" s="2">
        <v>1</v>
      </c>
      <c r="AB232" s="2">
        <v>1</v>
      </c>
      <c r="AC232" s="2">
        <v>1</v>
      </c>
      <c r="AD232" s="2">
        <v>1</v>
      </c>
      <c r="AE232" s="2">
        <v>1</v>
      </c>
      <c r="AF232" s="2">
        <v>1</v>
      </c>
      <c r="AG232" s="2">
        <f t="shared" si="627"/>
        <v>4</v>
      </c>
      <c r="AH232" s="2">
        <v>1</v>
      </c>
      <c r="AI232" s="2">
        <v>1</v>
      </c>
      <c r="AJ232" s="2">
        <v>1</v>
      </c>
      <c r="AK232" s="2">
        <v>1</v>
      </c>
      <c r="AL232" s="2">
        <f t="shared" si="670"/>
        <v>5</v>
      </c>
      <c r="AM232" s="2">
        <v>1</v>
      </c>
      <c r="AN232" s="2">
        <v>1</v>
      </c>
      <c r="AO232" s="2">
        <v>1</v>
      </c>
      <c r="AP232" s="2">
        <v>1</v>
      </c>
      <c r="AQ232" s="2">
        <v>1</v>
      </c>
      <c r="AR232" s="2">
        <f t="shared" si="628"/>
        <v>5</v>
      </c>
      <c r="AS232" s="2">
        <v>1</v>
      </c>
      <c r="AT232" s="2">
        <v>1</v>
      </c>
      <c r="AU232" s="2">
        <v>1</v>
      </c>
      <c r="AV232" s="2">
        <v>1</v>
      </c>
      <c r="AW232" s="2">
        <v>1</v>
      </c>
      <c r="AX232" s="2">
        <f t="shared" si="629"/>
        <v>5</v>
      </c>
      <c r="AY232" s="2">
        <v>1</v>
      </c>
      <c r="AZ232" s="2">
        <v>1</v>
      </c>
      <c r="BA232" s="2">
        <v>1</v>
      </c>
      <c r="BB232" s="2">
        <v>1</v>
      </c>
      <c r="BC232" s="2">
        <v>1</v>
      </c>
      <c r="BD232" s="2">
        <f t="shared" si="630"/>
        <v>3</v>
      </c>
      <c r="BE232" s="2">
        <v>1</v>
      </c>
      <c r="BF232" s="2">
        <v>1</v>
      </c>
      <c r="BG232" s="2">
        <v>1</v>
      </c>
      <c r="BH232" s="2">
        <f t="shared" si="631"/>
        <v>3</v>
      </c>
      <c r="BI232" s="2">
        <v>1</v>
      </c>
      <c r="BJ232" s="2">
        <v>1</v>
      </c>
      <c r="BK232" s="2">
        <v>1</v>
      </c>
      <c r="BL232" s="2">
        <f t="shared" si="632"/>
        <v>2</v>
      </c>
      <c r="BM232" s="2">
        <v>1</v>
      </c>
      <c r="BN232" s="2">
        <v>1</v>
      </c>
      <c r="BO232" s="2">
        <v>0</v>
      </c>
      <c r="BP232" s="2">
        <f t="shared" si="633"/>
        <v>3</v>
      </c>
      <c r="BQ232" s="2">
        <v>1</v>
      </c>
      <c r="BR232" s="2">
        <v>1</v>
      </c>
      <c r="BS232" s="2">
        <v>1</v>
      </c>
      <c r="BT232" s="2">
        <f t="shared" si="634"/>
        <v>5</v>
      </c>
      <c r="BU232" s="2">
        <v>1</v>
      </c>
      <c r="BV232" s="2">
        <v>1</v>
      </c>
      <c r="BW232" s="2">
        <v>1</v>
      </c>
      <c r="BX232" s="2">
        <v>1</v>
      </c>
      <c r="BY232" s="2">
        <v>1</v>
      </c>
      <c r="BZ232" s="2">
        <f t="shared" si="635"/>
        <v>4</v>
      </c>
      <c r="CA232" s="2">
        <v>1</v>
      </c>
      <c r="CB232" s="2">
        <v>1</v>
      </c>
      <c r="CC232" s="2">
        <v>1</v>
      </c>
      <c r="CD232" s="2">
        <v>1</v>
      </c>
      <c r="CE232" s="2">
        <f t="shared" si="636"/>
        <v>4</v>
      </c>
      <c r="CF232" s="2">
        <v>1</v>
      </c>
      <c r="CG232" s="2">
        <v>1</v>
      </c>
      <c r="CH232" s="2">
        <v>1</v>
      </c>
      <c r="CI232" s="2">
        <v>1</v>
      </c>
      <c r="CJ232" s="2">
        <f t="shared" si="637"/>
        <v>4</v>
      </c>
      <c r="CK232" s="2">
        <v>1</v>
      </c>
      <c r="CL232" s="2">
        <v>1</v>
      </c>
      <c r="CM232" s="2">
        <v>1</v>
      </c>
      <c r="CN232" s="2">
        <v>1</v>
      </c>
      <c r="CO232" s="2">
        <f t="shared" si="638"/>
        <v>4</v>
      </c>
      <c r="CP232" s="2">
        <v>0</v>
      </c>
      <c r="CQ232" s="2">
        <v>1</v>
      </c>
      <c r="CR232" s="2">
        <v>1</v>
      </c>
      <c r="CS232" s="2">
        <v>1</v>
      </c>
      <c r="CT232" s="2">
        <v>1</v>
      </c>
      <c r="CU232" s="2">
        <v>0</v>
      </c>
      <c r="CV232" s="2">
        <f t="shared" si="639"/>
        <v>6</v>
      </c>
      <c r="CW232" s="2">
        <v>1</v>
      </c>
      <c r="CX232" s="2">
        <v>1</v>
      </c>
      <c r="CY232" s="2">
        <v>1</v>
      </c>
      <c r="CZ232" s="2">
        <v>1</v>
      </c>
      <c r="DA232" s="2">
        <v>1</v>
      </c>
      <c r="DB232" s="2">
        <v>1</v>
      </c>
      <c r="DC232" s="2">
        <f t="shared" si="640"/>
        <v>3</v>
      </c>
      <c r="DD232" s="2">
        <v>1</v>
      </c>
      <c r="DE232" s="2">
        <v>1</v>
      </c>
      <c r="DF232" s="2">
        <v>1</v>
      </c>
      <c r="DG232" s="2">
        <f t="shared" si="641"/>
        <v>4</v>
      </c>
      <c r="DH232" s="2">
        <v>1</v>
      </c>
      <c r="DI232" s="2">
        <v>1</v>
      </c>
      <c r="DJ232" s="2">
        <v>1</v>
      </c>
      <c r="DK232" s="2">
        <v>1</v>
      </c>
      <c r="DL232" s="2">
        <f t="shared" si="642"/>
        <v>5</v>
      </c>
      <c r="DM232" s="2">
        <v>1</v>
      </c>
      <c r="DN232" s="2">
        <v>1</v>
      </c>
      <c r="DO232" s="2">
        <v>1</v>
      </c>
      <c r="DP232" s="2">
        <v>1</v>
      </c>
      <c r="DQ232" s="2">
        <v>1</v>
      </c>
      <c r="DR232" s="2">
        <f t="shared" si="643"/>
        <v>6</v>
      </c>
      <c r="DS232" s="2">
        <v>1</v>
      </c>
      <c r="DT232" s="2">
        <v>1</v>
      </c>
      <c r="DU232" s="2">
        <v>1</v>
      </c>
      <c r="DV232" s="2">
        <v>1</v>
      </c>
      <c r="DW232" s="2">
        <v>1</v>
      </c>
      <c r="DX232" s="2">
        <v>1</v>
      </c>
      <c r="DY232" s="2">
        <f t="shared" si="644"/>
        <v>5</v>
      </c>
      <c r="DZ232" s="2">
        <v>1</v>
      </c>
      <c r="EA232" s="2">
        <v>1</v>
      </c>
      <c r="EB232" s="2">
        <v>1</v>
      </c>
      <c r="EC232" s="2">
        <v>1</v>
      </c>
      <c r="ED232" s="2">
        <v>1</v>
      </c>
      <c r="EE232" s="2">
        <f t="shared" si="645"/>
        <v>3</v>
      </c>
      <c r="EF232" s="2">
        <v>1</v>
      </c>
      <c r="EG232" s="2">
        <v>1</v>
      </c>
      <c r="EH232" s="2">
        <v>1</v>
      </c>
      <c r="EI232" s="2">
        <f t="shared" si="646"/>
        <v>4</v>
      </c>
      <c r="EJ232" s="2">
        <v>1</v>
      </c>
      <c r="EK232" s="2">
        <v>1</v>
      </c>
      <c r="EL232" s="2">
        <v>1</v>
      </c>
      <c r="EM232" s="2">
        <v>1</v>
      </c>
      <c r="EN232" s="2">
        <f t="shared" si="647"/>
        <v>3</v>
      </c>
      <c r="EO232" s="2">
        <v>1</v>
      </c>
      <c r="EP232" s="2">
        <v>1</v>
      </c>
      <c r="EQ232" s="2">
        <v>1</v>
      </c>
      <c r="ER232" s="2">
        <f t="shared" si="648"/>
        <v>6</v>
      </c>
      <c r="ES232" s="2">
        <v>1</v>
      </c>
      <c r="ET232" s="2">
        <v>1</v>
      </c>
      <c r="EU232" s="2">
        <v>1</v>
      </c>
      <c r="EV232" s="2">
        <v>1</v>
      </c>
      <c r="EW232" s="2">
        <v>1</v>
      </c>
      <c r="EX232" s="2">
        <v>1</v>
      </c>
      <c r="EY232" s="2">
        <f t="shared" si="649"/>
        <v>5</v>
      </c>
      <c r="EZ232" s="2">
        <v>1</v>
      </c>
      <c r="FA232" s="2">
        <v>1</v>
      </c>
      <c r="FB232" s="2">
        <v>1</v>
      </c>
      <c r="FC232" s="2">
        <v>1</v>
      </c>
      <c r="FD232" s="2">
        <v>1</v>
      </c>
      <c r="FE232" s="2">
        <f t="shared" si="650"/>
        <v>3</v>
      </c>
      <c r="FF232" s="2">
        <v>1</v>
      </c>
      <c r="FG232" s="2">
        <v>1</v>
      </c>
      <c r="FH232" s="2">
        <v>1</v>
      </c>
      <c r="FI232" s="2">
        <f t="shared" si="651"/>
        <v>5</v>
      </c>
      <c r="FJ232" s="2">
        <v>1</v>
      </c>
      <c r="FK232" s="2">
        <v>1</v>
      </c>
      <c r="FL232" s="2">
        <v>1</v>
      </c>
      <c r="FM232" s="2">
        <v>1</v>
      </c>
      <c r="FN232" s="2">
        <v>1</v>
      </c>
      <c r="FO232" s="2">
        <f t="shared" si="652"/>
        <v>3</v>
      </c>
      <c r="FP232" s="2">
        <v>1</v>
      </c>
      <c r="FQ232" s="2">
        <v>1</v>
      </c>
      <c r="FR232" s="2">
        <v>1</v>
      </c>
      <c r="FS232" s="2">
        <f t="shared" si="679"/>
        <v>5</v>
      </c>
      <c r="FT232" s="2">
        <v>1</v>
      </c>
      <c r="FU232" s="2">
        <v>1</v>
      </c>
      <c r="FV232" s="2">
        <v>1</v>
      </c>
      <c r="FW232" s="2">
        <v>1</v>
      </c>
      <c r="FX232" s="2">
        <v>1</v>
      </c>
      <c r="FY232" s="2">
        <f t="shared" si="654"/>
        <v>9</v>
      </c>
      <c r="FZ232" s="2">
        <v>1</v>
      </c>
      <c r="GA232" s="2">
        <v>1</v>
      </c>
      <c r="GB232" s="2">
        <v>1</v>
      </c>
      <c r="GC232" s="2">
        <v>1</v>
      </c>
      <c r="GD232" s="2">
        <v>1</v>
      </c>
      <c r="GE232" s="2">
        <v>1</v>
      </c>
      <c r="GF232" s="2">
        <v>1</v>
      </c>
      <c r="GG232" s="2">
        <v>1</v>
      </c>
      <c r="GH232" s="2">
        <v>1</v>
      </c>
      <c r="GI232" s="2">
        <f t="shared" si="655"/>
        <v>4</v>
      </c>
      <c r="GJ232" s="2">
        <v>1</v>
      </c>
      <c r="GK232" s="2">
        <v>1</v>
      </c>
      <c r="GL232" s="2">
        <v>1</v>
      </c>
      <c r="GM232" s="2">
        <v>1</v>
      </c>
      <c r="GN232" s="2">
        <f t="shared" si="680"/>
        <v>4</v>
      </c>
      <c r="GO232" s="2">
        <v>1</v>
      </c>
      <c r="GP232" s="2">
        <v>1</v>
      </c>
      <c r="GQ232" s="2">
        <v>1</v>
      </c>
      <c r="GR232" s="2">
        <v>1</v>
      </c>
      <c r="GS232" s="2">
        <f t="shared" si="681"/>
        <v>6</v>
      </c>
      <c r="GT232" s="2">
        <v>1</v>
      </c>
      <c r="GU232" s="2">
        <v>1</v>
      </c>
      <c r="GV232" s="2">
        <v>1</v>
      </c>
      <c r="GW232" s="2">
        <v>1</v>
      </c>
      <c r="GX232" s="2">
        <v>1</v>
      </c>
      <c r="GY232" s="2">
        <v>1</v>
      </c>
      <c r="GZ232" s="2">
        <f t="shared" si="682"/>
        <v>6</v>
      </c>
      <c r="HA232" s="2">
        <v>1</v>
      </c>
      <c r="HB232" s="2">
        <v>1</v>
      </c>
      <c r="HC232" s="2">
        <v>1</v>
      </c>
      <c r="HD232" s="2">
        <v>1</v>
      </c>
      <c r="HE232" s="2">
        <v>1</v>
      </c>
      <c r="HF232" s="2">
        <v>1</v>
      </c>
      <c r="HG232" s="2">
        <f t="shared" si="677"/>
        <v>9</v>
      </c>
      <c r="HH232" s="2">
        <v>1</v>
      </c>
      <c r="HI232" s="2">
        <v>1</v>
      </c>
      <c r="HJ232" s="2">
        <v>1</v>
      </c>
      <c r="HK232" s="2">
        <v>1</v>
      </c>
      <c r="HL232" s="2">
        <v>1</v>
      </c>
      <c r="HM232" s="2">
        <v>1</v>
      </c>
      <c r="HN232" s="2">
        <v>1</v>
      </c>
      <c r="HO232" s="2">
        <v>1</v>
      </c>
      <c r="HP232" s="2">
        <v>1</v>
      </c>
      <c r="HQ232" s="2">
        <f t="shared" si="678"/>
        <v>6</v>
      </c>
      <c r="HR232" s="2">
        <v>1</v>
      </c>
      <c r="HS232" s="2">
        <v>1</v>
      </c>
      <c r="HT232" s="2">
        <v>1</v>
      </c>
      <c r="HU232" s="2">
        <v>1</v>
      </c>
      <c r="HV232" s="2">
        <v>1</v>
      </c>
      <c r="HW232" s="2">
        <v>1</v>
      </c>
      <c r="HX232" s="2">
        <f t="shared" si="661"/>
        <v>3</v>
      </c>
      <c r="HY232" s="2">
        <v>0</v>
      </c>
      <c r="HZ232" s="2">
        <v>0</v>
      </c>
      <c r="IA232" s="2">
        <v>1</v>
      </c>
      <c r="IB232" s="2">
        <v>1</v>
      </c>
      <c r="IC232" s="2">
        <v>1</v>
      </c>
      <c r="ID232" s="2">
        <v>41</v>
      </c>
      <c r="IE232" s="2">
        <v>41</v>
      </c>
      <c r="IF232">
        <f t="shared" si="662"/>
        <v>186</v>
      </c>
      <c r="IG232">
        <f t="shared" si="663"/>
        <v>118</v>
      </c>
      <c r="IH232">
        <f t="shared" si="664"/>
        <v>68</v>
      </c>
      <c r="II232">
        <f t="shared" si="665"/>
        <v>0</v>
      </c>
      <c r="IK232">
        <f t="shared" si="671"/>
        <v>97.382198952879577</v>
      </c>
      <c r="IL232">
        <f t="shared" si="672"/>
        <v>96.721311475409834</v>
      </c>
      <c r="IM232">
        <f t="shared" si="673"/>
        <v>98.550724637681171</v>
      </c>
      <c r="IO232">
        <f>SUM(HQ232,HX232,HG232,GZ232,GS232,GN232,GI232,FY232,FS232,FO232,FI232,FE232,EY232,ER232,EN232,EI232,EE232,DY232,DR232,DL232,DG232,DC232,CV232,CO232,CJ232,CE232,BZ232,BT232)</f>
        <v>134</v>
      </c>
      <c r="IP232">
        <f>SUM(BU232,BW232,BY232,CB232,CC232,CF232,CH232,CI232,CK232,CL232,CN232,CP232,CQ232,CS232,CU232,CW232,CX232,CZ232,DB232,DD232,DE232,DH232,DJ232,DM232,DO232,DQ232,DS232,DU232,DV232,DX232,DZ232,EB232,ED232,EF232,EH232,EJ232,EK232,EM232,EO232,EQ232,ES232,ET232,EV232,EX232,EZ232,FB232,FD232,FF232,FH232,FJ232,FK232,FM232,FP232,FR232,FT232,FU232,FW232,FZ232,GB232,GD232,GE232,GG232,GJ232,GK232,GM232,GO232,GQ232,GT232,GU232,GW232,GY232,HA232,HC232,HD232,HF232,HI232,HJ232,HL232,HM232,HN232,HP232,HR232,HT232,HU232,HW232,HY232,IA232,IB232)</f>
        <v>85</v>
      </c>
      <c r="IQ232">
        <f>SUM(BV232,BX232,CA232,CD232,CG232,CM232,CR232,CT232,CY232,DA232,DF232,DI232,DK232,DN232,DP232,DT232,DW232,EA232,EC232,EG232,EL232,EP232,EU232,EW232,FA232,FC232,FG232,FL232,FN232,FQ232,FV232,FX232,GA232,GC232,GF232,GH232,GL232,GP232,GR232,GV232,GX232,HB232,HE232,HH232,HK232,HO232,HS232,HV232,HZ232,IC232)</f>
        <v>49</v>
      </c>
      <c r="IR232">
        <f>IO232/138*100</f>
        <v>97.101449275362313</v>
      </c>
      <c r="IS232">
        <f>IP232/88*100</f>
        <v>96.590909090909093</v>
      </c>
      <c r="IT232">
        <f>IQ232/50*100</f>
        <v>98</v>
      </c>
    </row>
    <row r="233" spans="1:255" ht="16" x14ac:dyDescent="0.2">
      <c r="A233" s="3">
        <v>419</v>
      </c>
      <c r="B233" s="5">
        <v>4</v>
      </c>
      <c r="C233">
        <v>2</v>
      </c>
      <c r="D233" t="s">
        <v>132</v>
      </c>
      <c r="E233" s="2" t="s">
        <v>132</v>
      </c>
      <c r="F233">
        <f t="shared" si="622"/>
        <v>0</v>
      </c>
      <c r="J233" s="2">
        <f t="shared" si="623"/>
        <v>0</v>
      </c>
      <c r="O233" s="2">
        <f t="shared" si="624"/>
        <v>0</v>
      </c>
      <c r="T233" s="2">
        <f t="shared" si="625"/>
        <v>0</v>
      </c>
      <c r="Y233" s="2">
        <f t="shared" si="626"/>
        <v>0</v>
      </c>
      <c r="AG233" s="2">
        <f t="shared" si="627"/>
        <v>0</v>
      </c>
      <c r="AL233" s="2">
        <f t="shared" si="670"/>
        <v>0</v>
      </c>
      <c r="AR233" s="2">
        <f t="shared" si="628"/>
        <v>0</v>
      </c>
      <c r="AX233" s="2">
        <f t="shared" si="629"/>
        <v>0</v>
      </c>
      <c r="BD233" s="2">
        <f t="shared" si="630"/>
        <v>0</v>
      </c>
      <c r="BH233" s="2">
        <f t="shared" si="631"/>
        <v>0</v>
      </c>
      <c r="BL233" s="2">
        <f t="shared" si="632"/>
        <v>0</v>
      </c>
      <c r="BP233" s="2">
        <f t="shared" si="633"/>
        <v>0</v>
      </c>
      <c r="BT233" s="2">
        <f t="shared" si="634"/>
        <v>0</v>
      </c>
      <c r="BZ233" s="2">
        <f t="shared" si="635"/>
        <v>0</v>
      </c>
      <c r="CE233" s="2">
        <f t="shared" si="636"/>
        <v>0</v>
      </c>
      <c r="CJ233" s="2">
        <f t="shared" si="637"/>
        <v>0</v>
      </c>
      <c r="CO233" s="2">
        <f t="shared" si="638"/>
        <v>0</v>
      </c>
      <c r="CV233" s="2">
        <f t="shared" si="639"/>
        <v>0</v>
      </c>
      <c r="DC233" s="2">
        <f t="shared" si="640"/>
        <v>0</v>
      </c>
      <c r="DG233" s="2">
        <f t="shared" si="641"/>
        <v>0</v>
      </c>
      <c r="DL233" s="2">
        <f t="shared" si="642"/>
        <v>0</v>
      </c>
      <c r="DR233" s="2">
        <f t="shared" si="643"/>
        <v>0</v>
      </c>
      <c r="DY233" s="2">
        <f t="shared" si="644"/>
        <v>0</v>
      </c>
      <c r="EE233" s="2">
        <f t="shared" si="645"/>
        <v>0</v>
      </c>
      <c r="EI233" s="2">
        <f t="shared" si="646"/>
        <v>0</v>
      </c>
      <c r="EN233" s="2">
        <f t="shared" si="647"/>
        <v>0</v>
      </c>
      <c r="ER233" s="2">
        <f t="shared" si="648"/>
        <v>0</v>
      </c>
      <c r="EY233" s="2">
        <f t="shared" si="649"/>
        <v>0</v>
      </c>
      <c r="FE233" s="2">
        <f t="shared" si="650"/>
        <v>0</v>
      </c>
      <c r="FI233" s="2">
        <f t="shared" si="651"/>
        <v>0</v>
      </c>
      <c r="FO233" s="2">
        <f t="shared" si="652"/>
        <v>0</v>
      </c>
      <c r="FS233" s="2">
        <f t="shared" si="679"/>
        <v>0</v>
      </c>
      <c r="FY233" s="2">
        <f t="shared" si="654"/>
        <v>0</v>
      </c>
      <c r="GI233" s="2">
        <f t="shared" si="655"/>
        <v>0</v>
      </c>
      <c r="GN233" s="2">
        <f t="shared" si="680"/>
        <v>0</v>
      </c>
      <c r="GS233" s="2">
        <f t="shared" si="681"/>
        <v>0</v>
      </c>
      <c r="GZ233" s="2">
        <f t="shared" si="682"/>
        <v>0</v>
      </c>
      <c r="HG233" s="2">
        <f t="shared" si="677"/>
        <v>0</v>
      </c>
      <c r="HQ233" s="2">
        <f t="shared" si="678"/>
        <v>0</v>
      </c>
      <c r="HX233" s="2">
        <f t="shared" si="661"/>
        <v>0</v>
      </c>
      <c r="IF233">
        <f t="shared" si="662"/>
        <v>0</v>
      </c>
      <c r="IG233">
        <f t="shared" si="663"/>
        <v>0</v>
      </c>
      <c r="IH233">
        <f t="shared" si="664"/>
        <v>0</v>
      </c>
      <c r="II233">
        <f t="shared" si="665"/>
        <v>0</v>
      </c>
      <c r="IK233">
        <f t="shared" si="671"/>
        <v>0</v>
      </c>
      <c r="IL233">
        <f t="shared" si="672"/>
        <v>0</v>
      </c>
      <c r="IM233">
        <f t="shared" si="673"/>
        <v>0</v>
      </c>
    </row>
    <row r="234" spans="1:255" ht="16" x14ac:dyDescent="0.2">
      <c r="A234" s="3">
        <v>420</v>
      </c>
      <c r="B234">
        <v>4</v>
      </c>
      <c r="C234">
        <v>1</v>
      </c>
      <c r="D234" t="s">
        <v>132</v>
      </c>
      <c r="E234" s="2" t="s">
        <v>132</v>
      </c>
      <c r="F234">
        <f t="shared" si="622"/>
        <v>3</v>
      </c>
      <c r="G234">
        <v>1</v>
      </c>
      <c r="H234">
        <v>1</v>
      </c>
      <c r="I234">
        <v>1</v>
      </c>
      <c r="J234" s="2">
        <f t="shared" si="623"/>
        <v>3</v>
      </c>
      <c r="K234">
        <v>1</v>
      </c>
      <c r="L234">
        <v>1</v>
      </c>
      <c r="M234">
        <v>0</v>
      </c>
      <c r="N234">
        <v>1</v>
      </c>
      <c r="O234" s="2">
        <f t="shared" si="624"/>
        <v>4</v>
      </c>
      <c r="P234">
        <v>1</v>
      </c>
      <c r="Q234">
        <v>1</v>
      </c>
      <c r="R234">
        <v>1</v>
      </c>
      <c r="S234">
        <v>1</v>
      </c>
      <c r="T234" s="2">
        <f t="shared" si="625"/>
        <v>3</v>
      </c>
      <c r="U234">
        <v>1</v>
      </c>
      <c r="V234">
        <v>1</v>
      </c>
      <c r="W234">
        <v>0</v>
      </c>
      <c r="X234">
        <v>1</v>
      </c>
      <c r="Y234" s="2">
        <f t="shared" si="626"/>
        <v>5</v>
      </c>
      <c r="Z234">
        <v>1</v>
      </c>
      <c r="AA234">
        <v>1</v>
      </c>
      <c r="AB234">
        <v>1</v>
      </c>
      <c r="AC234">
        <v>1</v>
      </c>
      <c r="AD234">
        <v>0</v>
      </c>
      <c r="AE234">
        <v>1</v>
      </c>
      <c r="AF234">
        <v>0</v>
      </c>
      <c r="AG234" s="2">
        <f t="shared" si="627"/>
        <v>4</v>
      </c>
      <c r="AH234">
        <v>1</v>
      </c>
      <c r="AI234">
        <v>1</v>
      </c>
      <c r="AJ234">
        <v>1</v>
      </c>
      <c r="AK234">
        <v>1</v>
      </c>
      <c r="AL234" s="2">
        <f t="shared" si="670"/>
        <v>4</v>
      </c>
      <c r="AM234">
        <v>1</v>
      </c>
      <c r="AN234">
        <v>1</v>
      </c>
      <c r="AO234">
        <v>1</v>
      </c>
      <c r="AP234">
        <v>1</v>
      </c>
      <c r="AQ234">
        <v>0</v>
      </c>
      <c r="AR234" s="2">
        <f t="shared" si="628"/>
        <v>3</v>
      </c>
      <c r="AS234">
        <v>0</v>
      </c>
      <c r="AT234">
        <v>1</v>
      </c>
      <c r="AU234">
        <v>1</v>
      </c>
      <c r="AV234">
        <v>1</v>
      </c>
      <c r="AW234">
        <v>0</v>
      </c>
      <c r="AX234" s="2">
        <f t="shared" si="629"/>
        <v>4</v>
      </c>
      <c r="AY234">
        <v>0</v>
      </c>
      <c r="AZ234">
        <v>1</v>
      </c>
      <c r="BA234">
        <v>1</v>
      </c>
      <c r="BB234">
        <v>1</v>
      </c>
      <c r="BC234">
        <v>1</v>
      </c>
      <c r="BD234" s="2">
        <f t="shared" si="630"/>
        <v>3</v>
      </c>
      <c r="BE234">
        <v>1</v>
      </c>
      <c r="BF234">
        <v>1</v>
      </c>
      <c r="BG234">
        <v>1</v>
      </c>
      <c r="BH234" s="2">
        <f t="shared" si="631"/>
        <v>3</v>
      </c>
      <c r="BI234">
        <v>1</v>
      </c>
      <c r="BJ234">
        <v>1</v>
      </c>
      <c r="BK234">
        <v>1</v>
      </c>
      <c r="BL234" s="2">
        <f t="shared" si="632"/>
        <v>2</v>
      </c>
      <c r="BM234">
        <v>0</v>
      </c>
      <c r="BN234">
        <v>1</v>
      </c>
      <c r="BO234">
        <v>1</v>
      </c>
      <c r="BP234" s="2">
        <f t="shared" si="633"/>
        <v>3</v>
      </c>
      <c r="BQ234">
        <v>1</v>
      </c>
      <c r="BR234">
        <v>1</v>
      </c>
      <c r="BS234">
        <v>1</v>
      </c>
      <c r="BT234" s="2">
        <f t="shared" si="634"/>
        <v>5</v>
      </c>
      <c r="BU234">
        <v>1</v>
      </c>
      <c r="BV234">
        <v>1</v>
      </c>
      <c r="BW234">
        <v>1</v>
      </c>
      <c r="BX234">
        <v>1</v>
      </c>
      <c r="BY234">
        <v>1</v>
      </c>
      <c r="BZ234" s="2">
        <f t="shared" si="635"/>
        <v>4</v>
      </c>
      <c r="CA234">
        <v>1</v>
      </c>
      <c r="CB234">
        <v>1</v>
      </c>
      <c r="CC234">
        <v>1</v>
      </c>
      <c r="CD234">
        <v>1</v>
      </c>
      <c r="CE234" s="2">
        <f t="shared" si="636"/>
        <v>3</v>
      </c>
      <c r="CF234">
        <v>1</v>
      </c>
      <c r="CG234">
        <v>1</v>
      </c>
      <c r="CH234">
        <v>0</v>
      </c>
      <c r="CI234">
        <v>1</v>
      </c>
      <c r="CJ234" s="2">
        <f t="shared" si="637"/>
        <v>4</v>
      </c>
      <c r="CK234">
        <v>1</v>
      </c>
      <c r="CL234">
        <v>1</v>
      </c>
      <c r="CM234">
        <v>1</v>
      </c>
      <c r="CN234">
        <v>1</v>
      </c>
      <c r="CO234" s="2">
        <f t="shared" si="638"/>
        <v>4</v>
      </c>
      <c r="CP234">
        <v>0</v>
      </c>
      <c r="CQ234">
        <v>1</v>
      </c>
      <c r="CR234">
        <v>1</v>
      </c>
      <c r="CS234">
        <v>1</v>
      </c>
      <c r="CT234">
        <v>1</v>
      </c>
      <c r="CU234">
        <v>0</v>
      </c>
      <c r="CV234" s="2">
        <f t="shared" si="639"/>
        <v>5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0</v>
      </c>
      <c r="DC234" s="2">
        <f t="shared" si="640"/>
        <v>3</v>
      </c>
      <c r="DD234">
        <v>1</v>
      </c>
      <c r="DE234">
        <v>1</v>
      </c>
      <c r="DF234">
        <v>1</v>
      </c>
      <c r="DG234" s="2">
        <f t="shared" si="641"/>
        <v>4</v>
      </c>
      <c r="DH234">
        <v>1</v>
      </c>
      <c r="DI234">
        <v>1</v>
      </c>
      <c r="DJ234">
        <v>1</v>
      </c>
      <c r="DK234">
        <v>1</v>
      </c>
      <c r="DL234" s="2">
        <f t="shared" si="642"/>
        <v>3</v>
      </c>
      <c r="DM234">
        <v>1</v>
      </c>
      <c r="DN234">
        <v>1</v>
      </c>
      <c r="DO234">
        <v>1</v>
      </c>
      <c r="DP234">
        <v>0</v>
      </c>
      <c r="DQ234">
        <v>0</v>
      </c>
      <c r="DR234" s="2">
        <f t="shared" si="643"/>
        <v>3</v>
      </c>
      <c r="DS234">
        <v>1</v>
      </c>
      <c r="DT234">
        <v>0</v>
      </c>
      <c r="DU234">
        <v>1</v>
      </c>
      <c r="DV234">
        <v>0</v>
      </c>
      <c r="DW234">
        <v>1</v>
      </c>
      <c r="DX234">
        <v>0</v>
      </c>
      <c r="DY234" s="2">
        <f t="shared" si="644"/>
        <v>4</v>
      </c>
      <c r="DZ234">
        <v>1</v>
      </c>
      <c r="EA234">
        <v>1</v>
      </c>
      <c r="EB234">
        <v>1</v>
      </c>
      <c r="EC234">
        <v>1</v>
      </c>
      <c r="ED234">
        <v>0</v>
      </c>
      <c r="EE234" s="2">
        <f t="shared" si="645"/>
        <v>3</v>
      </c>
      <c r="EF234">
        <v>1</v>
      </c>
      <c r="EG234">
        <v>1</v>
      </c>
      <c r="EH234">
        <v>1</v>
      </c>
      <c r="EI234" s="2">
        <f t="shared" si="646"/>
        <v>4</v>
      </c>
      <c r="EJ234">
        <v>1</v>
      </c>
      <c r="EK234">
        <v>1</v>
      </c>
      <c r="EL234">
        <v>1</v>
      </c>
      <c r="EM234">
        <v>1</v>
      </c>
      <c r="EN234" s="2">
        <f t="shared" si="647"/>
        <v>3</v>
      </c>
      <c r="EO234">
        <v>1</v>
      </c>
      <c r="EP234">
        <v>1</v>
      </c>
      <c r="EQ234">
        <v>1</v>
      </c>
      <c r="ER234" s="2">
        <f t="shared" si="648"/>
        <v>1</v>
      </c>
      <c r="ES234">
        <v>1</v>
      </c>
      <c r="ET234">
        <v>0</v>
      </c>
      <c r="EU234">
        <v>0</v>
      </c>
      <c r="EV234">
        <v>0</v>
      </c>
      <c r="EW234">
        <v>0</v>
      </c>
      <c r="EX234">
        <v>0</v>
      </c>
      <c r="EY234" s="2">
        <f t="shared" si="649"/>
        <v>5</v>
      </c>
      <c r="EZ234">
        <v>1</v>
      </c>
      <c r="FA234">
        <v>1</v>
      </c>
      <c r="FB234">
        <v>1</v>
      </c>
      <c r="FC234">
        <v>1</v>
      </c>
      <c r="FD234">
        <v>1</v>
      </c>
      <c r="FE234" s="2">
        <f t="shared" si="650"/>
        <v>3</v>
      </c>
      <c r="FF234">
        <v>1</v>
      </c>
      <c r="FG234">
        <v>1</v>
      </c>
      <c r="FH234">
        <v>1</v>
      </c>
      <c r="FI234" s="2">
        <f t="shared" si="651"/>
        <v>2</v>
      </c>
      <c r="FJ234">
        <v>0</v>
      </c>
      <c r="FK234">
        <v>0</v>
      </c>
      <c r="FL234">
        <v>1</v>
      </c>
      <c r="FM234">
        <v>0</v>
      </c>
      <c r="FN234">
        <v>1</v>
      </c>
      <c r="FO234" s="2">
        <f t="shared" si="652"/>
        <v>1</v>
      </c>
      <c r="FP234">
        <v>0</v>
      </c>
      <c r="FQ234">
        <v>1</v>
      </c>
      <c r="FR234">
        <v>0</v>
      </c>
      <c r="FS234" s="2">
        <f t="shared" si="679"/>
        <v>4</v>
      </c>
      <c r="FT234">
        <v>0</v>
      </c>
      <c r="FU234">
        <v>1</v>
      </c>
      <c r="FV234">
        <v>1</v>
      </c>
      <c r="FW234">
        <v>1</v>
      </c>
      <c r="FX234">
        <v>1</v>
      </c>
      <c r="FY234" s="2">
        <f t="shared" si="654"/>
        <v>5</v>
      </c>
      <c r="FZ234">
        <v>0</v>
      </c>
      <c r="GA234">
        <v>1</v>
      </c>
      <c r="GB234">
        <v>1</v>
      </c>
      <c r="GC234">
        <v>1</v>
      </c>
      <c r="GD234">
        <v>0</v>
      </c>
      <c r="GE234">
        <v>1</v>
      </c>
      <c r="GF234">
        <v>1</v>
      </c>
      <c r="GG234">
        <v>0</v>
      </c>
      <c r="GH234">
        <v>0</v>
      </c>
      <c r="GI234" s="2">
        <f t="shared" si="655"/>
        <v>4</v>
      </c>
      <c r="GJ234">
        <v>1</v>
      </c>
      <c r="GK234">
        <v>1</v>
      </c>
      <c r="GL234">
        <v>1</v>
      </c>
      <c r="GM234">
        <v>1</v>
      </c>
      <c r="GN234" s="2">
        <f t="shared" si="680"/>
        <v>4</v>
      </c>
      <c r="GO234">
        <v>1</v>
      </c>
      <c r="GP234">
        <v>1</v>
      </c>
      <c r="GQ234">
        <v>1</v>
      </c>
      <c r="GR234">
        <v>1</v>
      </c>
      <c r="GS234" s="2">
        <f t="shared" si="681"/>
        <v>3</v>
      </c>
      <c r="GT234">
        <v>1</v>
      </c>
      <c r="GU234">
        <v>0</v>
      </c>
      <c r="GV234">
        <v>1</v>
      </c>
      <c r="GW234">
        <v>1</v>
      </c>
      <c r="GX234">
        <v>0</v>
      </c>
      <c r="GY234">
        <v>0</v>
      </c>
      <c r="GZ234" s="2">
        <f t="shared" si="682"/>
        <v>4</v>
      </c>
      <c r="HA234">
        <v>0</v>
      </c>
      <c r="HB234">
        <v>1</v>
      </c>
      <c r="HC234">
        <v>1</v>
      </c>
      <c r="HD234">
        <v>0</v>
      </c>
      <c r="HE234">
        <v>1</v>
      </c>
      <c r="HF234">
        <v>1</v>
      </c>
      <c r="HG234" s="2">
        <f t="shared" si="677"/>
        <v>8</v>
      </c>
      <c r="HH234">
        <v>1</v>
      </c>
      <c r="HI234">
        <v>1</v>
      </c>
      <c r="HJ234">
        <v>1</v>
      </c>
      <c r="HK234">
        <v>1</v>
      </c>
      <c r="HL234">
        <v>1</v>
      </c>
      <c r="HM234">
        <v>1</v>
      </c>
      <c r="HN234">
        <v>0</v>
      </c>
      <c r="HO234">
        <v>1</v>
      </c>
      <c r="HP234">
        <v>1</v>
      </c>
      <c r="HQ234" s="2">
        <f t="shared" si="678"/>
        <v>5</v>
      </c>
      <c r="HR234">
        <v>1</v>
      </c>
      <c r="HS234">
        <v>1</v>
      </c>
      <c r="HT234">
        <v>1</v>
      </c>
      <c r="HU234">
        <v>1</v>
      </c>
      <c r="HV234">
        <v>1</v>
      </c>
      <c r="HW234">
        <v>0</v>
      </c>
      <c r="HX234" s="2">
        <f t="shared" si="661"/>
        <v>4</v>
      </c>
      <c r="HY234">
        <v>0</v>
      </c>
      <c r="HZ234">
        <v>1</v>
      </c>
      <c r="IA234">
        <v>1</v>
      </c>
      <c r="IB234">
        <v>1</v>
      </c>
      <c r="IC234">
        <v>1</v>
      </c>
      <c r="ID234">
        <v>41</v>
      </c>
      <c r="IE234">
        <v>41</v>
      </c>
      <c r="IF234">
        <f t="shared" si="662"/>
        <v>149</v>
      </c>
      <c r="IG234">
        <f t="shared" si="663"/>
        <v>88</v>
      </c>
      <c r="IH234">
        <f t="shared" si="664"/>
        <v>61</v>
      </c>
      <c r="II234">
        <f t="shared" si="665"/>
        <v>0</v>
      </c>
      <c r="IK234">
        <f t="shared" si="671"/>
        <v>78.010471204188477</v>
      </c>
      <c r="IL234">
        <f t="shared" si="672"/>
        <v>72.131147540983605</v>
      </c>
      <c r="IM234">
        <f t="shared" si="673"/>
        <v>88.405797101449281</v>
      </c>
      <c r="IO234">
        <f>SUM(HQ234,HX234,HG234,GZ234,GS234,GN234,GI234,FY234,FS234,FO234,FI234,FE234,EY234,ER234,EN234,EI234,EE234,DY234,DR234,DL234,DG234,DC234,CV234,CO234,CJ234,CE234,BZ234,BT234)</f>
        <v>105</v>
      </c>
      <c r="IP234">
        <f>SUM(BU234,BW234,BY234,CB234,CC234,CF234,CH234,CI234,CK234,CL234,CN234,CP234,CQ234,CS234,CU234,CW234,CX234,CZ234,DB234,DD234,DE234,DH234,DJ234,DM234,DO234,DQ234,DS234,DU234,DV234,DX234,DZ234,EB234,ED234,EF234,EH234,EJ234,EK234,EM234,EO234,EQ234,ES234,ET234,EV234,EX234,EZ234,FB234,FD234,FF234,FH234,FJ234,FK234,FM234,FP234,FR234,FT234,FU234,FW234,FZ234,GB234,GD234,GE234,GG234,GJ234,GK234,GM234,GO234,GQ234,GT234,GU234,GW234,GY234,HA234,HC234,HD234,HF234,HI234,HJ234,HL234,HM234,HN234,HP234,HR234,HT234,HU234,HW234,HY234,IA234,IB234)</f>
        <v>61</v>
      </c>
      <c r="IQ234">
        <f>SUM(BV234,BX234,CA234,CD234,CG234,CM234,CR234,CT234,CY234,DA234,DF234,DI234,DK234,DN234,DP234,DT234,DW234,EA234,EC234,EG234,EL234,EP234,EU234,EW234,FA234,FC234,FG234,FL234,FN234,FQ234,FV234,FX234,GA234,GC234,GF234,GH234,GL234,GP234,GR234,GV234,GX234,HB234,HE234,HH234,HK234,HO234,HS234,HV234,HZ234,IC234)</f>
        <v>44</v>
      </c>
      <c r="IR234">
        <f>IO234/138*100</f>
        <v>76.08695652173914</v>
      </c>
      <c r="IS234">
        <f>IP234/88*100</f>
        <v>69.318181818181827</v>
      </c>
      <c r="IT234">
        <f>IQ234/50*100</f>
        <v>88</v>
      </c>
    </row>
    <row r="235" spans="1:255" ht="16" x14ac:dyDescent="0.2">
      <c r="A235" s="3">
        <v>420</v>
      </c>
      <c r="B235" s="5">
        <v>4</v>
      </c>
      <c r="C235">
        <v>2</v>
      </c>
      <c r="D235" t="s">
        <v>132</v>
      </c>
      <c r="E235" s="2" t="s">
        <v>132</v>
      </c>
      <c r="F235">
        <f t="shared" si="622"/>
        <v>0</v>
      </c>
      <c r="J235" s="2">
        <f t="shared" si="623"/>
        <v>0</v>
      </c>
      <c r="O235" s="2">
        <f t="shared" si="624"/>
        <v>0</v>
      </c>
      <c r="T235" s="2">
        <f t="shared" si="625"/>
        <v>0</v>
      </c>
      <c r="Y235" s="2">
        <f t="shared" si="626"/>
        <v>0</v>
      </c>
      <c r="AG235" s="2">
        <f t="shared" si="627"/>
        <v>0</v>
      </c>
      <c r="AL235" s="2">
        <f t="shared" si="670"/>
        <v>0</v>
      </c>
      <c r="AR235" s="2">
        <f t="shared" si="628"/>
        <v>0</v>
      </c>
      <c r="AX235" s="2">
        <f t="shared" si="629"/>
        <v>0</v>
      </c>
      <c r="BD235" s="2">
        <f t="shared" si="630"/>
        <v>0</v>
      </c>
      <c r="BH235" s="2">
        <f t="shared" si="631"/>
        <v>0</v>
      </c>
      <c r="BL235" s="2">
        <f t="shared" si="632"/>
        <v>0</v>
      </c>
      <c r="BP235" s="2">
        <f t="shared" si="633"/>
        <v>0</v>
      </c>
      <c r="BT235" s="2">
        <f t="shared" si="634"/>
        <v>0</v>
      </c>
      <c r="BZ235" s="2">
        <f t="shared" si="635"/>
        <v>0</v>
      </c>
      <c r="CE235" s="2">
        <f t="shared" si="636"/>
        <v>0</v>
      </c>
      <c r="CJ235" s="2">
        <f t="shared" si="637"/>
        <v>0</v>
      </c>
      <c r="CO235" s="2">
        <f t="shared" si="638"/>
        <v>0</v>
      </c>
      <c r="CV235" s="2">
        <f t="shared" si="639"/>
        <v>0</v>
      </c>
      <c r="DC235" s="2">
        <f t="shared" si="640"/>
        <v>0</v>
      </c>
      <c r="DG235" s="2">
        <f t="shared" si="641"/>
        <v>0</v>
      </c>
      <c r="DL235" s="2">
        <f t="shared" si="642"/>
        <v>0</v>
      </c>
      <c r="DR235" s="2">
        <f t="shared" si="643"/>
        <v>0</v>
      </c>
      <c r="DY235" s="2">
        <f t="shared" si="644"/>
        <v>0</v>
      </c>
      <c r="EE235" s="2">
        <f t="shared" si="645"/>
        <v>0</v>
      </c>
      <c r="EI235" s="2">
        <f t="shared" si="646"/>
        <v>0</v>
      </c>
      <c r="EN235" s="2">
        <f t="shared" si="647"/>
        <v>0</v>
      </c>
      <c r="ER235" s="2">
        <f t="shared" si="648"/>
        <v>0</v>
      </c>
      <c r="EY235" s="2">
        <f t="shared" si="649"/>
        <v>0</v>
      </c>
      <c r="FE235" s="2">
        <f t="shared" si="650"/>
        <v>0</v>
      </c>
      <c r="FI235" s="2">
        <f t="shared" si="651"/>
        <v>0</v>
      </c>
      <c r="FO235" s="2">
        <f t="shared" si="652"/>
        <v>0</v>
      </c>
      <c r="FS235" s="2">
        <f t="shared" si="679"/>
        <v>0</v>
      </c>
      <c r="FY235" s="2">
        <f t="shared" si="654"/>
        <v>0</v>
      </c>
      <c r="GI235" s="2">
        <f t="shared" si="655"/>
        <v>0</v>
      </c>
      <c r="GN235" s="2">
        <f t="shared" si="680"/>
        <v>0</v>
      </c>
      <c r="GS235" s="2">
        <f t="shared" si="681"/>
        <v>0</v>
      </c>
      <c r="GZ235" s="2">
        <f t="shared" si="682"/>
        <v>0</v>
      </c>
      <c r="HG235" s="2">
        <f t="shared" si="677"/>
        <v>0</v>
      </c>
      <c r="HQ235" s="2">
        <f t="shared" si="678"/>
        <v>0</v>
      </c>
      <c r="HX235" s="2">
        <f t="shared" si="661"/>
        <v>0</v>
      </c>
      <c r="IF235">
        <f t="shared" si="662"/>
        <v>0</v>
      </c>
      <c r="IG235">
        <f t="shared" si="663"/>
        <v>0</v>
      </c>
      <c r="IH235">
        <f t="shared" si="664"/>
        <v>0</v>
      </c>
      <c r="II235">
        <f t="shared" si="665"/>
        <v>0</v>
      </c>
      <c r="IK235">
        <f t="shared" si="671"/>
        <v>0</v>
      </c>
      <c r="IL235">
        <f t="shared" si="672"/>
        <v>0</v>
      </c>
      <c r="IM235">
        <f t="shared" si="673"/>
        <v>0</v>
      </c>
    </row>
    <row r="236" spans="1:255" ht="16" x14ac:dyDescent="0.2">
      <c r="A236" s="3">
        <v>421</v>
      </c>
      <c r="B236">
        <v>4</v>
      </c>
      <c r="C236">
        <v>1</v>
      </c>
      <c r="D236" t="s">
        <v>132</v>
      </c>
      <c r="E236" s="2" t="s">
        <v>132</v>
      </c>
      <c r="F236">
        <f t="shared" si="622"/>
        <v>3</v>
      </c>
      <c r="G236" s="2">
        <v>1</v>
      </c>
      <c r="H236" s="2">
        <v>1</v>
      </c>
      <c r="I236" s="2">
        <v>1</v>
      </c>
      <c r="J236" s="2">
        <f t="shared" si="623"/>
        <v>4</v>
      </c>
      <c r="K236" s="2">
        <v>1</v>
      </c>
      <c r="L236" s="2">
        <v>1</v>
      </c>
      <c r="M236" s="2">
        <v>1</v>
      </c>
      <c r="N236" s="2">
        <v>1</v>
      </c>
      <c r="O236" s="2">
        <f t="shared" si="624"/>
        <v>3</v>
      </c>
      <c r="P236" s="2">
        <v>1</v>
      </c>
      <c r="Q236" s="2">
        <v>1</v>
      </c>
      <c r="R236" s="2">
        <v>1</v>
      </c>
      <c r="S236" s="2">
        <v>0</v>
      </c>
      <c r="T236" s="2">
        <f t="shared" si="625"/>
        <v>4</v>
      </c>
      <c r="U236" s="2">
        <v>1</v>
      </c>
      <c r="V236" s="2">
        <v>1</v>
      </c>
      <c r="W236" s="2">
        <v>1</v>
      </c>
      <c r="X236" s="2">
        <v>1</v>
      </c>
      <c r="Y236" s="2">
        <f t="shared" si="626"/>
        <v>7</v>
      </c>
      <c r="Z236" s="2">
        <v>1</v>
      </c>
      <c r="AA236" s="2">
        <v>1</v>
      </c>
      <c r="AB236" s="2">
        <v>1</v>
      </c>
      <c r="AC236" s="2">
        <v>1</v>
      </c>
      <c r="AD236" s="2">
        <v>1</v>
      </c>
      <c r="AE236" s="2">
        <v>1</v>
      </c>
      <c r="AF236" s="2">
        <v>1</v>
      </c>
      <c r="AG236" s="2">
        <f t="shared" si="627"/>
        <v>4</v>
      </c>
      <c r="AH236" s="2">
        <v>1</v>
      </c>
      <c r="AI236" s="2">
        <v>1</v>
      </c>
      <c r="AJ236" s="2">
        <v>1</v>
      </c>
      <c r="AK236" s="2">
        <v>1</v>
      </c>
      <c r="AL236" s="2">
        <f t="shared" si="670"/>
        <v>5</v>
      </c>
      <c r="AM236" s="2">
        <v>1</v>
      </c>
      <c r="AN236" s="2">
        <v>1</v>
      </c>
      <c r="AO236" s="2">
        <v>1</v>
      </c>
      <c r="AP236" s="2">
        <v>1</v>
      </c>
      <c r="AQ236" s="2">
        <v>1</v>
      </c>
      <c r="AR236" s="2">
        <f t="shared" si="628"/>
        <v>5</v>
      </c>
      <c r="AS236" s="2">
        <v>1</v>
      </c>
      <c r="AT236" s="2">
        <v>1</v>
      </c>
      <c r="AU236" s="2">
        <v>1</v>
      </c>
      <c r="AV236" s="2">
        <v>1</v>
      </c>
      <c r="AW236" s="2">
        <v>1</v>
      </c>
      <c r="AX236" s="2">
        <f t="shared" si="629"/>
        <v>5</v>
      </c>
      <c r="AY236" s="2">
        <v>1</v>
      </c>
      <c r="AZ236" s="2">
        <v>1</v>
      </c>
      <c r="BA236" s="2">
        <v>1</v>
      </c>
      <c r="BB236" s="2">
        <v>1</v>
      </c>
      <c r="BC236" s="2">
        <v>1</v>
      </c>
      <c r="BD236" s="2">
        <f t="shared" si="630"/>
        <v>3</v>
      </c>
      <c r="BE236" s="2">
        <v>1</v>
      </c>
      <c r="BF236" s="2">
        <v>1</v>
      </c>
      <c r="BG236" s="2">
        <v>1</v>
      </c>
      <c r="BH236" s="2">
        <f t="shared" si="631"/>
        <v>3</v>
      </c>
      <c r="BI236" s="2">
        <v>1</v>
      </c>
      <c r="BJ236" s="2">
        <v>1</v>
      </c>
      <c r="BK236" s="2">
        <v>1</v>
      </c>
      <c r="BL236" s="2">
        <f t="shared" si="632"/>
        <v>3</v>
      </c>
      <c r="BM236" s="2">
        <v>1</v>
      </c>
      <c r="BN236" s="2">
        <v>1</v>
      </c>
      <c r="BO236" s="2">
        <v>1</v>
      </c>
      <c r="BP236" s="2">
        <f t="shared" si="633"/>
        <v>3</v>
      </c>
      <c r="BQ236" s="2">
        <v>1</v>
      </c>
      <c r="BR236" s="2">
        <v>1</v>
      </c>
      <c r="BS236" s="2">
        <v>1</v>
      </c>
      <c r="BT236" s="2">
        <f t="shared" si="634"/>
        <v>5</v>
      </c>
      <c r="BU236" s="2">
        <v>1</v>
      </c>
      <c r="BV236" s="2">
        <v>1</v>
      </c>
      <c r="BW236" s="2">
        <v>1</v>
      </c>
      <c r="BX236" s="2">
        <v>1</v>
      </c>
      <c r="BY236" s="2">
        <v>1</v>
      </c>
      <c r="BZ236" s="2">
        <f t="shared" si="635"/>
        <v>4</v>
      </c>
      <c r="CA236" s="2">
        <v>1</v>
      </c>
      <c r="CB236" s="2">
        <v>1</v>
      </c>
      <c r="CC236" s="2">
        <v>1</v>
      </c>
      <c r="CD236" s="2">
        <v>1</v>
      </c>
      <c r="CE236" s="2">
        <f t="shared" si="636"/>
        <v>4</v>
      </c>
      <c r="CF236" s="2">
        <v>1</v>
      </c>
      <c r="CG236" s="2">
        <v>1</v>
      </c>
      <c r="CH236" s="2">
        <v>1</v>
      </c>
      <c r="CI236" s="2">
        <v>1</v>
      </c>
      <c r="CJ236" s="2">
        <f t="shared" si="637"/>
        <v>4</v>
      </c>
      <c r="CK236" s="2">
        <v>1</v>
      </c>
      <c r="CL236" s="2">
        <v>1</v>
      </c>
      <c r="CM236" s="2">
        <v>1</v>
      </c>
      <c r="CN236" s="2">
        <v>1</v>
      </c>
      <c r="CO236" s="2">
        <f t="shared" si="638"/>
        <v>6</v>
      </c>
      <c r="CP236" s="2">
        <v>1</v>
      </c>
      <c r="CQ236" s="2">
        <v>1</v>
      </c>
      <c r="CR236" s="2">
        <v>1</v>
      </c>
      <c r="CS236" s="2">
        <v>1</v>
      </c>
      <c r="CT236" s="2">
        <v>1</v>
      </c>
      <c r="CU236" s="2">
        <v>1</v>
      </c>
      <c r="CV236" s="2">
        <f t="shared" si="639"/>
        <v>3</v>
      </c>
      <c r="CW236" s="2">
        <v>1</v>
      </c>
      <c r="CX236" s="2">
        <v>0</v>
      </c>
      <c r="CY236" s="2">
        <v>1</v>
      </c>
      <c r="CZ236" s="2">
        <v>1</v>
      </c>
      <c r="DA236" s="2">
        <v>0</v>
      </c>
      <c r="DB236" s="2">
        <v>0</v>
      </c>
      <c r="DC236" s="2">
        <f t="shared" si="640"/>
        <v>3</v>
      </c>
      <c r="DD236" s="2">
        <v>1</v>
      </c>
      <c r="DE236" s="2">
        <v>1</v>
      </c>
      <c r="DF236" s="2">
        <v>1</v>
      </c>
      <c r="DG236" s="2">
        <f t="shared" si="641"/>
        <v>4</v>
      </c>
      <c r="DH236" s="2">
        <v>1</v>
      </c>
      <c r="DI236" s="2">
        <v>1</v>
      </c>
      <c r="DJ236" s="2">
        <v>1</v>
      </c>
      <c r="DK236" s="2">
        <v>1</v>
      </c>
      <c r="DL236" s="2">
        <f t="shared" si="642"/>
        <v>5</v>
      </c>
      <c r="DM236" s="2">
        <v>1</v>
      </c>
      <c r="DN236" s="2">
        <v>1</v>
      </c>
      <c r="DO236" s="2">
        <v>1</v>
      </c>
      <c r="DP236" s="2">
        <v>1</v>
      </c>
      <c r="DQ236" s="2">
        <v>1</v>
      </c>
      <c r="DR236" s="2">
        <f t="shared" si="643"/>
        <v>6</v>
      </c>
      <c r="DS236" s="2">
        <v>1</v>
      </c>
      <c r="DT236" s="2">
        <v>1</v>
      </c>
      <c r="DU236" s="2">
        <v>1</v>
      </c>
      <c r="DV236" s="2">
        <v>1</v>
      </c>
      <c r="DW236" s="2">
        <v>1</v>
      </c>
      <c r="DX236" s="2">
        <v>1</v>
      </c>
      <c r="DY236" s="2">
        <f t="shared" si="644"/>
        <v>5</v>
      </c>
      <c r="DZ236" s="2">
        <v>1</v>
      </c>
      <c r="EA236" s="2">
        <v>1</v>
      </c>
      <c r="EB236" s="2">
        <v>1</v>
      </c>
      <c r="EC236" s="2">
        <v>1</v>
      </c>
      <c r="ED236" s="2">
        <v>1</v>
      </c>
      <c r="EE236" s="2">
        <f t="shared" si="645"/>
        <v>3</v>
      </c>
      <c r="EF236" s="2">
        <v>1</v>
      </c>
      <c r="EG236" s="2">
        <v>1</v>
      </c>
      <c r="EH236" s="2">
        <v>1</v>
      </c>
      <c r="EI236" s="2">
        <f t="shared" si="646"/>
        <v>4</v>
      </c>
      <c r="EJ236" s="2">
        <v>1</v>
      </c>
      <c r="EK236" s="2">
        <v>1</v>
      </c>
      <c r="EL236" s="2">
        <v>1</v>
      </c>
      <c r="EM236" s="2">
        <v>1</v>
      </c>
      <c r="EN236" s="2">
        <f t="shared" si="647"/>
        <v>3</v>
      </c>
      <c r="EO236" s="2">
        <v>1</v>
      </c>
      <c r="EP236" s="2">
        <v>1</v>
      </c>
      <c r="EQ236" s="2">
        <v>1</v>
      </c>
      <c r="ER236" s="2">
        <f t="shared" si="648"/>
        <v>6</v>
      </c>
      <c r="ES236" s="2">
        <v>1</v>
      </c>
      <c r="ET236" s="2">
        <v>1</v>
      </c>
      <c r="EU236" s="2">
        <v>1</v>
      </c>
      <c r="EV236" s="2">
        <v>1</v>
      </c>
      <c r="EW236" s="2">
        <v>1</v>
      </c>
      <c r="EX236" s="2">
        <v>1</v>
      </c>
      <c r="EY236" s="2">
        <f t="shared" si="649"/>
        <v>5</v>
      </c>
      <c r="EZ236" s="2">
        <v>1</v>
      </c>
      <c r="FA236" s="2">
        <v>1</v>
      </c>
      <c r="FB236" s="2">
        <v>1</v>
      </c>
      <c r="FC236" s="2">
        <v>1</v>
      </c>
      <c r="FD236" s="2">
        <v>1</v>
      </c>
      <c r="FE236" s="2">
        <f t="shared" si="650"/>
        <v>3</v>
      </c>
      <c r="FF236" s="2">
        <v>1</v>
      </c>
      <c r="FG236" s="2">
        <v>1</v>
      </c>
      <c r="FH236" s="2">
        <v>1</v>
      </c>
      <c r="FI236" s="2">
        <f t="shared" si="651"/>
        <v>5</v>
      </c>
      <c r="FJ236" s="2">
        <v>1</v>
      </c>
      <c r="FK236" s="2">
        <v>1</v>
      </c>
      <c r="FL236" s="2">
        <v>1</v>
      </c>
      <c r="FM236" s="2">
        <v>1</v>
      </c>
      <c r="FN236" s="2">
        <v>1</v>
      </c>
      <c r="FO236" s="2">
        <f t="shared" si="652"/>
        <v>3</v>
      </c>
      <c r="FP236" s="2">
        <v>1</v>
      </c>
      <c r="FQ236" s="2">
        <v>1</v>
      </c>
      <c r="FR236" s="2">
        <v>1</v>
      </c>
      <c r="FS236" s="2">
        <f t="shared" si="679"/>
        <v>5</v>
      </c>
      <c r="FT236" s="2">
        <v>1</v>
      </c>
      <c r="FU236" s="2">
        <v>1</v>
      </c>
      <c r="FV236" s="2">
        <v>1</v>
      </c>
      <c r="FW236" s="2">
        <v>1</v>
      </c>
      <c r="FX236" s="2">
        <v>1</v>
      </c>
      <c r="FY236" s="2">
        <f t="shared" si="654"/>
        <v>9</v>
      </c>
      <c r="FZ236" s="2">
        <v>1</v>
      </c>
      <c r="GA236" s="2">
        <v>1</v>
      </c>
      <c r="GB236" s="2">
        <v>1</v>
      </c>
      <c r="GC236" s="2">
        <v>1</v>
      </c>
      <c r="GD236" s="2">
        <v>1</v>
      </c>
      <c r="GE236" s="2">
        <v>1</v>
      </c>
      <c r="GF236" s="2">
        <v>1</v>
      </c>
      <c r="GG236" s="2">
        <v>1</v>
      </c>
      <c r="GH236" s="2">
        <v>1</v>
      </c>
      <c r="GI236" s="2">
        <f t="shared" si="655"/>
        <v>4</v>
      </c>
      <c r="GJ236" s="2">
        <v>1</v>
      </c>
      <c r="GK236" s="2">
        <v>1</v>
      </c>
      <c r="GL236" s="2">
        <v>1</v>
      </c>
      <c r="GM236" s="2">
        <v>1</v>
      </c>
      <c r="GN236" s="2">
        <f t="shared" si="680"/>
        <v>4</v>
      </c>
      <c r="GO236" s="2">
        <v>1</v>
      </c>
      <c r="GP236" s="2">
        <v>1</v>
      </c>
      <c r="GQ236" s="2">
        <v>1</v>
      </c>
      <c r="GR236" s="2">
        <v>1</v>
      </c>
      <c r="GS236" s="2">
        <f t="shared" si="681"/>
        <v>6</v>
      </c>
      <c r="GT236" s="2">
        <v>1</v>
      </c>
      <c r="GU236" s="2">
        <v>1</v>
      </c>
      <c r="GV236" s="2">
        <v>1</v>
      </c>
      <c r="GW236" s="2">
        <v>1</v>
      </c>
      <c r="GX236" s="2">
        <v>1</v>
      </c>
      <c r="GY236" s="2">
        <v>1</v>
      </c>
      <c r="GZ236" s="2">
        <f t="shared" si="682"/>
        <v>6</v>
      </c>
      <c r="HA236" s="2">
        <v>1</v>
      </c>
      <c r="HB236" s="2">
        <v>1</v>
      </c>
      <c r="HC236" s="2">
        <v>1</v>
      </c>
      <c r="HD236" s="2">
        <v>1</v>
      </c>
      <c r="HE236" s="2">
        <v>1</v>
      </c>
      <c r="HF236" s="2">
        <v>1</v>
      </c>
      <c r="HG236" s="2">
        <f t="shared" si="677"/>
        <v>8</v>
      </c>
      <c r="HH236" s="2">
        <v>1</v>
      </c>
      <c r="HI236" s="2">
        <v>1</v>
      </c>
      <c r="HJ236" s="2">
        <v>1</v>
      </c>
      <c r="HK236" s="2">
        <v>1</v>
      </c>
      <c r="HL236" s="2">
        <v>1</v>
      </c>
      <c r="HM236" s="2">
        <v>1</v>
      </c>
      <c r="HN236" s="2">
        <v>0</v>
      </c>
      <c r="HO236" s="2">
        <v>1</v>
      </c>
      <c r="HP236" s="2">
        <v>1</v>
      </c>
      <c r="HQ236" s="2">
        <f t="shared" si="678"/>
        <v>6</v>
      </c>
      <c r="HR236" s="2">
        <v>1</v>
      </c>
      <c r="HS236" s="2">
        <v>1</v>
      </c>
      <c r="HT236" s="2">
        <v>1</v>
      </c>
      <c r="HU236" s="2">
        <v>1</v>
      </c>
      <c r="HV236" s="2">
        <v>1</v>
      </c>
      <c r="HW236" s="2">
        <v>1</v>
      </c>
      <c r="HX236" s="2">
        <f t="shared" si="661"/>
        <v>5</v>
      </c>
      <c r="HY236" s="2">
        <v>1</v>
      </c>
      <c r="HZ236" s="2">
        <v>1</v>
      </c>
      <c r="IA236" s="2">
        <v>1</v>
      </c>
      <c r="IB236" s="2">
        <v>1</v>
      </c>
      <c r="IC236" s="2">
        <v>1</v>
      </c>
      <c r="ID236" s="2">
        <v>41</v>
      </c>
      <c r="IE236" s="2">
        <v>41</v>
      </c>
      <c r="IF236">
        <f t="shared" si="662"/>
        <v>186</v>
      </c>
      <c r="IG236">
        <f t="shared" si="663"/>
        <v>119</v>
      </c>
      <c r="IH236">
        <f t="shared" si="664"/>
        <v>67</v>
      </c>
      <c r="II236">
        <f t="shared" si="665"/>
        <v>0</v>
      </c>
      <c r="IK236">
        <f t="shared" si="671"/>
        <v>97.382198952879577</v>
      </c>
      <c r="IL236">
        <f t="shared" si="672"/>
        <v>97.540983606557376</v>
      </c>
      <c r="IM236">
        <f t="shared" si="673"/>
        <v>97.101449275362313</v>
      </c>
      <c r="IO236">
        <f>SUM(HQ236,HX236,HG236,GZ236,GS236,GN236,GI236,FY236,FS236,FO236,FI236,FE236,EY236,ER236,EN236,EI236,EE236,DY236,DR236,DL236,DG236,DC236,CV236,CO236,CJ236,CE236,BZ236,BT236)</f>
        <v>134</v>
      </c>
      <c r="IP236">
        <f>SUM(BU236,BW236,BY236,CB236,CC236,CF236,CH236,CI236,CK236,CL236,CN236,CP236,CQ236,CS236,CU236,CW236,CX236,CZ236,DB236,DD236,DE236,DH236,DJ236,DM236,DO236,DQ236,DS236,DU236,DV236,DX236,DZ236,EB236,ED236,EF236,EH236,EJ236,EK236,EM236,EO236,EQ236,ES236,ET236,EV236,EX236,EZ236,FB236,FD236,FF236,FH236,FJ236,FK236,FM236,FP236,FR236,FT236,FU236,FW236,FZ236,GB236,GD236,GE236,GG236,GJ236,GK236,GM236,GO236,GQ236,GT236,GU236,GW236,GY236,HA236,HC236,HD236,HF236,HI236,HJ236,HL236,HM236,HN236,HP236,HR236,HT236,HU236,HW236,HY236,IA236,IB236)</f>
        <v>85</v>
      </c>
      <c r="IQ236">
        <f>SUM(BV236,BX236,CA236,CD236,CG236,CM236,CR236,CT236,CY236,DA236,DF236,DI236,DK236,DN236,DP236,DT236,DW236,EA236,EC236,EG236,EL236,EP236,EU236,EW236,FA236,FC236,FG236,FL236,FN236,FQ236,FV236,FX236,GA236,GC236,GF236,GH236,GL236,GP236,GR236,GV236,GX236,HB236,HE236,HH236,HK236,HO236,HS236,HV236,HZ236,IC236)</f>
        <v>49</v>
      </c>
      <c r="IR236">
        <f>IO236/138*100</f>
        <v>97.101449275362313</v>
      </c>
      <c r="IS236">
        <f>IP236/88*100</f>
        <v>96.590909090909093</v>
      </c>
      <c r="IT236">
        <f>IQ236/50*100</f>
        <v>98</v>
      </c>
    </row>
    <row r="237" spans="1:255" ht="16" x14ac:dyDescent="0.2">
      <c r="A237" s="3">
        <v>421</v>
      </c>
      <c r="B237" s="5">
        <v>4</v>
      </c>
      <c r="C237">
        <v>2</v>
      </c>
      <c r="D237" t="s">
        <v>132</v>
      </c>
      <c r="E237" s="2" t="s">
        <v>132</v>
      </c>
      <c r="F237">
        <f t="shared" si="622"/>
        <v>0</v>
      </c>
      <c r="J237" s="2">
        <f t="shared" si="623"/>
        <v>0</v>
      </c>
      <c r="O237" s="2">
        <f t="shared" si="624"/>
        <v>0</v>
      </c>
      <c r="T237" s="2">
        <f t="shared" si="625"/>
        <v>0</v>
      </c>
      <c r="Y237" s="2">
        <f t="shared" si="626"/>
        <v>0</v>
      </c>
      <c r="AG237" s="2">
        <f t="shared" si="627"/>
        <v>0</v>
      </c>
      <c r="AL237" s="2">
        <f t="shared" si="670"/>
        <v>0</v>
      </c>
      <c r="AR237" s="2">
        <f t="shared" si="628"/>
        <v>0</v>
      </c>
      <c r="AX237" s="2">
        <f t="shared" si="629"/>
        <v>0</v>
      </c>
      <c r="BD237" s="2">
        <f t="shared" si="630"/>
        <v>0</v>
      </c>
      <c r="BH237" s="2">
        <f t="shared" si="631"/>
        <v>0</v>
      </c>
      <c r="BL237" s="2">
        <f t="shared" si="632"/>
        <v>0</v>
      </c>
      <c r="BP237" s="2">
        <f t="shared" si="633"/>
        <v>0</v>
      </c>
      <c r="BT237" s="2">
        <f t="shared" si="634"/>
        <v>0</v>
      </c>
      <c r="BZ237" s="2">
        <f t="shared" si="635"/>
        <v>0</v>
      </c>
      <c r="CE237" s="2">
        <f t="shared" si="636"/>
        <v>0</v>
      </c>
      <c r="CJ237" s="2">
        <f t="shared" si="637"/>
        <v>0</v>
      </c>
      <c r="CO237" s="2">
        <f t="shared" si="638"/>
        <v>0</v>
      </c>
      <c r="CV237" s="2">
        <f t="shared" si="639"/>
        <v>0</v>
      </c>
      <c r="DC237" s="2">
        <f t="shared" si="640"/>
        <v>0</v>
      </c>
      <c r="DG237" s="2">
        <f t="shared" si="641"/>
        <v>0</v>
      </c>
      <c r="DL237" s="2">
        <f t="shared" si="642"/>
        <v>0</v>
      </c>
      <c r="DR237" s="2">
        <f t="shared" si="643"/>
        <v>0</v>
      </c>
      <c r="DY237" s="2">
        <f t="shared" si="644"/>
        <v>0</v>
      </c>
      <c r="EE237" s="2">
        <f t="shared" si="645"/>
        <v>0</v>
      </c>
      <c r="EI237" s="2">
        <f t="shared" si="646"/>
        <v>0</v>
      </c>
      <c r="EN237" s="2">
        <f t="shared" si="647"/>
        <v>0</v>
      </c>
      <c r="ER237" s="2">
        <f t="shared" si="648"/>
        <v>0</v>
      </c>
      <c r="EY237" s="2">
        <f t="shared" si="649"/>
        <v>0</v>
      </c>
      <c r="FE237" s="2">
        <f t="shared" si="650"/>
        <v>0</v>
      </c>
      <c r="FI237" s="2">
        <f t="shared" si="651"/>
        <v>0</v>
      </c>
      <c r="FO237" s="2">
        <f t="shared" si="652"/>
        <v>0</v>
      </c>
      <c r="FS237" s="2">
        <f t="shared" si="679"/>
        <v>0</v>
      </c>
      <c r="FY237" s="2">
        <f t="shared" si="654"/>
        <v>0</v>
      </c>
      <c r="GI237" s="2">
        <f t="shared" si="655"/>
        <v>0</v>
      </c>
      <c r="GN237" s="2">
        <f t="shared" si="680"/>
        <v>0</v>
      </c>
      <c r="GS237" s="2">
        <f t="shared" si="681"/>
        <v>0</v>
      </c>
      <c r="GZ237" s="2">
        <f t="shared" si="682"/>
        <v>0</v>
      </c>
      <c r="HG237" s="2">
        <f t="shared" si="677"/>
        <v>0</v>
      </c>
      <c r="HQ237" s="2">
        <f t="shared" si="678"/>
        <v>0</v>
      </c>
      <c r="HX237" s="2">
        <f t="shared" si="661"/>
        <v>0</v>
      </c>
      <c r="IF237">
        <f t="shared" si="662"/>
        <v>0</v>
      </c>
      <c r="IG237">
        <f t="shared" si="663"/>
        <v>0</v>
      </c>
      <c r="IH237">
        <f t="shared" si="664"/>
        <v>0</v>
      </c>
      <c r="II237">
        <f t="shared" si="665"/>
        <v>0</v>
      </c>
      <c r="IK237">
        <f t="shared" si="671"/>
        <v>0</v>
      </c>
      <c r="IL237">
        <f t="shared" si="672"/>
        <v>0</v>
      </c>
      <c r="IM237">
        <f t="shared" si="673"/>
        <v>0</v>
      </c>
    </row>
    <row r="238" spans="1:255" ht="16" x14ac:dyDescent="0.2">
      <c r="A238" s="3">
        <v>422</v>
      </c>
      <c r="B238">
        <v>4</v>
      </c>
      <c r="C238">
        <v>1</v>
      </c>
      <c r="D238" t="s">
        <v>166</v>
      </c>
      <c r="E238" s="2" t="s">
        <v>166</v>
      </c>
      <c r="F238">
        <f t="shared" si="622"/>
        <v>1</v>
      </c>
      <c r="G238">
        <v>0</v>
      </c>
      <c r="H238">
        <v>1</v>
      </c>
      <c r="I238">
        <v>0</v>
      </c>
      <c r="J238" s="2">
        <f t="shared" si="623"/>
        <v>0</v>
      </c>
      <c r="K238">
        <v>0</v>
      </c>
      <c r="L238">
        <v>0</v>
      </c>
      <c r="M238">
        <v>0</v>
      </c>
      <c r="N238">
        <v>0</v>
      </c>
      <c r="O238" s="2">
        <f t="shared" si="624"/>
        <v>1</v>
      </c>
      <c r="P238">
        <v>0</v>
      </c>
      <c r="Q238">
        <v>1</v>
      </c>
      <c r="R238">
        <v>0</v>
      </c>
      <c r="S238">
        <v>0</v>
      </c>
      <c r="T238" s="2">
        <f t="shared" si="625"/>
        <v>3</v>
      </c>
      <c r="U238">
        <v>0</v>
      </c>
      <c r="V238">
        <v>1</v>
      </c>
      <c r="W238">
        <v>1</v>
      </c>
      <c r="X238">
        <v>1</v>
      </c>
      <c r="Y238" s="2">
        <f t="shared" si="626"/>
        <v>3</v>
      </c>
      <c r="Z238">
        <v>0</v>
      </c>
      <c r="AA238">
        <v>1</v>
      </c>
      <c r="AB238">
        <v>0</v>
      </c>
      <c r="AC238">
        <v>0</v>
      </c>
      <c r="AD238">
        <v>1</v>
      </c>
      <c r="AE238">
        <v>1</v>
      </c>
      <c r="AF238">
        <v>0</v>
      </c>
      <c r="AG238" s="2">
        <f t="shared" si="627"/>
        <v>1</v>
      </c>
      <c r="AH238">
        <v>0</v>
      </c>
      <c r="AI238">
        <v>0</v>
      </c>
      <c r="AJ238">
        <v>1</v>
      </c>
      <c r="AK238">
        <v>0</v>
      </c>
      <c r="AL238" s="2">
        <f t="shared" si="670"/>
        <v>2</v>
      </c>
      <c r="AM238">
        <v>0</v>
      </c>
      <c r="AN238">
        <v>1</v>
      </c>
      <c r="AO238">
        <v>0</v>
      </c>
      <c r="AP238">
        <v>0</v>
      </c>
      <c r="AQ238">
        <v>1</v>
      </c>
      <c r="AR238" s="2">
        <f t="shared" si="628"/>
        <v>2</v>
      </c>
      <c r="AS238">
        <v>0</v>
      </c>
      <c r="AT238">
        <v>1</v>
      </c>
      <c r="AU238">
        <v>0</v>
      </c>
      <c r="AV238">
        <v>1</v>
      </c>
      <c r="AW238">
        <v>0</v>
      </c>
      <c r="AX238" s="2">
        <f t="shared" si="629"/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 s="2">
        <f t="shared" si="630"/>
        <v>2</v>
      </c>
      <c r="BE238">
        <v>0</v>
      </c>
      <c r="BF238">
        <v>1</v>
      </c>
      <c r="BG238">
        <v>1</v>
      </c>
      <c r="BH238" s="2">
        <f t="shared" si="631"/>
        <v>2</v>
      </c>
      <c r="BI238">
        <v>1</v>
      </c>
      <c r="BJ238">
        <v>1</v>
      </c>
      <c r="BK238">
        <v>0</v>
      </c>
      <c r="BL238" s="2">
        <f t="shared" si="632"/>
        <v>2</v>
      </c>
      <c r="BM238">
        <v>1</v>
      </c>
      <c r="BN238">
        <v>1</v>
      </c>
      <c r="BO238">
        <v>0</v>
      </c>
      <c r="BP238" s="2">
        <f t="shared" si="633"/>
        <v>1</v>
      </c>
      <c r="BQ238">
        <v>0</v>
      </c>
      <c r="BR238">
        <v>1</v>
      </c>
      <c r="BS238">
        <v>0</v>
      </c>
      <c r="BT238" s="2">
        <f t="shared" si="634"/>
        <v>4</v>
      </c>
      <c r="BU238">
        <v>0</v>
      </c>
      <c r="BV238">
        <v>1</v>
      </c>
      <c r="BW238">
        <v>1</v>
      </c>
      <c r="BX238">
        <v>1</v>
      </c>
      <c r="BY238">
        <v>1</v>
      </c>
      <c r="BZ238" s="2">
        <f t="shared" si="635"/>
        <v>2</v>
      </c>
      <c r="CA238">
        <v>1</v>
      </c>
      <c r="CB238">
        <v>0</v>
      </c>
      <c r="CC238">
        <v>0</v>
      </c>
      <c r="CD238">
        <v>1</v>
      </c>
      <c r="CE238" s="2">
        <f t="shared" si="636"/>
        <v>1</v>
      </c>
      <c r="CF238">
        <v>0</v>
      </c>
      <c r="CG238">
        <v>1</v>
      </c>
      <c r="CH238">
        <v>0</v>
      </c>
      <c r="CI238">
        <v>0</v>
      </c>
      <c r="CJ238" s="2">
        <f t="shared" si="637"/>
        <v>1</v>
      </c>
      <c r="CK238">
        <v>0</v>
      </c>
      <c r="CL238">
        <v>0</v>
      </c>
      <c r="CM238">
        <v>1</v>
      </c>
      <c r="CN238">
        <v>0</v>
      </c>
      <c r="CO238" s="2">
        <f t="shared" si="638"/>
        <v>3</v>
      </c>
      <c r="CP238">
        <v>0</v>
      </c>
      <c r="CQ238">
        <v>1</v>
      </c>
      <c r="CR238">
        <v>1</v>
      </c>
      <c r="CS238">
        <v>0</v>
      </c>
      <c r="CT238">
        <v>1</v>
      </c>
      <c r="CU238">
        <v>0</v>
      </c>
      <c r="CV238" s="2">
        <f t="shared" si="639"/>
        <v>3</v>
      </c>
      <c r="CW238">
        <v>0</v>
      </c>
      <c r="CX238">
        <v>0</v>
      </c>
      <c r="CY238">
        <v>1</v>
      </c>
      <c r="CZ238">
        <v>1</v>
      </c>
      <c r="DA238">
        <v>1</v>
      </c>
      <c r="DB238">
        <v>0</v>
      </c>
      <c r="DC238" s="2">
        <f t="shared" si="640"/>
        <v>1</v>
      </c>
      <c r="DD238">
        <v>0</v>
      </c>
      <c r="DE238">
        <v>0</v>
      </c>
      <c r="DF238">
        <v>1</v>
      </c>
      <c r="DG238" s="2">
        <f t="shared" si="641"/>
        <v>1</v>
      </c>
      <c r="DH238">
        <v>0</v>
      </c>
      <c r="DI238">
        <v>1</v>
      </c>
      <c r="DJ238">
        <v>0</v>
      </c>
      <c r="DK238">
        <v>0</v>
      </c>
      <c r="DL238" s="2">
        <f t="shared" si="642"/>
        <v>2</v>
      </c>
      <c r="DM238">
        <v>0</v>
      </c>
      <c r="DN238">
        <v>1</v>
      </c>
      <c r="DO238">
        <v>0</v>
      </c>
      <c r="DP238">
        <v>1</v>
      </c>
      <c r="DQ238">
        <v>0</v>
      </c>
      <c r="DR238" s="2">
        <f t="shared" si="643"/>
        <v>1</v>
      </c>
      <c r="DS238">
        <v>0</v>
      </c>
      <c r="DT238">
        <v>1</v>
      </c>
      <c r="DU238">
        <v>0</v>
      </c>
      <c r="DV238">
        <v>0</v>
      </c>
      <c r="DW238">
        <v>0</v>
      </c>
      <c r="DX238">
        <v>0</v>
      </c>
      <c r="DY238" s="2">
        <f t="shared" si="644"/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 s="2">
        <f t="shared" si="645"/>
        <v>2</v>
      </c>
      <c r="EF238">
        <v>1</v>
      </c>
      <c r="EG238">
        <v>1</v>
      </c>
      <c r="EH238">
        <v>0</v>
      </c>
      <c r="EI238" s="2">
        <f t="shared" si="646"/>
        <v>2</v>
      </c>
      <c r="EJ238">
        <v>0</v>
      </c>
      <c r="EK238">
        <v>1</v>
      </c>
      <c r="EL238">
        <v>1</v>
      </c>
      <c r="EM238">
        <v>0</v>
      </c>
      <c r="EN238" s="2">
        <f t="shared" si="647"/>
        <v>2</v>
      </c>
      <c r="EO238">
        <v>1</v>
      </c>
      <c r="EP238">
        <v>1</v>
      </c>
      <c r="EQ238">
        <v>0</v>
      </c>
      <c r="ER238" s="2">
        <f t="shared" si="648"/>
        <v>2</v>
      </c>
      <c r="ES238">
        <v>0</v>
      </c>
      <c r="ET238">
        <v>1</v>
      </c>
      <c r="EU238">
        <v>0</v>
      </c>
      <c r="EV238">
        <v>0</v>
      </c>
      <c r="EW238">
        <v>1</v>
      </c>
      <c r="EX238">
        <v>0</v>
      </c>
      <c r="EY238" s="2">
        <f t="shared" si="649"/>
        <v>3</v>
      </c>
      <c r="EZ238">
        <v>1</v>
      </c>
      <c r="FA238">
        <v>1</v>
      </c>
      <c r="FB238">
        <v>0</v>
      </c>
      <c r="FC238">
        <v>1</v>
      </c>
      <c r="FD238">
        <v>0</v>
      </c>
      <c r="FE238" s="2">
        <f t="shared" si="650"/>
        <v>0</v>
      </c>
      <c r="FF238">
        <v>0</v>
      </c>
      <c r="FG238">
        <v>0</v>
      </c>
      <c r="FH238">
        <v>0</v>
      </c>
      <c r="FI238" s="2">
        <f t="shared" si="651"/>
        <v>3</v>
      </c>
      <c r="FJ238">
        <v>1</v>
      </c>
      <c r="FK238">
        <v>0</v>
      </c>
      <c r="FL238">
        <v>1</v>
      </c>
      <c r="FM238">
        <v>0</v>
      </c>
      <c r="FN238">
        <v>1</v>
      </c>
      <c r="FO238" s="2">
        <f t="shared" si="652"/>
        <v>2</v>
      </c>
      <c r="FP238">
        <v>1</v>
      </c>
      <c r="FQ238">
        <v>1</v>
      </c>
      <c r="FR238">
        <v>0</v>
      </c>
      <c r="FS238" s="2">
        <f t="shared" si="679"/>
        <v>1</v>
      </c>
      <c r="FT238">
        <v>0</v>
      </c>
      <c r="FU238">
        <v>0</v>
      </c>
      <c r="FV238">
        <v>1</v>
      </c>
      <c r="FW238">
        <v>0</v>
      </c>
      <c r="FX238">
        <v>0</v>
      </c>
      <c r="FY238" s="2">
        <f t="shared" si="654"/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 s="2">
        <f t="shared" si="655"/>
        <v>2</v>
      </c>
      <c r="GJ238">
        <v>1</v>
      </c>
      <c r="GK238">
        <v>0</v>
      </c>
      <c r="GL238">
        <v>1</v>
      </c>
      <c r="GM238">
        <v>0</v>
      </c>
      <c r="GN238" s="2">
        <f t="shared" si="680"/>
        <v>2</v>
      </c>
      <c r="GO238">
        <v>0</v>
      </c>
      <c r="GP238">
        <v>1</v>
      </c>
      <c r="GQ238">
        <v>0</v>
      </c>
      <c r="GR238">
        <v>1</v>
      </c>
      <c r="GS238" s="2">
        <f t="shared" si="681"/>
        <v>1</v>
      </c>
      <c r="GT238">
        <v>0</v>
      </c>
      <c r="GU238">
        <v>0</v>
      </c>
      <c r="GV238">
        <v>1</v>
      </c>
      <c r="GW238">
        <v>0</v>
      </c>
      <c r="GX238">
        <v>0</v>
      </c>
      <c r="GY238">
        <v>0</v>
      </c>
      <c r="GZ238" s="2">
        <f t="shared" si="682"/>
        <v>3</v>
      </c>
      <c r="HA238">
        <v>1</v>
      </c>
      <c r="HB238">
        <v>1</v>
      </c>
      <c r="HC238">
        <v>0</v>
      </c>
      <c r="HD238">
        <v>0</v>
      </c>
      <c r="HE238">
        <v>1</v>
      </c>
      <c r="HF238">
        <v>0</v>
      </c>
      <c r="HG238" s="2">
        <f t="shared" si="677"/>
        <v>3</v>
      </c>
      <c r="HH238">
        <v>1</v>
      </c>
      <c r="HI238">
        <v>1</v>
      </c>
      <c r="HJ238">
        <v>0</v>
      </c>
      <c r="HK238">
        <v>1</v>
      </c>
      <c r="HL238">
        <v>0</v>
      </c>
      <c r="HM238">
        <v>0</v>
      </c>
      <c r="HN238">
        <v>0</v>
      </c>
      <c r="HO238">
        <v>0</v>
      </c>
      <c r="HP238">
        <v>0</v>
      </c>
      <c r="HQ238" s="2">
        <f t="shared" si="678"/>
        <v>2</v>
      </c>
      <c r="HR238">
        <v>0</v>
      </c>
      <c r="HS238">
        <v>1</v>
      </c>
      <c r="HT238">
        <v>0</v>
      </c>
      <c r="HU238">
        <v>0</v>
      </c>
      <c r="HV238">
        <v>1</v>
      </c>
      <c r="HW238">
        <v>0</v>
      </c>
      <c r="HX238" s="2">
        <f t="shared" si="661"/>
        <v>2</v>
      </c>
      <c r="HY238">
        <v>0</v>
      </c>
      <c r="HZ238">
        <v>1</v>
      </c>
      <c r="IA238">
        <v>0</v>
      </c>
      <c r="IB238">
        <v>0</v>
      </c>
      <c r="IC238">
        <v>1</v>
      </c>
      <c r="ID238">
        <v>41</v>
      </c>
      <c r="IE238">
        <v>41</v>
      </c>
      <c r="IF238">
        <f t="shared" si="662"/>
        <v>71</v>
      </c>
      <c r="IG238">
        <f t="shared" si="663"/>
        <v>20</v>
      </c>
      <c r="IH238">
        <f t="shared" si="664"/>
        <v>51</v>
      </c>
      <c r="II238">
        <f t="shared" si="665"/>
        <v>0</v>
      </c>
      <c r="IK238">
        <f t="shared" si="671"/>
        <v>37.172774869109951</v>
      </c>
      <c r="IL238">
        <f t="shared" si="672"/>
        <v>16.393442622950818</v>
      </c>
      <c r="IM238">
        <f t="shared" si="673"/>
        <v>73.91304347826086</v>
      </c>
      <c r="IO238">
        <f>SUM(HQ238,HX238,HG238,GZ238,GS238,GN238,GI238,FY238,FS238,FO238,FI238,FE238,EY238,ER238,EN238,EI238,EE238,DY238,DR238,DL238,DG238,DC238,CV238,CO238,CJ238,CE238,BZ238,BT238)</f>
        <v>51</v>
      </c>
      <c r="IP238">
        <f>SUM(BU238,BW238,BY238,CB238,CC238,CF238,CH238,CI238,CK238,CL238,CN238,CP238,CQ238,CS238,CU238,CW238,CX238,CZ238,DB238,DD238,DE238,DH238,DJ238,DM238,DO238,DQ238,DS238,DU238,DV238,DX238,DZ238,EB238,ED238,EF238,EH238,EJ238,EK238,EM238,EO238,EQ238,ES238,ET238,EV238,EX238,EZ238,FB238,FD238,FF238,FH238,FJ238,FK238,FM238,FP238,FR238,FT238,FU238,FW238,FZ238,GB238,GD238,GE238,GG238,GJ238,GK238,GM238,GO238,GQ238,GT238,GU238,GW238,GY238,HA238,HC238,HD238,HF238,HI238,HJ238,HL238,HM238,HN238,HP238,HR238,HT238,HU238,HW238,HY238,IA238,IB238)</f>
        <v>14</v>
      </c>
      <c r="IQ238">
        <f>SUM(BV238,BX238,CA238,CD238,CG238,CM238,CR238,CT238,CY238,DA238,DF238,DI238,DK238,DN238,DP238,DT238,DW238,EA238,EC238,EG238,EL238,EP238,EU238,EW238,FA238,FC238,FG238,FL238,FN238,FQ238,FV238,FX238,GA238,GC238,GF238,GH238,GL238,GP238,GR238,GV238,GX238,HB238,HE238,HH238,HK238,HO238,HS238,HV238,HZ238,IC238)</f>
        <v>37</v>
      </c>
      <c r="IR238">
        <f>IO238/138*100</f>
        <v>36.95652173913043</v>
      </c>
      <c r="IS238">
        <f>IP238/88*100</f>
        <v>15.909090909090908</v>
      </c>
      <c r="IT238">
        <f>IQ238/50*100</f>
        <v>74</v>
      </c>
    </row>
    <row r="239" spans="1:255" ht="16" x14ac:dyDescent="0.2">
      <c r="A239" s="3">
        <v>422</v>
      </c>
      <c r="B239" s="5">
        <v>4</v>
      </c>
      <c r="C239">
        <v>2</v>
      </c>
      <c r="D239" t="s">
        <v>166</v>
      </c>
      <c r="E239" s="2" t="s">
        <v>132</v>
      </c>
      <c r="F239">
        <f t="shared" si="622"/>
        <v>0</v>
      </c>
      <c r="J239" s="2">
        <f t="shared" si="623"/>
        <v>0</v>
      </c>
      <c r="O239" s="2">
        <f t="shared" si="624"/>
        <v>0</v>
      </c>
      <c r="T239" s="2">
        <f t="shared" si="625"/>
        <v>0</v>
      </c>
      <c r="Y239" s="2">
        <f t="shared" si="626"/>
        <v>0</v>
      </c>
      <c r="AG239" s="2">
        <f t="shared" si="627"/>
        <v>0</v>
      </c>
      <c r="AL239" s="2">
        <f t="shared" si="670"/>
        <v>0</v>
      </c>
      <c r="AR239" s="2">
        <f t="shared" si="628"/>
        <v>0</v>
      </c>
      <c r="AX239" s="2">
        <f t="shared" si="629"/>
        <v>0</v>
      </c>
      <c r="BD239" s="2">
        <f t="shared" si="630"/>
        <v>0</v>
      </c>
      <c r="BH239" s="2">
        <f t="shared" si="631"/>
        <v>0</v>
      </c>
      <c r="BL239" s="2">
        <f t="shared" si="632"/>
        <v>0</v>
      </c>
      <c r="BP239" s="2">
        <f t="shared" si="633"/>
        <v>0</v>
      </c>
      <c r="BT239" s="2">
        <f t="shared" si="634"/>
        <v>0</v>
      </c>
      <c r="BZ239" s="2">
        <f t="shared" si="635"/>
        <v>0</v>
      </c>
      <c r="CE239" s="2">
        <f t="shared" si="636"/>
        <v>0</v>
      </c>
      <c r="CJ239" s="2">
        <f t="shared" si="637"/>
        <v>0</v>
      </c>
      <c r="CO239" s="2">
        <f t="shared" si="638"/>
        <v>0</v>
      </c>
      <c r="CV239" s="2">
        <f t="shared" si="639"/>
        <v>0</v>
      </c>
      <c r="DC239" s="2">
        <f t="shared" si="640"/>
        <v>0</v>
      </c>
      <c r="DG239" s="2">
        <f t="shared" si="641"/>
        <v>0</v>
      </c>
      <c r="DL239" s="2">
        <f t="shared" si="642"/>
        <v>0</v>
      </c>
      <c r="DR239" s="2">
        <f t="shared" si="643"/>
        <v>0</v>
      </c>
      <c r="DY239" s="2">
        <f t="shared" si="644"/>
        <v>0</v>
      </c>
      <c r="EE239" s="2">
        <f t="shared" si="645"/>
        <v>0</v>
      </c>
      <c r="EI239" s="2">
        <f t="shared" si="646"/>
        <v>0</v>
      </c>
      <c r="EN239" s="2">
        <f t="shared" si="647"/>
        <v>0</v>
      </c>
      <c r="ER239" s="2">
        <f t="shared" si="648"/>
        <v>0</v>
      </c>
      <c r="EY239" s="2">
        <f t="shared" si="649"/>
        <v>0</v>
      </c>
      <c r="FE239" s="2">
        <f t="shared" si="650"/>
        <v>0</v>
      </c>
      <c r="FI239" s="2">
        <f t="shared" si="651"/>
        <v>0</v>
      </c>
      <c r="FO239" s="2">
        <f t="shared" si="652"/>
        <v>0</v>
      </c>
      <c r="FS239" s="2">
        <f t="shared" si="679"/>
        <v>0</v>
      </c>
      <c r="FY239" s="2">
        <f t="shared" si="654"/>
        <v>0</v>
      </c>
      <c r="GI239" s="2">
        <f t="shared" si="655"/>
        <v>0</v>
      </c>
      <c r="GN239" s="2">
        <f t="shared" si="680"/>
        <v>0</v>
      </c>
      <c r="GS239" s="2">
        <f t="shared" si="681"/>
        <v>0</v>
      </c>
      <c r="GZ239" s="2">
        <f t="shared" si="682"/>
        <v>0</v>
      </c>
      <c r="HG239" s="2">
        <f t="shared" si="677"/>
        <v>0</v>
      </c>
      <c r="HQ239" s="2">
        <f t="shared" si="678"/>
        <v>0</v>
      </c>
      <c r="HX239" s="2">
        <f t="shared" si="661"/>
        <v>0</v>
      </c>
      <c r="IF239">
        <f t="shared" si="662"/>
        <v>0</v>
      </c>
      <c r="IG239">
        <f t="shared" si="663"/>
        <v>0</v>
      </c>
      <c r="IH239">
        <f t="shared" si="664"/>
        <v>0</v>
      </c>
      <c r="II239">
        <f t="shared" si="665"/>
        <v>0</v>
      </c>
      <c r="IK239">
        <f t="shared" si="671"/>
        <v>0</v>
      </c>
      <c r="IL239">
        <f t="shared" si="672"/>
        <v>0</v>
      </c>
      <c r="IM239">
        <f t="shared" si="673"/>
        <v>0</v>
      </c>
    </row>
    <row r="240" spans="1:255" ht="16" x14ac:dyDescent="0.2">
      <c r="A240" s="3">
        <v>423</v>
      </c>
      <c r="B240">
        <v>4</v>
      </c>
      <c r="C240">
        <v>1</v>
      </c>
      <c r="D240" t="s">
        <v>166</v>
      </c>
      <c r="E240" s="2" t="s">
        <v>166</v>
      </c>
      <c r="F240">
        <f t="shared" si="622"/>
        <v>3</v>
      </c>
      <c r="G240">
        <v>1</v>
      </c>
      <c r="H240">
        <v>1</v>
      </c>
      <c r="I240">
        <v>1</v>
      </c>
      <c r="J240" s="2">
        <f t="shared" si="623"/>
        <v>4</v>
      </c>
      <c r="K240">
        <v>1</v>
      </c>
      <c r="L240">
        <v>1</v>
      </c>
      <c r="M240">
        <v>1</v>
      </c>
      <c r="N240">
        <v>1</v>
      </c>
      <c r="O240" s="2">
        <f t="shared" si="624"/>
        <v>3</v>
      </c>
      <c r="P240">
        <v>1</v>
      </c>
      <c r="Q240">
        <v>1</v>
      </c>
      <c r="R240">
        <v>1</v>
      </c>
      <c r="S240">
        <v>0</v>
      </c>
      <c r="T240" s="2">
        <f t="shared" si="625"/>
        <v>4</v>
      </c>
      <c r="U240">
        <v>1</v>
      </c>
      <c r="V240">
        <v>1</v>
      </c>
      <c r="W240">
        <v>1</v>
      </c>
      <c r="X240">
        <v>1</v>
      </c>
      <c r="Y240" s="2">
        <f t="shared" si="626"/>
        <v>5</v>
      </c>
      <c r="Z240">
        <v>0</v>
      </c>
      <c r="AA240">
        <v>1</v>
      </c>
      <c r="AB240">
        <v>0</v>
      </c>
      <c r="AC240">
        <v>1</v>
      </c>
      <c r="AD240">
        <v>1</v>
      </c>
      <c r="AE240">
        <v>1</v>
      </c>
      <c r="AF240">
        <v>1</v>
      </c>
      <c r="AG240" s="2">
        <f t="shared" si="627"/>
        <v>4</v>
      </c>
      <c r="AH240">
        <v>1</v>
      </c>
      <c r="AI240">
        <v>1</v>
      </c>
      <c r="AJ240">
        <v>1</v>
      </c>
      <c r="AK240">
        <v>1</v>
      </c>
      <c r="AL240" s="2">
        <f t="shared" si="670"/>
        <v>5</v>
      </c>
      <c r="AM240">
        <v>1</v>
      </c>
      <c r="AN240">
        <v>1</v>
      </c>
      <c r="AO240">
        <v>1</v>
      </c>
      <c r="AP240">
        <v>1</v>
      </c>
      <c r="AQ240">
        <v>1</v>
      </c>
      <c r="AR240" s="2">
        <f t="shared" si="628"/>
        <v>5</v>
      </c>
      <c r="AS240">
        <v>1</v>
      </c>
      <c r="AT240">
        <v>1</v>
      </c>
      <c r="AU240">
        <v>1</v>
      </c>
      <c r="AV240">
        <v>1</v>
      </c>
      <c r="AW240">
        <v>1</v>
      </c>
      <c r="AX240" s="2">
        <f t="shared" si="629"/>
        <v>4</v>
      </c>
      <c r="AY240">
        <v>0</v>
      </c>
      <c r="AZ240">
        <v>1</v>
      </c>
      <c r="BA240">
        <v>1</v>
      </c>
      <c r="BB240">
        <v>1</v>
      </c>
      <c r="BC240">
        <v>1</v>
      </c>
      <c r="BD240" s="2">
        <f t="shared" si="630"/>
        <v>3</v>
      </c>
      <c r="BE240">
        <v>1</v>
      </c>
      <c r="BF240">
        <v>1</v>
      </c>
      <c r="BG240">
        <v>1</v>
      </c>
      <c r="BH240" s="2">
        <f t="shared" si="631"/>
        <v>3</v>
      </c>
      <c r="BI240">
        <v>1</v>
      </c>
      <c r="BJ240">
        <v>1</v>
      </c>
      <c r="BK240">
        <v>1</v>
      </c>
      <c r="BL240" s="2">
        <f t="shared" si="632"/>
        <v>2</v>
      </c>
      <c r="BM240">
        <v>1</v>
      </c>
      <c r="BN240">
        <v>1</v>
      </c>
      <c r="BO240">
        <v>0</v>
      </c>
      <c r="BP240" s="2">
        <f t="shared" si="633"/>
        <v>0</v>
      </c>
      <c r="BQ240">
        <v>0</v>
      </c>
      <c r="BR240">
        <v>0</v>
      </c>
      <c r="BS240">
        <v>0</v>
      </c>
      <c r="BT240" s="2" t="s">
        <v>134</v>
      </c>
      <c r="BU240" t="s">
        <v>134</v>
      </c>
      <c r="BV240" t="s">
        <v>134</v>
      </c>
      <c r="BW240" t="s">
        <v>134</v>
      </c>
      <c r="BX240" t="s">
        <v>134</v>
      </c>
      <c r="BY240" t="s">
        <v>134</v>
      </c>
      <c r="BZ240" s="2" t="s">
        <v>134</v>
      </c>
      <c r="CA240" t="s">
        <v>134</v>
      </c>
      <c r="CB240" t="s">
        <v>134</v>
      </c>
      <c r="CC240" t="s">
        <v>134</v>
      </c>
      <c r="CD240" t="s">
        <v>134</v>
      </c>
      <c r="CE240" t="s">
        <v>134</v>
      </c>
      <c r="CF240" t="s">
        <v>134</v>
      </c>
      <c r="CG240" t="s">
        <v>134</v>
      </c>
      <c r="CH240" t="s">
        <v>134</v>
      </c>
      <c r="CI240" t="s">
        <v>134</v>
      </c>
      <c r="CJ240" t="s">
        <v>134</v>
      </c>
      <c r="CK240" t="s">
        <v>134</v>
      </c>
      <c r="CL240" t="s">
        <v>134</v>
      </c>
      <c r="CM240" t="s">
        <v>134</v>
      </c>
      <c r="CN240" t="s">
        <v>134</v>
      </c>
      <c r="CO240" t="s">
        <v>134</v>
      </c>
      <c r="CP240" t="s">
        <v>134</v>
      </c>
      <c r="CQ240" t="s">
        <v>134</v>
      </c>
      <c r="CR240" t="s">
        <v>134</v>
      </c>
      <c r="CS240" t="s">
        <v>134</v>
      </c>
      <c r="CT240" t="s">
        <v>134</v>
      </c>
      <c r="CU240" t="s">
        <v>134</v>
      </c>
      <c r="CV240" t="s">
        <v>134</v>
      </c>
      <c r="CW240" t="s">
        <v>134</v>
      </c>
      <c r="CX240" t="s">
        <v>134</v>
      </c>
      <c r="CY240" t="s">
        <v>134</v>
      </c>
      <c r="CZ240" t="s">
        <v>134</v>
      </c>
      <c r="DA240" t="s">
        <v>134</v>
      </c>
      <c r="DB240" t="s">
        <v>134</v>
      </c>
      <c r="DC240" t="s">
        <v>134</v>
      </c>
      <c r="DD240" t="s">
        <v>134</v>
      </c>
      <c r="DE240" t="s">
        <v>134</v>
      </c>
      <c r="DF240" t="s">
        <v>134</v>
      </c>
      <c r="DG240" t="s">
        <v>134</v>
      </c>
      <c r="DH240" t="s">
        <v>134</v>
      </c>
      <c r="DI240" t="s">
        <v>134</v>
      </c>
      <c r="DJ240" t="s">
        <v>134</v>
      </c>
      <c r="DK240" t="s">
        <v>134</v>
      </c>
      <c r="DL240" t="s">
        <v>134</v>
      </c>
      <c r="DM240" t="s">
        <v>134</v>
      </c>
      <c r="DN240" t="s">
        <v>134</v>
      </c>
      <c r="DO240" t="s">
        <v>134</v>
      </c>
      <c r="DP240" t="s">
        <v>134</v>
      </c>
      <c r="DQ240" t="s">
        <v>134</v>
      </c>
      <c r="DR240" t="s">
        <v>134</v>
      </c>
      <c r="DS240" t="s">
        <v>134</v>
      </c>
      <c r="DT240" t="s">
        <v>134</v>
      </c>
      <c r="DU240" t="s">
        <v>134</v>
      </c>
      <c r="DV240" t="s">
        <v>134</v>
      </c>
      <c r="DW240" t="s">
        <v>134</v>
      </c>
      <c r="DX240" t="s">
        <v>134</v>
      </c>
      <c r="DY240" t="s">
        <v>134</v>
      </c>
      <c r="DZ240" t="s">
        <v>134</v>
      </c>
      <c r="EA240" t="s">
        <v>134</v>
      </c>
      <c r="EB240" t="s">
        <v>134</v>
      </c>
      <c r="EC240" t="s">
        <v>134</v>
      </c>
      <c r="ED240" t="s">
        <v>134</v>
      </c>
      <c r="EE240" t="s">
        <v>134</v>
      </c>
      <c r="EF240" t="s">
        <v>134</v>
      </c>
      <c r="EG240" t="s">
        <v>134</v>
      </c>
      <c r="EH240" t="s">
        <v>134</v>
      </c>
      <c r="EI240" t="s">
        <v>134</v>
      </c>
      <c r="EJ240" t="s">
        <v>134</v>
      </c>
      <c r="EK240" t="s">
        <v>134</v>
      </c>
      <c r="EL240" t="s">
        <v>134</v>
      </c>
      <c r="EM240" t="s">
        <v>134</v>
      </c>
      <c r="EN240" t="s">
        <v>134</v>
      </c>
      <c r="EO240" t="s">
        <v>134</v>
      </c>
      <c r="EP240" t="s">
        <v>134</v>
      </c>
      <c r="EQ240" t="s">
        <v>134</v>
      </c>
      <c r="ER240" t="s">
        <v>134</v>
      </c>
      <c r="ES240" t="s">
        <v>134</v>
      </c>
      <c r="ET240" t="s">
        <v>134</v>
      </c>
      <c r="EU240" t="s">
        <v>134</v>
      </c>
      <c r="EV240" t="s">
        <v>134</v>
      </c>
      <c r="EW240" t="s">
        <v>134</v>
      </c>
      <c r="EX240" t="s">
        <v>134</v>
      </c>
      <c r="EY240" t="s">
        <v>134</v>
      </c>
      <c r="EZ240" t="s">
        <v>134</v>
      </c>
      <c r="FA240" t="s">
        <v>134</v>
      </c>
      <c r="FB240" t="s">
        <v>134</v>
      </c>
      <c r="FC240" t="s">
        <v>134</v>
      </c>
      <c r="FD240" t="s">
        <v>134</v>
      </c>
      <c r="FE240" t="s">
        <v>134</v>
      </c>
      <c r="FF240" t="s">
        <v>134</v>
      </c>
      <c r="FG240" t="s">
        <v>134</v>
      </c>
      <c r="FH240" t="s">
        <v>134</v>
      </c>
      <c r="FI240" t="s">
        <v>134</v>
      </c>
      <c r="FJ240" t="s">
        <v>134</v>
      </c>
      <c r="FK240" t="s">
        <v>134</v>
      </c>
      <c r="FL240" t="s">
        <v>134</v>
      </c>
      <c r="FM240" t="s">
        <v>134</v>
      </c>
      <c r="FN240" t="s">
        <v>134</v>
      </c>
      <c r="FO240" t="s">
        <v>134</v>
      </c>
      <c r="FP240" t="s">
        <v>134</v>
      </c>
      <c r="FQ240" t="s">
        <v>134</v>
      </c>
      <c r="FR240" t="s">
        <v>134</v>
      </c>
      <c r="FS240" t="s">
        <v>134</v>
      </c>
      <c r="FT240" t="s">
        <v>134</v>
      </c>
      <c r="FU240" t="s">
        <v>134</v>
      </c>
      <c r="FV240" t="s">
        <v>134</v>
      </c>
      <c r="FW240" t="s">
        <v>134</v>
      </c>
      <c r="FX240" t="s">
        <v>134</v>
      </c>
      <c r="FY240" t="s">
        <v>134</v>
      </c>
      <c r="FZ240" t="s">
        <v>134</v>
      </c>
      <c r="GA240" t="s">
        <v>134</v>
      </c>
      <c r="GB240" t="s">
        <v>134</v>
      </c>
      <c r="GC240" t="s">
        <v>134</v>
      </c>
      <c r="GD240" t="s">
        <v>134</v>
      </c>
      <c r="GE240" t="s">
        <v>134</v>
      </c>
      <c r="GF240" t="s">
        <v>134</v>
      </c>
      <c r="GG240" t="s">
        <v>134</v>
      </c>
      <c r="GH240" t="s">
        <v>134</v>
      </c>
      <c r="GI240" t="s">
        <v>134</v>
      </c>
      <c r="GJ240" t="s">
        <v>134</v>
      </c>
      <c r="GK240" t="s">
        <v>134</v>
      </c>
      <c r="GL240" t="s">
        <v>134</v>
      </c>
      <c r="GM240" t="s">
        <v>134</v>
      </c>
      <c r="GN240" t="s">
        <v>134</v>
      </c>
      <c r="GO240" t="s">
        <v>134</v>
      </c>
      <c r="GP240" t="s">
        <v>134</v>
      </c>
      <c r="GQ240" t="s">
        <v>134</v>
      </c>
      <c r="GR240" t="s">
        <v>134</v>
      </c>
      <c r="GS240" t="s">
        <v>134</v>
      </c>
      <c r="GT240" t="s">
        <v>134</v>
      </c>
      <c r="GU240" t="s">
        <v>134</v>
      </c>
      <c r="GV240" t="s">
        <v>134</v>
      </c>
      <c r="GW240" t="s">
        <v>134</v>
      </c>
      <c r="GX240" t="s">
        <v>134</v>
      </c>
      <c r="GY240" t="s">
        <v>134</v>
      </c>
      <c r="GZ240" t="s">
        <v>134</v>
      </c>
      <c r="HA240" t="s">
        <v>134</v>
      </c>
      <c r="HB240" t="s">
        <v>134</v>
      </c>
      <c r="HC240" t="s">
        <v>134</v>
      </c>
      <c r="HD240" t="s">
        <v>134</v>
      </c>
      <c r="HE240" t="s">
        <v>134</v>
      </c>
      <c r="HF240" t="s">
        <v>134</v>
      </c>
      <c r="HG240" t="s">
        <v>134</v>
      </c>
      <c r="HH240" t="s">
        <v>134</v>
      </c>
      <c r="HI240" t="s">
        <v>134</v>
      </c>
      <c r="HJ240" t="s">
        <v>134</v>
      </c>
      <c r="HK240" t="s">
        <v>134</v>
      </c>
      <c r="HL240" t="s">
        <v>134</v>
      </c>
      <c r="HM240" t="s">
        <v>134</v>
      </c>
      <c r="HN240" t="s">
        <v>134</v>
      </c>
      <c r="HO240" t="s">
        <v>134</v>
      </c>
      <c r="HP240" t="s">
        <v>134</v>
      </c>
      <c r="HQ240" t="s">
        <v>134</v>
      </c>
      <c r="HR240" t="s">
        <v>134</v>
      </c>
      <c r="HS240" t="s">
        <v>134</v>
      </c>
      <c r="HT240" t="s">
        <v>134</v>
      </c>
      <c r="HU240" t="s">
        <v>134</v>
      </c>
      <c r="HV240" t="s">
        <v>134</v>
      </c>
      <c r="HW240" t="s">
        <v>134</v>
      </c>
      <c r="HX240" t="s">
        <v>134</v>
      </c>
      <c r="HY240" t="s">
        <v>134</v>
      </c>
      <c r="HZ240" t="s">
        <v>134</v>
      </c>
      <c r="IA240" t="s">
        <v>134</v>
      </c>
      <c r="IB240" t="s">
        <v>134</v>
      </c>
      <c r="IC240" t="s">
        <v>134</v>
      </c>
      <c r="ID240">
        <v>13</v>
      </c>
      <c r="IE240">
        <v>13</v>
      </c>
      <c r="IF240">
        <f t="shared" si="662"/>
        <v>45</v>
      </c>
      <c r="IG240">
        <f t="shared" si="663"/>
        <v>28</v>
      </c>
      <c r="IH240">
        <f t="shared" si="664"/>
        <v>17</v>
      </c>
      <c r="II240">
        <f t="shared" si="665"/>
        <v>0</v>
      </c>
      <c r="IJ240" t="s">
        <v>162</v>
      </c>
      <c r="IK240">
        <f>IF240/53*100</f>
        <v>84.905660377358487</v>
      </c>
      <c r="IL240">
        <f>IG240/34*100</f>
        <v>82.35294117647058</v>
      </c>
      <c r="IM240">
        <f>IH240/19*100</f>
        <v>89.473684210526315</v>
      </c>
      <c r="IN240" t="s">
        <v>163</v>
      </c>
      <c r="IO240" t="s">
        <v>134</v>
      </c>
      <c r="IP240" t="s">
        <v>134</v>
      </c>
      <c r="IQ240" t="s">
        <v>134</v>
      </c>
      <c r="IR240" t="s">
        <v>134</v>
      </c>
      <c r="IS240" t="s">
        <v>134</v>
      </c>
      <c r="IT240" t="s">
        <v>134</v>
      </c>
      <c r="IU240" t="s">
        <v>134</v>
      </c>
    </row>
    <row r="241" spans="1:255" ht="16" x14ac:dyDescent="0.2">
      <c r="A241" s="3">
        <v>423</v>
      </c>
      <c r="B241" s="5">
        <v>4</v>
      </c>
      <c r="C241">
        <v>2</v>
      </c>
      <c r="D241" t="s">
        <v>118</v>
      </c>
      <c r="E241" s="2" t="s">
        <v>132</v>
      </c>
      <c r="F241">
        <f t="shared" si="622"/>
        <v>0</v>
      </c>
      <c r="G241" t="s">
        <v>146</v>
      </c>
      <c r="H241" t="s">
        <v>146</v>
      </c>
      <c r="I241" t="s">
        <v>146</v>
      </c>
      <c r="J241" s="2">
        <f t="shared" si="623"/>
        <v>0</v>
      </c>
      <c r="K241" t="s">
        <v>146</v>
      </c>
      <c r="L241" t="s">
        <v>146</v>
      </c>
      <c r="M241" t="s">
        <v>146</v>
      </c>
      <c r="N241" t="s">
        <v>146</v>
      </c>
      <c r="O241" s="2">
        <f t="shared" si="624"/>
        <v>0</v>
      </c>
      <c r="P241" t="s">
        <v>146</v>
      </c>
      <c r="Q241" t="s">
        <v>146</v>
      </c>
      <c r="R241" t="s">
        <v>146</v>
      </c>
      <c r="S241" t="s">
        <v>146</v>
      </c>
      <c r="T241" s="2">
        <f t="shared" si="625"/>
        <v>0</v>
      </c>
      <c r="U241" t="s">
        <v>146</v>
      </c>
      <c r="V241" t="s">
        <v>146</v>
      </c>
      <c r="W241" t="s">
        <v>146</v>
      </c>
      <c r="X241" t="s">
        <v>146</v>
      </c>
      <c r="Y241" s="2">
        <f t="shared" si="626"/>
        <v>0</v>
      </c>
      <c r="Z241" t="s">
        <v>146</v>
      </c>
      <c r="AA241" t="s">
        <v>146</v>
      </c>
      <c r="AB241" t="s">
        <v>146</v>
      </c>
      <c r="AC241" t="s">
        <v>146</v>
      </c>
      <c r="AD241" t="s">
        <v>146</v>
      </c>
      <c r="AE241" t="s">
        <v>146</v>
      </c>
      <c r="AF241" t="s">
        <v>146</v>
      </c>
      <c r="AG241" s="2">
        <f t="shared" si="627"/>
        <v>0</v>
      </c>
      <c r="AH241" t="s">
        <v>146</v>
      </c>
      <c r="AI241" t="s">
        <v>146</v>
      </c>
      <c r="AJ241" t="s">
        <v>146</v>
      </c>
      <c r="AK241" t="s">
        <v>146</v>
      </c>
      <c r="AL241" s="2">
        <f t="shared" si="670"/>
        <v>0</v>
      </c>
      <c r="AM241" t="s">
        <v>146</v>
      </c>
      <c r="AN241" t="s">
        <v>146</v>
      </c>
      <c r="AO241" t="s">
        <v>146</v>
      </c>
      <c r="AP241" t="s">
        <v>146</v>
      </c>
      <c r="AQ241" t="s">
        <v>146</v>
      </c>
      <c r="AR241" s="2">
        <f t="shared" si="628"/>
        <v>0</v>
      </c>
      <c r="AS241" t="s">
        <v>146</v>
      </c>
      <c r="AT241" t="s">
        <v>146</v>
      </c>
      <c r="AU241" t="s">
        <v>146</v>
      </c>
      <c r="AV241" t="s">
        <v>146</v>
      </c>
      <c r="AW241" t="s">
        <v>146</v>
      </c>
      <c r="AX241" s="2">
        <f t="shared" si="629"/>
        <v>0</v>
      </c>
      <c r="AY241" t="s">
        <v>146</v>
      </c>
      <c r="AZ241" t="s">
        <v>146</v>
      </c>
      <c r="BA241" t="s">
        <v>146</v>
      </c>
      <c r="BB241" t="s">
        <v>146</v>
      </c>
      <c r="BC241" t="s">
        <v>146</v>
      </c>
      <c r="BD241" s="2">
        <f t="shared" si="630"/>
        <v>0</v>
      </c>
      <c r="BE241" t="s">
        <v>146</v>
      </c>
      <c r="BF241" t="s">
        <v>146</v>
      </c>
      <c r="BG241" t="s">
        <v>146</v>
      </c>
      <c r="BH241" s="2">
        <f t="shared" si="631"/>
        <v>0</v>
      </c>
      <c r="BI241" t="s">
        <v>146</v>
      </c>
      <c r="BJ241" t="s">
        <v>146</v>
      </c>
      <c r="BK241" t="s">
        <v>146</v>
      </c>
      <c r="BL241" s="2">
        <f t="shared" si="632"/>
        <v>0</v>
      </c>
      <c r="BM241" t="s">
        <v>146</v>
      </c>
      <c r="BN241" t="s">
        <v>146</v>
      </c>
      <c r="BO241" t="s">
        <v>146</v>
      </c>
      <c r="BP241" s="2">
        <f t="shared" si="633"/>
        <v>0</v>
      </c>
      <c r="BQ241" t="s">
        <v>146</v>
      </c>
      <c r="BR241" t="s">
        <v>146</v>
      </c>
      <c r="BS241" t="s">
        <v>146</v>
      </c>
      <c r="BT241" s="2">
        <f t="shared" ref="BT241:BT254" si="683">SUM(BU241:BY241)</f>
        <v>0</v>
      </c>
      <c r="BU241" t="s">
        <v>146</v>
      </c>
      <c r="BV241" t="s">
        <v>146</v>
      </c>
      <c r="BW241" t="s">
        <v>146</v>
      </c>
      <c r="BX241" t="s">
        <v>146</v>
      </c>
      <c r="BY241" t="s">
        <v>146</v>
      </c>
      <c r="BZ241" s="2">
        <f t="shared" ref="BZ241:BZ254" si="684">SUM(CA241:CD241)</f>
        <v>0</v>
      </c>
      <c r="CA241" t="s">
        <v>146</v>
      </c>
      <c r="CB241" t="s">
        <v>146</v>
      </c>
      <c r="CC241" t="s">
        <v>146</v>
      </c>
      <c r="CD241" t="s">
        <v>146</v>
      </c>
      <c r="CE241" s="2">
        <f t="shared" ref="CE241:CE254" si="685">SUM(CF241:CI241)</f>
        <v>0</v>
      </c>
      <c r="CF241" t="s">
        <v>146</v>
      </c>
      <c r="CG241" t="s">
        <v>146</v>
      </c>
      <c r="CH241" t="s">
        <v>146</v>
      </c>
      <c r="CI241" t="s">
        <v>146</v>
      </c>
      <c r="CJ241" s="2">
        <f t="shared" ref="CJ241:CJ254" si="686">SUM(CK241:CN241)</f>
        <v>0</v>
      </c>
      <c r="CK241" t="s">
        <v>146</v>
      </c>
      <c r="CL241" t="s">
        <v>146</v>
      </c>
      <c r="CM241" t="s">
        <v>146</v>
      </c>
      <c r="CN241" t="s">
        <v>146</v>
      </c>
      <c r="CO241" s="2">
        <f t="shared" ref="CO241:CO254" si="687">SUM(CP241:CU241)</f>
        <v>0</v>
      </c>
      <c r="CP241" t="s">
        <v>146</v>
      </c>
      <c r="CQ241" t="s">
        <v>146</v>
      </c>
      <c r="CR241" t="s">
        <v>146</v>
      </c>
      <c r="CS241" t="s">
        <v>146</v>
      </c>
      <c r="CT241" t="s">
        <v>146</v>
      </c>
      <c r="CU241" t="s">
        <v>146</v>
      </c>
      <c r="CV241" s="2">
        <f t="shared" ref="CV241:CV254" si="688">SUM(CW241:DB241)</f>
        <v>0</v>
      </c>
      <c r="CW241" t="s">
        <v>146</v>
      </c>
      <c r="CX241" t="s">
        <v>146</v>
      </c>
      <c r="CY241" t="s">
        <v>146</v>
      </c>
      <c r="CZ241" t="s">
        <v>146</v>
      </c>
      <c r="DA241" t="s">
        <v>146</v>
      </c>
      <c r="DB241" t="s">
        <v>146</v>
      </c>
      <c r="DC241" s="2">
        <f t="shared" ref="DC241:DC254" si="689">SUM(DD241:DF241)</f>
        <v>0</v>
      </c>
      <c r="DD241" t="s">
        <v>146</v>
      </c>
      <c r="DE241" t="s">
        <v>146</v>
      </c>
      <c r="DF241" t="s">
        <v>146</v>
      </c>
      <c r="DG241" s="2">
        <f t="shared" ref="DG241:DG254" si="690">SUM(DH241:DK241)</f>
        <v>0</v>
      </c>
      <c r="DH241" t="s">
        <v>146</v>
      </c>
      <c r="DI241" t="s">
        <v>146</v>
      </c>
      <c r="DJ241" t="s">
        <v>146</v>
      </c>
      <c r="DK241" t="s">
        <v>146</v>
      </c>
      <c r="DL241" s="2">
        <f t="shared" ref="DL241:DL254" si="691">SUM(DM241:DQ241)</f>
        <v>0</v>
      </c>
      <c r="DM241" t="s">
        <v>146</v>
      </c>
      <c r="DN241" t="s">
        <v>146</v>
      </c>
      <c r="DO241" t="s">
        <v>146</v>
      </c>
      <c r="DP241" t="s">
        <v>146</v>
      </c>
      <c r="DQ241" t="s">
        <v>146</v>
      </c>
      <c r="DR241" s="2">
        <f t="shared" ref="DR241:DR254" si="692">SUM(DS241:DX241)</f>
        <v>0</v>
      </c>
      <c r="DS241" t="s">
        <v>146</v>
      </c>
      <c r="DT241" t="s">
        <v>146</v>
      </c>
      <c r="DU241" t="s">
        <v>146</v>
      </c>
      <c r="DV241" t="s">
        <v>146</v>
      </c>
      <c r="DW241" t="s">
        <v>146</v>
      </c>
      <c r="DX241" t="s">
        <v>146</v>
      </c>
      <c r="DY241" s="2">
        <f t="shared" ref="DY241:DY254" si="693">SUM(DZ241:ED241)</f>
        <v>0</v>
      </c>
      <c r="DZ241" t="s">
        <v>146</v>
      </c>
      <c r="EA241" t="s">
        <v>146</v>
      </c>
      <c r="EB241" t="s">
        <v>146</v>
      </c>
      <c r="EC241" t="s">
        <v>146</v>
      </c>
      <c r="ED241" t="s">
        <v>146</v>
      </c>
      <c r="EE241" s="2">
        <f t="shared" ref="EE241:EE254" si="694">SUM(EF241:EH241)</f>
        <v>0</v>
      </c>
      <c r="EF241" t="s">
        <v>146</v>
      </c>
      <c r="EG241" t="s">
        <v>146</v>
      </c>
      <c r="EH241" t="s">
        <v>146</v>
      </c>
      <c r="EI241" s="2">
        <f t="shared" ref="EI241:EI254" si="695">SUM(EJ241:EM241)</f>
        <v>0</v>
      </c>
      <c r="EJ241" t="s">
        <v>146</v>
      </c>
      <c r="EK241" t="s">
        <v>146</v>
      </c>
      <c r="EL241" t="s">
        <v>146</v>
      </c>
      <c r="EM241" t="s">
        <v>146</v>
      </c>
      <c r="EN241" s="2">
        <f t="shared" ref="EN241:EN254" si="696">SUM(EO241:EQ241)</f>
        <v>0</v>
      </c>
      <c r="EO241" t="s">
        <v>146</v>
      </c>
      <c r="EP241" t="s">
        <v>146</v>
      </c>
      <c r="EQ241" t="s">
        <v>146</v>
      </c>
      <c r="ER241" s="2">
        <f t="shared" ref="ER241:ER254" si="697">SUM(ES241:EX241)</f>
        <v>0</v>
      </c>
      <c r="ES241" t="s">
        <v>146</v>
      </c>
      <c r="ET241" t="s">
        <v>146</v>
      </c>
      <c r="EU241" t="s">
        <v>146</v>
      </c>
      <c r="EV241" t="s">
        <v>146</v>
      </c>
      <c r="EW241" t="s">
        <v>146</v>
      </c>
      <c r="EX241" t="s">
        <v>146</v>
      </c>
      <c r="EY241" s="2">
        <f t="shared" ref="EY241:EY254" si="698">SUM(EZ241:FD241)</f>
        <v>0</v>
      </c>
      <c r="EZ241" t="s">
        <v>146</v>
      </c>
      <c r="FA241" t="s">
        <v>146</v>
      </c>
      <c r="FB241" t="s">
        <v>146</v>
      </c>
      <c r="FC241" t="s">
        <v>146</v>
      </c>
      <c r="FD241" t="s">
        <v>146</v>
      </c>
      <c r="FE241" s="2">
        <f t="shared" ref="FE241:FE254" si="699">SUM(FF241:FH241)</f>
        <v>0</v>
      </c>
      <c r="FF241" t="s">
        <v>146</v>
      </c>
      <c r="FG241" t="s">
        <v>146</v>
      </c>
      <c r="FH241" t="s">
        <v>146</v>
      </c>
      <c r="FI241" s="2">
        <f t="shared" ref="FI241:FI254" si="700">SUM(FJ241:FN241)</f>
        <v>0</v>
      </c>
      <c r="FJ241" t="s">
        <v>146</v>
      </c>
      <c r="FK241" t="s">
        <v>146</v>
      </c>
      <c r="FL241" t="s">
        <v>146</v>
      </c>
      <c r="FM241" t="s">
        <v>146</v>
      </c>
      <c r="FN241" t="s">
        <v>146</v>
      </c>
      <c r="FO241" s="2">
        <f t="shared" ref="FO241:FO254" si="701">SUM(FP241:FR241)</f>
        <v>0</v>
      </c>
      <c r="FP241" t="s">
        <v>146</v>
      </c>
      <c r="FQ241" t="s">
        <v>146</v>
      </c>
      <c r="FR241" t="s">
        <v>146</v>
      </c>
      <c r="FS241" s="2">
        <f t="shared" ref="FS241:FS254" si="702">SUM(FT241:FX241)</f>
        <v>0</v>
      </c>
      <c r="FT241" t="s">
        <v>146</v>
      </c>
      <c r="FU241" t="s">
        <v>146</v>
      </c>
      <c r="FV241" t="s">
        <v>146</v>
      </c>
      <c r="FW241" t="s">
        <v>146</v>
      </c>
      <c r="FX241" t="s">
        <v>146</v>
      </c>
      <c r="FY241" s="2">
        <f t="shared" ref="FY241:FY254" si="703">SUM(FZ241:GH241)</f>
        <v>0</v>
      </c>
      <c r="FZ241" t="s">
        <v>146</v>
      </c>
      <c r="GA241" t="s">
        <v>146</v>
      </c>
      <c r="GB241" t="s">
        <v>146</v>
      </c>
      <c r="GC241" t="s">
        <v>146</v>
      </c>
      <c r="GD241" t="s">
        <v>146</v>
      </c>
      <c r="GE241" t="s">
        <v>146</v>
      </c>
      <c r="GF241" t="s">
        <v>146</v>
      </c>
      <c r="GG241" t="s">
        <v>146</v>
      </c>
      <c r="GH241" t="s">
        <v>146</v>
      </c>
      <c r="GI241" s="2">
        <f t="shared" ref="GI241:GI254" si="704">SUM(GJ241:GM241)</f>
        <v>0</v>
      </c>
      <c r="GJ241" t="s">
        <v>146</v>
      </c>
      <c r="GK241" t="s">
        <v>146</v>
      </c>
      <c r="GL241" t="s">
        <v>146</v>
      </c>
      <c r="GM241" t="s">
        <v>146</v>
      </c>
      <c r="GN241" t="s">
        <v>146</v>
      </c>
      <c r="GO241" t="s">
        <v>146</v>
      </c>
      <c r="GP241" t="s">
        <v>146</v>
      </c>
      <c r="GQ241" t="s">
        <v>146</v>
      </c>
      <c r="GR241" t="s">
        <v>146</v>
      </c>
      <c r="GS241" t="s">
        <v>146</v>
      </c>
      <c r="GT241" t="s">
        <v>146</v>
      </c>
      <c r="GU241" t="s">
        <v>146</v>
      </c>
      <c r="GV241" t="s">
        <v>146</v>
      </c>
      <c r="GW241" t="s">
        <v>146</v>
      </c>
      <c r="GX241" t="s">
        <v>146</v>
      </c>
      <c r="GY241" t="s">
        <v>146</v>
      </c>
      <c r="GZ241" t="s">
        <v>146</v>
      </c>
      <c r="HA241" t="s">
        <v>146</v>
      </c>
      <c r="HB241" t="s">
        <v>146</v>
      </c>
      <c r="HC241" t="s">
        <v>146</v>
      </c>
      <c r="HD241" t="s">
        <v>146</v>
      </c>
      <c r="HE241" t="s">
        <v>146</v>
      </c>
      <c r="HF241" t="s">
        <v>146</v>
      </c>
      <c r="HG241" t="s">
        <v>146</v>
      </c>
      <c r="HH241" t="s">
        <v>146</v>
      </c>
      <c r="HI241" t="s">
        <v>146</v>
      </c>
      <c r="HJ241" t="s">
        <v>146</v>
      </c>
      <c r="HK241" t="s">
        <v>146</v>
      </c>
      <c r="HL241" t="s">
        <v>146</v>
      </c>
      <c r="HM241" t="s">
        <v>146</v>
      </c>
      <c r="HN241" t="s">
        <v>146</v>
      </c>
      <c r="HO241" t="s">
        <v>146</v>
      </c>
      <c r="HP241" t="s">
        <v>146</v>
      </c>
      <c r="HQ241" t="s">
        <v>146</v>
      </c>
      <c r="HR241" t="s">
        <v>146</v>
      </c>
      <c r="HS241" t="s">
        <v>146</v>
      </c>
      <c r="HT241" t="s">
        <v>146</v>
      </c>
      <c r="HU241" t="s">
        <v>146</v>
      </c>
      <c r="HV241" t="s">
        <v>146</v>
      </c>
      <c r="HW241" t="s">
        <v>146</v>
      </c>
      <c r="HX241" s="2">
        <f t="shared" ref="HX241:HX254" si="705">SUM(HY241:IC241)</f>
        <v>0</v>
      </c>
      <c r="HY241" t="s">
        <v>146</v>
      </c>
      <c r="HZ241" t="s">
        <v>146</v>
      </c>
      <c r="IA241" t="s">
        <v>146</v>
      </c>
      <c r="IB241" t="s">
        <v>146</v>
      </c>
      <c r="IC241" t="s">
        <v>146</v>
      </c>
      <c r="ID241" t="s">
        <v>146</v>
      </c>
      <c r="IE241" t="s">
        <v>146</v>
      </c>
      <c r="IF241">
        <f t="shared" si="662"/>
        <v>0</v>
      </c>
      <c r="IG241">
        <f t="shared" si="663"/>
        <v>0</v>
      </c>
      <c r="IH241">
        <f t="shared" si="664"/>
        <v>0</v>
      </c>
      <c r="II241">
        <f t="shared" si="665"/>
        <v>0</v>
      </c>
      <c r="IK241">
        <f t="shared" ref="IK241:IK257" si="706">IF241/191*100</f>
        <v>0</v>
      </c>
      <c r="IL241">
        <f t="shared" ref="IL241:IL257" si="707">IG241/122*100</f>
        <v>0</v>
      </c>
      <c r="IM241">
        <f t="shared" ref="IM241:IM257" si="708">IH241/69*100</f>
        <v>0</v>
      </c>
    </row>
    <row r="242" spans="1:255" ht="16" x14ac:dyDescent="0.2">
      <c r="A242" s="3">
        <v>424</v>
      </c>
      <c r="B242">
        <v>4</v>
      </c>
      <c r="C242">
        <v>1</v>
      </c>
      <c r="D242" t="s">
        <v>166</v>
      </c>
      <c r="E242" s="2" t="s">
        <v>166</v>
      </c>
      <c r="F242">
        <f t="shared" si="622"/>
        <v>3</v>
      </c>
      <c r="G242">
        <v>1</v>
      </c>
      <c r="H242">
        <v>1</v>
      </c>
      <c r="I242">
        <v>1</v>
      </c>
      <c r="J242" s="2">
        <f t="shared" si="623"/>
        <v>4</v>
      </c>
      <c r="K242">
        <v>1</v>
      </c>
      <c r="L242">
        <v>1</v>
      </c>
      <c r="M242">
        <v>1</v>
      </c>
      <c r="N242">
        <v>1</v>
      </c>
      <c r="O242" s="2">
        <f t="shared" si="624"/>
        <v>4</v>
      </c>
      <c r="P242">
        <v>1</v>
      </c>
      <c r="Q242">
        <v>1</v>
      </c>
      <c r="R242">
        <v>1</v>
      </c>
      <c r="S242">
        <v>1</v>
      </c>
      <c r="T242" s="2">
        <f t="shared" si="625"/>
        <v>3</v>
      </c>
      <c r="U242">
        <v>1</v>
      </c>
      <c r="V242">
        <v>0</v>
      </c>
      <c r="W242">
        <v>1</v>
      </c>
      <c r="X242">
        <v>1</v>
      </c>
      <c r="Y242" s="2">
        <f t="shared" si="626"/>
        <v>6</v>
      </c>
      <c r="Z242">
        <v>1</v>
      </c>
      <c r="AA242">
        <v>1</v>
      </c>
      <c r="AB242">
        <v>1</v>
      </c>
      <c r="AC242">
        <v>0</v>
      </c>
      <c r="AD242">
        <v>1</v>
      </c>
      <c r="AE242">
        <v>1</v>
      </c>
      <c r="AF242">
        <v>1</v>
      </c>
      <c r="AG242" s="2">
        <f t="shared" si="627"/>
        <v>3</v>
      </c>
      <c r="AH242">
        <v>1</v>
      </c>
      <c r="AI242">
        <v>0</v>
      </c>
      <c r="AJ242">
        <v>1</v>
      </c>
      <c r="AK242">
        <v>1</v>
      </c>
      <c r="AL242" s="2">
        <f t="shared" si="670"/>
        <v>4</v>
      </c>
      <c r="AM242">
        <v>1</v>
      </c>
      <c r="AN242">
        <v>1</v>
      </c>
      <c r="AO242">
        <v>0</v>
      </c>
      <c r="AP242">
        <v>1</v>
      </c>
      <c r="AQ242">
        <v>1</v>
      </c>
      <c r="AR242" s="2">
        <f t="shared" si="628"/>
        <v>5</v>
      </c>
      <c r="AS242">
        <v>1</v>
      </c>
      <c r="AT242">
        <v>1</v>
      </c>
      <c r="AU242">
        <v>1</v>
      </c>
      <c r="AV242">
        <v>1</v>
      </c>
      <c r="AW242">
        <v>1</v>
      </c>
      <c r="AX242" s="2">
        <f t="shared" si="629"/>
        <v>4</v>
      </c>
      <c r="AY242">
        <v>1</v>
      </c>
      <c r="AZ242">
        <v>1</v>
      </c>
      <c r="BA242">
        <v>0</v>
      </c>
      <c r="BB242">
        <v>1</v>
      </c>
      <c r="BC242">
        <v>1</v>
      </c>
      <c r="BD242" s="2">
        <f t="shared" si="630"/>
        <v>3</v>
      </c>
      <c r="BE242">
        <v>1</v>
      </c>
      <c r="BF242">
        <v>1</v>
      </c>
      <c r="BG242">
        <v>1</v>
      </c>
      <c r="BH242" s="2">
        <f t="shared" si="631"/>
        <v>3</v>
      </c>
      <c r="BI242">
        <v>1</v>
      </c>
      <c r="BJ242">
        <v>1</v>
      </c>
      <c r="BK242">
        <v>1</v>
      </c>
      <c r="BL242" s="2">
        <f t="shared" si="632"/>
        <v>3</v>
      </c>
      <c r="BM242">
        <v>1</v>
      </c>
      <c r="BN242">
        <v>1</v>
      </c>
      <c r="BO242">
        <v>1</v>
      </c>
      <c r="BP242" s="2">
        <f t="shared" si="633"/>
        <v>3</v>
      </c>
      <c r="BQ242">
        <v>1</v>
      </c>
      <c r="BR242">
        <v>1</v>
      </c>
      <c r="BS242">
        <v>1</v>
      </c>
      <c r="BT242" s="2">
        <f t="shared" si="683"/>
        <v>5</v>
      </c>
      <c r="BU242">
        <v>1</v>
      </c>
      <c r="BV242">
        <v>1</v>
      </c>
      <c r="BW242">
        <v>1</v>
      </c>
      <c r="BX242">
        <v>1</v>
      </c>
      <c r="BY242">
        <v>1</v>
      </c>
      <c r="BZ242" s="2">
        <f t="shared" si="684"/>
        <v>4</v>
      </c>
      <c r="CA242">
        <v>1</v>
      </c>
      <c r="CB242">
        <v>1</v>
      </c>
      <c r="CC242">
        <v>1</v>
      </c>
      <c r="CD242">
        <v>1</v>
      </c>
      <c r="CE242" s="2">
        <f t="shared" si="685"/>
        <v>4</v>
      </c>
      <c r="CF242">
        <v>1</v>
      </c>
      <c r="CG242">
        <v>1</v>
      </c>
      <c r="CH242">
        <v>1</v>
      </c>
      <c r="CI242">
        <v>1</v>
      </c>
      <c r="CJ242" s="2">
        <f t="shared" si="686"/>
        <v>3</v>
      </c>
      <c r="CK242">
        <v>1</v>
      </c>
      <c r="CL242">
        <v>0</v>
      </c>
      <c r="CM242">
        <v>1</v>
      </c>
      <c r="CN242">
        <v>1</v>
      </c>
      <c r="CO242" s="2">
        <f t="shared" si="687"/>
        <v>6</v>
      </c>
      <c r="CP242">
        <v>1</v>
      </c>
      <c r="CQ242">
        <v>1</v>
      </c>
      <c r="CR242">
        <v>1</v>
      </c>
      <c r="CS242">
        <v>1</v>
      </c>
      <c r="CT242">
        <v>1</v>
      </c>
      <c r="CU242">
        <v>1</v>
      </c>
      <c r="CV242" s="2">
        <f t="shared" si="688"/>
        <v>5</v>
      </c>
      <c r="CW242">
        <v>1</v>
      </c>
      <c r="CX242">
        <v>1</v>
      </c>
      <c r="CY242">
        <v>1</v>
      </c>
      <c r="CZ242">
        <v>0</v>
      </c>
      <c r="DA242">
        <v>1</v>
      </c>
      <c r="DB242">
        <v>1</v>
      </c>
      <c r="DC242" s="2">
        <f t="shared" si="689"/>
        <v>2</v>
      </c>
      <c r="DD242">
        <v>0</v>
      </c>
      <c r="DE242">
        <v>1</v>
      </c>
      <c r="DF242">
        <v>1</v>
      </c>
      <c r="DG242" s="2">
        <f t="shared" si="690"/>
        <v>4</v>
      </c>
      <c r="DH242">
        <v>1</v>
      </c>
      <c r="DI242">
        <v>1</v>
      </c>
      <c r="DJ242">
        <v>1</v>
      </c>
      <c r="DK242">
        <v>1</v>
      </c>
      <c r="DL242" s="2">
        <f t="shared" si="691"/>
        <v>4</v>
      </c>
      <c r="DM242">
        <v>1</v>
      </c>
      <c r="DN242">
        <v>1</v>
      </c>
      <c r="DO242">
        <v>1</v>
      </c>
      <c r="DP242">
        <v>1</v>
      </c>
      <c r="DQ242">
        <v>0</v>
      </c>
      <c r="DR242" s="2">
        <f t="shared" si="692"/>
        <v>4</v>
      </c>
      <c r="DS242">
        <v>1</v>
      </c>
      <c r="DT242">
        <v>1</v>
      </c>
      <c r="DU242">
        <v>1</v>
      </c>
      <c r="DV242">
        <v>0</v>
      </c>
      <c r="DW242">
        <v>1</v>
      </c>
      <c r="DX242">
        <v>0</v>
      </c>
      <c r="DY242" s="2">
        <f t="shared" si="693"/>
        <v>4</v>
      </c>
      <c r="DZ242">
        <v>1</v>
      </c>
      <c r="EA242">
        <v>1</v>
      </c>
      <c r="EB242">
        <v>1</v>
      </c>
      <c r="EC242">
        <v>1</v>
      </c>
      <c r="ED242">
        <v>0</v>
      </c>
      <c r="EE242" s="2">
        <f t="shared" si="694"/>
        <v>3</v>
      </c>
      <c r="EF242">
        <v>1</v>
      </c>
      <c r="EG242">
        <v>1</v>
      </c>
      <c r="EH242">
        <v>1</v>
      </c>
      <c r="EI242" s="2">
        <f t="shared" si="695"/>
        <v>3</v>
      </c>
      <c r="EJ242">
        <v>1</v>
      </c>
      <c r="EK242">
        <v>0</v>
      </c>
      <c r="EL242">
        <v>1</v>
      </c>
      <c r="EM242">
        <v>1</v>
      </c>
      <c r="EN242" s="2">
        <f t="shared" si="696"/>
        <v>3</v>
      </c>
      <c r="EO242">
        <v>1</v>
      </c>
      <c r="EP242">
        <v>1</v>
      </c>
      <c r="EQ242">
        <v>1</v>
      </c>
      <c r="ER242" s="2">
        <f t="shared" si="697"/>
        <v>6</v>
      </c>
      <c r="ES242">
        <v>1</v>
      </c>
      <c r="ET242">
        <v>1</v>
      </c>
      <c r="EU242">
        <v>1</v>
      </c>
      <c r="EV242">
        <v>1</v>
      </c>
      <c r="EW242">
        <v>1</v>
      </c>
      <c r="EX242">
        <v>1</v>
      </c>
      <c r="EY242" s="2">
        <f t="shared" si="698"/>
        <v>5</v>
      </c>
      <c r="EZ242">
        <v>1</v>
      </c>
      <c r="FA242">
        <v>1</v>
      </c>
      <c r="FB242">
        <v>1</v>
      </c>
      <c r="FC242">
        <v>1</v>
      </c>
      <c r="FD242">
        <v>1</v>
      </c>
      <c r="FE242" s="2">
        <f t="shared" si="699"/>
        <v>3</v>
      </c>
      <c r="FF242">
        <v>1</v>
      </c>
      <c r="FG242">
        <v>1</v>
      </c>
      <c r="FH242">
        <v>1</v>
      </c>
      <c r="FI242" s="2">
        <f t="shared" si="700"/>
        <v>4</v>
      </c>
      <c r="FJ242">
        <v>1</v>
      </c>
      <c r="FK242">
        <v>0</v>
      </c>
      <c r="FL242">
        <v>1</v>
      </c>
      <c r="FM242">
        <v>1</v>
      </c>
      <c r="FN242">
        <v>1</v>
      </c>
      <c r="FO242" s="2">
        <f t="shared" si="701"/>
        <v>3</v>
      </c>
      <c r="FP242">
        <v>1</v>
      </c>
      <c r="FQ242">
        <v>1</v>
      </c>
      <c r="FR242">
        <v>1</v>
      </c>
      <c r="FS242" s="2">
        <f t="shared" si="702"/>
        <v>1</v>
      </c>
      <c r="FT242">
        <v>0</v>
      </c>
      <c r="FU242">
        <v>0</v>
      </c>
      <c r="FV242">
        <v>0</v>
      </c>
      <c r="FW242">
        <v>1</v>
      </c>
      <c r="FX242">
        <v>0</v>
      </c>
      <c r="FY242" s="2">
        <f t="shared" si="703"/>
        <v>8</v>
      </c>
      <c r="FZ242">
        <v>1</v>
      </c>
      <c r="GA242">
        <v>1</v>
      </c>
      <c r="GB242">
        <v>1</v>
      </c>
      <c r="GC242">
        <v>1</v>
      </c>
      <c r="GD242">
        <v>0</v>
      </c>
      <c r="GE242">
        <v>1</v>
      </c>
      <c r="GF242">
        <v>1</v>
      </c>
      <c r="GG242">
        <v>1</v>
      </c>
      <c r="GH242">
        <v>1</v>
      </c>
      <c r="GI242" s="2">
        <f t="shared" si="704"/>
        <v>4</v>
      </c>
      <c r="GJ242">
        <v>1</v>
      </c>
      <c r="GK242">
        <v>1</v>
      </c>
      <c r="GL242">
        <v>1</v>
      </c>
      <c r="GM242">
        <v>1</v>
      </c>
      <c r="GN242" s="2">
        <f t="shared" ref="GN242:GN254" si="709">SUM(GO242:GR242)</f>
        <v>4</v>
      </c>
      <c r="GO242">
        <v>1</v>
      </c>
      <c r="GP242">
        <v>1</v>
      </c>
      <c r="GQ242">
        <v>1</v>
      </c>
      <c r="GR242">
        <v>1</v>
      </c>
      <c r="GS242" s="2">
        <f t="shared" ref="GS242:GS254" si="710">SUM(GT242:GY242)</f>
        <v>5</v>
      </c>
      <c r="GT242">
        <v>1</v>
      </c>
      <c r="GU242">
        <v>1</v>
      </c>
      <c r="GV242">
        <v>1</v>
      </c>
      <c r="GW242">
        <v>1</v>
      </c>
      <c r="GX242">
        <v>1</v>
      </c>
      <c r="GY242">
        <v>0</v>
      </c>
      <c r="GZ242" s="2">
        <f t="shared" ref="GZ242:GZ254" si="711">SUM(HA242:HF242)</f>
        <v>5</v>
      </c>
      <c r="HA242">
        <v>1</v>
      </c>
      <c r="HB242">
        <v>1</v>
      </c>
      <c r="HC242">
        <v>1</v>
      </c>
      <c r="HD242">
        <v>0</v>
      </c>
      <c r="HE242">
        <v>1</v>
      </c>
      <c r="HF242">
        <v>1</v>
      </c>
      <c r="HG242" s="2">
        <f t="shared" ref="HG242:HG254" si="712">SUM(HH242:HP242)</f>
        <v>8</v>
      </c>
      <c r="HH242">
        <v>1</v>
      </c>
      <c r="HI242">
        <v>1</v>
      </c>
      <c r="HJ242">
        <v>1</v>
      </c>
      <c r="HK242">
        <v>1</v>
      </c>
      <c r="HL242">
        <v>0</v>
      </c>
      <c r="HM242">
        <v>1</v>
      </c>
      <c r="HN242">
        <v>1</v>
      </c>
      <c r="HO242">
        <v>1</v>
      </c>
      <c r="HP242">
        <v>1</v>
      </c>
      <c r="HQ242" s="2">
        <f t="shared" ref="HQ242:HQ254" si="713">SUM(HR242:HW242)</f>
        <v>5</v>
      </c>
      <c r="HR242">
        <v>0</v>
      </c>
      <c r="HS242">
        <v>1</v>
      </c>
      <c r="HT242">
        <v>1</v>
      </c>
      <c r="HU242">
        <v>1</v>
      </c>
      <c r="HV242">
        <v>1</v>
      </c>
      <c r="HW242">
        <v>1</v>
      </c>
      <c r="HX242" s="2">
        <f t="shared" si="705"/>
        <v>3</v>
      </c>
      <c r="HY242">
        <v>0</v>
      </c>
      <c r="HZ242">
        <v>1</v>
      </c>
      <c r="IA242">
        <v>1</v>
      </c>
      <c r="IB242">
        <v>0</v>
      </c>
      <c r="IC242">
        <v>1</v>
      </c>
      <c r="ID242">
        <v>41</v>
      </c>
      <c r="IE242">
        <v>41</v>
      </c>
      <c r="IF242">
        <f t="shared" si="662"/>
        <v>166</v>
      </c>
      <c r="IG242">
        <f t="shared" si="663"/>
        <v>99</v>
      </c>
      <c r="IH242">
        <f t="shared" si="664"/>
        <v>67</v>
      </c>
      <c r="II242">
        <f t="shared" si="665"/>
        <v>0</v>
      </c>
      <c r="IK242">
        <f t="shared" si="706"/>
        <v>86.910994764397913</v>
      </c>
      <c r="IL242">
        <f t="shared" si="707"/>
        <v>81.147540983606561</v>
      </c>
      <c r="IM242">
        <f t="shared" si="708"/>
        <v>97.101449275362313</v>
      </c>
      <c r="IO242">
        <f>SUM(HQ242,HX242,HG242,GZ242,GS242,GN242,GI242,FY242,FS242,FO242,FI242,FE242,EY242,ER242,EN242,EI242,EE242,DY242,DR242,DL242,DG242,DC242,CV242,CO242,CJ242,CE242,BZ242,BT242)</f>
        <v>118</v>
      </c>
      <c r="IP242">
        <f>SUM(BU242,BW242,BY242,CB242,CC242,CF242,CH242,CI242,CK242,CL242,CN242,CP242,CQ242,CS242,CU242,CW242,CX242,CZ242,DB242,DD242,DE242,DH242,DJ242,DM242,DO242,DQ242,DS242,DU242,DV242,DX242,DZ242,EB242,ED242,EF242,EH242,EJ242,EK242,EM242,EO242,EQ242,ES242,ET242,EV242,EX242,EZ242,FB242,FD242,FF242,FH242,FJ242,FK242,FM242,FP242,FR242,FT242,FU242,FW242,FZ242,GB242,GD242,GE242,GG242,GJ242,GK242,GM242,GO242,GQ242,GT242,GU242,GW242,GY242,HA242,HC242,HD242,HF242,HI242,HJ242,HL242,HM242,HN242,HP242,HR242,HT242,HU242,HW242,HY242,IA242,IB242)</f>
        <v>70</v>
      </c>
      <c r="IQ242">
        <f>SUM(BV242,BX242,CA242,CD242,CG242,CM242,CR242,CT242,CY242,DA242,DF242,DI242,DK242,DN242,DP242,DT242,DW242,EA242,EC242,EG242,EL242,EP242,EU242,EW242,FA242,FC242,FG242,FL242,FN242,FQ242,FV242,FX242,GA242,GC242,GF242,GH242,GL242,GP242,GR242,GV242,GX242,HB242,HE242,HH242,HK242,HO242,HS242,HV242,HZ242,IC242)</f>
        <v>48</v>
      </c>
      <c r="IR242">
        <f>IO242/138*100</f>
        <v>85.507246376811594</v>
      </c>
      <c r="IS242">
        <f>IP242/88*100</f>
        <v>79.545454545454547</v>
      </c>
      <c r="IT242">
        <f>IQ242/50*100</f>
        <v>96</v>
      </c>
    </row>
    <row r="243" spans="1:255" ht="16" x14ac:dyDescent="0.2">
      <c r="A243" s="3">
        <v>424</v>
      </c>
      <c r="B243" s="5">
        <v>4</v>
      </c>
      <c r="C243">
        <v>2</v>
      </c>
      <c r="D243" t="s">
        <v>166</v>
      </c>
      <c r="E243" s="2" t="s">
        <v>132</v>
      </c>
      <c r="F243">
        <f t="shared" si="622"/>
        <v>0</v>
      </c>
      <c r="J243" s="2">
        <f t="shared" si="623"/>
        <v>0</v>
      </c>
      <c r="O243" s="2">
        <f t="shared" si="624"/>
        <v>0</v>
      </c>
      <c r="T243" s="2">
        <f t="shared" si="625"/>
        <v>0</v>
      </c>
      <c r="Y243" s="2">
        <f t="shared" si="626"/>
        <v>0</v>
      </c>
      <c r="AG243" s="2">
        <f t="shared" si="627"/>
        <v>0</v>
      </c>
      <c r="AL243" s="2">
        <f t="shared" si="670"/>
        <v>0</v>
      </c>
      <c r="AR243" s="2">
        <f t="shared" si="628"/>
        <v>0</v>
      </c>
      <c r="AX243" s="2">
        <f t="shared" si="629"/>
        <v>0</v>
      </c>
      <c r="BD243" s="2">
        <f t="shared" si="630"/>
        <v>0</v>
      </c>
      <c r="BH243" s="2">
        <f t="shared" si="631"/>
        <v>0</v>
      </c>
      <c r="BL243" s="2">
        <f t="shared" si="632"/>
        <v>0</v>
      </c>
      <c r="BP243" s="2">
        <f t="shared" si="633"/>
        <v>0</v>
      </c>
      <c r="BT243" s="2">
        <f t="shared" si="683"/>
        <v>0</v>
      </c>
      <c r="BZ243" s="2">
        <f t="shared" si="684"/>
        <v>0</v>
      </c>
      <c r="CE243" s="2">
        <f t="shared" si="685"/>
        <v>0</v>
      </c>
      <c r="CJ243" s="2">
        <f t="shared" si="686"/>
        <v>0</v>
      </c>
      <c r="CO243" s="2">
        <f t="shared" si="687"/>
        <v>0</v>
      </c>
      <c r="CV243" s="2">
        <f t="shared" si="688"/>
        <v>0</v>
      </c>
      <c r="DC243" s="2">
        <f t="shared" si="689"/>
        <v>0</v>
      </c>
      <c r="DG243" s="2">
        <f t="shared" si="690"/>
        <v>0</v>
      </c>
      <c r="DL243" s="2">
        <f t="shared" si="691"/>
        <v>0</v>
      </c>
      <c r="DR243" s="2">
        <f t="shared" si="692"/>
        <v>0</v>
      </c>
      <c r="DY243" s="2">
        <f t="shared" si="693"/>
        <v>0</v>
      </c>
      <c r="EE243" s="2">
        <f t="shared" si="694"/>
        <v>0</v>
      </c>
      <c r="EI243" s="2">
        <f t="shared" si="695"/>
        <v>0</v>
      </c>
      <c r="EN243" s="2">
        <f t="shared" si="696"/>
        <v>0</v>
      </c>
      <c r="ER243" s="2">
        <f t="shared" si="697"/>
        <v>0</v>
      </c>
      <c r="EY243" s="2">
        <f t="shared" si="698"/>
        <v>0</v>
      </c>
      <c r="FE243" s="2">
        <f t="shared" si="699"/>
        <v>0</v>
      </c>
      <c r="FI243" s="2">
        <f t="shared" si="700"/>
        <v>0</v>
      </c>
      <c r="FO243" s="2">
        <f t="shared" si="701"/>
        <v>0</v>
      </c>
      <c r="FS243" s="2">
        <f t="shared" si="702"/>
        <v>0</v>
      </c>
      <c r="FY243" s="2">
        <f t="shared" si="703"/>
        <v>0</v>
      </c>
      <c r="GI243" s="2">
        <f t="shared" si="704"/>
        <v>0</v>
      </c>
      <c r="GN243" s="2">
        <f t="shared" si="709"/>
        <v>0</v>
      </c>
      <c r="GS243" s="2">
        <f t="shared" si="710"/>
        <v>0</v>
      </c>
      <c r="GZ243" s="2">
        <f t="shared" si="711"/>
        <v>0</v>
      </c>
      <c r="HG243" s="2">
        <f t="shared" si="712"/>
        <v>0</v>
      </c>
      <c r="HQ243" s="2">
        <f t="shared" si="713"/>
        <v>0</v>
      </c>
      <c r="HX243" s="2">
        <f t="shared" si="705"/>
        <v>0</v>
      </c>
      <c r="IF243">
        <f t="shared" si="662"/>
        <v>0</v>
      </c>
      <c r="IG243">
        <f t="shared" si="663"/>
        <v>0</v>
      </c>
      <c r="IH243">
        <f t="shared" si="664"/>
        <v>0</v>
      </c>
      <c r="II243">
        <f t="shared" si="665"/>
        <v>0</v>
      </c>
      <c r="IK243">
        <f t="shared" si="706"/>
        <v>0</v>
      </c>
      <c r="IL243">
        <f t="shared" si="707"/>
        <v>0</v>
      </c>
      <c r="IM243">
        <f t="shared" si="708"/>
        <v>0</v>
      </c>
    </row>
    <row r="244" spans="1:255" ht="16" x14ac:dyDescent="0.2">
      <c r="A244" s="3">
        <v>425</v>
      </c>
      <c r="B244">
        <v>4</v>
      </c>
      <c r="C244">
        <v>1</v>
      </c>
      <c r="D244" t="s">
        <v>166</v>
      </c>
      <c r="E244" s="2" t="s">
        <v>166</v>
      </c>
      <c r="F244">
        <f t="shared" si="622"/>
        <v>3</v>
      </c>
      <c r="G244" s="2">
        <v>1</v>
      </c>
      <c r="H244" s="2">
        <v>1</v>
      </c>
      <c r="I244" s="2">
        <v>1</v>
      </c>
      <c r="J244" s="2">
        <f t="shared" si="623"/>
        <v>3</v>
      </c>
      <c r="K244" s="2">
        <v>1</v>
      </c>
      <c r="L244" s="2">
        <v>1</v>
      </c>
      <c r="M244" s="2">
        <v>0</v>
      </c>
      <c r="N244" s="2">
        <v>1</v>
      </c>
      <c r="O244" s="2">
        <f t="shared" si="624"/>
        <v>3</v>
      </c>
      <c r="P244" s="2">
        <v>1</v>
      </c>
      <c r="Q244" s="2">
        <v>1</v>
      </c>
      <c r="R244" s="2">
        <v>1</v>
      </c>
      <c r="S244" s="2">
        <v>0</v>
      </c>
      <c r="T244" s="2">
        <f t="shared" si="625"/>
        <v>4</v>
      </c>
      <c r="U244" s="2">
        <v>1</v>
      </c>
      <c r="V244" s="2">
        <v>1</v>
      </c>
      <c r="W244" s="2">
        <v>1</v>
      </c>
      <c r="X244" s="2">
        <v>1</v>
      </c>
      <c r="Y244" s="2">
        <f t="shared" si="626"/>
        <v>6</v>
      </c>
      <c r="Z244" s="2">
        <v>1</v>
      </c>
      <c r="AA244" s="2">
        <v>1</v>
      </c>
      <c r="AB244" s="2">
        <v>1</v>
      </c>
      <c r="AC244" s="2">
        <v>1</v>
      </c>
      <c r="AD244" s="2">
        <v>1</v>
      </c>
      <c r="AE244" s="2">
        <v>1</v>
      </c>
      <c r="AF244" s="2">
        <v>0</v>
      </c>
      <c r="AG244" s="2">
        <f t="shared" si="627"/>
        <v>3</v>
      </c>
      <c r="AH244" s="2">
        <v>1</v>
      </c>
      <c r="AI244" s="2">
        <v>0</v>
      </c>
      <c r="AJ244" s="2">
        <v>1</v>
      </c>
      <c r="AK244" s="2">
        <v>1</v>
      </c>
      <c r="AL244" s="2">
        <f t="shared" si="670"/>
        <v>5</v>
      </c>
      <c r="AM244" s="2">
        <v>1</v>
      </c>
      <c r="AN244" s="2">
        <v>1</v>
      </c>
      <c r="AO244" s="2">
        <v>1</v>
      </c>
      <c r="AP244" s="2">
        <v>1</v>
      </c>
      <c r="AQ244" s="2">
        <v>1</v>
      </c>
      <c r="AR244" s="2">
        <f t="shared" si="628"/>
        <v>5</v>
      </c>
      <c r="AS244" s="2">
        <v>1</v>
      </c>
      <c r="AT244" s="2">
        <v>1</v>
      </c>
      <c r="AU244" s="2">
        <v>1</v>
      </c>
      <c r="AV244" s="2">
        <v>1</v>
      </c>
      <c r="AW244" s="2">
        <v>1</v>
      </c>
      <c r="AX244" s="2">
        <f t="shared" si="629"/>
        <v>5</v>
      </c>
      <c r="AY244" s="2">
        <v>1</v>
      </c>
      <c r="AZ244" s="2">
        <v>1</v>
      </c>
      <c r="BA244" s="2">
        <v>1</v>
      </c>
      <c r="BB244" s="2">
        <v>1</v>
      </c>
      <c r="BC244" s="2">
        <v>1</v>
      </c>
      <c r="BD244" s="2">
        <f t="shared" si="630"/>
        <v>3</v>
      </c>
      <c r="BE244" s="2">
        <v>1</v>
      </c>
      <c r="BF244" s="2">
        <v>1</v>
      </c>
      <c r="BG244" s="2">
        <v>1</v>
      </c>
      <c r="BH244" s="2">
        <f t="shared" si="631"/>
        <v>3</v>
      </c>
      <c r="BI244" s="2">
        <v>1</v>
      </c>
      <c r="BJ244" s="2">
        <v>1</v>
      </c>
      <c r="BK244" s="2">
        <v>1</v>
      </c>
      <c r="BL244" s="2">
        <f t="shared" si="632"/>
        <v>3</v>
      </c>
      <c r="BM244" s="2">
        <v>1</v>
      </c>
      <c r="BN244" s="2">
        <v>1</v>
      </c>
      <c r="BO244" s="2">
        <v>1</v>
      </c>
      <c r="BP244" s="2">
        <f t="shared" si="633"/>
        <v>3</v>
      </c>
      <c r="BQ244" s="2">
        <v>1</v>
      </c>
      <c r="BR244" s="2">
        <v>1</v>
      </c>
      <c r="BS244" s="2">
        <v>1</v>
      </c>
      <c r="BT244" s="2">
        <f t="shared" si="683"/>
        <v>5</v>
      </c>
      <c r="BU244" s="2">
        <v>1</v>
      </c>
      <c r="BV244" s="2">
        <v>1</v>
      </c>
      <c r="BW244" s="2">
        <v>1</v>
      </c>
      <c r="BX244" s="2">
        <v>1</v>
      </c>
      <c r="BY244" s="2">
        <v>1</v>
      </c>
      <c r="BZ244" s="2">
        <f t="shared" si="684"/>
        <v>4</v>
      </c>
      <c r="CA244" s="2">
        <v>1</v>
      </c>
      <c r="CB244" s="2">
        <v>1</v>
      </c>
      <c r="CC244" s="2">
        <v>1</v>
      </c>
      <c r="CD244" s="2">
        <v>1</v>
      </c>
      <c r="CE244" s="2">
        <f t="shared" si="685"/>
        <v>3</v>
      </c>
      <c r="CF244" s="2">
        <v>1</v>
      </c>
      <c r="CG244" s="2">
        <v>1</v>
      </c>
      <c r="CH244" s="2">
        <v>0</v>
      </c>
      <c r="CI244" s="2">
        <v>1</v>
      </c>
      <c r="CJ244" s="2">
        <f t="shared" si="686"/>
        <v>4</v>
      </c>
      <c r="CK244" s="2">
        <v>1</v>
      </c>
      <c r="CL244" s="2">
        <v>1</v>
      </c>
      <c r="CM244" s="2">
        <v>1</v>
      </c>
      <c r="CN244" s="2">
        <v>1</v>
      </c>
      <c r="CO244" s="2">
        <f t="shared" si="687"/>
        <v>2</v>
      </c>
      <c r="CP244" s="2">
        <v>0</v>
      </c>
      <c r="CQ244" s="2">
        <v>0</v>
      </c>
      <c r="CR244" s="2">
        <v>1</v>
      </c>
      <c r="CS244" s="2">
        <v>0</v>
      </c>
      <c r="CT244" s="2">
        <v>1</v>
      </c>
      <c r="CU244" s="2">
        <v>0</v>
      </c>
      <c r="CV244" s="2">
        <f t="shared" si="688"/>
        <v>3</v>
      </c>
      <c r="CW244" s="2">
        <v>0</v>
      </c>
      <c r="CX244" s="2">
        <v>0</v>
      </c>
      <c r="CY244" s="2">
        <v>1</v>
      </c>
      <c r="CZ244" s="2">
        <v>1</v>
      </c>
      <c r="DA244" s="2">
        <v>1</v>
      </c>
      <c r="DB244" s="2">
        <v>0</v>
      </c>
      <c r="DC244" s="2">
        <f t="shared" si="689"/>
        <v>3</v>
      </c>
      <c r="DD244" s="2">
        <v>1</v>
      </c>
      <c r="DE244" s="2">
        <v>1</v>
      </c>
      <c r="DF244" s="2">
        <v>1</v>
      </c>
      <c r="DG244" s="2">
        <f t="shared" si="690"/>
        <v>3</v>
      </c>
      <c r="DH244" s="2">
        <v>1</v>
      </c>
      <c r="DI244" s="2">
        <v>0</v>
      </c>
      <c r="DJ244" s="2">
        <v>1</v>
      </c>
      <c r="DK244" s="2">
        <v>1</v>
      </c>
      <c r="DL244" s="2">
        <f t="shared" si="691"/>
        <v>3</v>
      </c>
      <c r="DM244" s="2">
        <v>1</v>
      </c>
      <c r="DN244" s="2">
        <v>1</v>
      </c>
      <c r="DO244" s="2">
        <v>1</v>
      </c>
      <c r="DP244" s="2">
        <v>0</v>
      </c>
      <c r="DQ244" s="2">
        <v>0</v>
      </c>
      <c r="DR244" s="2">
        <f t="shared" si="692"/>
        <v>3</v>
      </c>
      <c r="DS244" s="2">
        <v>1</v>
      </c>
      <c r="DT244" s="2">
        <v>1</v>
      </c>
      <c r="DU244" s="2">
        <v>1</v>
      </c>
      <c r="DV244" s="2">
        <v>0</v>
      </c>
      <c r="DW244" s="2">
        <v>0</v>
      </c>
      <c r="DX244" s="2">
        <v>0</v>
      </c>
      <c r="DY244" s="2">
        <f t="shared" si="693"/>
        <v>4</v>
      </c>
      <c r="DZ244" s="2">
        <v>1</v>
      </c>
      <c r="EA244" s="2">
        <v>1</v>
      </c>
      <c r="EB244" s="2">
        <v>1</v>
      </c>
      <c r="EC244" s="2">
        <v>1</v>
      </c>
      <c r="ED244" s="2">
        <v>0</v>
      </c>
      <c r="EE244" s="2">
        <f t="shared" si="694"/>
        <v>3</v>
      </c>
      <c r="EF244" s="2">
        <v>1</v>
      </c>
      <c r="EG244" s="2">
        <v>1</v>
      </c>
      <c r="EH244" s="2">
        <v>1</v>
      </c>
      <c r="EI244" s="2">
        <f t="shared" si="695"/>
        <v>4</v>
      </c>
      <c r="EJ244" s="2">
        <v>1</v>
      </c>
      <c r="EK244" s="2">
        <v>1</v>
      </c>
      <c r="EL244" s="2">
        <v>1</v>
      </c>
      <c r="EM244" s="2">
        <v>1</v>
      </c>
      <c r="EN244" s="2">
        <f t="shared" si="696"/>
        <v>3</v>
      </c>
      <c r="EO244" s="2">
        <v>1</v>
      </c>
      <c r="EP244" s="2">
        <v>1</v>
      </c>
      <c r="EQ244" s="2">
        <v>1</v>
      </c>
      <c r="ER244" s="2">
        <f t="shared" si="697"/>
        <v>4</v>
      </c>
      <c r="ES244" s="2">
        <v>1</v>
      </c>
      <c r="ET244" s="2">
        <v>1</v>
      </c>
      <c r="EU244" s="2">
        <v>1</v>
      </c>
      <c r="EV244" s="2">
        <v>1</v>
      </c>
      <c r="EW244" s="2">
        <v>0</v>
      </c>
      <c r="EX244" s="2">
        <v>0</v>
      </c>
      <c r="EY244" s="2">
        <f t="shared" si="698"/>
        <v>5</v>
      </c>
      <c r="EZ244" s="2">
        <v>1</v>
      </c>
      <c r="FA244" s="2">
        <v>1</v>
      </c>
      <c r="FB244" s="2">
        <v>1</v>
      </c>
      <c r="FC244" s="2">
        <v>1</v>
      </c>
      <c r="FD244" s="2">
        <v>1</v>
      </c>
      <c r="FE244" s="2">
        <f t="shared" si="699"/>
        <v>3</v>
      </c>
      <c r="FF244" s="2">
        <v>1</v>
      </c>
      <c r="FG244" s="2">
        <v>1</v>
      </c>
      <c r="FH244" s="2">
        <v>1</v>
      </c>
      <c r="FI244" s="2">
        <f t="shared" si="700"/>
        <v>3</v>
      </c>
      <c r="FJ244" s="2">
        <v>0</v>
      </c>
      <c r="FK244" s="2">
        <v>0</v>
      </c>
      <c r="FL244" s="2">
        <v>1</v>
      </c>
      <c r="FM244" s="2">
        <v>1</v>
      </c>
      <c r="FN244" s="2">
        <v>1</v>
      </c>
      <c r="FO244" s="2">
        <f t="shared" si="701"/>
        <v>2</v>
      </c>
      <c r="FP244" s="2">
        <v>1</v>
      </c>
      <c r="FQ244" s="2">
        <v>1</v>
      </c>
      <c r="FR244" s="2">
        <v>0</v>
      </c>
      <c r="FS244" s="2">
        <f t="shared" si="702"/>
        <v>5</v>
      </c>
      <c r="FT244" s="2">
        <v>1</v>
      </c>
      <c r="FU244" s="2">
        <v>1</v>
      </c>
      <c r="FV244" s="2">
        <v>1</v>
      </c>
      <c r="FW244" s="2">
        <v>1</v>
      </c>
      <c r="FX244" s="2">
        <v>1</v>
      </c>
      <c r="FY244" s="2">
        <f t="shared" si="703"/>
        <v>8</v>
      </c>
      <c r="FZ244" s="2">
        <v>0</v>
      </c>
      <c r="GA244" s="2">
        <v>1</v>
      </c>
      <c r="GB244" s="2">
        <v>1</v>
      </c>
      <c r="GC244" s="2">
        <v>1</v>
      </c>
      <c r="GD244" s="2">
        <v>1</v>
      </c>
      <c r="GE244" s="2">
        <v>1</v>
      </c>
      <c r="GF244" s="2">
        <v>1</v>
      </c>
      <c r="GG244" s="2">
        <v>1</v>
      </c>
      <c r="GH244" s="2">
        <v>1</v>
      </c>
      <c r="GI244" s="2">
        <f t="shared" si="704"/>
        <v>4</v>
      </c>
      <c r="GJ244" s="2">
        <v>1</v>
      </c>
      <c r="GK244" s="2">
        <v>1</v>
      </c>
      <c r="GL244" s="2">
        <v>1</v>
      </c>
      <c r="GM244" s="2">
        <v>1</v>
      </c>
      <c r="GN244" s="2">
        <f t="shared" si="709"/>
        <v>4</v>
      </c>
      <c r="GO244" s="2">
        <v>1</v>
      </c>
      <c r="GP244" s="2">
        <v>1</v>
      </c>
      <c r="GQ244" s="2">
        <v>1</v>
      </c>
      <c r="GR244" s="2">
        <v>1</v>
      </c>
      <c r="GS244" s="2">
        <f t="shared" si="710"/>
        <v>3</v>
      </c>
      <c r="GT244" s="2">
        <v>1</v>
      </c>
      <c r="GU244" s="2">
        <v>0</v>
      </c>
      <c r="GV244" s="2">
        <v>0</v>
      </c>
      <c r="GW244" s="2">
        <v>1</v>
      </c>
      <c r="GX244" s="2">
        <v>1</v>
      </c>
      <c r="GY244" s="2">
        <v>0</v>
      </c>
      <c r="GZ244" s="2">
        <f t="shared" si="711"/>
        <v>5</v>
      </c>
      <c r="HA244" s="2">
        <v>1</v>
      </c>
      <c r="HB244" s="2">
        <v>1</v>
      </c>
      <c r="HC244" s="2">
        <v>1</v>
      </c>
      <c r="HD244" s="2">
        <v>0</v>
      </c>
      <c r="HE244" s="2">
        <v>1</v>
      </c>
      <c r="HF244" s="2">
        <v>1</v>
      </c>
      <c r="HG244" s="2">
        <f t="shared" si="712"/>
        <v>8</v>
      </c>
      <c r="HH244" s="2">
        <v>1</v>
      </c>
      <c r="HI244" s="2">
        <v>1</v>
      </c>
      <c r="HJ244" s="2">
        <v>1</v>
      </c>
      <c r="HK244" s="2">
        <v>1</v>
      </c>
      <c r="HL244" s="2">
        <v>1</v>
      </c>
      <c r="HM244" s="2">
        <v>1</v>
      </c>
      <c r="HN244" s="2">
        <v>1</v>
      </c>
      <c r="HO244" s="2">
        <v>1</v>
      </c>
      <c r="HP244" s="2">
        <v>0</v>
      </c>
      <c r="HQ244" s="2">
        <f t="shared" si="713"/>
        <v>5</v>
      </c>
      <c r="HR244" s="2">
        <v>0</v>
      </c>
      <c r="HS244" s="2">
        <v>1</v>
      </c>
      <c r="HT244" s="2">
        <v>1</v>
      </c>
      <c r="HU244" s="2">
        <v>1</v>
      </c>
      <c r="HV244" s="2">
        <v>1</v>
      </c>
      <c r="HW244" s="2">
        <v>1</v>
      </c>
      <c r="HX244" s="2">
        <f t="shared" si="705"/>
        <v>3</v>
      </c>
      <c r="HY244" s="2">
        <v>0</v>
      </c>
      <c r="HZ244" s="2">
        <v>1</v>
      </c>
      <c r="IA244" s="2">
        <v>1</v>
      </c>
      <c r="IB244" s="2">
        <v>1</v>
      </c>
      <c r="IC244" s="2">
        <v>0</v>
      </c>
      <c r="ID244" s="2">
        <v>41</v>
      </c>
      <c r="IE244" s="2">
        <v>41</v>
      </c>
      <c r="IF244">
        <f t="shared" si="662"/>
        <v>158</v>
      </c>
      <c r="IG244">
        <f t="shared" si="663"/>
        <v>96</v>
      </c>
      <c r="IH244">
        <f t="shared" si="664"/>
        <v>62</v>
      </c>
      <c r="II244">
        <f t="shared" si="665"/>
        <v>0</v>
      </c>
      <c r="IK244">
        <f t="shared" si="706"/>
        <v>82.722513089005233</v>
      </c>
      <c r="IL244">
        <f t="shared" si="707"/>
        <v>78.688524590163937</v>
      </c>
      <c r="IM244">
        <f t="shared" si="708"/>
        <v>89.85507246376811</v>
      </c>
      <c r="IO244">
        <f>SUM(HQ244,HX244,HG244,GZ244,GS244,GN244,GI244,FY244,FS244,FO244,FI244,FE244,EY244,ER244,EN244,EI244,EE244,DY244,DR244,DL244,DG244,DC244,CV244,CO244,CJ244,CE244,BZ244,BT244)</f>
        <v>109</v>
      </c>
      <c r="IP244">
        <f>SUM(BU244,BW244,BY244,CB244,CC244,CF244,CH244,CI244,CK244,CL244,CN244,CP244,CQ244,CS244,CU244,CW244,CX244,CZ244,DB244,DD244,DE244,DH244,DJ244,DM244,DO244,DQ244,DS244,DU244,DV244,DX244,DZ244,EB244,ED244,EF244,EH244,EJ244,EK244,EM244,EO244,EQ244,ES244,ET244,EV244,EX244,EZ244,FB244,FD244,FF244,FH244,FJ244,FK244,FM244,FP244,FR244,FT244,FU244,FW244,FZ244,GB244,GD244,GE244,GG244,GJ244,GK244,GM244,GO244,GQ244,GT244,GU244,GW244,GY244,HA244,HC244,HD244,HF244,HI244,HJ244,HL244,HM244,HN244,HP244,HR244,HT244,HU244,HW244,HY244,IA244,IB244)</f>
        <v>65</v>
      </c>
      <c r="IQ244">
        <f>SUM(BV244,BX244,CA244,CD244,CG244,CM244,CR244,CT244,CY244,DA244,DF244,DI244,DK244,DN244,DP244,DT244,DW244,EA244,EC244,EG244,EL244,EP244,EU244,EW244,FA244,FC244,FG244,FL244,FN244,FQ244,FV244,FX244,GA244,GC244,GF244,GH244,GL244,GP244,GR244,GV244,GX244,HB244,HE244,HH244,HK244,HO244,HS244,HV244,HZ244,IC244)</f>
        <v>44</v>
      </c>
      <c r="IR244">
        <f>IO244/138*100</f>
        <v>78.985507246376812</v>
      </c>
      <c r="IS244">
        <f>IP244/88*100</f>
        <v>73.86363636363636</v>
      </c>
      <c r="IT244">
        <f>IQ244/50*100</f>
        <v>88</v>
      </c>
    </row>
    <row r="245" spans="1:255" ht="16" x14ac:dyDescent="0.2">
      <c r="A245" s="3">
        <v>425</v>
      </c>
      <c r="B245" s="5">
        <v>4</v>
      </c>
      <c r="C245">
        <v>2</v>
      </c>
      <c r="D245" t="s">
        <v>166</v>
      </c>
      <c r="E245" s="2" t="s">
        <v>132</v>
      </c>
      <c r="F245">
        <f t="shared" si="622"/>
        <v>0</v>
      </c>
      <c r="J245" s="2">
        <f t="shared" si="623"/>
        <v>0</v>
      </c>
      <c r="O245" s="2">
        <f t="shared" si="624"/>
        <v>0</v>
      </c>
      <c r="T245" s="2">
        <f t="shared" si="625"/>
        <v>0</v>
      </c>
      <c r="Y245" s="2">
        <f t="shared" si="626"/>
        <v>0</v>
      </c>
      <c r="AG245" s="2">
        <f t="shared" si="627"/>
        <v>0</v>
      </c>
      <c r="AL245" s="2">
        <f t="shared" si="670"/>
        <v>0</v>
      </c>
      <c r="AR245" s="2">
        <f t="shared" si="628"/>
        <v>0</v>
      </c>
      <c r="AX245" s="2">
        <f t="shared" si="629"/>
        <v>0</v>
      </c>
      <c r="BD245" s="2">
        <f t="shared" si="630"/>
        <v>0</v>
      </c>
      <c r="BH245" s="2">
        <f t="shared" si="631"/>
        <v>0</v>
      </c>
      <c r="BL245" s="2">
        <f t="shared" si="632"/>
        <v>0</v>
      </c>
      <c r="BP245" s="2">
        <f t="shared" si="633"/>
        <v>0</v>
      </c>
      <c r="BT245" s="2">
        <f t="shared" si="683"/>
        <v>0</v>
      </c>
      <c r="BZ245" s="2">
        <f t="shared" si="684"/>
        <v>0</v>
      </c>
      <c r="CE245" s="2">
        <f t="shared" si="685"/>
        <v>0</v>
      </c>
      <c r="CJ245" s="2">
        <f t="shared" si="686"/>
        <v>0</v>
      </c>
      <c r="CO245" s="2">
        <f t="shared" si="687"/>
        <v>0</v>
      </c>
      <c r="CV245" s="2">
        <f t="shared" si="688"/>
        <v>0</v>
      </c>
      <c r="DC245" s="2">
        <f t="shared" si="689"/>
        <v>0</v>
      </c>
      <c r="DG245" s="2">
        <f t="shared" si="690"/>
        <v>0</v>
      </c>
      <c r="DL245" s="2">
        <f t="shared" si="691"/>
        <v>0</v>
      </c>
      <c r="DR245" s="2">
        <f t="shared" si="692"/>
        <v>0</v>
      </c>
      <c r="DY245" s="2">
        <f t="shared" si="693"/>
        <v>0</v>
      </c>
      <c r="EE245" s="2">
        <f t="shared" si="694"/>
        <v>0</v>
      </c>
      <c r="EI245" s="2">
        <f t="shared" si="695"/>
        <v>0</v>
      </c>
      <c r="EN245" s="2">
        <f t="shared" si="696"/>
        <v>0</v>
      </c>
      <c r="ER245" s="2">
        <f t="shared" si="697"/>
        <v>0</v>
      </c>
      <c r="EY245" s="2">
        <f t="shared" si="698"/>
        <v>0</v>
      </c>
      <c r="FE245" s="2">
        <f t="shared" si="699"/>
        <v>0</v>
      </c>
      <c r="FI245" s="2">
        <f t="shared" si="700"/>
        <v>0</v>
      </c>
      <c r="FO245" s="2">
        <f t="shared" si="701"/>
        <v>0</v>
      </c>
      <c r="FS245" s="2">
        <f t="shared" si="702"/>
        <v>0</v>
      </c>
      <c r="FY245" s="2">
        <f t="shared" si="703"/>
        <v>0</v>
      </c>
      <c r="GI245" s="2">
        <f t="shared" si="704"/>
        <v>0</v>
      </c>
      <c r="GN245" s="2">
        <f t="shared" si="709"/>
        <v>0</v>
      </c>
      <c r="GS245" s="2">
        <f t="shared" si="710"/>
        <v>0</v>
      </c>
      <c r="GZ245" s="2">
        <f t="shared" si="711"/>
        <v>0</v>
      </c>
      <c r="HG245" s="2">
        <f t="shared" si="712"/>
        <v>0</v>
      </c>
      <c r="HQ245" s="2">
        <f t="shared" si="713"/>
        <v>0</v>
      </c>
      <c r="HX245" s="2">
        <f t="shared" si="705"/>
        <v>0</v>
      </c>
      <c r="IF245">
        <f t="shared" si="662"/>
        <v>0</v>
      </c>
      <c r="IG245">
        <f t="shared" si="663"/>
        <v>0</v>
      </c>
      <c r="IH245">
        <f t="shared" si="664"/>
        <v>0</v>
      </c>
      <c r="II245">
        <f t="shared" si="665"/>
        <v>0</v>
      </c>
      <c r="IK245">
        <f t="shared" si="706"/>
        <v>0</v>
      </c>
      <c r="IL245">
        <f t="shared" si="707"/>
        <v>0</v>
      </c>
      <c r="IM245">
        <f t="shared" si="708"/>
        <v>0</v>
      </c>
    </row>
    <row r="246" spans="1:255" ht="16" x14ac:dyDescent="0.2">
      <c r="A246" s="3">
        <v>426</v>
      </c>
      <c r="B246">
        <v>4</v>
      </c>
      <c r="C246">
        <v>1</v>
      </c>
      <c r="D246" t="s">
        <v>166</v>
      </c>
      <c r="E246" s="2" t="s">
        <v>166</v>
      </c>
      <c r="F246">
        <f t="shared" si="622"/>
        <v>3</v>
      </c>
      <c r="G246" s="2">
        <v>1</v>
      </c>
      <c r="H246" s="2">
        <v>1</v>
      </c>
      <c r="I246" s="2">
        <v>1</v>
      </c>
      <c r="J246" s="2">
        <f t="shared" si="623"/>
        <v>4</v>
      </c>
      <c r="K246" s="2">
        <v>1</v>
      </c>
      <c r="L246" s="2">
        <v>1</v>
      </c>
      <c r="M246" s="2">
        <v>1</v>
      </c>
      <c r="N246" s="2">
        <v>1</v>
      </c>
      <c r="O246" s="2">
        <f t="shared" si="624"/>
        <v>4</v>
      </c>
      <c r="P246" s="2">
        <v>1</v>
      </c>
      <c r="Q246" s="2">
        <v>1</v>
      </c>
      <c r="R246" s="2">
        <v>1</v>
      </c>
      <c r="S246" s="2">
        <v>1</v>
      </c>
      <c r="T246" s="2">
        <f t="shared" si="625"/>
        <v>4</v>
      </c>
      <c r="U246" s="2">
        <v>1</v>
      </c>
      <c r="V246" s="2">
        <v>1</v>
      </c>
      <c r="W246" s="2">
        <v>1</v>
      </c>
      <c r="X246" s="2">
        <v>1</v>
      </c>
      <c r="Y246" s="2">
        <f t="shared" si="626"/>
        <v>6</v>
      </c>
      <c r="Z246" s="2">
        <v>0</v>
      </c>
      <c r="AA246" s="2">
        <v>1</v>
      </c>
      <c r="AB246" s="2">
        <v>1</v>
      </c>
      <c r="AC246" s="2">
        <v>1</v>
      </c>
      <c r="AD246" s="2">
        <v>1</v>
      </c>
      <c r="AE246" s="2">
        <v>1</v>
      </c>
      <c r="AF246" s="2">
        <v>1</v>
      </c>
      <c r="AG246" s="2">
        <f t="shared" si="627"/>
        <v>4</v>
      </c>
      <c r="AH246" s="2">
        <v>1</v>
      </c>
      <c r="AI246" s="2">
        <v>1</v>
      </c>
      <c r="AJ246" s="2">
        <v>1</v>
      </c>
      <c r="AK246" s="2">
        <v>1</v>
      </c>
      <c r="AL246" s="2">
        <f t="shared" si="670"/>
        <v>5</v>
      </c>
      <c r="AM246" s="2">
        <v>1</v>
      </c>
      <c r="AN246" s="2">
        <v>1</v>
      </c>
      <c r="AO246" s="2">
        <v>1</v>
      </c>
      <c r="AP246" s="2">
        <v>1</v>
      </c>
      <c r="AQ246" s="2">
        <v>1</v>
      </c>
      <c r="AR246" s="2">
        <f t="shared" si="628"/>
        <v>5</v>
      </c>
      <c r="AS246" s="2">
        <v>1</v>
      </c>
      <c r="AT246" s="2">
        <v>1</v>
      </c>
      <c r="AU246" s="2">
        <v>1</v>
      </c>
      <c r="AV246" s="2">
        <v>1</v>
      </c>
      <c r="AW246" s="2">
        <v>1</v>
      </c>
      <c r="AX246" s="2">
        <f t="shared" si="629"/>
        <v>5</v>
      </c>
      <c r="AY246" s="2">
        <v>1</v>
      </c>
      <c r="AZ246" s="2">
        <v>1</v>
      </c>
      <c r="BA246" s="2">
        <v>1</v>
      </c>
      <c r="BB246" s="2">
        <v>1</v>
      </c>
      <c r="BC246" s="2">
        <v>1</v>
      </c>
      <c r="BD246" s="2">
        <f t="shared" si="630"/>
        <v>3</v>
      </c>
      <c r="BE246" s="2">
        <v>1</v>
      </c>
      <c r="BF246" s="2">
        <v>1</v>
      </c>
      <c r="BG246" s="2">
        <v>1</v>
      </c>
      <c r="BH246" s="2">
        <f t="shared" si="631"/>
        <v>3</v>
      </c>
      <c r="BI246" s="2">
        <v>1</v>
      </c>
      <c r="BJ246" s="2">
        <v>1</v>
      </c>
      <c r="BK246" s="2">
        <v>1</v>
      </c>
      <c r="BL246" s="2">
        <f t="shared" si="632"/>
        <v>3</v>
      </c>
      <c r="BM246" s="2">
        <v>1</v>
      </c>
      <c r="BN246" s="2">
        <v>1</v>
      </c>
      <c r="BO246" s="2">
        <v>1</v>
      </c>
      <c r="BP246" s="2">
        <f t="shared" si="633"/>
        <v>3</v>
      </c>
      <c r="BQ246" s="2">
        <v>1</v>
      </c>
      <c r="BR246" s="2">
        <v>1</v>
      </c>
      <c r="BS246" s="2">
        <v>1</v>
      </c>
      <c r="BT246" s="2">
        <f t="shared" si="683"/>
        <v>5</v>
      </c>
      <c r="BU246" s="2">
        <v>1</v>
      </c>
      <c r="BV246" s="2">
        <v>1</v>
      </c>
      <c r="BW246" s="2">
        <v>1</v>
      </c>
      <c r="BX246" s="2">
        <v>1</v>
      </c>
      <c r="BY246" s="2">
        <v>1</v>
      </c>
      <c r="BZ246" s="2">
        <f t="shared" si="684"/>
        <v>4</v>
      </c>
      <c r="CA246" s="2">
        <v>1</v>
      </c>
      <c r="CB246" s="2">
        <v>1</v>
      </c>
      <c r="CC246" s="2">
        <v>1</v>
      </c>
      <c r="CD246" s="2">
        <v>1</v>
      </c>
      <c r="CE246" s="2">
        <f t="shared" si="685"/>
        <v>4</v>
      </c>
      <c r="CF246" s="2">
        <v>1</v>
      </c>
      <c r="CG246" s="2">
        <v>1</v>
      </c>
      <c r="CH246" s="2">
        <v>1</v>
      </c>
      <c r="CI246" s="2">
        <v>1</v>
      </c>
      <c r="CJ246" s="2">
        <f t="shared" si="686"/>
        <v>4</v>
      </c>
      <c r="CK246" s="2">
        <v>1</v>
      </c>
      <c r="CL246" s="2">
        <v>1</v>
      </c>
      <c r="CM246" s="2">
        <v>1</v>
      </c>
      <c r="CN246" s="2">
        <v>1</v>
      </c>
      <c r="CO246" s="2">
        <f t="shared" si="687"/>
        <v>6</v>
      </c>
      <c r="CP246" s="2">
        <v>1</v>
      </c>
      <c r="CQ246" s="2">
        <v>1</v>
      </c>
      <c r="CR246" s="2">
        <v>1</v>
      </c>
      <c r="CS246" s="2">
        <v>1</v>
      </c>
      <c r="CT246" s="2">
        <v>1</v>
      </c>
      <c r="CU246" s="2">
        <v>1</v>
      </c>
      <c r="CV246" s="2">
        <f t="shared" si="688"/>
        <v>6</v>
      </c>
      <c r="CW246" s="2">
        <v>1</v>
      </c>
      <c r="CX246" s="2">
        <v>1</v>
      </c>
      <c r="CY246" s="2">
        <v>1</v>
      </c>
      <c r="CZ246" s="2">
        <v>1</v>
      </c>
      <c r="DA246" s="2">
        <v>1</v>
      </c>
      <c r="DB246" s="2">
        <v>1</v>
      </c>
      <c r="DC246" s="2">
        <f t="shared" si="689"/>
        <v>3</v>
      </c>
      <c r="DD246" s="2">
        <v>1</v>
      </c>
      <c r="DE246" s="2">
        <v>1</v>
      </c>
      <c r="DF246" s="2">
        <v>1</v>
      </c>
      <c r="DG246" s="2">
        <f t="shared" si="690"/>
        <v>4</v>
      </c>
      <c r="DH246" s="2">
        <v>1</v>
      </c>
      <c r="DI246" s="2">
        <v>1</v>
      </c>
      <c r="DJ246" s="2">
        <v>1</v>
      </c>
      <c r="DK246" s="2">
        <v>1</v>
      </c>
      <c r="DL246" s="2">
        <f t="shared" si="691"/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f t="shared" si="692"/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f t="shared" si="693"/>
        <v>5</v>
      </c>
      <c r="DZ246" s="2">
        <v>1</v>
      </c>
      <c r="EA246" s="2">
        <v>1</v>
      </c>
      <c r="EB246" s="2">
        <v>1</v>
      </c>
      <c r="EC246" s="2">
        <v>1</v>
      </c>
      <c r="ED246" s="2">
        <v>1</v>
      </c>
      <c r="EE246" s="2">
        <f t="shared" si="694"/>
        <v>3</v>
      </c>
      <c r="EF246" s="2">
        <v>1</v>
      </c>
      <c r="EG246" s="2">
        <v>1</v>
      </c>
      <c r="EH246" s="2">
        <v>1</v>
      </c>
      <c r="EI246" s="2">
        <f t="shared" si="695"/>
        <v>4</v>
      </c>
      <c r="EJ246" s="2">
        <v>1</v>
      </c>
      <c r="EK246" s="2">
        <v>1</v>
      </c>
      <c r="EL246" s="2">
        <v>1</v>
      </c>
      <c r="EM246" s="2">
        <v>1</v>
      </c>
      <c r="EN246" s="2">
        <f t="shared" si="696"/>
        <v>3</v>
      </c>
      <c r="EO246" s="2">
        <v>1</v>
      </c>
      <c r="EP246" s="2">
        <v>1</v>
      </c>
      <c r="EQ246" s="2">
        <v>1</v>
      </c>
      <c r="ER246" s="2">
        <f t="shared" si="697"/>
        <v>4</v>
      </c>
      <c r="ES246" s="2">
        <v>0</v>
      </c>
      <c r="ET246" s="2">
        <v>1</v>
      </c>
      <c r="EU246" s="2">
        <v>1</v>
      </c>
      <c r="EV246" s="2">
        <v>1</v>
      </c>
      <c r="EW246" s="2">
        <v>1</v>
      </c>
      <c r="EX246" s="2">
        <v>0</v>
      </c>
      <c r="EY246" s="2">
        <f t="shared" si="698"/>
        <v>5</v>
      </c>
      <c r="EZ246" s="2">
        <v>1</v>
      </c>
      <c r="FA246" s="2">
        <v>1</v>
      </c>
      <c r="FB246" s="2">
        <v>1</v>
      </c>
      <c r="FC246" s="2">
        <v>1</v>
      </c>
      <c r="FD246" s="2">
        <v>1</v>
      </c>
      <c r="FE246" s="2">
        <f t="shared" si="699"/>
        <v>3</v>
      </c>
      <c r="FF246" s="2">
        <v>1</v>
      </c>
      <c r="FG246" s="2">
        <v>1</v>
      </c>
      <c r="FH246" s="2">
        <v>1</v>
      </c>
      <c r="FI246" s="2">
        <f t="shared" si="700"/>
        <v>5</v>
      </c>
      <c r="FJ246" s="2">
        <v>1</v>
      </c>
      <c r="FK246" s="2">
        <v>1</v>
      </c>
      <c r="FL246" s="2">
        <v>1</v>
      </c>
      <c r="FM246" s="2">
        <v>1</v>
      </c>
      <c r="FN246" s="2">
        <v>1</v>
      </c>
      <c r="FO246" s="2">
        <f t="shared" si="701"/>
        <v>3</v>
      </c>
      <c r="FP246" s="2">
        <v>1</v>
      </c>
      <c r="FQ246" s="2">
        <v>1</v>
      </c>
      <c r="FR246" s="2">
        <v>1</v>
      </c>
      <c r="FS246" s="2">
        <f t="shared" si="702"/>
        <v>5</v>
      </c>
      <c r="FT246" s="2">
        <v>1</v>
      </c>
      <c r="FU246" s="2">
        <v>1</v>
      </c>
      <c r="FV246" s="2">
        <v>1</v>
      </c>
      <c r="FW246" s="2">
        <v>1</v>
      </c>
      <c r="FX246" s="2">
        <v>1</v>
      </c>
      <c r="FY246" s="2">
        <f t="shared" si="703"/>
        <v>9</v>
      </c>
      <c r="FZ246" s="2">
        <v>1</v>
      </c>
      <c r="GA246" s="2">
        <v>1</v>
      </c>
      <c r="GB246" s="2">
        <v>1</v>
      </c>
      <c r="GC246" s="2">
        <v>1</v>
      </c>
      <c r="GD246" s="2">
        <v>1</v>
      </c>
      <c r="GE246" s="2">
        <v>1</v>
      </c>
      <c r="GF246" s="2">
        <v>1</v>
      </c>
      <c r="GG246" s="2">
        <v>1</v>
      </c>
      <c r="GH246" s="2">
        <v>1</v>
      </c>
      <c r="GI246" s="2">
        <f t="shared" si="704"/>
        <v>4</v>
      </c>
      <c r="GJ246" s="2">
        <v>1</v>
      </c>
      <c r="GK246" s="2">
        <v>1</v>
      </c>
      <c r="GL246" s="2">
        <v>1</v>
      </c>
      <c r="GM246" s="2">
        <v>1</v>
      </c>
      <c r="GN246" s="2">
        <f t="shared" si="709"/>
        <v>4</v>
      </c>
      <c r="GO246" s="2">
        <v>1</v>
      </c>
      <c r="GP246" s="2">
        <v>1</v>
      </c>
      <c r="GQ246" s="2">
        <v>1</v>
      </c>
      <c r="GR246" s="2">
        <v>1</v>
      </c>
      <c r="GS246" s="2">
        <f t="shared" si="710"/>
        <v>5</v>
      </c>
      <c r="GT246" s="2">
        <v>1</v>
      </c>
      <c r="GU246" s="2">
        <v>1</v>
      </c>
      <c r="GV246" s="2">
        <v>1</v>
      </c>
      <c r="GW246" s="2">
        <v>1</v>
      </c>
      <c r="GX246" s="2">
        <v>1</v>
      </c>
      <c r="GY246" s="2">
        <v>0</v>
      </c>
      <c r="GZ246" s="2">
        <f t="shared" si="711"/>
        <v>5</v>
      </c>
      <c r="HA246" s="2">
        <v>1</v>
      </c>
      <c r="HB246" s="2">
        <v>1</v>
      </c>
      <c r="HC246" s="2">
        <v>1</v>
      </c>
      <c r="HD246" s="2">
        <v>0</v>
      </c>
      <c r="HE246" s="2">
        <v>1</v>
      </c>
      <c r="HF246" s="2">
        <v>1</v>
      </c>
      <c r="HG246" s="2">
        <f t="shared" si="712"/>
        <v>9</v>
      </c>
      <c r="HH246" s="2">
        <v>1</v>
      </c>
      <c r="HI246" s="2">
        <v>1</v>
      </c>
      <c r="HJ246" s="2">
        <v>1</v>
      </c>
      <c r="HK246" s="2">
        <v>1</v>
      </c>
      <c r="HL246" s="2">
        <v>1</v>
      </c>
      <c r="HM246" s="2">
        <v>1</v>
      </c>
      <c r="HN246" s="2">
        <v>1</v>
      </c>
      <c r="HO246" s="2">
        <v>1</v>
      </c>
      <c r="HP246" s="2">
        <v>1</v>
      </c>
      <c r="HQ246" s="2">
        <f t="shared" si="713"/>
        <v>6</v>
      </c>
      <c r="HR246" s="2">
        <v>1</v>
      </c>
      <c r="HS246" s="2">
        <v>1</v>
      </c>
      <c r="HT246" s="2">
        <v>1</v>
      </c>
      <c r="HU246" s="2">
        <v>1</v>
      </c>
      <c r="HV246" s="2">
        <v>1</v>
      </c>
      <c r="HW246" s="2">
        <v>1</v>
      </c>
      <c r="HX246" s="2">
        <f t="shared" si="705"/>
        <v>5</v>
      </c>
      <c r="HY246" s="2">
        <v>1</v>
      </c>
      <c r="HZ246" s="2">
        <v>1</v>
      </c>
      <c r="IA246" s="2">
        <v>1</v>
      </c>
      <c r="IB246" s="2">
        <v>1</v>
      </c>
      <c r="IC246" s="2">
        <v>1</v>
      </c>
      <c r="ID246" s="2">
        <v>41</v>
      </c>
      <c r="IE246" s="2">
        <v>41</v>
      </c>
      <c r="IF246">
        <f t="shared" si="662"/>
        <v>175</v>
      </c>
      <c r="IG246">
        <f t="shared" si="663"/>
        <v>110</v>
      </c>
      <c r="IH246">
        <f t="shared" si="664"/>
        <v>65</v>
      </c>
      <c r="II246">
        <f t="shared" si="665"/>
        <v>0</v>
      </c>
      <c r="IK246">
        <f t="shared" si="706"/>
        <v>91.623036649214669</v>
      </c>
      <c r="IL246">
        <f t="shared" si="707"/>
        <v>90.163934426229503</v>
      </c>
      <c r="IM246">
        <f t="shared" si="708"/>
        <v>94.20289855072464</v>
      </c>
      <c r="IO246">
        <f>SUM(HQ246,HX246,HG246,GZ246,GS246,GN246,GI246,FY246,FS246,FO246,FI246,FE246,EY246,ER246,EN246,EI246,EE246,DY246,DR246,DL246,DG246,DC246,CV246,CO246,CJ246,CE246,BZ246,BT246)</f>
        <v>123</v>
      </c>
      <c r="IP246">
        <f>SUM(BU246,BW246,BY246,CB246,CC246,CF246,CH246,CI246,CK246,CL246,CN246,CP246,CQ246,CS246,CU246,CW246,CX246,CZ246,DB246,DD246,DE246,DH246,DJ246,DM246,DO246,DQ246,DS246,DU246,DV246,DX246,DZ246,EB246,ED246,EF246,EH246,EJ246,EK246,EM246,EO246,EQ246,ES246,ET246,EV246,EX246,EZ246,FB246,FD246,FF246,FH246,FJ246,FK246,FM246,FP246,FR246,FT246,FU246,FW246,FZ246,GB246,GD246,GE246,GG246,GJ246,GK246,GM246,GO246,GQ246,GT246,GU246,GW246,GY246,HA246,HC246,HD246,HF246,HI246,HJ246,HL246,HM246,HN246,HP246,HR246,HT246,HU246,HW246,HY246,IA246,IB246)</f>
        <v>77</v>
      </c>
      <c r="IQ246">
        <f>SUM(BV246,BX246,CA246,CD246,CG246,CM246,CR246,CT246,CY246,DA246,DF246,DI246,DK246,DN246,DP246,DT246,DW246,EA246,EC246,EG246,EL246,EP246,EU246,EW246,FA246,FC246,FG246,FL246,FN246,FQ246,FV246,FX246,GA246,GC246,GF246,GH246,GL246,GP246,GR246,GV246,GX246,HB246,HE246,HH246,HK246,HO246,HS246,HV246,HZ246,IC246)</f>
        <v>46</v>
      </c>
      <c r="IR246">
        <f>IO246/138*100</f>
        <v>89.130434782608688</v>
      </c>
      <c r="IS246">
        <f>IP246/88*100</f>
        <v>87.5</v>
      </c>
      <c r="IT246">
        <f>IQ246/50*100</f>
        <v>92</v>
      </c>
    </row>
    <row r="247" spans="1:255" ht="16" x14ac:dyDescent="0.2">
      <c r="A247" s="3">
        <v>426</v>
      </c>
      <c r="B247" s="5">
        <v>4</v>
      </c>
      <c r="C247">
        <v>2</v>
      </c>
      <c r="D247" t="s">
        <v>166</v>
      </c>
      <c r="E247" s="2" t="s">
        <v>132</v>
      </c>
      <c r="F247">
        <f t="shared" si="622"/>
        <v>0</v>
      </c>
      <c r="J247" s="2">
        <f t="shared" si="623"/>
        <v>0</v>
      </c>
      <c r="O247" s="2">
        <f t="shared" si="624"/>
        <v>0</v>
      </c>
      <c r="T247" s="2">
        <f t="shared" si="625"/>
        <v>0</v>
      </c>
      <c r="Y247" s="2">
        <f t="shared" si="626"/>
        <v>0</v>
      </c>
      <c r="AG247" s="2">
        <f t="shared" si="627"/>
        <v>0</v>
      </c>
      <c r="AL247" s="2">
        <f t="shared" si="670"/>
        <v>0</v>
      </c>
      <c r="AR247" s="2">
        <f t="shared" si="628"/>
        <v>0</v>
      </c>
      <c r="AX247" s="2">
        <f t="shared" si="629"/>
        <v>0</v>
      </c>
      <c r="BD247" s="2">
        <f t="shared" si="630"/>
        <v>0</v>
      </c>
      <c r="BH247" s="2">
        <f t="shared" si="631"/>
        <v>0</v>
      </c>
      <c r="BL247" s="2">
        <f t="shared" si="632"/>
        <v>0</v>
      </c>
      <c r="BP247" s="2">
        <f t="shared" si="633"/>
        <v>0</v>
      </c>
      <c r="BT247" s="2">
        <f t="shared" si="683"/>
        <v>0</v>
      </c>
      <c r="BZ247" s="2">
        <f t="shared" si="684"/>
        <v>0</v>
      </c>
      <c r="CE247" s="2">
        <f t="shared" si="685"/>
        <v>0</v>
      </c>
      <c r="CJ247" s="2">
        <f t="shared" si="686"/>
        <v>0</v>
      </c>
      <c r="CO247" s="2">
        <f t="shared" si="687"/>
        <v>0</v>
      </c>
      <c r="CV247" s="2">
        <f t="shared" si="688"/>
        <v>0</v>
      </c>
      <c r="DC247" s="2">
        <f t="shared" si="689"/>
        <v>0</v>
      </c>
      <c r="DG247" s="2">
        <f t="shared" si="690"/>
        <v>0</v>
      </c>
      <c r="DL247" s="2">
        <f t="shared" si="691"/>
        <v>0</v>
      </c>
      <c r="DR247" s="2">
        <f t="shared" si="692"/>
        <v>0</v>
      </c>
      <c r="DY247" s="2">
        <f t="shared" si="693"/>
        <v>0</v>
      </c>
      <c r="EE247" s="2">
        <f t="shared" si="694"/>
        <v>0</v>
      </c>
      <c r="EI247" s="2">
        <f t="shared" si="695"/>
        <v>0</v>
      </c>
      <c r="EN247" s="2">
        <f t="shared" si="696"/>
        <v>0</v>
      </c>
      <c r="ER247" s="2">
        <f t="shared" si="697"/>
        <v>0</v>
      </c>
      <c r="EY247" s="2">
        <f t="shared" si="698"/>
        <v>0</v>
      </c>
      <c r="FE247" s="2">
        <f t="shared" si="699"/>
        <v>0</v>
      </c>
      <c r="FI247" s="2">
        <f t="shared" si="700"/>
        <v>0</v>
      </c>
      <c r="FO247" s="2">
        <f t="shared" si="701"/>
        <v>0</v>
      </c>
      <c r="FS247" s="2">
        <f t="shared" si="702"/>
        <v>0</v>
      </c>
      <c r="FY247" s="2">
        <f t="shared" si="703"/>
        <v>0</v>
      </c>
      <c r="GI247" s="2">
        <f t="shared" si="704"/>
        <v>0</v>
      </c>
      <c r="GN247" s="2">
        <f t="shared" si="709"/>
        <v>0</v>
      </c>
      <c r="GS247" s="2">
        <f t="shared" si="710"/>
        <v>0</v>
      </c>
      <c r="GZ247" s="2">
        <f t="shared" si="711"/>
        <v>0</v>
      </c>
      <c r="HG247" s="2">
        <f t="shared" si="712"/>
        <v>0</v>
      </c>
      <c r="HQ247" s="2">
        <f t="shared" si="713"/>
        <v>0</v>
      </c>
      <c r="HX247" s="2">
        <f t="shared" si="705"/>
        <v>0</v>
      </c>
      <c r="IF247">
        <f t="shared" si="662"/>
        <v>0</v>
      </c>
      <c r="IG247">
        <f t="shared" si="663"/>
        <v>0</v>
      </c>
      <c r="IH247">
        <f t="shared" si="664"/>
        <v>0</v>
      </c>
      <c r="II247">
        <f t="shared" si="665"/>
        <v>0</v>
      </c>
      <c r="IK247">
        <f t="shared" si="706"/>
        <v>0</v>
      </c>
      <c r="IL247">
        <f t="shared" si="707"/>
        <v>0</v>
      </c>
      <c r="IM247">
        <f t="shared" si="708"/>
        <v>0</v>
      </c>
    </row>
    <row r="248" spans="1:255" ht="16" x14ac:dyDescent="0.2">
      <c r="A248" s="3">
        <v>427</v>
      </c>
      <c r="B248">
        <v>4</v>
      </c>
      <c r="C248">
        <v>1</v>
      </c>
      <c r="D248" t="s">
        <v>166</v>
      </c>
      <c r="E248" s="2" t="s">
        <v>166</v>
      </c>
      <c r="F248">
        <f t="shared" si="622"/>
        <v>1</v>
      </c>
      <c r="G248">
        <v>0</v>
      </c>
      <c r="H248">
        <v>1</v>
      </c>
      <c r="I248">
        <v>0</v>
      </c>
      <c r="J248" s="2">
        <f t="shared" si="623"/>
        <v>3</v>
      </c>
      <c r="K248">
        <v>1</v>
      </c>
      <c r="L248">
        <v>1</v>
      </c>
      <c r="M248">
        <v>0</v>
      </c>
      <c r="N248">
        <v>1</v>
      </c>
      <c r="O248" s="2">
        <f t="shared" si="624"/>
        <v>3</v>
      </c>
      <c r="P248">
        <v>0</v>
      </c>
      <c r="Q248">
        <v>1</v>
      </c>
      <c r="R248">
        <v>1</v>
      </c>
      <c r="S248">
        <v>1</v>
      </c>
      <c r="T248" s="2">
        <f t="shared" si="625"/>
        <v>3</v>
      </c>
      <c r="U248">
        <v>1</v>
      </c>
      <c r="V248">
        <v>1</v>
      </c>
      <c r="W248">
        <v>1</v>
      </c>
      <c r="X248">
        <v>0</v>
      </c>
      <c r="Y248" s="2">
        <f t="shared" si="626"/>
        <v>5</v>
      </c>
      <c r="Z248">
        <v>1</v>
      </c>
      <c r="AA248">
        <v>1</v>
      </c>
      <c r="AB248">
        <v>0</v>
      </c>
      <c r="AC248">
        <v>1</v>
      </c>
      <c r="AD248">
        <v>1</v>
      </c>
      <c r="AE248">
        <v>1</v>
      </c>
      <c r="AF248">
        <v>0</v>
      </c>
      <c r="AG248" s="2">
        <f t="shared" si="627"/>
        <v>3</v>
      </c>
      <c r="AH248">
        <v>1</v>
      </c>
      <c r="AI248">
        <v>0</v>
      </c>
      <c r="AJ248">
        <v>1</v>
      </c>
      <c r="AK248">
        <v>1</v>
      </c>
      <c r="AL248" s="2">
        <f t="shared" si="670"/>
        <v>5</v>
      </c>
      <c r="AM248">
        <v>1</v>
      </c>
      <c r="AN248">
        <v>1</v>
      </c>
      <c r="AO248">
        <v>1</v>
      </c>
      <c r="AP248">
        <v>1</v>
      </c>
      <c r="AQ248">
        <v>1</v>
      </c>
      <c r="AR248" s="2">
        <f t="shared" si="628"/>
        <v>4</v>
      </c>
      <c r="AS248">
        <v>1</v>
      </c>
      <c r="AT248">
        <v>1</v>
      </c>
      <c r="AU248">
        <v>1</v>
      </c>
      <c r="AV248">
        <v>1</v>
      </c>
      <c r="AW248">
        <v>0</v>
      </c>
      <c r="AX248" s="2">
        <f t="shared" si="629"/>
        <v>3</v>
      </c>
      <c r="AY248">
        <v>0</v>
      </c>
      <c r="AZ248">
        <v>1</v>
      </c>
      <c r="BA248">
        <v>0</v>
      </c>
      <c r="BB248">
        <v>1</v>
      </c>
      <c r="BC248">
        <v>1</v>
      </c>
      <c r="BD248" s="2">
        <f t="shared" si="630"/>
        <v>3</v>
      </c>
      <c r="BE248">
        <v>1</v>
      </c>
      <c r="BF248">
        <v>1</v>
      </c>
      <c r="BG248">
        <v>1</v>
      </c>
      <c r="BH248" s="2">
        <f t="shared" si="631"/>
        <v>3</v>
      </c>
      <c r="BI248">
        <v>1</v>
      </c>
      <c r="BJ248">
        <v>1</v>
      </c>
      <c r="BK248">
        <v>1</v>
      </c>
      <c r="BL248" s="2">
        <f t="shared" si="632"/>
        <v>3</v>
      </c>
      <c r="BM248">
        <v>1</v>
      </c>
      <c r="BN248">
        <v>1</v>
      </c>
      <c r="BO248">
        <v>1</v>
      </c>
      <c r="BP248" s="2">
        <f t="shared" si="633"/>
        <v>2</v>
      </c>
      <c r="BQ248">
        <v>1</v>
      </c>
      <c r="BR248">
        <v>1</v>
      </c>
      <c r="BS248">
        <v>0</v>
      </c>
      <c r="BT248" s="2">
        <f t="shared" si="683"/>
        <v>5</v>
      </c>
      <c r="BU248">
        <v>1</v>
      </c>
      <c r="BV248">
        <v>1</v>
      </c>
      <c r="BW248">
        <v>1</v>
      </c>
      <c r="BX248">
        <v>1</v>
      </c>
      <c r="BY248">
        <v>1</v>
      </c>
      <c r="BZ248" s="2">
        <f t="shared" si="684"/>
        <v>3</v>
      </c>
      <c r="CA248">
        <v>1</v>
      </c>
      <c r="CB248">
        <v>1</v>
      </c>
      <c r="CC248">
        <v>0</v>
      </c>
      <c r="CD248">
        <v>1</v>
      </c>
      <c r="CE248" s="2">
        <f t="shared" si="685"/>
        <v>3</v>
      </c>
      <c r="CF248">
        <v>1</v>
      </c>
      <c r="CG248">
        <v>1</v>
      </c>
      <c r="CH248">
        <v>0</v>
      </c>
      <c r="CI248">
        <v>1</v>
      </c>
      <c r="CJ248" s="2">
        <f t="shared" si="686"/>
        <v>3</v>
      </c>
      <c r="CK248">
        <v>1</v>
      </c>
      <c r="CL248">
        <v>0</v>
      </c>
      <c r="CM248">
        <v>1</v>
      </c>
      <c r="CN248">
        <v>1</v>
      </c>
      <c r="CO248" s="2">
        <f t="shared" si="687"/>
        <v>4</v>
      </c>
      <c r="CP248">
        <v>1</v>
      </c>
      <c r="CQ248">
        <v>0</v>
      </c>
      <c r="CR248">
        <v>1</v>
      </c>
      <c r="CS248">
        <v>1</v>
      </c>
      <c r="CT248">
        <v>1</v>
      </c>
      <c r="CU248">
        <v>0</v>
      </c>
      <c r="CV248" s="2">
        <f t="shared" si="688"/>
        <v>4</v>
      </c>
      <c r="CW248">
        <v>1</v>
      </c>
      <c r="CX248">
        <v>0</v>
      </c>
      <c r="CY248">
        <v>1</v>
      </c>
      <c r="CZ248">
        <v>1</v>
      </c>
      <c r="DA248">
        <v>1</v>
      </c>
      <c r="DB248">
        <v>0</v>
      </c>
      <c r="DC248" s="2">
        <f t="shared" si="689"/>
        <v>3</v>
      </c>
      <c r="DD248">
        <v>1</v>
      </c>
      <c r="DE248">
        <v>1</v>
      </c>
      <c r="DF248">
        <v>1</v>
      </c>
      <c r="DG248" s="2">
        <f t="shared" si="690"/>
        <v>2</v>
      </c>
      <c r="DH248">
        <v>1</v>
      </c>
      <c r="DI248">
        <v>1</v>
      </c>
      <c r="DJ248">
        <v>0</v>
      </c>
      <c r="DK248">
        <v>0</v>
      </c>
      <c r="DL248" s="2">
        <f t="shared" si="691"/>
        <v>3</v>
      </c>
      <c r="DM248">
        <v>1</v>
      </c>
      <c r="DN248">
        <v>1</v>
      </c>
      <c r="DO248">
        <v>1</v>
      </c>
      <c r="DP248">
        <v>0</v>
      </c>
      <c r="DQ248">
        <v>0</v>
      </c>
      <c r="DR248" s="2">
        <f t="shared" si="692"/>
        <v>4</v>
      </c>
      <c r="DS248">
        <v>1</v>
      </c>
      <c r="DT248">
        <v>1</v>
      </c>
      <c r="DU248">
        <v>1</v>
      </c>
      <c r="DV248">
        <v>0</v>
      </c>
      <c r="DW248">
        <v>1</v>
      </c>
      <c r="DX248">
        <v>0</v>
      </c>
      <c r="DY248" s="2">
        <f t="shared" si="693"/>
        <v>3</v>
      </c>
      <c r="DZ248">
        <v>1</v>
      </c>
      <c r="EA248">
        <v>1</v>
      </c>
      <c r="EB248">
        <v>1</v>
      </c>
      <c r="EC248">
        <v>0</v>
      </c>
      <c r="ED248">
        <v>0</v>
      </c>
      <c r="EE248" s="2">
        <f t="shared" si="694"/>
        <v>2</v>
      </c>
      <c r="EF248">
        <v>1</v>
      </c>
      <c r="EG248">
        <v>1</v>
      </c>
      <c r="EH248">
        <v>0</v>
      </c>
      <c r="EI248" s="2">
        <f t="shared" si="695"/>
        <v>4</v>
      </c>
      <c r="EJ248">
        <v>1</v>
      </c>
      <c r="EK248">
        <v>1</v>
      </c>
      <c r="EL248">
        <v>1</v>
      </c>
      <c r="EM248">
        <v>1</v>
      </c>
      <c r="EN248" s="2">
        <f t="shared" si="696"/>
        <v>3</v>
      </c>
      <c r="EO248">
        <v>1</v>
      </c>
      <c r="EP248">
        <v>1</v>
      </c>
      <c r="EQ248">
        <v>1</v>
      </c>
      <c r="ER248" s="2">
        <f t="shared" si="697"/>
        <v>3</v>
      </c>
      <c r="ES248">
        <v>1</v>
      </c>
      <c r="ET248">
        <v>0</v>
      </c>
      <c r="EU248">
        <v>1</v>
      </c>
      <c r="EV248">
        <v>1</v>
      </c>
      <c r="EW248">
        <v>0</v>
      </c>
      <c r="EX248">
        <v>0</v>
      </c>
      <c r="EY248" s="2">
        <f t="shared" si="698"/>
        <v>4</v>
      </c>
      <c r="EZ248">
        <v>1</v>
      </c>
      <c r="FA248">
        <v>1</v>
      </c>
      <c r="FB248">
        <v>0</v>
      </c>
      <c r="FC248">
        <v>1</v>
      </c>
      <c r="FD248">
        <v>1</v>
      </c>
      <c r="FE248" s="2">
        <f t="shared" si="699"/>
        <v>3</v>
      </c>
      <c r="FF248">
        <v>1</v>
      </c>
      <c r="FG248">
        <v>1</v>
      </c>
      <c r="FH248">
        <v>1</v>
      </c>
      <c r="FI248" s="2">
        <f t="shared" si="700"/>
        <v>4</v>
      </c>
      <c r="FJ248">
        <v>1</v>
      </c>
      <c r="FK248">
        <v>0</v>
      </c>
      <c r="FL248">
        <v>1</v>
      </c>
      <c r="FM248">
        <v>1</v>
      </c>
      <c r="FN248">
        <v>1</v>
      </c>
      <c r="FO248" s="2">
        <f t="shared" si="701"/>
        <v>2</v>
      </c>
      <c r="FP248">
        <v>1</v>
      </c>
      <c r="FQ248">
        <v>1</v>
      </c>
      <c r="FR248">
        <v>0</v>
      </c>
      <c r="FS248" s="2">
        <f t="shared" si="702"/>
        <v>5</v>
      </c>
      <c r="FT248">
        <v>1</v>
      </c>
      <c r="FU248">
        <v>1</v>
      </c>
      <c r="FV248">
        <v>1</v>
      </c>
      <c r="FW248">
        <v>1</v>
      </c>
      <c r="FX248">
        <v>1</v>
      </c>
      <c r="FY248" s="2">
        <f t="shared" si="703"/>
        <v>7</v>
      </c>
      <c r="FZ248">
        <v>0</v>
      </c>
      <c r="GA248">
        <v>1</v>
      </c>
      <c r="GB248">
        <v>1</v>
      </c>
      <c r="GC248">
        <v>1</v>
      </c>
      <c r="GD248">
        <v>0</v>
      </c>
      <c r="GE248">
        <v>1</v>
      </c>
      <c r="GF248">
        <v>1</v>
      </c>
      <c r="GG248">
        <v>1</v>
      </c>
      <c r="GH248">
        <v>1</v>
      </c>
      <c r="GI248" s="2">
        <f t="shared" si="704"/>
        <v>1</v>
      </c>
      <c r="GJ248">
        <v>0</v>
      </c>
      <c r="GK248">
        <v>0</v>
      </c>
      <c r="GL248">
        <v>1</v>
      </c>
      <c r="GM248">
        <v>0</v>
      </c>
      <c r="GN248" s="2">
        <f t="shared" si="709"/>
        <v>4</v>
      </c>
      <c r="GO248">
        <v>1</v>
      </c>
      <c r="GP248">
        <v>1</v>
      </c>
      <c r="GQ248">
        <v>1</v>
      </c>
      <c r="GR248">
        <v>1</v>
      </c>
      <c r="GS248" s="2">
        <f t="shared" si="710"/>
        <v>3</v>
      </c>
      <c r="GT248">
        <v>1</v>
      </c>
      <c r="GU248">
        <v>0</v>
      </c>
      <c r="GV248">
        <v>1</v>
      </c>
      <c r="GW248">
        <v>0</v>
      </c>
      <c r="GX248">
        <v>1</v>
      </c>
      <c r="GY248">
        <v>0</v>
      </c>
      <c r="GZ248" s="2">
        <f t="shared" si="711"/>
        <v>3</v>
      </c>
      <c r="HA248">
        <v>1</v>
      </c>
      <c r="HB248">
        <v>1</v>
      </c>
      <c r="HC248">
        <v>1</v>
      </c>
      <c r="HD248">
        <v>0</v>
      </c>
      <c r="HE248">
        <v>0</v>
      </c>
      <c r="HF248">
        <v>0</v>
      </c>
      <c r="HG248" s="2">
        <f t="shared" si="712"/>
        <v>8</v>
      </c>
      <c r="HH248">
        <v>1</v>
      </c>
      <c r="HI248">
        <v>1</v>
      </c>
      <c r="HJ248">
        <v>1</v>
      </c>
      <c r="HK248">
        <v>1</v>
      </c>
      <c r="HL248">
        <v>1</v>
      </c>
      <c r="HM248">
        <v>1</v>
      </c>
      <c r="HN248">
        <v>0</v>
      </c>
      <c r="HO248">
        <v>1</v>
      </c>
      <c r="HP248">
        <v>1</v>
      </c>
      <c r="HQ248" s="2">
        <f t="shared" si="713"/>
        <v>6</v>
      </c>
      <c r="HR248">
        <v>1</v>
      </c>
      <c r="HS248">
        <v>1</v>
      </c>
      <c r="HT248">
        <v>1</v>
      </c>
      <c r="HU248">
        <v>1</v>
      </c>
      <c r="HV248">
        <v>1</v>
      </c>
      <c r="HW248">
        <v>1</v>
      </c>
      <c r="HX248" s="2">
        <f t="shared" si="705"/>
        <v>5</v>
      </c>
      <c r="HY248">
        <v>1</v>
      </c>
      <c r="HZ248">
        <v>1</v>
      </c>
      <c r="IA248">
        <v>1</v>
      </c>
      <c r="IB248">
        <v>1</v>
      </c>
      <c r="IC248">
        <v>1</v>
      </c>
      <c r="ID248">
        <v>41</v>
      </c>
      <c r="IE248">
        <v>41</v>
      </c>
      <c r="IF248">
        <f t="shared" si="662"/>
        <v>145</v>
      </c>
      <c r="IG248">
        <f t="shared" si="663"/>
        <v>81</v>
      </c>
      <c r="IH248">
        <f t="shared" si="664"/>
        <v>64</v>
      </c>
      <c r="II248">
        <f t="shared" si="665"/>
        <v>0</v>
      </c>
      <c r="IK248">
        <f t="shared" si="706"/>
        <v>75.916230366492144</v>
      </c>
      <c r="IL248">
        <f t="shared" si="707"/>
        <v>66.393442622950815</v>
      </c>
      <c r="IM248">
        <f t="shared" si="708"/>
        <v>92.753623188405797</v>
      </c>
      <c r="IO248">
        <f>SUM(HQ248,HX248,HG248,GZ248,GS248,GN248,GI248,FY248,FS248,FO248,FI248,FE248,EY248,ER248,EN248,EI248,EE248,DY248,DR248,DL248,DG248,DC248,CV248,CO248,CJ248,CE248,BZ248,BT248)</f>
        <v>104</v>
      </c>
      <c r="IP248">
        <f>SUM(BU248,BW248,BY248,CB248,CC248,CF248,CH248,CI248,CK248,CL248,CN248,CP248,CQ248,CS248,CU248,CW248,CX248,CZ248,DB248,DD248,DE248,DH248,DJ248,DM248,DO248,DQ248,DS248,DU248,DV248,DX248,DZ248,EB248,ED248,EF248,EH248,EJ248,EK248,EM248,EO248,EQ248,ES248,ET248,EV248,EX248,EZ248,FB248,FD248,FF248,FH248,FJ248,FK248,FM248,FP248,FR248,FT248,FU248,FW248,FZ248,GB248,GD248,GE248,GG248,GJ248,GK248,GM248,GO248,GQ248,GT248,GU248,GW248,GY248,HA248,HC248,HD248,HF248,HI248,HJ248,HL248,HM248,HN248,HP248,HR248,HT248,HU248,HW248,HY248,IA248,IB248)</f>
        <v>59</v>
      </c>
      <c r="IQ248">
        <f>SUM(BV248,BX248,CA248,CD248,CG248,CM248,CR248,CT248,CY248,DA248,DF248,DI248,DK248,DN248,DP248,DT248,DW248,EA248,EC248,EG248,EL248,EP248,EU248,EW248,FA248,FC248,FG248,FL248,FN248,FQ248,FV248,FX248,GA248,GC248,GF248,GH248,GL248,GP248,GR248,GV248,GX248,HB248,HE248,HH248,HK248,HO248,HS248,HV248,HZ248,IC248)</f>
        <v>45</v>
      </c>
      <c r="IR248">
        <f>IO248/138*100</f>
        <v>75.362318840579718</v>
      </c>
      <c r="IS248">
        <f>IP248/88*100</f>
        <v>67.045454545454547</v>
      </c>
      <c r="IT248">
        <f>IQ248/50*100</f>
        <v>90</v>
      </c>
    </row>
    <row r="249" spans="1:255" ht="16" x14ac:dyDescent="0.2">
      <c r="A249" s="3">
        <v>427</v>
      </c>
      <c r="B249" s="5">
        <v>4</v>
      </c>
      <c r="C249">
        <v>2</v>
      </c>
      <c r="D249" t="s">
        <v>166</v>
      </c>
      <c r="E249" s="2" t="s">
        <v>132</v>
      </c>
      <c r="F249">
        <f t="shared" si="622"/>
        <v>0</v>
      </c>
      <c r="J249" s="2">
        <f t="shared" si="623"/>
        <v>0</v>
      </c>
      <c r="O249" s="2">
        <f t="shared" si="624"/>
        <v>0</v>
      </c>
      <c r="T249" s="2">
        <f t="shared" si="625"/>
        <v>0</v>
      </c>
      <c r="Y249" s="2">
        <f t="shared" si="626"/>
        <v>0</v>
      </c>
      <c r="AG249" s="2">
        <f t="shared" si="627"/>
        <v>0</v>
      </c>
      <c r="AL249" s="2">
        <f t="shared" si="670"/>
        <v>0</v>
      </c>
      <c r="AR249" s="2">
        <f t="shared" si="628"/>
        <v>0</v>
      </c>
      <c r="AX249" s="2">
        <f t="shared" si="629"/>
        <v>0</v>
      </c>
      <c r="BD249" s="2">
        <f t="shared" si="630"/>
        <v>0</v>
      </c>
      <c r="BH249" s="2">
        <f t="shared" si="631"/>
        <v>0</v>
      </c>
      <c r="BL249" s="2">
        <f t="shared" si="632"/>
        <v>0</v>
      </c>
      <c r="BP249" s="2">
        <f t="shared" si="633"/>
        <v>0</v>
      </c>
      <c r="BT249" s="2">
        <f t="shared" si="683"/>
        <v>0</v>
      </c>
      <c r="BZ249" s="2">
        <f t="shared" si="684"/>
        <v>0</v>
      </c>
      <c r="CE249" s="2">
        <f t="shared" si="685"/>
        <v>0</v>
      </c>
      <c r="CJ249" s="2">
        <f t="shared" si="686"/>
        <v>0</v>
      </c>
      <c r="CO249" s="2">
        <f t="shared" si="687"/>
        <v>0</v>
      </c>
      <c r="CV249" s="2">
        <f t="shared" si="688"/>
        <v>0</v>
      </c>
      <c r="DC249" s="2">
        <f t="shared" si="689"/>
        <v>0</v>
      </c>
      <c r="DG249" s="2">
        <f t="shared" si="690"/>
        <v>0</v>
      </c>
      <c r="DL249" s="2">
        <f t="shared" si="691"/>
        <v>0</v>
      </c>
      <c r="DR249" s="2">
        <f t="shared" si="692"/>
        <v>0</v>
      </c>
      <c r="DY249" s="2">
        <f t="shared" si="693"/>
        <v>0</v>
      </c>
      <c r="EE249" s="2">
        <f t="shared" si="694"/>
        <v>0</v>
      </c>
      <c r="EI249" s="2">
        <f t="shared" si="695"/>
        <v>0</v>
      </c>
      <c r="EN249" s="2">
        <f t="shared" si="696"/>
        <v>0</v>
      </c>
      <c r="ER249" s="2">
        <f t="shared" si="697"/>
        <v>0</v>
      </c>
      <c r="EY249" s="2">
        <f t="shared" si="698"/>
        <v>0</v>
      </c>
      <c r="FE249" s="2">
        <f t="shared" si="699"/>
        <v>0</v>
      </c>
      <c r="FI249" s="2">
        <f t="shared" si="700"/>
        <v>0</v>
      </c>
      <c r="FO249" s="2">
        <f t="shared" si="701"/>
        <v>0</v>
      </c>
      <c r="FS249" s="2">
        <f t="shared" si="702"/>
        <v>0</v>
      </c>
      <c r="FY249" s="2">
        <f t="shared" si="703"/>
        <v>0</v>
      </c>
      <c r="GI249" s="2">
        <f t="shared" si="704"/>
        <v>0</v>
      </c>
      <c r="GN249" s="2">
        <f t="shared" si="709"/>
        <v>0</v>
      </c>
      <c r="GS249" s="2">
        <f t="shared" si="710"/>
        <v>0</v>
      </c>
      <c r="GZ249" s="2">
        <f t="shared" si="711"/>
        <v>0</v>
      </c>
      <c r="HG249" s="2">
        <f t="shared" si="712"/>
        <v>0</v>
      </c>
      <c r="HQ249" s="2">
        <f t="shared" si="713"/>
        <v>0</v>
      </c>
      <c r="HX249" s="2">
        <f t="shared" si="705"/>
        <v>0</v>
      </c>
      <c r="IF249">
        <f t="shared" si="662"/>
        <v>0</v>
      </c>
      <c r="IG249">
        <f t="shared" si="663"/>
        <v>0</v>
      </c>
      <c r="IH249">
        <f t="shared" si="664"/>
        <v>0</v>
      </c>
      <c r="II249">
        <f t="shared" si="665"/>
        <v>0</v>
      </c>
      <c r="IK249">
        <f t="shared" si="706"/>
        <v>0</v>
      </c>
      <c r="IL249">
        <f t="shared" si="707"/>
        <v>0</v>
      </c>
      <c r="IM249">
        <f t="shared" si="708"/>
        <v>0</v>
      </c>
    </row>
    <row r="250" spans="1:255" ht="16" x14ac:dyDescent="0.2">
      <c r="A250" s="3">
        <v>428</v>
      </c>
      <c r="B250">
        <v>4</v>
      </c>
      <c r="C250">
        <v>1</v>
      </c>
      <c r="D250" t="s">
        <v>166</v>
      </c>
      <c r="E250" s="2" t="s">
        <v>166</v>
      </c>
      <c r="F250">
        <f t="shared" si="622"/>
        <v>3</v>
      </c>
      <c r="G250" s="2">
        <v>1</v>
      </c>
      <c r="H250" s="2">
        <v>1</v>
      </c>
      <c r="I250" s="2">
        <v>1</v>
      </c>
      <c r="J250" s="2">
        <f t="shared" si="623"/>
        <v>4</v>
      </c>
      <c r="K250" s="2">
        <v>1</v>
      </c>
      <c r="L250" s="2">
        <v>1</v>
      </c>
      <c r="M250" s="2">
        <v>1</v>
      </c>
      <c r="N250" s="2">
        <v>1</v>
      </c>
      <c r="O250" s="2">
        <f t="shared" si="624"/>
        <v>4</v>
      </c>
      <c r="P250" s="2">
        <v>1</v>
      </c>
      <c r="Q250" s="2">
        <v>1</v>
      </c>
      <c r="R250" s="2">
        <v>1</v>
      </c>
      <c r="S250" s="2">
        <v>1</v>
      </c>
      <c r="T250" s="2">
        <f t="shared" si="625"/>
        <v>4</v>
      </c>
      <c r="U250" s="2">
        <v>1</v>
      </c>
      <c r="V250" s="2">
        <v>1</v>
      </c>
      <c r="W250" s="2">
        <v>1</v>
      </c>
      <c r="X250" s="2">
        <v>1</v>
      </c>
      <c r="Y250" s="2">
        <f t="shared" si="626"/>
        <v>7</v>
      </c>
      <c r="Z250" s="2">
        <v>1</v>
      </c>
      <c r="AA250" s="2">
        <v>1</v>
      </c>
      <c r="AB250" s="2">
        <v>1</v>
      </c>
      <c r="AC250" s="2">
        <v>1</v>
      </c>
      <c r="AD250" s="2">
        <v>1</v>
      </c>
      <c r="AE250" s="2">
        <v>1</v>
      </c>
      <c r="AF250" s="2">
        <v>1</v>
      </c>
      <c r="AG250" s="2">
        <f t="shared" si="627"/>
        <v>4</v>
      </c>
      <c r="AH250" s="2">
        <v>1</v>
      </c>
      <c r="AI250" s="2">
        <v>1</v>
      </c>
      <c r="AJ250" s="2">
        <v>1</v>
      </c>
      <c r="AK250" s="2">
        <v>1</v>
      </c>
      <c r="AL250" s="2">
        <f t="shared" si="670"/>
        <v>5</v>
      </c>
      <c r="AM250" s="2">
        <v>1</v>
      </c>
      <c r="AN250" s="2">
        <v>1</v>
      </c>
      <c r="AO250" s="2">
        <v>1</v>
      </c>
      <c r="AP250" s="2">
        <v>1</v>
      </c>
      <c r="AQ250" s="2">
        <v>1</v>
      </c>
      <c r="AR250" s="2">
        <f t="shared" si="628"/>
        <v>5</v>
      </c>
      <c r="AS250" s="2">
        <v>1</v>
      </c>
      <c r="AT250" s="2">
        <v>1</v>
      </c>
      <c r="AU250" s="2">
        <v>1</v>
      </c>
      <c r="AV250" s="2">
        <v>1</v>
      </c>
      <c r="AW250" s="2">
        <v>1</v>
      </c>
      <c r="AX250" s="2">
        <f t="shared" si="629"/>
        <v>5</v>
      </c>
      <c r="AY250" s="2">
        <v>1</v>
      </c>
      <c r="AZ250" s="2">
        <v>1</v>
      </c>
      <c r="BA250" s="2">
        <v>1</v>
      </c>
      <c r="BB250" s="2">
        <v>1</v>
      </c>
      <c r="BC250" s="2">
        <v>1</v>
      </c>
      <c r="BD250" s="2">
        <f t="shared" si="630"/>
        <v>3</v>
      </c>
      <c r="BE250" s="2">
        <v>1</v>
      </c>
      <c r="BF250" s="2">
        <v>1</v>
      </c>
      <c r="BG250" s="2">
        <v>1</v>
      </c>
      <c r="BH250" s="2">
        <f t="shared" si="631"/>
        <v>3</v>
      </c>
      <c r="BI250" s="2">
        <v>1</v>
      </c>
      <c r="BJ250" s="2">
        <v>1</v>
      </c>
      <c r="BK250" s="2">
        <v>1</v>
      </c>
      <c r="BL250" s="2">
        <f t="shared" si="632"/>
        <v>3</v>
      </c>
      <c r="BM250" s="2">
        <v>1</v>
      </c>
      <c r="BN250" s="2">
        <v>1</v>
      </c>
      <c r="BO250" s="2">
        <v>1</v>
      </c>
      <c r="BP250" s="2">
        <f t="shared" si="633"/>
        <v>3</v>
      </c>
      <c r="BQ250" s="2">
        <v>1</v>
      </c>
      <c r="BR250" s="2">
        <v>1</v>
      </c>
      <c r="BS250" s="2">
        <v>1</v>
      </c>
      <c r="BT250" s="2">
        <f t="shared" si="683"/>
        <v>5</v>
      </c>
      <c r="BU250" s="2">
        <v>1</v>
      </c>
      <c r="BV250" s="2">
        <v>1</v>
      </c>
      <c r="BW250" s="2">
        <v>1</v>
      </c>
      <c r="BX250" s="2">
        <v>1</v>
      </c>
      <c r="BY250" s="2">
        <v>1</v>
      </c>
      <c r="BZ250" s="2">
        <f t="shared" si="684"/>
        <v>3</v>
      </c>
      <c r="CA250" s="2">
        <v>1</v>
      </c>
      <c r="CB250" s="2">
        <v>0</v>
      </c>
      <c r="CC250" s="2">
        <v>1</v>
      </c>
      <c r="CD250" s="2">
        <v>1</v>
      </c>
      <c r="CE250" s="2">
        <f t="shared" si="685"/>
        <v>4</v>
      </c>
      <c r="CF250" s="2">
        <v>1</v>
      </c>
      <c r="CG250" s="2">
        <v>1</v>
      </c>
      <c r="CH250" s="2">
        <v>1</v>
      </c>
      <c r="CI250" s="2">
        <v>1</v>
      </c>
      <c r="CJ250" s="2">
        <f t="shared" si="686"/>
        <v>4</v>
      </c>
      <c r="CK250" s="2">
        <v>1</v>
      </c>
      <c r="CL250" s="2">
        <v>1</v>
      </c>
      <c r="CM250" s="2">
        <v>1</v>
      </c>
      <c r="CN250" s="2">
        <v>1</v>
      </c>
      <c r="CO250" s="2">
        <f t="shared" si="687"/>
        <v>6</v>
      </c>
      <c r="CP250" s="2">
        <v>1</v>
      </c>
      <c r="CQ250" s="2">
        <v>1</v>
      </c>
      <c r="CR250" s="2">
        <v>1</v>
      </c>
      <c r="CS250" s="2">
        <v>1</v>
      </c>
      <c r="CT250" s="2">
        <v>1</v>
      </c>
      <c r="CU250" s="2">
        <v>1</v>
      </c>
      <c r="CV250" s="2">
        <f t="shared" si="688"/>
        <v>6</v>
      </c>
      <c r="CW250" s="2">
        <v>1</v>
      </c>
      <c r="CX250" s="2">
        <v>1</v>
      </c>
      <c r="CY250" s="2">
        <v>1</v>
      </c>
      <c r="CZ250" s="2">
        <v>1</v>
      </c>
      <c r="DA250" s="2">
        <v>1</v>
      </c>
      <c r="DB250" s="2">
        <v>1</v>
      </c>
      <c r="DC250" s="2">
        <f t="shared" si="689"/>
        <v>3</v>
      </c>
      <c r="DD250" s="2">
        <v>1</v>
      </c>
      <c r="DE250" s="2">
        <v>1</v>
      </c>
      <c r="DF250" s="2">
        <v>1</v>
      </c>
      <c r="DG250" s="2">
        <f t="shared" si="690"/>
        <v>4</v>
      </c>
      <c r="DH250" s="2">
        <v>1</v>
      </c>
      <c r="DI250" s="2">
        <v>1</v>
      </c>
      <c r="DJ250" s="2">
        <v>1</v>
      </c>
      <c r="DK250" s="2">
        <v>1</v>
      </c>
      <c r="DL250" s="2">
        <f t="shared" si="691"/>
        <v>4</v>
      </c>
      <c r="DM250" s="2">
        <v>1</v>
      </c>
      <c r="DN250" s="2">
        <v>1</v>
      </c>
      <c r="DO250" s="2">
        <v>1</v>
      </c>
      <c r="DP250" s="2">
        <v>0</v>
      </c>
      <c r="DQ250" s="2">
        <v>1</v>
      </c>
      <c r="DR250" s="2">
        <f t="shared" si="692"/>
        <v>6</v>
      </c>
      <c r="DS250" s="2">
        <v>1</v>
      </c>
      <c r="DT250" s="2">
        <v>1</v>
      </c>
      <c r="DU250" s="2">
        <v>1</v>
      </c>
      <c r="DV250" s="2">
        <v>1</v>
      </c>
      <c r="DW250" s="2">
        <v>1</v>
      </c>
      <c r="DX250" s="2">
        <v>1</v>
      </c>
      <c r="DY250" s="2">
        <f t="shared" si="693"/>
        <v>5</v>
      </c>
      <c r="DZ250" s="2">
        <v>1</v>
      </c>
      <c r="EA250" s="2">
        <v>1</v>
      </c>
      <c r="EB250" s="2">
        <v>1</v>
      </c>
      <c r="EC250" s="2">
        <v>1</v>
      </c>
      <c r="ED250" s="2">
        <v>1</v>
      </c>
      <c r="EE250" s="2">
        <f t="shared" si="694"/>
        <v>3</v>
      </c>
      <c r="EF250" s="2">
        <v>1</v>
      </c>
      <c r="EG250" s="2">
        <v>1</v>
      </c>
      <c r="EH250" s="2">
        <v>1</v>
      </c>
      <c r="EI250" s="2">
        <f t="shared" si="695"/>
        <v>4</v>
      </c>
      <c r="EJ250" s="2">
        <v>1</v>
      </c>
      <c r="EK250" s="2">
        <v>1</v>
      </c>
      <c r="EL250" s="2">
        <v>1</v>
      </c>
      <c r="EM250" s="2">
        <v>1</v>
      </c>
      <c r="EN250" s="2">
        <f t="shared" si="696"/>
        <v>3</v>
      </c>
      <c r="EO250" s="2">
        <v>1</v>
      </c>
      <c r="EP250" s="2">
        <v>1</v>
      </c>
      <c r="EQ250" s="2">
        <v>1</v>
      </c>
      <c r="ER250" s="2">
        <f t="shared" si="697"/>
        <v>6</v>
      </c>
      <c r="ES250" s="2">
        <v>1</v>
      </c>
      <c r="ET250" s="2">
        <v>1</v>
      </c>
      <c r="EU250" s="2">
        <v>1</v>
      </c>
      <c r="EV250" s="2">
        <v>1</v>
      </c>
      <c r="EW250" s="2">
        <v>1</v>
      </c>
      <c r="EX250" s="2">
        <v>1</v>
      </c>
      <c r="EY250" s="2">
        <f t="shared" si="698"/>
        <v>5</v>
      </c>
      <c r="EZ250" s="2">
        <v>1</v>
      </c>
      <c r="FA250" s="2">
        <v>1</v>
      </c>
      <c r="FB250" s="2">
        <v>1</v>
      </c>
      <c r="FC250" s="2">
        <v>1</v>
      </c>
      <c r="FD250" s="2">
        <v>1</v>
      </c>
      <c r="FE250" s="2">
        <f t="shared" si="699"/>
        <v>3</v>
      </c>
      <c r="FF250" s="2">
        <v>1</v>
      </c>
      <c r="FG250" s="2">
        <v>1</v>
      </c>
      <c r="FH250" s="2">
        <v>1</v>
      </c>
      <c r="FI250" s="2">
        <f t="shared" si="700"/>
        <v>5</v>
      </c>
      <c r="FJ250" s="2">
        <v>1</v>
      </c>
      <c r="FK250" s="2">
        <v>1</v>
      </c>
      <c r="FL250" s="2">
        <v>1</v>
      </c>
      <c r="FM250" s="2">
        <v>1</v>
      </c>
      <c r="FN250" s="2">
        <v>1</v>
      </c>
      <c r="FO250" s="2">
        <f t="shared" si="701"/>
        <v>3</v>
      </c>
      <c r="FP250" s="2">
        <v>1</v>
      </c>
      <c r="FQ250" s="2">
        <v>1</v>
      </c>
      <c r="FR250" s="2">
        <v>1</v>
      </c>
      <c r="FS250" s="2">
        <f t="shared" si="702"/>
        <v>5</v>
      </c>
      <c r="FT250" s="2">
        <v>1</v>
      </c>
      <c r="FU250" s="2">
        <v>1</v>
      </c>
      <c r="FV250" s="2">
        <v>1</v>
      </c>
      <c r="FW250" s="2">
        <v>1</v>
      </c>
      <c r="FX250" s="2">
        <v>1</v>
      </c>
      <c r="FY250" s="2">
        <f t="shared" si="703"/>
        <v>8</v>
      </c>
      <c r="FZ250" s="2">
        <v>1</v>
      </c>
      <c r="GA250" s="2">
        <v>1</v>
      </c>
      <c r="GB250" s="2">
        <v>1</v>
      </c>
      <c r="GC250" s="2">
        <v>1</v>
      </c>
      <c r="GD250" s="2">
        <v>1</v>
      </c>
      <c r="GE250" s="2">
        <v>0</v>
      </c>
      <c r="GF250" s="2">
        <v>1</v>
      </c>
      <c r="GG250" s="2">
        <v>1</v>
      </c>
      <c r="GH250" s="2">
        <v>1</v>
      </c>
      <c r="GI250" s="2">
        <f t="shared" si="704"/>
        <v>3</v>
      </c>
      <c r="GJ250" s="2">
        <v>0</v>
      </c>
      <c r="GK250" s="2">
        <v>1</v>
      </c>
      <c r="GL250" s="2">
        <v>1</v>
      </c>
      <c r="GM250" s="2">
        <v>1</v>
      </c>
      <c r="GN250" s="2">
        <f t="shared" si="709"/>
        <v>4</v>
      </c>
      <c r="GO250" s="2">
        <v>1</v>
      </c>
      <c r="GP250" s="2">
        <v>1</v>
      </c>
      <c r="GQ250" s="2">
        <v>1</v>
      </c>
      <c r="GR250" s="2">
        <v>1</v>
      </c>
      <c r="GS250" s="2">
        <f t="shared" si="710"/>
        <v>4</v>
      </c>
      <c r="GT250" s="2">
        <v>0</v>
      </c>
      <c r="GU250" s="2">
        <v>0</v>
      </c>
      <c r="GV250" s="2">
        <v>1</v>
      </c>
      <c r="GW250" s="2">
        <v>1</v>
      </c>
      <c r="GX250" s="2">
        <v>1</v>
      </c>
      <c r="GY250" s="2">
        <v>1</v>
      </c>
      <c r="GZ250" s="2">
        <f t="shared" si="711"/>
        <v>4</v>
      </c>
      <c r="HA250" s="2">
        <v>1</v>
      </c>
      <c r="HB250" s="2">
        <v>1</v>
      </c>
      <c r="HC250" s="2">
        <v>0</v>
      </c>
      <c r="HD250" s="2">
        <v>1</v>
      </c>
      <c r="HE250" s="2">
        <v>1</v>
      </c>
      <c r="HF250" s="2">
        <v>0</v>
      </c>
      <c r="HG250" s="2">
        <f t="shared" si="712"/>
        <v>8</v>
      </c>
      <c r="HH250" s="2">
        <v>1</v>
      </c>
      <c r="HI250" s="2">
        <v>1</v>
      </c>
      <c r="HJ250" s="2">
        <v>1</v>
      </c>
      <c r="HK250" s="2">
        <v>1</v>
      </c>
      <c r="HL250" s="2">
        <v>1</v>
      </c>
      <c r="HM250" s="2">
        <v>1</v>
      </c>
      <c r="HN250" s="2">
        <v>1</v>
      </c>
      <c r="HO250" s="2">
        <v>0</v>
      </c>
      <c r="HP250" s="2">
        <v>1</v>
      </c>
      <c r="HQ250" s="2">
        <f t="shared" si="713"/>
        <v>6</v>
      </c>
      <c r="HR250" s="2">
        <v>1</v>
      </c>
      <c r="HS250" s="2">
        <v>1</v>
      </c>
      <c r="HT250" s="2">
        <v>1</v>
      </c>
      <c r="HU250" s="2">
        <v>1</v>
      </c>
      <c r="HV250" s="2">
        <v>1</v>
      </c>
      <c r="HW250" s="2">
        <v>1</v>
      </c>
      <c r="HX250" s="2">
        <f t="shared" si="705"/>
        <v>3</v>
      </c>
      <c r="HY250" s="2">
        <v>0</v>
      </c>
      <c r="HZ250" s="2">
        <v>1</v>
      </c>
      <c r="IA250" s="2">
        <v>1</v>
      </c>
      <c r="IB250" s="2">
        <v>0</v>
      </c>
      <c r="IC250" s="2">
        <v>1</v>
      </c>
      <c r="ID250" s="2">
        <v>41</v>
      </c>
      <c r="IE250" s="2">
        <v>41</v>
      </c>
      <c r="IF250">
        <f t="shared" si="662"/>
        <v>180</v>
      </c>
      <c r="IG250">
        <f t="shared" si="663"/>
        <v>113</v>
      </c>
      <c r="IH250">
        <f t="shared" si="664"/>
        <v>67</v>
      </c>
      <c r="II250">
        <f t="shared" si="665"/>
        <v>0</v>
      </c>
      <c r="IK250">
        <f t="shared" si="706"/>
        <v>94.240837696335078</v>
      </c>
      <c r="IL250">
        <f t="shared" si="707"/>
        <v>92.622950819672127</v>
      </c>
      <c r="IM250">
        <f t="shared" si="708"/>
        <v>97.101449275362313</v>
      </c>
      <c r="IO250">
        <f>SUM(HQ250,HX250,HG250,GZ250,GS250,GN250,GI250,FY250,FS250,FO250,FI250,FE250,EY250,ER250,EN250,EI250,EE250,DY250,DR250,DL250,DG250,DC250,CV250,CO250,CJ250,CE250,BZ250,BT250)</f>
        <v>127</v>
      </c>
      <c r="IP250">
        <f>SUM(BU250,BW250,BY250,CB250,CC250,CF250,CH250,CI250,CK250,CL250,CN250,CP250,CQ250,CS250,CU250,CW250,CX250,CZ250,DB250,DD250,DE250,DH250,DJ250,DM250,DO250,DQ250,DS250,DU250,DV250,DX250,DZ250,EB250,ED250,EF250,EH250,EJ250,EK250,EM250,EO250,EQ250,ES250,ET250,EV250,EX250,EZ250,FB250,FD250,FF250,FH250,FJ250,FK250,FM250,FP250,FR250,FT250,FU250,FW250,FZ250,GB250,GD250,GE250,GG250,GJ250,GK250,GM250,GO250,GQ250,GT250,GU250,GW250,GY250,HA250,HC250,HD250,HF250,HI250,HJ250,HL250,HM250,HN250,HP250,HR250,HT250,HU250,HW250,HY250,IA250,IB250)</f>
        <v>79</v>
      </c>
      <c r="IQ250">
        <f>SUM(BV250,BX250,CA250,CD250,CG250,CM250,CR250,CT250,CY250,DA250,DF250,DI250,DK250,DN250,DP250,DT250,DW250,EA250,EC250,EG250,EL250,EP250,EU250,EW250,FA250,FC250,FG250,FL250,FN250,FQ250,FV250,FX250,GA250,GC250,GF250,GH250,GL250,GP250,GR250,GV250,GX250,HB250,HE250,HH250,HK250,HO250,HS250,HV250,HZ250,IC250)</f>
        <v>48</v>
      </c>
      <c r="IR250">
        <f>IO250/138*100</f>
        <v>92.028985507246375</v>
      </c>
      <c r="IS250">
        <f>IP250/88*100</f>
        <v>89.772727272727266</v>
      </c>
      <c r="IT250">
        <f>IQ250/50*100</f>
        <v>96</v>
      </c>
    </row>
    <row r="251" spans="1:255" ht="16" x14ac:dyDescent="0.2">
      <c r="A251" s="3">
        <v>428</v>
      </c>
      <c r="B251" s="5">
        <v>4</v>
      </c>
      <c r="C251">
        <v>2</v>
      </c>
      <c r="D251" t="s">
        <v>166</v>
      </c>
      <c r="E251" s="2" t="s">
        <v>132</v>
      </c>
      <c r="F251">
        <f t="shared" si="622"/>
        <v>0</v>
      </c>
      <c r="J251" s="2">
        <f t="shared" si="623"/>
        <v>0</v>
      </c>
      <c r="O251" s="2">
        <f t="shared" si="624"/>
        <v>0</v>
      </c>
      <c r="T251" s="2">
        <f t="shared" si="625"/>
        <v>0</v>
      </c>
      <c r="Y251" s="2">
        <f t="shared" si="626"/>
        <v>0</v>
      </c>
      <c r="AG251" s="2">
        <f t="shared" si="627"/>
        <v>0</v>
      </c>
      <c r="AL251" s="2">
        <f t="shared" si="670"/>
        <v>0</v>
      </c>
      <c r="AR251" s="2">
        <f t="shared" si="628"/>
        <v>0</v>
      </c>
      <c r="AX251" s="2">
        <f t="shared" si="629"/>
        <v>0</v>
      </c>
      <c r="BD251" s="2">
        <f t="shared" si="630"/>
        <v>0</v>
      </c>
      <c r="BH251" s="2">
        <f t="shared" si="631"/>
        <v>0</v>
      </c>
      <c r="BL251" s="2">
        <f t="shared" si="632"/>
        <v>0</v>
      </c>
      <c r="BP251" s="2">
        <f t="shared" si="633"/>
        <v>0</v>
      </c>
      <c r="BT251" s="2">
        <f t="shared" si="683"/>
        <v>0</v>
      </c>
      <c r="BZ251" s="2">
        <f t="shared" si="684"/>
        <v>0</v>
      </c>
      <c r="CE251" s="2">
        <f t="shared" si="685"/>
        <v>0</v>
      </c>
      <c r="CJ251" s="2">
        <f t="shared" si="686"/>
        <v>0</v>
      </c>
      <c r="CO251" s="2">
        <f t="shared" si="687"/>
        <v>0</v>
      </c>
      <c r="CV251" s="2">
        <f t="shared" si="688"/>
        <v>0</v>
      </c>
      <c r="DC251" s="2">
        <f t="shared" si="689"/>
        <v>0</v>
      </c>
      <c r="DG251" s="2">
        <f t="shared" si="690"/>
        <v>0</v>
      </c>
      <c r="DL251" s="2">
        <f t="shared" si="691"/>
        <v>0</v>
      </c>
      <c r="DR251" s="2">
        <f t="shared" si="692"/>
        <v>0</v>
      </c>
      <c r="DY251" s="2">
        <f t="shared" si="693"/>
        <v>0</v>
      </c>
      <c r="EE251" s="2">
        <f t="shared" si="694"/>
        <v>0</v>
      </c>
      <c r="EI251" s="2">
        <f t="shared" si="695"/>
        <v>0</v>
      </c>
      <c r="EN251" s="2">
        <f t="shared" si="696"/>
        <v>0</v>
      </c>
      <c r="ER251" s="2">
        <f t="shared" si="697"/>
        <v>0</v>
      </c>
      <c r="EY251" s="2">
        <f t="shared" si="698"/>
        <v>0</v>
      </c>
      <c r="FE251" s="2">
        <f t="shared" si="699"/>
        <v>0</v>
      </c>
      <c r="FI251" s="2">
        <f t="shared" si="700"/>
        <v>0</v>
      </c>
      <c r="FO251" s="2">
        <f t="shared" si="701"/>
        <v>0</v>
      </c>
      <c r="FS251" s="2">
        <f t="shared" si="702"/>
        <v>0</v>
      </c>
      <c r="FY251" s="2">
        <f t="shared" si="703"/>
        <v>0</v>
      </c>
      <c r="GI251" s="2">
        <f t="shared" si="704"/>
        <v>0</v>
      </c>
      <c r="GN251" s="2">
        <f t="shared" si="709"/>
        <v>0</v>
      </c>
      <c r="GS251" s="2">
        <f t="shared" si="710"/>
        <v>0</v>
      </c>
      <c r="GZ251" s="2">
        <f t="shared" si="711"/>
        <v>0</v>
      </c>
      <c r="HG251" s="2">
        <f t="shared" si="712"/>
        <v>0</v>
      </c>
      <c r="HQ251" s="2">
        <f t="shared" si="713"/>
        <v>0</v>
      </c>
      <c r="HX251" s="2">
        <f t="shared" si="705"/>
        <v>0</v>
      </c>
      <c r="IF251">
        <f t="shared" si="662"/>
        <v>0</v>
      </c>
      <c r="IG251">
        <f t="shared" si="663"/>
        <v>0</v>
      </c>
      <c r="IH251">
        <f t="shared" si="664"/>
        <v>0</v>
      </c>
      <c r="II251">
        <f t="shared" si="665"/>
        <v>0</v>
      </c>
      <c r="IK251">
        <f t="shared" si="706"/>
        <v>0</v>
      </c>
      <c r="IL251">
        <f t="shared" si="707"/>
        <v>0</v>
      </c>
      <c r="IM251">
        <f t="shared" si="708"/>
        <v>0</v>
      </c>
    </row>
    <row r="252" spans="1:255" ht="16" x14ac:dyDescent="0.2">
      <c r="A252" s="3">
        <v>429</v>
      </c>
      <c r="B252">
        <v>4</v>
      </c>
      <c r="C252">
        <v>1</v>
      </c>
      <c r="D252" t="s">
        <v>166</v>
      </c>
      <c r="E252" s="2" t="s">
        <v>166</v>
      </c>
      <c r="F252">
        <f t="shared" si="622"/>
        <v>3</v>
      </c>
      <c r="G252" s="2">
        <v>1</v>
      </c>
      <c r="H252" s="2">
        <v>1</v>
      </c>
      <c r="I252" s="2">
        <v>1</v>
      </c>
      <c r="J252" s="2">
        <f t="shared" si="623"/>
        <v>3</v>
      </c>
      <c r="K252" s="2">
        <v>0</v>
      </c>
      <c r="L252" s="2">
        <v>1</v>
      </c>
      <c r="M252" s="2">
        <v>1</v>
      </c>
      <c r="N252" s="2">
        <v>1</v>
      </c>
      <c r="O252" s="2">
        <f t="shared" si="624"/>
        <v>4</v>
      </c>
      <c r="P252" s="2">
        <v>1</v>
      </c>
      <c r="Q252" s="2">
        <v>1</v>
      </c>
      <c r="R252" s="2">
        <v>1</v>
      </c>
      <c r="S252" s="2">
        <v>1</v>
      </c>
      <c r="T252" s="2">
        <f t="shared" si="625"/>
        <v>2</v>
      </c>
      <c r="U252" s="2">
        <v>0</v>
      </c>
      <c r="V252" s="2">
        <v>1</v>
      </c>
      <c r="W252" s="2">
        <v>0</v>
      </c>
      <c r="X252" s="2">
        <v>1</v>
      </c>
      <c r="Y252" s="2">
        <f t="shared" si="626"/>
        <v>3</v>
      </c>
      <c r="Z252" s="2">
        <v>0</v>
      </c>
      <c r="AA252" s="2">
        <v>1</v>
      </c>
      <c r="AB252" s="2">
        <v>0</v>
      </c>
      <c r="AC252" s="2">
        <v>0</v>
      </c>
      <c r="AD252" s="2">
        <v>1</v>
      </c>
      <c r="AE252" s="2">
        <v>1</v>
      </c>
      <c r="AF252" s="2">
        <v>0</v>
      </c>
      <c r="AG252" s="2">
        <f t="shared" si="627"/>
        <v>4</v>
      </c>
      <c r="AH252" s="2">
        <v>1</v>
      </c>
      <c r="AI252" s="2">
        <v>1</v>
      </c>
      <c r="AJ252" s="2">
        <v>1</v>
      </c>
      <c r="AK252" s="2">
        <v>1</v>
      </c>
      <c r="AL252" s="2">
        <f t="shared" si="670"/>
        <v>2</v>
      </c>
      <c r="AM252" s="2">
        <v>0</v>
      </c>
      <c r="AN252" s="2">
        <v>1</v>
      </c>
      <c r="AO252" s="2">
        <v>1</v>
      </c>
      <c r="AP252" s="2">
        <v>0</v>
      </c>
      <c r="AQ252" s="2">
        <v>0</v>
      </c>
      <c r="AR252" s="2">
        <f t="shared" si="628"/>
        <v>3</v>
      </c>
      <c r="AS252" s="2">
        <v>1</v>
      </c>
      <c r="AT252" s="2">
        <v>1</v>
      </c>
      <c r="AU252" s="2">
        <v>0</v>
      </c>
      <c r="AV252" s="2">
        <v>1</v>
      </c>
      <c r="AW252" s="2">
        <v>0</v>
      </c>
      <c r="AX252" s="2">
        <f t="shared" si="629"/>
        <v>2</v>
      </c>
      <c r="AY252" s="2">
        <v>0</v>
      </c>
      <c r="AZ252" s="2">
        <v>1</v>
      </c>
      <c r="BA252" s="2">
        <v>0</v>
      </c>
      <c r="BB252" s="2">
        <v>0</v>
      </c>
      <c r="BC252" s="2">
        <v>1</v>
      </c>
      <c r="BD252" s="2">
        <f t="shared" si="630"/>
        <v>2</v>
      </c>
      <c r="BE252" s="2">
        <v>1</v>
      </c>
      <c r="BF252" s="2">
        <v>1</v>
      </c>
      <c r="BG252" s="2">
        <v>0</v>
      </c>
      <c r="BH252" s="2">
        <f t="shared" si="631"/>
        <v>3</v>
      </c>
      <c r="BI252" s="2">
        <v>1</v>
      </c>
      <c r="BJ252" s="2">
        <v>1</v>
      </c>
      <c r="BK252" s="2">
        <v>1</v>
      </c>
      <c r="BL252" s="2">
        <f t="shared" si="632"/>
        <v>2</v>
      </c>
      <c r="BM252" s="2">
        <v>1</v>
      </c>
      <c r="BN252" s="2">
        <v>1</v>
      </c>
      <c r="BO252" s="2">
        <v>0</v>
      </c>
      <c r="BP252" s="2">
        <f t="shared" si="633"/>
        <v>3</v>
      </c>
      <c r="BQ252" s="2">
        <v>1</v>
      </c>
      <c r="BR252" s="2">
        <v>1</v>
      </c>
      <c r="BS252" s="2">
        <v>1</v>
      </c>
      <c r="BT252" s="2">
        <f t="shared" si="683"/>
        <v>5</v>
      </c>
      <c r="BU252" s="2">
        <v>1</v>
      </c>
      <c r="BV252" s="2">
        <v>1</v>
      </c>
      <c r="BW252" s="2">
        <v>1</v>
      </c>
      <c r="BX252" s="2">
        <v>1</v>
      </c>
      <c r="BY252" s="2">
        <v>1</v>
      </c>
      <c r="BZ252" s="2">
        <f t="shared" si="684"/>
        <v>3</v>
      </c>
      <c r="CA252" s="2">
        <v>1</v>
      </c>
      <c r="CB252" s="2">
        <v>1</v>
      </c>
      <c r="CC252" s="2">
        <v>0</v>
      </c>
      <c r="CD252" s="2">
        <v>1</v>
      </c>
      <c r="CE252" s="2">
        <f t="shared" si="685"/>
        <v>2</v>
      </c>
      <c r="CF252" s="2">
        <v>1</v>
      </c>
      <c r="CG252" s="2">
        <v>1</v>
      </c>
      <c r="CH252" s="2">
        <v>0</v>
      </c>
      <c r="CI252" s="2">
        <v>0</v>
      </c>
      <c r="CJ252" s="2">
        <f t="shared" si="686"/>
        <v>4</v>
      </c>
      <c r="CK252" s="2">
        <v>1</v>
      </c>
      <c r="CL252" s="2">
        <v>1</v>
      </c>
      <c r="CM252" s="2">
        <v>1</v>
      </c>
      <c r="CN252" s="2">
        <v>1</v>
      </c>
      <c r="CO252" s="2">
        <f t="shared" si="687"/>
        <v>3</v>
      </c>
      <c r="CP252" s="2">
        <v>0</v>
      </c>
      <c r="CQ252" s="2">
        <v>0</v>
      </c>
      <c r="CR252" s="2">
        <v>1</v>
      </c>
      <c r="CS252" s="2">
        <v>1</v>
      </c>
      <c r="CT252" s="2">
        <v>1</v>
      </c>
      <c r="CU252" s="2">
        <v>0</v>
      </c>
      <c r="CV252" s="2">
        <f t="shared" si="688"/>
        <v>3</v>
      </c>
      <c r="CW252" s="2">
        <v>1</v>
      </c>
      <c r="CX252" s="2">
        <v>0</v>
      </c>
      <c r="CY252" s="2">
        <v>0</v>
      </c>
      <c r="CZ252" s="2">
        <v>1</v>
      </c>
      <c r="DA252" s="2">
        <v>1</v>
      </c>
      <c r="DB252" s="2">
        <v>0</v>
      </c>
      <c r="DC252" s="2">
        <f t="shared" si="689"/>
        <v>2</v>
      </c>
      <c r="DD252" s="2">
        <v>0</v>
      </c>
      <c r="DE252" s="2">
        <v>1</v>
      </c>
      <c r="DF252" s="2">
        <v>1</v>
      </c>
      <c r="DG252" s="2">
        <f t="shared" si="690"/>
        <v>3</v>
      </c>
      <c r="DH252" s="2">
        <v>1</v>
      </c>
      <c r="DI252" s="2">
        <v>0</v>
      </c>
      <c r="DJ252" s="2">
        <v>1</v>
      </c>
      <c r="DK252" s="2">
        <v>1</v>
      </c>
      <c r="DL252" s="2">
        <f t="shared" si="691"/>
        <v>3</v>
      </c>
      <c r="DM252" s="2">
        <v>1</v>
      </c>
      <c r="DN252" s="2">
        <v>1</v>
      </c>
      <c r="DO252" s="2">
        <v>1</v>
      </c>
      <c r="DP252" s="2">
        <v>0</v>
      </c>
      <c r="DQ252" s="2">
        <v>0</v>
      </c>
      <c r="DR252" s="2">
        <f t="shared" si="692"/>
        <v>4</v>
      </c>
      <c r="DS252" s="2">
        <v>0</v>
      </c>
      <c r="DT252" s="2">
        <v>1</v>
      </c>
      <c r="DU252" s="2">
        <v>1</v>
      </c>
      <c r="DV252" s="2">
        <v>0</v>
      </c>
      <c r="DW252" s="2">
        <v>1</v>
      </c>
      <c r="DX252" s="2">
        <v>1</v>
      </c>
      <c r="DY252" s="2">
        <f t="shared" si="693"/>
        <v>3</v>
      </c>
      <c r="DZ252" s="2">
        <v>0</v>
      </c>
      <c r="EA252" s="2">
        <v>1</v>
      </c>
      <c r="EB252" s="2">
        <v>1</v>
      </c>
      <c r="EC252" s="2">
        <v>1</v>
      </c>
      <c r="ED252" s="2">
        <v>0</v>
      </c>
      <c r="EE252" s="2">
        <f t="shared" si="694"/>
        <v>1</v>
      </c>
      <c r="EF252" s="2">
        <v>0</v>
      </c>
      <c r="EG252" s="2">
        <v>1</v>
      </c>
      <c r="EH252" s="2">
        <v>0</v>
      </c>
      <c r="EI252" s="2">
        <f t="shared" si="695"/>
        <v>3</v>
      </c>
      <c r="EJ252" s="2">
        <v>0</v>
      </c>
      <c r="EK252" s="2">
        <v>1</v>
      </c>
      <c r="EL252" s="2">
        <v>1</v>
      </c>
      <c r="EM252" s="2">
        <v>1</v>
      </c>
      <c r="EN252" s="2">
        <f t="shared" si="696"/>
        <v>1</v>
      </c>
      <c r="EO252" s="2">
        <v>0</v>
      </c>
      <c r="EP252" s="2">
        <v>1</v>
      </c>
      <c r="EQ252" s="2">
        <v>0</v>
      </c>
      <c r="ER252" s="2">
        <f t="shared" si="697"/>
        <v>3</v>
      </c>
      <c r="ES252" s="2">
        <v>0</v>
      </c>
      <c r="ET252" s="2">
        <v>0</v>
      </c>
      <c r="EU252" s="2">
        <v>1</v>
      </c>
      <c r="EV252" s="2">
        <v>1</v>
      </c>
      <c r="EW252" s="2">
        <v>1</v>
      </c>
      <c r="EX252" s="2">
        <v>0</v>
      </c>
      <c r="EY252" s="2">
        <f t="shared" si="698"/>
        <v>2</v>
      </c>
      <c r="EZ252" s="2">
        <v>1</v>
      </c>
      <c r="FA252" s="2">
        <v>1</v>
      </c>
      <c r="FB252" s="2">
        <v>0</v>
      </c>
      <c r="FC252" s="2">
        <v>0</v>
      </c>
      <c r="FD252" s="2">
        <v>0</v>
      </c>
      <c r="FE252" s="2">
        <f t="shared" si="699"/>
        <v>2</v>
      </c>
      <c r="FF252" s="2">
        <v>1</v>
      </c>
      <c r="FG252" s="2">
        <v>1</v>
      </c>
      <c r="FH252" s="2">
        <v>0</v>
      </c>
      <c r="FI252" s="2">
        <f t="shared" si="700"/>
        <v>2</v>
      </c>
      <c r="FJ252" s="2">
        <v>0</v>
      </c>
      <c r="FK252" s="2">
        <v>0</v>
      </c>
      <c r="FL252" s="2">
        <v>1</v>
      </c>
      <c r="FM252" s="2">
        <v>0</v>
      </c>
      <c r="FN252" s="2">
        <v>1</v>
      </c>
      <c r="FO252" s="2">
        <f t="shared" si="701"/>
        <v>0</v>
      </c>
      <c r="FP252" s="2">
        <v>0</v>
      </c>
      <c r="FQ252" s="2">
        <v>0</v>
      </c>
      <c r="FR252" s="2">
        <v>0</v>
      </c>
      <c r="FS252" s="2">
        <f t="shared" si="702"/>
        <v>2</v>
      </c>
      <c r="FT252" s="2">
        <v>0</v>
      </c>
      <c r="FU252" s="2">
        <v>0</v>
      </c>
      <c r="FV252" s="2">
        <v>1</v>
      </c>
      <c r="FW252" s="2">
        <v>0</v>
      </c>
      <c r="FX252" s="2">
        <v>1</v>
      </c>
      <c r="FY252" s="2">
        <f t="shared" si="703"/>
        <v>5</v>
      </c>
      <c r="FZ252" s="2">
        <v>1</v>
      </c>
      <c r="GA252" s="2">
        <v>1</v>
      </c>
      <c r="GB252" s="2">
        <v>0</v>
      </c>
      <c r="GC252" s="2">
        <v>1</v>
      </c>
      <c r="GD252" s="2">
        <v>0</v>
      </c>
      <c r="GE252" s="2">
        <v>0</v>
      </c>
      <c r="GF252" s="2">
        <v>1</v>
      </c>
      <c r="GG252" s="2">
        <v>0</v>
      </c>
      <c r="GH252" s="2">
        <v>1</v>
      </c>
      <c r="GI252" s="2">
        <f t="shared" si="704"/>
        <v>3</v>
      </c>
      <c r="GJ252" s="2">
        <v>0</v>
      </c>
      <c r="GK252" s="2">
        <v>1</v>
      </c>
      <c r="GL252" s="2">
        <v>1</v>
      </c>
      <c r="GM252" s="2">
        <v>1</v>
      </c>
      <c r="GN252" s="2">
        <f t="shared" si="709"/>
        <v>4</v>
      </c>
      <c r="GO252" s="2">
        <v>1</v>
      </c>
      <c r="GP252" s="2">
        <v>1</v>
      </c>
      <c r="GQ252" s="2">
        <v>1</v>
      </c>
      <c r="GR252" s="2">
        <v>1</v>
      </c>
      <c r="GS252" s="2">
        <f t="shared" si="710"/>
        <v>3</v>
      </c>
      <c r="GT252" s="2">
        <v>0</v>
      </c>
      <c r="GU252" s="2">
        <v>0</v>
      </c>
      <c r="GV252" s="2">
        <v>1</v>
      </c>
      <c r="GW252" s="2">
        <v>1</v>
      </c>
      <c r="GX252" s="2">
        <v>1</v>
      </c>
      <c r="GY252" s="2">
        <v>0</v>
      </c>
      <c r="GZ252" s="2">
        <f t="shared" si="711"/>
        <v>4</v>
      </c>
      <c r="HA252" s="2">
        <v>1</v>
      </c>
      <c r="HB252" s="2">
        <v>1</v>
      </c>
      <c r="HC252" s="2">
        <v>1</v>
      </c>
      <c r="HD252" s="2">
        <v>0</v>
      </c>
      <c r="HE252" s="2">
        <v>1</v>
      </c>
      <c r="HF252" s="2">
        <v>0</v>
      </c>
      <c r="HG252" s="2">
        <f t="shared" si="712"/>
        <v>4</v>
      </c>
      <c r="HH252" s="2">
        <v>1</v>
      </c>
      <c r="HI252" s="2">
        <v>1</v>
      </c>
      <c r="HJ252" s="2">
        <v>0</v>
      </c>
      <c r="HK252" s="2">
        <v>1</v>
      </c>
      <c r="HL252" s="2">
        <v>0</v>
      </c>
      <c r="HM252" s="2">
        <v>0</v>
      </c>
      <c r="HN252" s="2">
        <v>0</v>
      </c>
      <c r="HO252" s="2">
        <v>1</v>
      </c>
      <c r="HP252" s="2">
        <v>0</v>
      </c>
      <c r="HQ252" s="2">
        <f t="shared" si="713"/>
        <v>4</v>
      </c>
      <c r="HR252" s="2">
        <v>0</v>
      </c>
      <c r="HS252" s="2">
        <v>1</v>
      </c>
      <c r="HT252" s="2">
        <v>1</v>
      </c>
      <c r="HU252" s="2">
        <v>0</v>
      </c>
      <c r="HV252" s="2">
        <v>1</v>
      </c>
      <c r="HW252" s="2">
        <v>1</v>
      </c>
      <c r="HX252" s="2">
        <f t="shared" si="705"/>
        <v>4</v>
      </c>
      <c r="HY252" s="2">
        <v>0</v>
      </c>
      <c r="HZ252" s="2">
        <v>1</v>
      </c>
      <c r="IA252" s="2">
        <v>1</v>
      </c>
      <c r="IB252" s="2">
        <v>1</v>
      </c>
      <c r="IC252" s="2">
        <v>1</v>
      </c>
      <c r="ID252" s="2">
        <v>41</v>
      </c>
      <c r="IE252" s="2">
        <v>41</v>
      </c>
      <c r="IF252">
        <f t="shared" si="662"/>
        <v>118</v>
      </c>
      <c r="IG252">
        <f t="shared" si="663"/>
        <v>56</v>
      </c>
      <c r="IH252">
        <f t="shared" si="664"/>
        <v>62</v>
      </c>
      <c r="II252">
        <f t="shared" si="665"/>
        <v>0</v>
      </c>
      <c r="IK252">
        <f t="shared" si="706"/>
        <v>61.780104712041883</v>
      </c>
      <c r="IL252">
        <f t="shared" si="707"/>
        <v>45.901639344262293</v>
      </c>
      <c r="IM252">
        <f t="shared" si="708"/>
        <v>89.85507246376811</v>
      </c>
      <c r="IO252">
        <f>SUM(HQ252,HX252,HG252,GZ252,GS252,GN252,GI252,FY252,FS252,FO252,FI252,FE252,EY252,ER252,EN252,EI252,EE252,DY252,DR252,DL252,DG252,DC252,CV252,CO252,CJ252,CE252,BZ252,BT252)</f>
        <v>82</v>
      </c>
      <c r="IP252">
        <f>SUM(BU252,BW252,BY252,CB252,CC252,CF252,CH252,CI252,CK252,CL252,CN252,CP252,CQ252,CS252,CU252,CW252,CX252,CZ252,DB252,DD252,DE252,DH252,DJ252,DM252,DO252,DQ252,DS252,DU252,DV252,DX252,DZ252,EB252,ED252,EF252,EH252,EJ252,EK252,EM252,EO252,EQ252,ES252,ET252,EV252,EX252,EZ252,FB252,FD252,FF252,FH252,FJ252,FK252,FM252,FP252,FR252,FT252,FU252,FW252,FZ252,GB252,GD252,GE252,GG252,GJ252,GK252,GM252,GO252,GQ252,GT252,GU252,GW252,GY252,HA252,HC252,HD252,HF252,HI252,HJ252,HL252,HM252,HN252,HP252,HR252,HT252,HU252,HW252,HY252,IA252,IB252)</f>
        <v>37</v>
      </c>
      <c r="IQ252">
        <f>SUM(BV252,BX252,CA252,CD252,CG252,CM252,CR252,CT252,CY252,DA252,DF252,DI252,DK252,DN252,DP252,DT252,DW252,EA252,EC252,EG252,EL252,EP252,EU252,EW252,FA252,FC252,FG252,FL252,FN252,FQ252,FV252,FX252,GA252,GC252,GF252,GH252,GL252,GP252,GR252,GV252,GX252,HB252,HE252,HH252,HK252,HO252,HS252,HV252,HZ252,IC252)</f>
        <v>45</v>
      </c>
      <c r="IR252">
        <f>IO252/138*100</f>
        <v>59.420289855072461</v>
      </c>
      <c r="IS252">
        <f>IP252/88*100</f>
        <v>42.045454545454547</v>
      </c>
      <c r="IT252">
        <f>IQ252/50*100</f>
        <v>90</v>
      </c>
    </row>
    <row r="253" spans="1:255" ht="16" x14ac:dyDescent="0.2">
      <c r="A253" s="3">
        <v>429</v>
      </c>
      <c r="B253" s="5">
        <v>4</v>
      </c>
      <c r="C253">
        <v>2</v>
      </c>
      <c r="D253" t="s">
        <v>166</v>
      </c>
      <c r="E253" s="2" t="s">
        <v>132</v>
      </c>
      <c r="F253">
        <f t="shared" si="622"/>
        <v>0</v>
      </c>
      <c r="J253" s="2">
        <f t="shared" si="623"/>
        <v>0</v>
      </c>
      <c r="O253" s="2">
        <f t="shared" si="624"/>
        <v>0</v>
      </c>
      <c r="T253" s="2">
        <f t="shared" si="625"/>
        <v>0</v>
      </c>
      <c r="Y253" s="2">
        <f t="shared" si="626"/>
        <v>0</v>
      </c>
      <c r="AG253" s="2">
        <f t="shared" si="627"/>
        <v>0</v>
      </c>
      <c r="AL253" s="2">
        <f t="shared" si="670"/>
        <v>0</v>
      </c>
      <c r="AR253" s="2">
        <f t="shared" si="628"/>
        <v>0</v>
      </c>
      <c r="AX253" s="2">
        <f t="shared" si="629"/>
        <v>0</v>
      </c>
      <c r="BD253" s="2">
        <f t="shared" si="630"/>
        <v>0</v>
      </c>
      <c r="BH253" s="2">
        <f t="shared" si="631"/>
        <v>0</v>
      </c>
      <c r="BL253" s="2">
        <f t="shared" si="632"/>
        <v>0</v>
      </c>
      <c r="BP253" s="2">
        <f t="shared" si="633"/>
        <v>0</v>
      </c>
      <c r="BT253" s="2">
        <f t="shared" si="683"/>
        <v>0</v>
      </c>
      <c r="BZ253" s="2">
        <f t="shared" si="684"/>
        <v>0</v>
      </c>
      <c r="CE253" s="2">
        <f t="shared" si="685"/>
        <v>0</v>
      </c>
      <c r="CJ253" s="2">
        <f t="shared" si="686"/>
        <v>0</v>
      </c>
      <c r="CO253" s="2">
        <f t="shared" si="687"/>
        <v>0</v>
      </c>
      <c r="CV253" s="2">
        <f t="shared" si="688"/>
        <v>0</v>
      </c>
      <c r="DC253" s="2">
        <f t="shared" si="689"/>
        <v>0</v>
      </c>
      <c r="DG253" s="2">
        <f t="shared" si="690"/>
        <v>0</v>
      </c>
      <c r="DL253" s="2">
        <f t="shared" si="691"/>
        <v>0</v>
      </c>
      <c r="DR253" s="2">
        <f t="shared" si="692"/>
        <v>0</v>
      </c>
      <c r="DY253" s="2">
        <f t="shared" si="693"/>
        <v>0</v>
      </c>
      <c r="EE253" s="2">
        <f t="shared" si="694"/>
        <v>0</v>
      </c>
      <c r="EI253" s="2">
        <f t="shared" si="695"/>
        <v>0</v>
      </c>
      <c r="EN253" s="2">
        <f t="shared" si="696"/>
        <v>0</v>
      </c>
      <c r="ER253" s="2">
        <f t="shared" si="697"/>
        <v>0</v>
      </c>
      <c r="EY253" s="2">
        <f t="shared" si="698"/>
        <v>0</v>
      </c>
      <c r="FE253" s="2">
        <f t="shared" si="699"/>
        <v>0</v>
      </c>
      <c r="FI253" s="2">
        <f t="shared" si="700"/>
        <v>0</v>
      </c>
      <c r="FO253" s="2">
        <f t="shared" si="701"/>
        <v>0</v>
      </c>
      <c r="FS253" s="2">
        <f t="shared" si="702"/>
        <v>0</v>
      </c>
      <c r="FY253" s="2">
        <f t="shared" si="703"/>
        <v>0</v>
      </c>
      <c r="GI253" s="2">
        <f t="shared" si="704"/>
        <v>0</v>
      </c>
      <c r="GN253" s="2">
        <f t="shared" si="709"/>
        <v>0</v>
      </c>
      <c r="GS253" s="2">
        <f t="shared" si="710"/>
        <v>0</v>
      </c>
      <c r="GZ253" s="2">
        <f t="shared" si="711"/>
        <v>0</v>
      </c>
      <c r="HG253" s="2">
        <f t="shared" si="712"/>
        <v>0</v>
      </c>
      <c r="HQ253" s="2">
        <f t="shared" si="713"/>
        <v>0</v>
      </c>
      <c r="HX253" s="2">
        <f t="shared" si="705"/>
        <v>0</v>
      </c>
      <c r="IF253">
        <f t="shared" si="662"/>
        <v>0</v>
      </c>
      <c r="IG253">
        <f t="shared" si="663"/>
        <v>0</v>
      </c>
      <c r="IH253">
        <f t="shared" si="664"/>
        <v>0</v>
      </c>
      <c r="II253">
        <f t="shared" si="665"/>
        <v>0</v>
      </c>
      <c r="IK253">
        <f t="shared" si="706"/>
        <v>0</v>
      </c>
      <c r="IL253">
        <f t="shared" si="707"/>
        <v>0</v>
      </c>
      <c r="IM253">
        <f t="shared" si="708"/>
        <v>0</v>
      </c>
    </row>
    <row r="254" spans="1:255" ht="16" x14ac:dyDescent="0.2">
      <c r="A254" s="3">
        <v>430</v>
      </c>
      <c r="B254" s="5">
        <v>4</v>
      </c>
      <c r="C254">
        <v>2</v>
      </c>
      <c r="D254" t="s">
        <v>166</v>
      </c>
      <c r="E254" s="2" t="s">
        <v>132</v>
      </c>
      <c r="F254">
        <f t="shared" si="622"/>
        <v>0</v>
      </c>
      <c r="J254" s="2">
        <f t="shared" si="623"/>
        <v>0</v>
      </c>
      <c r="O254" s="2">
        <f t="shared" si="624"/>
        <v>0</v>
      </c>
      <c r="T254" s="2">
        <f t="shared" si="625"/>
        <v>0</v>
      </c>
      <c r="Y254" s="2">
        <f t="shared" si="626"/>
        <v>0</v>
      </c>
      <c r="AG254" s="2">
        <f t="shared" si="627"/>
        <v>0</v>
      </c>
      <c r="AL254" s="2">
        <f t="shared" si="670"/>
        <v>0</v>
      </c>
      <c r="AR254" s="2">
        <f t="shared" si="628"/>
        <v>0</v>
      </c>
      <c r="AX254" s="2">
        <f t="shared" si="629"/>
        <v>0</v>
      </c>
      <c r="BD254" s="2">
        <f t="shared" si="630"/>
        <v>0</v>
      </c>
      <c r="BH254" s="2">
        <f t="shared" si="631"/>
        <v>0</v>
      </c>
      <c r="BL254" s="2">
        <f t="shared" si="632"/>
        <v>0</v>
      </c>
      <c r="BP254" s="2">
        <f t="shared" si="633"/>
        <v>0</v>
      </c>
      <c r="BT254" s="2">
        <f t="shared" si="683"/>
        <v>0</v>
      </c>
      <c r="BZ254" s="2">
        <f t="shared" si="684"/>
        <v>0</v>
      </c>
      <c r="CE254" s="2">
        <f t="shared" si="685"/>
        <v>0</v>
      </c>
      <c r="CJ254" s="2">
        <f t="shared" si="686"/>
        <v>0</v>
      </c>
      <c r="CO254" s="2">
        <f t="shared" si="687"/>
        <v>0</v>
      </c>
      <c r="CV254" s="2">
        <f t="shared" si="688"/>
        <v>0</v>
      </c>
      <c r="DC254" s="2">
        <f t="shared" si="689"/>
        <v>0</v>
      </c>
      <c r="DG254" s="2">
        <f t="shared" si="690"/>
        <v>0</v>
      </c>
      <c r="DL254" s="2">
        <f t="shared" si="691"/>
        <v>0</v>
      </c>
      <c r="DR254" s="2">
        <f t="shared" si="692"/>
        <v>0</v>
      </c>
      <c r="DY254" s="2">
        <f t="shared" si="693"/>
        <v>0</v>
      </c>
      <c r="EE254" s="2">
        <f t="shared" si="694"/>
        <v>0</v>
      </c>
      <c r="EI254" s="2">
        <f t="shared" si="695"/>
        <v>0</v>
      </c>
      <c r="EN254" s="2">
        <f t="shared" si="696"/>
        <v>0</v>
      </c>
      <c r="ER254" s="2">
        <f t="shared" si="697"/>
        <v>0</v>
      </c>
      <c r="EY254" s="2">
        <f t="shared" si="698"/>
        <v>0</v>
      </c>
      <c r="FE254" s="2">
        <f t="shared" si="699"/>
        <v>0</v>
      </c>
      <c r="FI254" s="2">
        <f t="shared" si="700"/>
        <v>0</v>
      </c>
      <c r="FO254" s="2">
        <f t="shared" si="701"/>
        <v>0</v>
      </c>
      <c r="FS254" s="2">
        <f t="shared" si="702"/>
        <v>0</v>
      </c>
      <c r="FY254" s="2">
        <f t="shared" si="703"/>
        <v>0</v>
      </c>
      <c r="GI254" s="2">
        <f t="shared" si="704"/>
        <v>0</v>
      </c>
      <c r="GN254" s="2">
        <f t="shared" si="709"/>
        <v>0</v>
      </c>
      <c r="GS254" s="2">
        <f t="shared" si="710"/>
        <v>0</v>
      </c>
      <c r="GZ254" s="2">
        <f t="shared" si="711"/>
        <v>0</v>
      </c>
      <c r="HG254" s="2">
        <f t="shared" si="712"/>
        <v>0</v>
      </c>
      <c r="HQ254" s="2">
        <f t="shared" si="713"/>
        <v>0</v>
      </c>
      <c r="HX254" s="2">
        <f t="shared" si="705"/>
        <v>0</v>
      </c>
      <c r="IF254">
        <f t="shared" si="662"/>
        <v>0</v>
      </c>
      <c r="IG254">
        <f t="shared" si="663"/>
        <v>0</v>
      </c>
      <c r="IH254">
        <f t="shared" si="664"/>
        <v>0</v>
      </c>
      <c r="II254">
        <f t="shared" si="665"/>
        <v>0</v>
      </c>
      <c r="IK254">
        <f t="shared" si="706"/>
        <v>0</v>
      </c>
      <c r="IL254">
        <f t="shared" si="707"/>
        <v>0</v>
      </c>
      <c r="IM254">
        <f t="shared" si="708"/>
        <v>0</v>
      </c>
    </row>
    <row r="255" spans="1:255" ht="16" x14ac:dyDescent="0.2">
      <c r="A255" s="3">
        <v>430</v>
      </c>
      <c r="B255">
        <v>4</v>
      </c>
      <c r="C255">
        <v>1</v>
      </c>
      <c r="D255" t="s">
        <v>166</v>
      </c>
      <c r="E255" s="2" t="s">
        <v>166</v>
      </c>
      <c r="F255" t="s">
        <v>134</v>
      </c>
      <c r="G255" t="s">
        <v>134</v>
      </c>
      <c r="H255" t="s">
        <v>134</v>
      </c>
      <c r="I255" t="s">
        <v>134</v>
      </c>
      <c r="J255" t="s">
        <v>134</v>
      </c>
      <c r="K255" t="s">
        <v>134</v>
      </c>
      <c r="L255" t="s">
        <v>134</v>
      </c>
      <c r="M255" t="s">
        <v>134</v>
      </c>
      <c r="N255" t="s">
        <v>134</v>
      </c>
      <c r="O255" t="s">
        <v>134</v>
      </c>
      <c r="P255" t="s">
        <v>134</v>
      </c>
      <c r="Q255" t="s">
        <v>134</v>
      </c>
      <c r="R255" t="s">
        <v>134</v>
      </c>
      <c r="S255" t="s">
        <v>134</v>
      </c>
      <c r="T255" t="s">
        <v>134</v>
      </c>
      <c r="U255" t="s">
        <v>134</v>
      </c>
      <c r="V255" t="s">
        <v>134</v>
      </c>
      <c r="W255" t="s">
        <v>134</v>
      </c>
      <c r="X255" t="s">
        <v>134</v>
      </c>
      <c r="Y255" t="s">
        <v>134</v>
      </c>
      <c r="Z255" t="s">
        <v>134</v>
      </c>
      <c r="AA255" t="s">
        <v>134</v>
      </c>
      <c r="AB255" t="s">
        <v>134</v>
      </c>
      <c r="AC255" t="s">
        <v>134</v>
      </c>
      <c r="AD255" t="s">
        <v>134</v>
      </c>
      <c r="AE255" t="s">
        <v>134</v>
      </c>
      <c r="AF255" t="s">
        <v>134</v>
      </c>
      <c r="AG255" t="s">
        <v>134</v>
      </c>
      <c r="AH255" t="s">
        <v>134</v>
      </c>
      <c r="AI255" t="s">
        <v>134</v>
      </c>
      <c r="AJ255" t="s">
        <v>134</v>
      </c>
      <c r="AK255" t="s">
        <v>134</v>
      </c>
      <c r="AL255" t="s">
        <v>134</v>
      </c>
      <c r="AM255" t="s">
        <v>134</v>
      </c>
      <c r="AN255" t="s">
        <v>134</v>
      </c>
      <c r="AO255" t="s">
        <v>134</v>
      </c>
      <c r="AP255" t="s">
        <v>134</v>
      </c>
      <c r="AQ255" t="s">
        <v>134</v>
      </c>
      <c r="AR255" t="s">
        <v>134</v>
      </c>
      <c r="AS255" t="s">
        <v>134</v>
      </c>
      <c r="AT255" t="s">
        <v>134</v>
      </c>
      <c r="AU255" t="s">
        <v>134</v>
      </c>
      <c r="AV255" t="s">
        <v>134</v>
      </c>
      <c r="AW255" t="s">
        <v>134</v>
      </c>
      <c r="AX255" t="s">
        <v>134</v>
      </c>
      <c r="AY255" t="s">
        <v>134</v>
      </c>
      <c r="AZ255" t="s">
        <v>134</v>
      </c>
      <c r="BA255" t="s">
        <v>134</v>
      </c>
      <c r="BB255" t="s">
        <v>134</v>
      </c>
      <c r="BC255" t="s">
        <v>134</v>
      </c>
      <c r="BD255" t="s">
        <v>134</v>
      </c>
      <c r="BE255" t="s">
        <v>134</v>
      </c>
      <c r="BF255" t="s">
        <v>134</v>
      </c>
      <c r="BG255" t="s">
        <v>134</v>
      </c>
      <c r="BH255" t="s">
        <v>134</v>
      </c>
      <c r="BI255" t="s">
        <v>134</v>
      </c>
      <c r="BJ255" t="s">
        <v>134</v>
      </c>
      <c r="BK255" t="s">
        <v>134</v>
      </c>
      <c r="BL255" t="s">
        <v>134</v>
      </c>
      <c r="BM255" t="s">
        <v>134</v>
      </c>
      <c r="BN255" t="s">
        <v>134</v>
      </c>
      <c r="BO255" t="s">
        <v>134</v>
      </c>
      <c r="BP255" t="s">
        <v>134</v>
      </c>
      <c r="BQ255" t="s">
        <v>134</v>
      </c>
      <c r="BR255" t="s">
        <v>134</v>
      </c>
      <c r="BS255" t="s">
        <v>134</v>
      </c>
      <c r="BT255" t="s">
        <v>134</v>
      </c>
      <c r="BU255" t="s">
        <v>134</v>
      </c>
      <c r="BV255" t="s">
        <v>134</v>
      </c>
      <c r="BW255" t="s">
        <v>134</v>
      </c>
      <c r="BX255" t="s">
        <v>134</v>
      </c>
      <c r="BY255" t="s">
        <v>134</v>
      </c>
      <c r="BZ255" t="s">
        <v>134</v>
      </c>
      <c r="CA255" t="s">
        <v>134</v>
      </c>
      <c r="CB255" t="s">
        <v>134</v>
      </c>
      <c r="CC255" t="s">
        <v>134</v>
      </c>
      <c r="CD255" t="s">
        <v>134</v>
      </c>
      <c r="CE255" t="s">
        <v>134</v>
      </c>
      <c r="CF255" t="s">
        <v>134</v>
      </c>
      <c r="CG255" t="s">
        <v>134</v>
      </c>
      <c r="CH255" t="s">
        <v>134</v>
      </c>
      <c r="CI255" t="s">
        <v>134</v>
      </c>
      <c r="CJ255" t="s">
        <v>134</v>
      </c>
      <c r="CK255" t="s">
        <v>134</v>
      </c>
      <c r="CL255" t="s">
        <v>134</v>
      </c>
      <c r="CM255" t="s">
        <v>134</v>
      </c>
      <c r="CN255" t="s">
        <v>134</v>
      </c>
      <c r="CO255" t="s">
        <v>134</v>
      </c>
      <c r="CP255" t="s">
        <v>134</v>
      </c>
      <c r="CQ255" t="s">
        <v>134</v>
      </c>
      <c r="CR255" t="s">
        <v>134</v>
      </c>
      <c r="CS255" t="s">
        <v>134</v>
      </c>
      <c r="CT255" t="s">
        <v>134</v>
      </c>
      <c r="CU255" t="s">
        <v>134</v>
      </c>
      <c r="CV255" t="s">
        <v>134</v>
      </c>
      <c r="CW255" t="s">
        <v>134</v>
      </c>
      <c r="CX255" t="s">
        <v>134</v>
      </c>
      <c r="CY255" t="s">
        <v>134</v>
      </c>
      <c r="CZ255" t="s">
        <v>134</v>
      </c>
      <c r="DA255" t="s">
        <v>134</v>
      </c>
      <c r="DB255" t="s">
        <v>134</v>
      </c>
      <c r="DC255" t="s">
        <v>134</v>
      </c>
      <c r="DD255" t="s">
        <v>134</v>
      </c>
      <c r="DE255" t="s">
        <v>134</v>
      </c>
      <c r="DF255" t="s">
        <v>134</v>
      </c>
      <c r="DG255" t="s">
        <v>134</v>
      </c>
      <c r="DH255" t="s">
        <v>134</v>
      </c>
      <c r="DI255" t="s">
        <v>134</v>
      </c>
      <c r="DJ255" t="s">
        <v>134</v>
      </c>
      <c r="DK255" t="s">
        <v>134</v>
      </c>
      <c r="DL255" t="s">
        <v>134</v>
      </c>
      <c r="DM255" t="s">
        <v>134</v>
      </c>
      <c r="DN255" t="s">
        <v>134</v>
      </c>
      <c r="DO255" t="s">
        <v>134</v>
      </c>
      <c r="DP255" t="s">
        <v>134</v>
      </c>
      <c r="DQ255" t="s">
        <v>134</v>
      </c>
      <c r="DR255" t="s">
        <v>134</v>
      </c>
      <c r="DS255" t="s">
        <v>134</v>
      </c>
      <c r="DT255" t="s">
        <v>134</v>
      </c>
      <c r="DU255" t="s">
        <v>134</v>
      </c>
      <c r="DV255" t="s">
        <v>134</v>
      </c>
      <c r="DW255" t="s">
        <v>134</v>
      </c>
      <c r="DX255" t="s">
        <v>134</v>
      </c>
      <c r="DY255" t="s">
        <v>134</v>
      </c>
      <c r="DZ255" t="s">
        <v>134</v>
      </c>
      <c r="EA255" t="s">
        <v>134</v>
      </c>
      <c r="EB255" t="s">
        <v>134</v>
      </c>
      <c r="EC255" t="s">
        <v>134</v>
      </c>
      <c r="ED255" t="s">
        <v>134</v>
      </c>
      <c r="EE255" t="s">
        <v>134</v>
      </c>
      <c r="EF255" t="s">
        <v>134</v>
      </c>
      <c r="EG255" t="s">
        <v>134</v>
      </c>
      <c r="EH255" t="s">
        <v>134</v>
      </c>
      <c r="EI255" t="s">
        <v>134</v>
      </c>
      <c r="EJ255" t="s">
        <v>134</v>
      </c>
      <c r="EK255" t="s">
        <v>134</v>
      </c>
      <c r="EL255" t="s">
        <v>134</v>
      </c>
      <c r="EM255" t="s">
        <v>134</v>
      </c>
      <c r="EN255" t="s">
        <v>134</v>
      </c>
      <c r="EO255" t="s">
        <v>134</v>
      </c>
      <c r="EP255" t="s">
        <v>134</v>
      </c>
      <c r="EQ255" t="s">
        <v>134</v>
      </c>
      <c r="ER255" t="s">
        <v>134</v>
      </c>
      <c r="ES255" t="s">
        <v>134</v>
      </c>
      <c r="ET255" t="s">
        <v>134</v>
      </c>
      <c r="EU255" t="s">
        <v>134</v>
      </c>
      <c r="EV255" t="s">
        <v>134</v>
      </c>
      <c r="EW255" t="s">
        <v>134</v>
      </c>
      <c r="EX255" t="s">
        <v>134</v>
      </c>
      <c r="EY255" t="s">
        <v>134</v>
      </c>
      <c r="EZ255" t="s">
        <v>134</v>
      </c>
      <c r="FA255" t="s">
        <v>134</v>
      </c>
      <c r="FB255" t="s">
        <v>134</v>
      </c>
      <c r="FC255" t="s">
        <v>134</v>
      </c>
      <c r="FD255" t="s">
        <v>134</v>
      </c>
      <c r="FE255" t="s">
        <v>134</v>
      </c>
      <c r="FF255" t="s">
        <v>134</v>
      </c>
      <c r="FG255" t="s">
        <v>134</v>
      </c>
      <c r="FH255" t="s">
        <v>134</v>
      </c>
      <c r="FI255" t="s">
        <v>134</v>
      </c>
      <c r="FJ255" t="s">
        <v>134</v>
      </c>
      <c r="FK255" t="s">
        <v>134</v>
      </c>
      <c r="FL255" t="s">
        <v>134</v>
      </c>
      <c r="FM255" t="s">
        <v>134</v>
      </c>
      <c r="FN255" t="s">
        <v>134</v>
      </c>
      <c r="FO255" t="s">
        <v>134</v>
      </c>
      <c r="FP255" t="s">
        <v>134</v>
      </c>
      <c r="FQ255" t="s">
        <v>134</v>
      </c>
      <c r="FR255" t="s">
        <v>134</v>
      </c>
      <c r="FS255" t="s">
        <v>134</v>
      </c>
      <c r="FT255" t="s">
        <v>134</v>
      </c>
      <c r="FU255" t="s">
        <v>134</v>
      </c>
      <c r="FV255" t="s">
        <v>134</v>
      </c>
      <c r="FW255" t="s">
        <v>134</v>
      </c>
      <c r="FX255" t="s">
        <v>134</v>
      </c>
      <c r="FY255" t="s">
        <v>134</v>
      </c>
      <c r="FZ255" t="s">
        <v>134</v>
      </c>
      <c r="GA255" t="s">
        <v>134</v>
      </c>
      <c r="GB255" t="s">
        <v>134</v>
      </c>
      <c r="GC255" t="s">
        <v>134</v>
      </c>
      <c r="GD255" t="s">
        <v>134</v>
      </c>
      <c r="GE255" t="s">
        <v>134</v>
      </c>
      <c r="GF255" t="s">
        <v>134</v>
      </c>
      <c r="GG255" t="s">
        <v>134</v>
      </c>
      <c r="GH255" t="s">
        <v>134</v>
      </c>
      <c r="GI255" t="s">
        <v>134</v>
      </c>
      <c r="GJ255" t="s">
        <v>134</v>
      </c>
      <c r="GK255" t="s">
        <v>134</v>
      </c>
      <c r="GL255" t="s">
        <v>134</v>
      </c>
      <c r="GM255" t="s">
        <v>134</v>
      </c>
      <c r="GN255" t="s">
        <v>134</v>
      </c>
      <c r="GO255" t="s">
        <v>134</v>
      </c>
      <c r="GP255" t="s">
        <v>134</v>
      </c>
      <c r="GQ255" t="s">
        <v>134</v>
      </c>
      <c r="GR255" t="s">
        <v>134</v>
      </c>
      <c r="GS255" t="s">
        <v>134</v>
      </c>
      <c r="GT255" t="s">
        <v>134</v>
      </c>
      <c r="GU255" t="s">
        <v>134</v>
      </c>
      <c r="GV255" t="s">
        <v>134</v>
      </c>
      <c r="GW255" t="s">
        <v>134</v>
      </c>
      <c r="GX255" t="s">
        <v>134</v>
      </c>
      <c r="GY255" t="s">
        <v>134</v>
      </c>
      <c r="GZ255" t="s">
        <v>134</v>
      </c>
      <c r="HA255" t="s">
        <v>134</v>
      </c>
      <c r="HB255" t="s">
        <v>134</v>
      </c>
      <c r="HC255" t="s">
        <v>134</v>
      </c>
      <c r="HD255" t="s">
        <v>134</v>
      </c>
      <c r="HE255" t="s">
        <v>134</v>
      </c>
      <c r="HF255" t="s">
        <v>134</v>
      </c>
      <c r="HG255" t="s">
        <v>134</v>
      </c>
      <c r="HH255" t="s">
        <v>134</v>
      </c>
      <c r="HI255" t="s">
        <v>134</v>
      </c>
      <c r="HJ255" t="s">
        <v>134</v>
      </c>
      <c r="HK255" t="s">
        <v>134</v>
      </c>
      <c r="HL255" t="s">
        <v>134</v>
      </c>
      <c r="HM255" t="s">
        <v>134</v>
      </c>
      <c r="HN255" t="s">
        <v>134</v>
      </c>
      <c r="HO255" t="s">
        <v>134</v>
      </c>
      <c r="HP255" t="s">
        <v>134</v>
      </c>
      <c r="HQ255" t="s">
        <v>134</v>
      </c>
      <c r="HR255" t="s">
        <v>134</v>
      </c>
      <c r="HS255" t="s">
        <v>134</v>
      </c>
      <c r="HT255" t="s">
        <v>134</v>
      </c>
      <c r="HU255" t="s">
        <v>134</v>
      </c>
      <c r="HV255" t="s">
        <v>134</v>
      </c>
      <c r="HW255" t="s">
        <v>134</v>
      </c>
      <c r="HX255" t="s">
        <v>134</v>
      </c>
      <c r="HY255" t="s">
        <v>134</v>
      </c>
      <c r="HZ255" t="s">
        <v>134</v>
      </c>
      <c r="IA255" t="s">
        <v>134</v>
      </c>
      <c r="IB255" t="s">
        <v>134</v>
      </c>
      <c r="IC255" t="s">
        <v>134</v>
      </c>
      <c r="ID255" t="s">
        <v>134</v>
      </c>
      <c r="IE255" t="s">
        <v>134</v>
      </c>
      <c r="IF255" t="s">
        <v>134</v>
      </c>
      <c r="IG255" t="s">
        <v>134</v>
      </c>
      <c r="IH255" t="s">
        <v>134</v>
      </c>
      <c r="II255" t="s">
        <v>134</v>
      </c>
      <c r="IJ255" t="s">
        <v>135</v>
      </c>
      <c r="IK255" t="s">
        <v>134</v>
      </c>
      <c r="IL255" t="s">
        <v>134</v>
      </c>
      <c r="IM255" t="s">
        <v>134</v>
      </c>
      <c r="IN255" t="s">
        <v>134</v>
      </c>
      <c r="IO255" t="s">
        <v>134</v>
      </c>
      <c r="IP255" t="s">
        <v>134</v>
      </c>
      <c r="IQ255" t="s">
        <v>134</v>
      </c>
      <c r="IR255" t="s">
        <v>134</v>
      </c>
      <c r="IS255" t="s">
        <v>134</v>
      </c>
      <c r="IT255" t="s">
        <v>134</v>
      </c>
      <c r="IU255" t="s">
        <v>134</v>
      </c>
    </row>
    <row r="256" spans="1:255" ht="16" x14ac:dyDescent="0.2">
      <c r="A256" s="3">
        <v>431</v>
      </c>
      <c r="B256">
        <v>4</v>
      </c>
      <c r="C256">
        <v>1</v>
      </c>
      <c r="D256" t="s">
        <v>166</v>
      </c>
      <c r="E256" s="2" t="s">
        <v>166</v>
      </c>
      <c r="F256">
        <f t="shared" ref="F256:F275" si="714">SUM(G256:I256)</f>
        <v>3</v>
      </c>
      <c r="G256" s="2">
        <v>1</v>
      </c>
      <c r="H256" s="2">
        <v>1</v>
      </c>
      <c r="I256" s="2">
        <v>1</v>
      </c>
      <c r="J256" s="2">
        <f t="shared" ref="J256:J275" si="715">SUM(K256:N256)</f>
        <v>4</v>
      </c>
      <c r="K256" s="2">
        <v>1</v>
      </c>
      <c r="L256" s="2">
        <v>1</v>
      </c>
      <c r="M256" s="2">
        <v>1</v>
      </c>
      <c r="N256" s="2">
        <v>1</v>
      </c>
      <c r="O256" s="2">
        <f t="shared" ref="O256:O275" si="716">SUM(P256:S256)</f>
        <v>4</v>
      </c>
      <c r="P256" s="2">
        <v>1</v>
      </c>
      <c r="Q256" s="2">
        <v>1</v>
      </c>
      <c r="R256" s="2">
        <v>1</v>
      </c>
      <c r="S256" s="2">
        <v>1</v>
      </c>
      <c r="T256" s="2">
        <f t="shared" ref="T256:T275" si="717">SUM(U256:X256)</f>
        <v>4</v>
      </c>
      <c r="U256" s="2">
        <v>1</v>
      </c>
      <c r="V256" s="2">
        <v>1</v>
      </c>
      <c r="W256" s="2">
        <v>1</v>
      </c>
      <c r="X256" s="2">
        <v>1</v>
      </c>
      <c r="Y256" s="2">
        <f t="shared" ref="Y256:Y275" si="718">SUM(Z256:AF256)</f>
        <v>6</v>
      </c>
      <c r="Z256" s="2">
        <v>1</v>
      </c>
      <c r="AA256" s="2">
        <v>1</v>
      </c>
      <c r="AB256" s="2">
        <v>0</v>
      </c>
      <c r="AC256" s="2">
        <v>1</v>
      </c>
      <c r="AD256" s="2">
        <v>1</v>
      </c>
      <c r="AE256" s="2">
        <v>1</v>
      </c>
      <c r="AF256" s="2">
        <v>1</v>
      </c>
      <c r="AG256" s="2">
        <f t="shared" ref="AG256:AG275" si="719">SUM(AH256:AK256)</f>
        <v>4</v>
      </c>
      <c r="AH256" s="2">
        <v>1</v>
      </c>
      <c r="AI256" s="2">
        <v>1</v>
      </c>
      <c r="AJ256" s="2">
        <v>1</v>
      </c>
      <c r="AK256" s="2">
        <v>1</v>
      </c>
      <c r="AL256" s="2">
        <f t="shared" ref="AL256:AL275" si="720">SUM(AM256:AQ256)</f>
        <v>5</v>
      </c>
      <c r="AM256" s="2">
        <v>1</v>
      </c>
      <c r="AN256" s="2">
        <v>1</v>
      </c>
      <c r="AO256" s="2">
        <v>1</v>
      </c>
      <c r="AP256" s="2">
        <v>1</v>
      </c>
      <c r="AQ256" s="2">
        <v>1</v>
      </c>
      <c r="AR256" s="2">
        <f t="shared" ref="AR256:AR275" si="721">SUM(AS256:AW256)</f>
        <v>5</v>
      </c>
      <c r="AS256" s="2">
        <v>1</v>
      </c>
      <c r="AT256" s="2">
        <v>1</v>
      </c>
      <c r="AU256" s="2">
        <v>1</v>
      </c>
      <c r="AV256" s="2">
        <v>1</v>
      </c>
      <c r="AW256" s="2">
        <v>1</v>
      </c>
      <c r="AX256" s="2">
        <f t="shared" ref="AX256:AX275" si="722">SUM(AY256:BC256)</f>
        <v>5</v>
      </c>
      <c r="AY256" s="2">
        <v>1</v>
      </c>
      <c r="AZ256" s="2">
        <v>1</v>
      </c>
      <c r="BA256" s="2">
        <v>1</v>
      </c>
      <c r="BB256" s="2">
        <v>1</v>
      </c>
      <c r="BC256" s="2">
        <v>1</v>
      </c>
      <c r="BD256" s="2">
        <f t="shared" ref="BD256:BD275" si="723">SUM(BE256:BG256)</f>
        <v>3</v>
      </c>
      <c r="BE256" s="2">
        <v>1</v>
      </c>
      <c r="BF256" s="2">
        <v>1</v>
      </c>
      <c r="BG256" s="2">
        <v>1</v>
      </c>
      <c r="BH256" s="2">
        <f t="shared" ref="BH256:BH275" si="724">SUM(BI256:BK256)</f>
        <v>3</v>
      </c>
      <c r="BI256" s="2">
        <v>1</v>
      </c>
      <c r="BJ256" s="2">
        <v>1</v>
      </c>
      <c r="BK256" s="2">
        <v>1</v>
      </c>
      <c r="BL256" s="2">
        <f t="shared" ref="BL256:BL275" si="725">SUM(BM256:BO256)</f>
        <v>3</v>
      </c>
      <c r="BM256" s="2">
        <v>1</v>
      </c>
      <c r="BN256" s="2">
        <v>1</v>
      </c>
      <c r="BO256" s="2">
        <v>1</v>
      </c>
      <c r="BP256" s="2">
        <f t="shared" ref="BP256:BP275" si="726">SUM(BQ256:BS256)</f>
        <v>3</v>
      </c>
      <c r="BQ256" s="2">
        <v>1</v>
      </c>
      <c r="BR256" s="2">
        <v>1</v>
      </c>
      <c r="BS256" s="2">
        <v>1</v>
      </c>
      <c r="BT256" s="2">
        <f t="shared" ref="BT256:BT275" si="727">SUM(BU256:BY256)</f>
        <v>5</v>
      </c>
      <c r="BU256" s="2">
        <v>1</v>
      </c>
      <c r="BV256" s="2">
        <v>1</v>
      </c>
      <c r="BW256" s="2">
        <v>1</v>
      </c>
      <c r="BX256" s="2">
        <v>1</v>
      </c>
      <c r="BY256" s="2">
        <v>1</v>
      </c>
      <c r="BZ256" s="2">
        <f t="shared" ref="BZ256:BZ275" si="728">SUM(CA256:CD256)</f>
        <v>4</v>
      </c>
      <c r="CA256" s="2">
        <v>1</v>
      </c>
      <c r="CB256" s="2">
        <v>1</v>
      </c>
      <c r="CC256" s="2">
        <v>1</v>
      </c>
      <c r="CD256" s="2">
        <v>1</v>
      </c>
      <c r="CE256" s="2">
        <f t="shared" ref="CE256:CE275" si="729">SUM(CF256:CI256)</f>
        <v>4</v>
      </c>
      <c r="CF256" s="2">
        <v>1</v>
      </c>
      <c r="CG256" s="2">
        <v>1</v>
      </c>
      <c r="CH256" s="2">
        <v>1</v>
      </c>
      <c r="CI256" s="2">
        <v>1</v>
      </c>
      <c r="CJ256" s="2">
        <f t="shared" ref="CJ256:CJ275" si="730">SUM(CK256:CN256)</f>
        <v>4</v>
      </c>
      <c r="CK256" s="2">
        <v>1</v>
      </c>
      <c r="CL256" s="2">
        <v>1</v>
      </c>
      <c r="CM256" s="2">
        <v>1</v>
      </c>
      <c r="CN256" s="2">
        <v>1</v>
      </c>
      <c r="CO256" s="2">
        <f>SUM(CP256:CU256)</f>
        <v>6</v>
      </c>
      <c r="CP256" s="2">
        <v>1</v>
      </c>
      <c r="CQ256" s="2">
        <v>1</v>
      </c>
      <c r="CR256" s="2">
        <v>1</v>
      </c>
      <c r="CS256" s="2">
        <v>1</v>
      </c>
      <c r="CT256" s="2">
        <v>1</v>
      </c>
      <c r="CU256" s="2">
        <v>1</v>
      </c>
      <c r="CV256" s="2">
        <f t="shared" ref="CV256:CV275" si="731">SUM(CW256:DB256)</f>
        <v>3</v>
      </c>
      <c r="CW256" s="2">
        <v>1</v>
      </c>
      <c r="CX256" s="2">
        <v>0</v>
      </c>
      <c r="CY256" s="2">
        <v>0</v>
      </c>
      <c r="CZ256" s="2">
        <v>1</v>
      </c>
      <c r="DA256" s="2">
        <v>1</v>
      </c>
      <c r="DB256" s="2">
        <v>0</v>
      </c>
      <c r="DC256" s="2">
        <f t="shared" ref="DC256:DC275" si="732">SUM(DD256:DF256)</f>
        <v>3</v>
      </c>
      <c r="DD256" s="2">
        <v>1</v>
      </c>
      <c r="DE256" s="2">
        <v>1</v>
      </c>
      <c r="DF256" s="2">
        <v>1</v>
      </c>
      <c r="DG256" s="2">
        <f t="shared" ref="DG256:DG275" si="733">SUM(DH256:DK256)</f>
        <v>4</v>
      </c>
      <c r="DH256" s="2">
        <v>1</v>
      </c>
      <c r="DI256" s="2">
        <v>1</v>
      </c>
      <c r="DJ256" s="2">
        <v>1</v>
      </c>
      <c r="DK256" s="2">
        <v>1</v>
      </c>
      <c r="DL256" s="2">
        <f t="shared" ref="DL256:DL275" si="734">SUM(DM256:DQ256)</f>
        <v>5</v>
      </c>
      <c r="DM256" s="2">
        <v>1</v>
      </c>
      <c r="DN256" s="2">
        <v>1</v>
      </c>
      <c r="DO256" s="2">
        <v>1</v>
      </c>
      <c r="DP256" s="2">
        <v>1</v>
      </c>
      <c r="DQ256" s="2">
        <v>1</v>
      </c>
      <c r="DR256" s="2">
        <f t="shared" ref="DR256:DR275" si="735">SUM(DS256:DX256)</f>
        <v>5</v>
      </c>
      <c r="DS256" s="2">
        <v>1</v>
      </c>
      <c r="DT256" s="2">
        <v>0</v>
      </c>
      <c r="DU256" s="2">
        <v>1</v>
      </c>
      <c r="DV256" s="2">
        <v>1</v>
      </c>
      <c r="DW256" s="2">
        <v>1</v>
      </c>
      <c r="DX256" s="2">
        <v>1</v>
      </c>
      <c r="DY256" s="2">
        <f t="shared" ref="DY256:DY275" si="736">SUM(DZ256:ED256)</f>
        <v>5</v>
      </c>
      <c r="DZ256" s="2">
        <v>1</v>
      </c>
      <c r="EA256" s="2">
        <v>1</v>
      </c>
      <c r="EB256" s="2">
        <v>1</v>
      </c>
      <c r="EC256" s="2">
        <v>1</v>
      </c>
      <c r="ED256" s="2">
        <v>1</v>
      </c>
      <c r="EE256" s="2">
        <f t="shared" ref="EE256:EE275" si="737">SUM(EF256:EH256)</f>
        <v>3</v>
      </c>
      <c r="EF256" s="2">
        <v>1</v>
      </c>
      <c r="EG256" s="2">
        <v>1</v>
      </c>
      <c r="EH256" s="2">
        <v>1</v>
      </c>
      <c r="EI256" s="2">
        <f t="shared" ref="EI256:EI275" si="738">SUM(EJ256:EM256)</f>
        <v>4</v>
      </c>
      <c r="EJ256" s="2">
        <v>1</v>
      </c>
      <c r="EK256" s="2">
        <v>1</v>
      </c>
      <c r="EL256" s="2">
        <v>1</v>
      </c>
      <c r="EM256" s="2">
        <v>1</v>
      </c>
      <c r="EN256" s="2">
        <f t="shared" ref="EN256:EN275" si="739">SUM(EO256:EQ256)</f>
        <v>3</v>
      </c>
      <c r="EO256" s="2">
        <v>1</v>
      </c>
      <c r="EP256" s="2">
        <v>1</v>
      </c>
      <c r="EQ256" s="2">
        <v>1</v>
      </c>
      <c r="ER256" s="2">
        <f t="shared" ref="ER256:ER275" si="740">SUM(ES256:EX256)</f>
        <v>6</v>
      </c>
      <c r="ES256" s="2">
        <v>1</v>
      </c>
      <c r="ET256" s="2">
        <v>1</v>
      </c>
      <c r="EU256" s="2">
        <v>1</v>
      </c>
      <c r="EV256" s="2">
        <v>1</v>
      </c>
      <c r="EW256" s="2">
        <v>1</v>
      </c>
      <c r="EX256" s="2">
        <v>1</v>
      </c>
      <c r="EY256" s="2">
        <f t="shared" ref="EY256:EY275" si="741">SUM(EZ256:FD256)</f>
        <v>4</v>
      </c>
      <c r="EZ256" s="2">
        <v>1</v>
      </c>
      <c r="FA256" s="2">
        <v>1</v>
      </c>
      <c r="FB256" s="2">
        <v>1</v>
      </c>
      <c r="FC256" s="2">
        <v>1</v>
      </c>
      <c r="FD256" s="2">
        <v>0</v>
      </c>
      <c r="FE256" s="2">
        <f t="shared" ref="FE256:FE275" si="742">SUM(FF256:FH256)</f>
        <v>3</v>
      </c>
      <c r="FF256" s="2">
        <v>1</v>
      </c>
      <c r="FG256" s="2">
        <v>1</v>
      </c>
      <c r="FH256" s="2">
        <v>1</v>
      </c>
      <c r="FI256" s="2">
        <f t="shared" ref="FI256:FI275" si="743">SUM(FJ256:FN256)</f>
        <v>5</v>
      </c>
      <c r="FJ256" s="2">
        <v>1</v>
      </c>
      <c r="FK256" s="2">
        <v>1</v>
      </c>
      <c r="FL256" s="2">
        <v>1</v>
      </c>
      <c r="FM256" s="2">
        <v>1</v>
      </c>
      <c r="FN256" s="2">
        <v>1</v>
      </c>
      <c r="FO256" s="2">
        <f t="shared" ref="FO256:FO275" si="744">SUM(FP256:FR256)</f>
        <v>3</v>
      </c>
      <c r="FP256" s="2">
        <v>1</v>
      </c>
      <c r="FQ256" s="2">
        <v>1</v>
      </c>
      <c r="FR256" s="2">
        <v>1</v>
      </c>
      <c r="FS256" s="2">
        <f t="shared" ref="FS256:FS275" si="745">SUM(FT256:FX256)</f>
        <v>5</v>
      </c>
      <c r="FT256" s="2">
        <v>1</v>
      </c>
      <c r="FU256" s="2">
        <v>1</v>
      </c>
      <c r="FV256" s="2">
        <v>1</v>
      </c>
      <c r="FW256" s="2">
        <v>1</v>
      </c>
      <c r="FX256" s="2">
        <v>1</v>
      </c>
      <c r="FY256" s="2">
        <f t="shared" ref="FY256:FY275" si="746">SUM(FZ256:GH256)</f>
        <v>7</v>
      </c>
      <c r="FZ256" s="2">
        <v>0</v>
      </c>
      <c r="GA256" s="2">
        <v>1</v>
      </c>
      <c r="GB256" s="2">
        <v>1</v>
      </c>
      <c r="GC256" s="2">
        <v>1</v>
      </c>
      <c r="GD256" s="2">
        <v>0</v>
      </c>
      <c r="GE256" s="2">
        <v>1</v>
      </c>
      <c r="GF256" s="2">
        <v>1</v>
      </c>
      <c r="GG256" s="2">
        <v>1</v>
      </c>
      <c r="GH256" s="2">
        <v>1</v>
      </c>
      <c r="GI256" s="2">
        <f t="shared" ref="GI256:GI275" si="747">SUM(GJ256:GM256)</f>
        <v>4</v>
      </c>
      <c r="GJ256" s="2">
        <v>1</v>
      </c>
      <c r="GK256" s="2">
        <v>1</v>
      </c>
      <c r="GL256" s="2">
        <v>1</v>
      </c>
      <c r="GM256" s="2">
        <v>1</v>
      </c>
      <c r="GN256" s="2">
        <f t="shared" ref="GN256:GN272" si="748">SUM(GO256:GR256)</f>
        <v>4</v>
      </c>
      <c r="GO256" s="2">
        <v>1</v>
      </c>
      <c r="GP256" s="2">
        <v>1</v>
      </c>
      <c r="GQ256" s="2">
        <v>1</v>
      </c>
      <c r="GR256" s="2">
        <v>1</v>
      </c>
      <c r="GS256" s="2">
        <f t="shared" ref="GS256:GS272" si="749">SUM(GT256:GY256)</f>
        <v>5</v>
      </c>
      <c r="GT256" s="2">
        <v>1</v>
      </c>
      <c r="GU256" s="2">
        <v>1</v>
      </c>
      <c r="GV256" s="2">
        <v>1</v>
      </c>
      <c r="GW256" s="2">
        <v>1</v>
      </c>
      <c r="GX256" s="2">
        <v>1</v>
      </c>
      <c r="GY256" s="2">
        <v>0</v>
      </c>
      <c r="GZ256" s="2">
        <f t="shared" ref="GZ256:GZ272" si="750">SUM(HA256:HF256)</f>
        <v>6</v>
      </c>
      <c r="HA256" s="2">
        <v>1</v>
      </c>
      <c r="HB256" s="2">
        <v>1</v>
      </c>
      <c r="HC256" s="2">
        <v>1</v>
      </c>
      <c r="HD256" s="2">
        <v>1</v>
      </c>
      <c r="HE256" s="2">
        <v>1</v>
      </c>
      <c r="HF256" s="2">
        <v>1</v>
      </c>
      <c r="HG256" s="2">
        <f t="shared" ref="HG256:HG272" si="751">SUM(HH256:HP256)</f>
        <v>8</v>
      </c>
      <c r="HH256" s="2">
        <v>1</v>
      </c>
      <c r="HI256" s="2">
        <v>1</v>
      </c>
      <c r="HJ256" s="2">
        <v>1</v>
      </c>
      <c r="HK256" s="2">
        <v>1</v>
      </c>
      <c r="HL256" s="2">
        <v>1</v>
      </c>
      <c r="HM256" s="2">
        <v>1</v>
      </c>
      <c r="HN256" s="2">
        <v>0</v>
      </c>
      <c r="HO256" s="2">
        <v>1</v>
      </c>
      <c r="HP256" s="2">
        <v>1</v>
      </c>
      <c r="HQ256" s="2">
        <f t="shared" ref="HQ256:HQ272" si="752">SUM(HR256:HW256)</f>
        <v>6</v>
      </c>
      <c r="HR256" s="2">
        <v>1</v>
      </c>
      <c r="HS256" s="2">
        <v>1</v>
      </c>
      <c r="HT256" s="2">
        <v>1</v>
      </c>
      <c r="HU256" s="2">
        <v>1</v>
      </c>
      <c r="HV256" s="2">
        <v>1</v>
      </c>
      <c r="HW256" s="2">
        <v>1</v>
      </c>
      <c r="HX256" s="2">
        <f t="shared" ref="HX256:HX275" si="753">SUM(HY256:IC256)</f>
        <v>4</v>
      </c>
      <c r="HY256" s="2">
        <v>0</v>
      </c>
      <c r="HZ256" s="2">
        <v>1</v>
      </c>
      <c r="IA256" s="2">
        <v>1</v>
      </c>
      <c r="IB256" s="2">
        <v>1</v>
      </c>
      <c r="IC256" s="2">
        <v>1</v>
      </c>
      <c r="ID256" s="2">
        <v>41</v>
      </c>
      <c r="IE256" s="2">
        <v>41</v>
      </c>
      <c r="IF256">
        <f t="shared" ref="IF256:IF275" si="754">SUM(F256,J256,O256,T256,Y256,AG256,AL256,AR256,AX256,BD256,BH256,BL256,BP256,BT256,BZ256,CE256,CJ256,CO256,CV256,DC256,DG256,DL256,DR256,DY256,EE256,EI256,EN256,ER256,EY256,FE256,FI256,FO256,FS256,FY256,GI256,GN256,GS256,GZ256,HG256,HQ256,HX256)</f>
        <v>180</v>
      </c>
      <c r="IG256">
        <f t="shared" ref="IG256:IG275" si="755">SUM(IB256,IA256,HY256,HW256,HU256,HT256,HR256,HP256,HN256,HM256,HL256,HJ256,HI256,HF256,HD256,HC256,HA256,GY256,GW256,GU256,GT256,GQ256,GO256,GM256,GK256,GJ256,GG256,GE256,GD256,GB256,FZ256,FW256,FU256,FT256,FR256,FP256,FM256,FK256,FJ256,FH256,FF256,FD256,FB256,EZ256,EX256,EV256,ET256,ES256,EQ256,EO256,EM256,EK256,EJ256,EH256,EF256,ED256,EB256,DZ256,DX256,DV256,DU256,DS256,DQ256,DO256,DM256,DJ256,DH256,DE256,DD256,DB256,CZ256,CX256,CW256,CU256,CS256,CQ256,CP256,CN256,CL256,CK256,CI256,CH256,CF256,CC256,CB256,BY256,BW256,BU256,BS256,BQ256,BO256,BM256,BK256,BI256,BG256,BE256,BB256,BA256,AY256,AW256,AU256,AS256,AP256,AO256,AM256,AK256,AI256,AH256,AF256,AD256,AC256,AB256,Z256,X256,V256,U256,R256,P256,M256,K256,I256,G256)</f>
        <v>113</v>
      </c>
      <c r="IH256">
        <f t="shared" ref="IH256:IH275" si="756">SUM(IC256,HZ256,HV256,HS256,HO256,HK256,HH256,HE256,HB256,GX256,GV256,GR256,GP256,GL256,GH256,GF256,GC256,GA256,FX256,FV256,FQ256,FN256,FL256,FG256,FC256,FA256,EW256,EU256,EP256,EL256,EG256,EC256,EA256,DW256,DT256,DP256,DN256,DK256,DI256,DF256,DA256,CY256,CT256,CR256,CM256,CG256,CD256,CA256,BX256,BV256,BR256,BN256,BJ256,BF256,BC256,AZ256,AV256,AT256,AQ256,AN256,AJ256,AE256,AA256,W256,S256,Q256,N256,L256,H256)</f>
        <v>67</v>
      </c>
      <c r="II256">
        <f t="shared" ref="II256:II275" si="757">COUNTIF(G256:IC256,"NA")</f>
        <v>0</v>
      </c>
      <c r="IK256">
        <f t="shared" si="706"/>
        <v>94.240837696335078</v>
      </c>
      <c r="IL256">
        <f t="shared" si="707"/>
        <v>92.622950819672127</v>
      </c>
      <c r="IM256">
        <f t="shared" si="708"/>
        <v>97.101449275362313</v>
      </c>
      <c r="IO256">
        <f t="shared" ref="IO256" si="758">SUM(HQ256,HX256,HG256,GZ256,GS256,GN256,GI256,FY256,FS256,FO256,FI256,FE256,EY256,ER256,EN256,EI256,EE256,DY256,DR256,DL256,DG256,DC256,CV256,CO256,CJ256,CE256,BZ256,BT256)</f>
        <v>128</v>
      </c>
      <c r="IP256">
        <f t="shared" ref="IP256" si="759">SUM(BU256,BW256,BY256,CB256,CC256,CF256,CH256,CI256,CK256,CL256,CN256,CP256,CQ256,CS256,CU256,CW256,CX256,CZ256,DB256,DD256,DE256,DH256,DJ256,DM256,DO256,DQ256,DS256,DU256,DV256,DX256,DZ256,EB256,ED256,EF256,EH256,EJ256,EK256,EM256,EO256,EQ256,ES256,ET256,EV256,EX256,EZ256,FB256,FD256,FF256,FH256,FJ256,FK256,FM256,FP256,FR256,FT256,FU256,FW256,FZ256,GB256,GD256,GE256,GG256,GJ256,GK256,GM256,GO256,GQ256,GT256,GU256,GW256,GY256,HA256,HC256,HD256,HF256,HI256,HJ256,HL256,HM256,HN256,HP256,HR256,HT256,HU256,HW256,HY256,IA256,IB256)</f>
        <v>80</v>
      </c>
      <c r="IQ256">
        <f t="shared" ref="IQ256" si="760">SUM(BV256,BX256,CA256,CD256,CG256,CM256,CR256,CT256,CY256,DA256,DF256,DI256,DK256,DN256,DP256,DT256,DW256,EA256,EC256,EG256,EL256,EP256,EU256,EW256,FA256,FC256,FG256,FL256,FN256,FQ256,FV256,FX256,GA256,GC256,GF256,GH256,GL256,GP256,GR256,GV256,GX256,HB256,HE256,HH256,HK256,HO256,HS256,HV256,HZ256,IC256)</f>
        <v>48</v>
      </c>
      <c r="IR256">
        <f t="shared" ref="IR256" si="761">IO256/138*100</f>
        <v>92.753623188405797</v>
      </c>
      <c r="IS256">
        <f>IP256/88*100</f>
        <v>90.909090909090907</v>
      </c>
      <c r="IT256">
        <f>IQ256/50*100</f>
        <v>96</v>
      </c>
    </row>
    <row r="257" spans="1:255" ht="16" x14ac:dyDescent="0.2">
      <c r="A257" s="3">
        <v>431</v>
      </c>
      <c r="B257" s="5">
        <v>4</v>
      </c>
      <c r="C257">
        <v>2</v>
      </c>
      <c r="D257" t="s">
        <v>166</v>
      </c>
      <c r="E257" s="2" t="s">
        <v>132</v>
      </c>
      <c r="F257">
        <f t="shared" si="714"/>
        <v>0</v>
      </c>
      <c r="J257" s="2">
        <f t="shared" si="715"/>
        <v>0</v>
      </c>
      <c r="O257" s="2">
        <f t="shared" si="716"/>
        <v>0</v>
      </c>
      <c r="T257" s="2">
        <f t="shared" si="717"/>
        <v>0</v>
      </c>
      <c r="Y257" s="2">
        <f t="shared" si="718"/>
        <v>0</v>
      </c>
      <c r="AG257" s="2">
        <f t="shared" si="719"/>
        <v>0</v>
      </c>
      <c r="AL257" s="2">
        <f t="shared" si="720"/>
        <v>0</v>
      </c>
      <c r="AR257" s="2">
        <f t="shared" si="721"/>
        <v>0</v>
      </c>
      <c r="AX257" s="2">
        <f t="shared" si="722"/>
        <v>0</v>
      </c>
      <c r="BD257" s="2">
        <f t="shared" si="723"/>
        <v>0</v>
      </c>
      <c r="BH257" s="2">
        <f t="shared" si="724"/>
        <v>0</v>
      </c>
      <c r="BL257" s="2">
        <f t="shared" si="725"/>
        <v>0</v>
      </c>
      <c r="BP257" s="2">
        <f t="shared" si="726"/>
        <v>0</v>
      </c>
      <c r="BT257" s="2">
        <f t="shared" si="727"/>
        <v>0</v>
      </c>
      <c r="BZ257" s="2">
        <f t="shared" si="728"/>
        <v>0</v>
      </c>
      <c r="CE257" s="2">
        <f t="shared" si="729"/>
        <v>0</v>
      </c>
      <c r="CJ257" s="2">
        <f t="shared" si="730"/>
        <v>0</v>
      </c>
      <c r="CO257" s="2">
        <f>SUM(CP257:CU257)</f>
        <v>0</v>
      </c>
      <c r="CV257" s="2">
        <f t="shared" si="731"/>
        <v>0</v>
      </c>
      <c r="DC257" s="2">
        <f t="shared" si="732"/>
        <v>0</v>
      </c>
      <c r="DG257" s="2">
        <f t="shared" si="733"/>
        <v>0</v>
      </c>
      <c r="DL257" s="2">
        <f t="shared" si="734"/>
        <v>0</v>
      </c>
      <c r="DR257" s="2">
        <f t="shared" si="735"/>
        <v>0</v>
      </c>
      <c r="DY257" s="2">
        <f t="shared" si="736"/>
        <v>0</v>
      </c>
      <c r="EE257" s="2">
        <f t="shared" si="737"/>
        <v>0</v>
      </c>
      <c r="EI257" s="2">
        <f t="shared" si="738"/>
        <v>0</v>
      </c>
      <c r="EN257" s="2">
        <f t="shared" si="739"/>
        <v>0</v>
      </c>
      <c r="ER257" s="2">
        <f t="shared" si="740"/>
        <v>0</v>
      </c>
      <c r="EY257" s="2">
        <f t="shared" si="741"/>
        <v>0</v>
      </c>
      <c r="FE257" s="2">
        <f t="shared" si="742"/>
        <v>0</v>
      </c>
      <c r="FI257" s="2">
        <f t="shared" si="743"/>
        <v>0</v>
      </c>
      <c r="FO257" s="2">
        <f t="shared" si="744"/>
        <v>0</v>
      </c>
      <c r="FS257" s="2">
        <f t="shared" si="745"/>
        <v>0</v>
      </c>
      <c r="FY257" s="2">
        <f t="shared" si="746"/>
        <v>0</v>
      </c>
      <c r="GI257" s="2">
        <f t="shared" si="747"/>
        <v>0</v>
      </c>
      <c r="GN257" s="2">
        <f t="shared" si="748"/>
        <v>0</v>
      </c>
      <c r="GS257" s="2">
        <f t="shared" si="749"/>
        <v>0</v>
      </c>
      <c r="GZ257" s="2">
        <f t="shared" si="750"/>
        <v>0</v>
      </c>
      <c r="HG257" s="2">
        <f t="shared" si="751"/>
        <v>0</v>
      </c>
      <c r="HQ257" s="2">
        <f t="shared" si="752"/>
        <v>0</v>
      </c>
      <c r="HX257" s="2">
        <f t="shared" si="753"/>
        <v>0</v>
      </c>
      <c r="IF257">
        <f t="shared" si="754"/>
        <v>0</v>
      </c>
      <c r="IG257">
        <f t="shared" si="755"/>
        <v>0</v>
      </c>
      <c r="IH257">
        <f t="shared" si="756"/>
        <v>0</v>
      </c>
      <c r="II257">
        <f t="shared" si="757"/>
        <v>0</v>
      </c>
      <c r="IK257">
        <f t="shared" si="706"/>
        <v>0</v>
      </c>
      <c r="IL257">
        <f t="shared" si="707"/>
        <v>0</v>
      </c>
      <c r="IM257">
        <f t="shared" si="708"/>
        <v>0</v>
      </c>
    </row>
    <row r="258" spans="1:255" ht="16" x14ac:dyDescent="0.2">
      <c r="A258" s="3">
        <v>432</v>
      </c>
      <c r="B258">
        <v>4</v>
      </c>
      <c r="C258">
        <v>1</v>
      </c>
      <c r="D258" t="s">
        <v>166</v>
      </c>
      <c r="E258" s="2" t="s">
        <v>166</v>
      </c>
      <c r="F258">
        <f t="shared" si="714"/>
        <v>3</v>
      </c>
      <c r="G258" s="2">
        <v>1</v>
      </c>
      <c r="H258" s="2">
        <v>1</v>
      </c>
      <c r="I258" s="2">
        <v>1</v>
      </c>
      <c r="J258" s="2">
        <f t="shared" si="715"/>
        <v>3</v>
      </c>
      <c r="K258" s="2">
        <v>1</v>
      </c>
      <c r="L258" s="2">
        <v>0</v>
      </c>
      <c r="M258" s="2">
        <v>1</v>
      </c>
      <c r="N258" s="2">
        <v>1</v>
      </c>
      <c r="O258" s="2">
        <f t="shared" si="716"/>
        <v>4</v>
      </c>
      <c r="P258" s="2">
        <v>1</v>
      </c>
      <c r="Q258" s="2">
        <v>1</v>
      </c>
      <c r="R258" s="2">
        <v>1</v>
      </c>
      <c r="S258" s="2">
        <v>1</v>
      </c>
      <c r="T258" s="2">
        <f t="shared" si="717"/>
        <v>4</v>
      </c>
      <c r="U258" s="2">
        <v>1</v>
      </c>
      <c r="V258" s="2">
        <v>1</v>
      </c>
      <c r="W258" s="2">
        <v>1</v>
      </c>
      <c r="X258" s="2">
        <v>1</v>
      </c>
      <c r="Y258" s="2">
        <f t="shared" si="718"/>
        <v>7</v>
      </c>
      <c r="Z258" s="2">
        <v>1</v>
      </c>
      <c r="AA258" s="2">
        <v>1</v>
      </c>
      <c r="AB258" s="2">
        <v>1</v>
      </c>
      <c r="AC258" s="2">
        <v>1</v>
      </c>
      <c r="AD258" s="2">
        <v>1</v>
      </c>
      <c r="AE258" s="2">
        <v>1</v>
      </c>
      <c r="AF258" s="2">
        <v>1</v>
      </c>
      <c r="AG258" s="2">
        <f t="shared" si="719"/>
        <v>4</v>
      </c>
      <c r="AH258" s="2">
        <v>1</v>
      </c>
      <c r="AI258" s="2">
        <v>1</v>
      </c>
      <c r="AJ258" s="2">
        <v>1</v>
      </c>
      <c r="AK258" s="2">
        <v>1</v>
      </c>
      <c r="AL258" s="2">
        <f t="shared" si="720"/>
        <v>5</v>
      </c>
      <c r="AM258" s="2">
        <v>1</v>
      </c>
      <c r="AN258" s="2">
        <v>1</v>
      </c>
      <c r="AO258" s="2">
        <v>1</v>
      </c>
      <c r="AP258" s="2">
        <v>1</v>
      </c>
      <c r="AQ258" s="2">
        <v>1</v>
      </c>
      <c r="AR258" s="2">
        <f t="shared" si="721"/>
        <v>5</v>
      </c>
      <c r="AS258" s="2">
        <v>1</v>
      </c>
      <c r="AT258" s="2">
        <v>1</v>
      </c>
      <c r="AU258" s="2">
        <v>1</v>
      </c>
      <c r="AV258" s="2">
        <v>1</v>
      </c>
      <c r="AW258" s="2">
        <v>1</v>
      </c>
      <c r="AX258" s="2">
        <f t="shared" si="722"/>
        <v>5</v>
      </c>
      <c r="AY258" s="2">
        <v>1</v>
      </c>
      <c r="AZ258" s="2">
        <v>1</v>
      </c>
      <c r="BA258" s="2">
        <v>1</v>
      </c>
      <c r="BB258" s="2">
        <v>1</v>
      </c>
      <c r="BC258" s="2">
        <v>1</v>
      </c>
      <c r="BD258" s="2">
        <f t="shared" si="723"/>
        <v>3</v>
      </c>
      <c r="BE258" s="2">
        <v>1</v>
      </c>
      <c r="BF258" s="2">
        <v>1</v>
      </c>
      <c r="BG258" s="2">
        <v>1</v>
      </c>
      <c r="BH258" s="2">
        <f t="shared" si="724"/>
        <v>3</v>
      </c>
      <c r="BI258" s="2">
        <v>1</v>
      </c>
      <c r="BJ258" s="2">
        <v>1</v>
      </c>
      <c r="BK258" s="2">
        <v>1</v>
      </c>
      <c r="BL258" s="2">
        <f t="shared" si="725"/>
        <v>3</v>
      </c>
      <c r="BM258" s="2">
        <v>1</v>
      </c>
      <c r="BN258" s="2">
        <v>1</v>
      </c>
      <c r="BO258" s="2">
        <v>1</v>
      </c>
      <c r="BP258" s="2">
        <f t="shared" si="726"/>
        <v>3</v>
      </c>
      <c r="BQ258" s="2">
        <v>1</v>
      </c>
      <c r="BR258" s="2">
        <v>1</v>
      </c>
      <c r="BS258" s="2">
        <v>1</v>
      </c>
      <c r="BT258" s="2">
        <f t="shared" si="727"/>
        <v>5</v>
      </c>
      <c r="BU258" s="2">
        <v>1</v>
      </c>
      <c r="BV258" s="2">
        <v>1</v>
      </c>
      <c r="BW258" s="2">
        <v>1</v>
      </c>
      <c r="BX258" s="2">
        <v>1</v>
      </c>
      <c r="BY258" s="2">
        <v>1</v>
      </c>
      <c r="BZ258" s="2">
        <f t="shared" si="728"/>
        <v>3</v>
      </c>
      <c r="CA258" s="2">
        <v>1</v>
      </c>
      <c r="CB258" s="2">
        <v>1</v>
      </c>
      <c r="CC258" s="2">
        <v>0</v>
      </c>
      <c r="CD258" s="2">
        <v>1</v>
      </c>
      <c r="CE258" s="2">
        <f t="shared" si="729"/>
        <v>4</v>
      </c>
      <c r="CF258" s="2">
        <v>1</v>
      </c>
      <c r="CG258" s="2">
        <v>1</v>
      </c>
      <c r="CH258" s="2">
        <v>1</v>
      </c>
      <c r="CI258" s="2">
        <v>1</v>
      </c>
      <c r="CJ258" s="2">
        <f t="shared" si="730"/>
        <v>4</v>
      </c>
      <c r="CK258" s="2">
        <v>1</v>
      </c>
      <c r="CL258" s="2">
        <v>1</v>
      </c>
      <c r="CM258" s="2">
        <v>1</v>
      </c>
      <c r="CN258" s="2">
        <v>1</v>
      </c>
      <c r="CO258" s="2" t="s">
        <v>118</v>
      </c>
      <c r="CP258" s="2" t="s">
        <v>118</v>
      </c>
      <c r="CQ258" s="2" t="s">
        <v>118</v>
      </c>
      <c r="CR258" s="2" t="s">
        <v>118</v>
      </c>
      <c r="CS258" s="2" t="s">
        <v>118</v>
      </c>
      <c r="CT258" s="2" t="s">
        <v>118</v>
      </c>
      <c r="CU258" s="2" t="s">
        <v>118</v>
      </c>
      <c r="CV258" s="2">
        <f t="shared" si="731"/>
        <v>6</v>
      </c>
      <c r="CW258" s="2">
        <v>1</v>
      </c>
      <c r="CX258" s="2">
        <v>1</v>
      </c>
      <c r="CY258" s="2">
        <v>1</v>
      </c>
      <c r="CZ258" s="2">
        <v>1</v>
      </c>
      <c r="DA258" s="2">
        <v>1</v>
      </c>
      <c r="DB258" s="2">
        <v>1</v>
      </c>
      <c r="DC258" s="2">
        <f t="shared" si="732"/>
        <v>3</v>
      </c>
      <c r="DD258" s="2">
        <v>1</v>
      </c>
      <c r="DE258" s="2">
        <v>1</v>
      </c>
      <c r="DF258" s="2">
        <v>1</v>
      </c>
      <c r="DG258" s="2">
        <f t="shared" si="733"/>
        <v>4</v>
      </c>
      <c r="DH258" s="2">
        <v>1</v>
      </c>
      <c r="DI258" s="2">
        <v>1</v>
      </c>
      <c r="DJ258" s="2">
        <v>1</v>
      </c>
      <c r="DK258" s="2">
        <v>1</v>
      </c>
      <c r="DL258" s="2">
        <f t="shared" si="734"/>
        <v>5</v>
      </c>
      <c r="DM258" s="2">
        <v>1</v>
      </c>
      <c r="DN258" s="2">
        <v>1</v>
      </c>
      <c r="DO258" s="2">
        <v>1</v>
      </c>
      <c r="DP258" s="2">
        <v>1</v>
      </c>
      <c r="DQ258" s="2">
        <v>1</v>
      </c>
      <c r="DR258" s="2">
        <f t="shared" si="735"/>
        <v>5</v>
      </c>
      <c r="DS258" s="2">
        <v>1</v>
      </c>
      <c r="DT258" s="2">
        <v>1</v>
      </c>
      <c r="DU258" s="2">
        <v>1</v>
      </c>
      <c r="DV258" s="2">
        <v>0</v>
      </c>
      <c r="DW258" s="2">
        <v>1</v>
      </c>
      <c r="DX258" s="2">
        <v>1</v>
      </c>
      <c r="DY258" s="2">
        <f t="shared" si="736"/>
        <v>5</v>
      </c>
      <c r="DZ258" s="2">
        <v>1</v>
      </c>
      <c r="EA258" s="2">
        <v>1</v>
      </c>
      <c r="EB258" s="2">
        <v>1</v>
      </c>
      <c r="EC258" s="2">
        <v>1</v>
      </c>
      <c r="ED258" s="2">
        <v>1</v>
      </c>
      <c r="EE258" s="2">
        <f t="shared" si="737"/>
        <v>3</v>
      </c>
      <c r="EF258" s="2">
        <v>1</v>
      </c>
      <c r="EG258" s="2">
        <v>1</v>
      </c>
      <c r="EH258" s="2">
        <v>1</v>
      </c>
      <c r="EI258" s="2">
        <f t="shared" si="738"/>
        <v>4</v>
      </c>
      <c r="EJ258" s="2">
        <v>1</v>
      </c>
      <c r="EK258" s="2">
        <v>1</v>
      </c>
      <c r="EL258" s="2">
        <v>1</v>
      </c>
      <c r="EM258" s="2">
        <v>1</v>
      </c>
      <c r="EN258" s="2">
        <f t="shared" si="739"/>
        <v>3</v>
      </c>
      <c r="EO258" s="2">
        <v>1</v>
      </c>
      <c r="EP258" s="2">
        <v>1</v>
      </c>
      <c r="EQ258" s="2">
        <v>1</v>
      </c>
      <c r="ER258" s="2">
        <f t="shared" si="740"/>
        <v>5</v>
      </c>
      <c r="ES258" s="2">
        <v>1</v>
      </c>
      <c r="ET258" s="2">
        <v>0</v>
      </c>
      <c r="EU258" s="2">
        <v>1</v>
      </c>
      <c r="EV258" s="2">
        <v>1</v>
      </c>
      <c r="EW258" s="2">
        <v>1</v>
      </c>
      <c r="EX258" s="2">
        <v>1</v>
      </c>
      <c r="EY258" s="2">
        <f t="shared" si="741"/>
        <v>3</v>
      </c>
      <c r="EZ258" s="2">
        <v>1</v>
      </c>
      <c r="FA258" s="2">
        <v>1</v>
      </c>
      <c r="FB258" s="2">
        <v>0</v>
      </c>
      <c r="FC258" s="2">
        <v>1</v>
      </c>
      <c r="FD258" s="2">
        <v>0</v>
      </c>
      <c r="FE258" s="2">
        <f t="shared" si="742"/>
        <v>3</v>
      </c>
      <c r="FF258" s="2">
        <v>1</v>
      </c>
      <c r="FG258" s="2">
        <v>1</v>
      </c>
      <c r="FH258" s="2">
        <v>1</v>
      </c>
      <c r="FI258" s="2">
        <f t="shared" si="743"/>
        <v>5</v>
      </c>
      <c r="FJ258" s="2">
        <v>1</v>
      </c>
      <c r="FK258" s="2">
        <v>1</v>
      </c>
      <c r="FL258" s="2">
        <v>1</v>
      </c>
      <c r="FM258" s="2">
        <v>1</v>
      </c>
      <c r="FN258" s="2">
        <v>1</v>
      </c>
      <c r="FO258" s="2">
        <f t="shared" si="744"/>
        <v>3</v>
      </c>
      <c r="FP258" s="2">
        <v>1</v>
      </c>
      <c r="FQ258" s="2">
        <v>1</v>
      </c>
      <c r="FR258" s="2">
        <v>1</v>
      </c>
      <c r="FS258" s="2">
        <f t="shared" si="745"/>
        <v>5</v>
      </c>
      <c r="FT258" s="2">
        <v>1</v>
      </c>
      <c r="FU258" s="2">
        <v>1</v>
      </c>
      <c r="FV258" s="2">
        <v>1</v>
      </c>
      <c r="FW258" s="2">
        <v>1</v>
      </c>
      <c r="FX258" s="2">
        <v>1</v>
      </c>
      <c r="FY258" s="2">
        <f t="shared" si="746"/>
        <v>7</v>
      </c>
      <c r="FZ258" s="2">
        <v>1</v>
      </c>
      <c r="GA258" s="2">
        <v>1</v>
      </c>
      <c r="GB258" s="2">
        <v>1</v>
      </c>
      <c r="GC258" s="2">
        <v>1</v>
      </c>
      <c r="GD258" s="2">
        <v>0</v>
      </c>
      <c r="GE258" s="2">
        <v>1</v>
      </c>
      <c r="GF258" s="2">
        <v>1</v>
      </c>
      <c r="GG258" s="2">
        <v>0</v>
      </c>
      <c r="GH258" s="2">
        <v>1</v>
      </c>
      <c r="GI258" s="2">
        <f t="shared" si="747"/>
        <v>2</v>
      </c>
      <c r="GJ258" s="2">
        <v>1</v>
      </c>
      <c r="GK258" s="2">
        <v>0</v>
      </c>
      <c r="GL258" s="2">
        <v>0</v>
      </c>
      <c r="GM258" s="2">
        <v>1</v>
      </c>
      <c r="GN258" s="2">
        <f t="shared" si="748"/>
        <v>4</v>
      </c>
      <c r="GO258" s="2">
        <v>1</v>
      </c>
      <c r="GP258" s="2">
        <v>1</v>
      </c>
      <c r="GQ258" s="2">
        <v>1</v>
      </c>
      <c r="GR258" s="2">
        <v>1</v>
      </c>
      <c r="GS258" s="2">
        <f t="shared" si="749"/>
        <v>5</v>
      </c>
      <c r="GT258" s="2">
        <v>1</v>
      </c>
      <c r="GU258" s="2">
        <v>0</v>
      </c>
      <c r="GV258" s="2">
        <v>1</v>
      </c>
      <c r="GW258" s="2">
        <v>1</v>
      </c>
      <c r="GX258" s="2">
        <v>1</v>
      </c>
      <c r="GY258" s="2">
        <v>1</v>
      </c>
      <c r="GZ258" s="2">
        <f t="shared" si="750"/>
        <v>6</v>
      </c>
      <c r="HA258" s="2">
        <v>1</v>
      </c>
      <c r="HB258" s="2">
        <v>1</v>
      </c>
      <c r="HC258" s="2">
        <v>1</v>
      </c>
      <c r="HD258" s="2">
        <v>1</v>
      </c>
      <c r="HE258" s="2">
        <v>1</v>
      </c>
      <c r="HF258" s="2">
        <v>1</v>
      </c>
      <c r="HG258" s="2">
        <f t="shared" si="751"/>
        <v>9</v>
      </c>
      <c r="HH258" s="2">
        <v>1</v>
      </c>
      <c r="HI258" s="2">
        <v>1</v>
      </c>
      <c r="HJ258" s="2">
        <v>1</v>
      </c>
      <c r="HK258" s="2">
        <v>1</v>
      </c>
      <c r="HL258" s="2">
        <v>1</v>
      </c>
      <c r="HM258" s="2">
        <v>1</v>
      </c>
      <c r="HN258" s="2">
        <v>1</v>
      </c>
      <c r="HO258" s="2">
        <v>1</v>
      </c>
      <c r="HP258" s="2">
        <v>1</v>
      </c>
      <c r="HQ258" s="2">
        <f t="shared" si="752"/>
        <v>6</v>
      </c>
      <c r="HR258" s="2">
        <v>1</v>
      </c>
      <c r="HS258" s="2">
        <v>1</v>
      </c>
      <c r="HT258" s="2">
        <v>1</v>
      </c>
      <c r="HU258" s="2">
        <v>1</v>
      </c>
      <c r="HV258" s="2">
        <v>1</v>
      </c>
      <c r="HW258" s="2">
        <v>1</v>
      </c>
      <c r="HX258" s="2">
        <f t="shared" si="753"/>
        <v>2</v>
      </c>
      <c r="HY258" s="2">
        <v>0</v>
      </c>
      <c r="HZ258" s="2">
        <v>1</v>
      </c>
      <c r="IA258" s="2">
        <v>0</v>
      </c>
      <c r="IB258" s="2">
        <v>0</v>
      </c>
      <c r="IC258" s="2">
        <v>1</v>
      </c>
      <c r="ID258" s="2">
        <v>40</v>
      </c>
      <c r="IE258" s="2">
        <v>40</v>
      </c>
      <c r="IF258">
        <f t="shared" si="754"/>
        <v>171</v>
      </c>
      <c r="IG258">
        <f t="shared" si="755"/>
        <v>106</v>
      </c>
      <c r="IH258">
        <f t="shared" si="756"/>
        <v>65</v>
      </c>
      <c r="II258">
        <f t="shared" si="757"/>
        <v>7</v>
      </c>
      <c r="IK258">
        <f>IF258/185*100</f>
        <v>92.432432432432435</v>
      </c>
      <c r="IL258">
        <f>IG258/118*100</f>
        <v>89.830508474576277</v>
      </c>
      <c r="IM258">
        <f>IH258/67*100</f>
        <v>97.014925373134332</v>
      </c>
      <c r="IN258" t="s">
        <v>147</v>
      </c>
      <c r="IO258">
        <f>SUM(HQ258,HX258,HG258,GZ258,GS258,GN258,GI258,FY258,FS258,FO258,FI258,FE258,EY258,ER258,EN258,EI258,EE258,DY258,DR258,DL258,DG258,DC258,CV258,CO258,CJ258,CE258,BZ258,BT258)</f>
        <v>119</v>
      </c>
      <c r="IP258">
        <f>SUM(BU258,BW258,BY258,CB258,CC258,CF258,CH258,CI258,CK258,CL258,CN258,CP258,CQ258,CS258,CU258,CW258,CX258,CZ258,DB258,DD258,DE258,DH258,DJ258,DM258,DO258,DQ258,DS258,DU258,DV258,DX258,DZ258,EB258,ED258,EF258,EH258,EJ258,EK258,EM258,EO258,EQ258,ES258,ET258,EV258,EX258,EZ258,FB258,FD258,FF258,FH258,FJ258,FK258,FM258,FP258,FR258,FT258,FU258,FW258,FZ258,GB258,GD258,GE258,GG258,GJ258,GK258,GM258,GO258,GQ258,GT258,GU258,GW258,GY258,HA258,HC258,HD258,HF258,HI258,HJ258,HL258,HM258,HN258,HP258,HR258,HT258,HU258,HW258,HY258,IA258,IB258)</f>
        <v>72</v>
      </c>
      <c r="IQ258">
        <f>SUM(BV258,BX258,CA258,CD258,CG258,CM258,CR258,CT258,CY258,DA258,DF258,DI258,DK258,DN258,DP258,DT258,DW258,EA258,EC258,EG258,EL258,EP258,EU258,EW258,FA258,FC258,FG258,FL258,FN258,FQ258,FV258,FX258,GA258,GC258,GF258,GH258,GL258,GP258,GR258,GV258,GX258,HB258,HE258,HH258,HK258,HO258,HS258,HV258,HZ258,IC258)</f>
        <v>47</v>
      </c>
      <c r="IR258">
        <f>IO258/132*100</f>
        <v>90.151515151515156</v>
      </c>
      <c r="IS258">
        <f>IP258/84*100</f>
        <v>85.714285714285708</v>
      </c>
      <c r="IT258">
        <f>IQ258/48*100</f>
        <v>97.916666666666657</v>
      </c>
      <c r="IU258" t="s">
        <v>147</v>
      </c>
    </row>
    <row r="259" spans="1:255" ht="16" x14ac:dyDescent="0.2">
      <c r="A259" s="3">
        <v>432</v>
      </c>
      <c r="B259" s="5">
        <v>4</v>
      </c>
      <c r="C259">
        <v>2</v>
      </c>
      <c r="D259" t="s">
        <v>166</v>
      </c>
      <c r="E259" s="2" t="s">
        <v>132</v>
      </c>
      <c r="F259">
        <f t="shared" si="714"/>
        <v>0</v>
      </c>
      <c r="J259" s="2">
        <f t="shared" si="715"/>
        <v>0</v>
      </c>
      <c r="O259" s="2">
        <f t="shared" si="716"/>
        <v>0</v>
      </c>
      <c r="T259" s="2">
        <f t="shared" si="717"/>
        <v>0</v>
      </c>
      <c r="Y259" s="2">
        <f t="shared" si="718"/>
        <v>0</v>
      </c>
      <c r="AG259" s="2">
        <f t="shared" si="719"/>
        <v>0</v>
      </c>
      <c r="AL259" s="2">
        <f t="shared" si="720"/>
        <v>0</v>
      </c>
      <c r="AR259" s="2">
        <f t="shared" si="721"/>
        <v>0</v>
      </c>
      <c r="AX259" s="2">
        <f t="shared" si="722"/>
        <v>0</v>
      </c>
      <c r="BD259" s="2">
        <f t="shared" si="723"/>
        <v>0</v>
      </c>
      <c r="BH259" s="2">
        <f t="shared" si="724"/>
        <v>0</v>
      </c>
      <c r="BL259" s="2">
        <f t="shared" si="725"/>
        <v>0</v>
      </c>
      <c r="BP259" s="2">
        <f t="shared" si="726"/>
        <v>0</v>
      </c>
      <c r="BT259" s="2">
        <f t="shared" si="727"/>
        <v>0</v>
      </c>
      <c r="BZ259" s="2">
        <f t="shared" si="728"/>
        <v>0</v>
      </c>
      <c r="CE259" s="2">
        <f t="shared" si="729"/>
        <v>0</v>
      </c>
      <c r="CJ259" s="2">
        <f t="shared" si="730"/>
        <v>0</v>
      </c>
      <c r="CO259" s="2">
        <f t="shared" ref="CO259:CO275" si="762">SUM(CP259:CU259)</f>
        <v>0</v>
      </c>
      <c r="CV259" s="2">
        <f t="shared" si="731"/>
        <v>0</v>
      </c>
      <c r="DC259" s="2">
        <f t="shared" si="732"/>
        <v>0</v>
      </c>
      <c r="DG259" s="2">
        <f t="shared" si="733"/>
        <v>0</v>
      </c>
      <c r="DL259" s="2">
        <f t="shared" si="734"/>
        <v>0</v>
      </c>
      <c r="DR259" s="2">
        <f t="shared" si="735"/>
        <v>0</v>
      </c>
      <c r="DY259" s="2">
        <f t="shared" si="736"/>
        <v>0</v>
      </c>
      <c r="EE259" s="2">
        <f t="shared" si="737"/>
        <v>0</v>
      </c>
      <c r="EI259" s="2">
        <f t="shared" si="738"/>
        <v>0</v>
      </c>
      <c r="EN259" s="2">
        <f t="shared" si="739"/>
        <v>0</v>
      </c>
      <c r="ER259" s="2">
        <f t="shared" si="740"/>
        <v>0</v>
      </c>
      <c r="EY259" s="2">
        <f t="shared" si="741"/>
        <v>0</v>
      </c>
      <c r="FE259" s="2">
        <f t="shared" si="742"/>
        <v>0</v>
      </c>
      <c r="FI259" s="2">
        <f t="shared" si="743"/>
        <v>0</v>
      </c>
      <c r="FO259" s="2">
        <f t="shared" si="744"/>
        <v>0</v>
      </c>
      <c r="FS259" s="2">
        <f t="shared" si="745"/>
        <v>0</v>
      </c>
      <c r="FY259" s="2">
        <f t="shared" si="746"/>
        <v>0</v>
      </c>
      <c r="GI259" s="2">
        <f t="shared" si="747"/>
        <v>0</v>
      </c>
      <c r="GN259" s="2">
        <f t="shared" si="748"/>
        <v>0</v>
      </c>
      <c r="GS259" s="2">
        <f t="shared" si="749"/>
        <v>0</v>
      </c>
      <c r="GZ259" s="2">
        <f t="shared" si="750"/>
        <v>0</v>
      </c>
      <c r="HG259" s="2">
        <f t="shared" si="751"/>
        <v>0</v>
      </c>
      <c r="HQ259" s="2">
        <f t="shared" si="752"/>
        <v>0</v>
      </c>
      <c r="HX259" s="2">
        <f t="shared" si="753"/>
        <v>0</v>
      </c>
      <c r="IF259">
        <f t="shared" si="754"/>
        <v>0</v>
      </c>
      <c r="IG259">
        <f t="shared" si="755"/>
        <v>0</v>
      </c>
      <c r="IH259">
        <f t="shared" si="756"/>
        <v>0</v>
      </c>
      <c r="II259">
        <f t="shared" si="757"/>
        <v>0</v>
      </c>
      <c r="IK259">
        <f t="shared" ref="IK259:IK275" si="763">IF259/191*100</f>
        <v>0</v>
      </c>
      <c r="IL259">
        <f t="shared" ref="IL259:IL275" si="764">IG259/122*100</f>
        <v>0</v>
      </c>
      <c r="IM259">
        <f t="shared" ref="IM259:IM275" si="765">IH259/69*100</f>
        <v>0</v>
      </c>
    </row>
    <row r="260" spans="1:255" ht="16" x14ac:dyDescent="0.2">
      <c r="A260" s="3">
        <v>433</v>
      </c>
      <c r="B260">
        <v>4</v>
      </c>
      <c r="C260">
        <v>1</v>
      </c>
      <c r="D260" t="s">
        <v>166</v>
      </c>
      <c r="E260" s="2" t="s">
        <v>166</v>
      </c>
      <c r="F260">
        <f t="shared" si="714"/>
        <v>3</v>
      </c>
      <c r="G260" s="2">
        <v>1</v>
      </c>
      <c r="H260" s="2">
        <v>1</v>
      </c>
      <c r="I260" s="2">
        <v>1</v>
      </c>
      <c r="J260" s="2">
        <f t="shared" si="715"/>
        <v>4</v>
      </c>
      <c r="K260" s="2">
        <v>1</v>
      </c>
      <c r="L260" s="2">
        <v>1</v>
      </c>
      <c r="M260" s="2">
        <v>1</v>
      </c>
      <c r="N260" s="2">
        <v>1</v>
      </c>
      <c r="O260" s="2">
        <f t="shared" si="716"/>
        <v>4</v>
      </c>
      <c r="P260" s="2">
        <v>1</v>
      </c>
      <c r="Q260" s="2">
        <v>1</v>
      </c>
      <c r="R260" s="2">
        <v>1</v>
      </c>
      <c r="S260" s="2">
        <v>1</v>
      </c>
      <c r="T260" s="2">
        <f t="shared" si="717"/>
        <v>4</v>
      </c>
      <c r="U260" s="2">
        <v>1</v>
      </c>
      <c r="V260" s="2">
        <v>1</v>
      </c>
      <c r="W260" s="2">
        <v>1</v>
      </c>
      <c r="X260" s="2">
        <v>1</v>
      </c>
      <c r="Y260" s="2">
        <f t="shared" si="718"/>
        <v>7</v>
      </c>
      <c r="Z260" s="2">
        <v>1</v>
      </c>
      <c r="AA260" s="2">
        <v>1</v>
      </c>
      <c r="AB260" s="2">
        <v>1</v>
      </c>
      <c r="AC260" s="2">
        <v>1</v>
      </c>
      <c r="AD260" s="2">
        <v>1</v>
      </c>
      <c r="AE260" s="2">
        <v>1</v>
      </c>
      <c r="AF260" s="2">
        <v>1</v>
      </c>
      <c r="AG260" s="2">
        <f t="shared" si="719"/>
        <v>4</v>
      </c>
      <c r="AH260" s="2">
        <v>1</v>
      </c>
      <c r="AI260" s="2">
        <v>1</v>
      </c>
      <c r="AJ260" s="2">
        <v>1</v>
      </c>
      <c r="AK260" s="2">
        <v>1</v>
      </c>
      <c r="AL260" s="2">
        <f t="shared" si="720"/>
        <v>5</v>
      </c>
      <c r="AM260" s="2">
        <v>1</v>
      </c>
      <c r="AN260" s="2">
        <v>1</v>
      </c>
      <c r="AO260" s="2">
        <v>1</v>
      </c>
      <c r="AP260" s="2">
        <v>1</v>
      </c>
      <c r="AQ260" s="2">
        <v>1</v>
      </c>
      <c r="AR260" s="2">
        <f t="shared" si="721"/>
        <v>5</v>
      </c>
      <c r="AS260" s="2">
        <v>1</v>
      </c>
      <c r="AT260" s="2">
        <v>1</v>
      </c>
      <c r="AU260" s="2">
        <v>1</v>
      </c>
      <c r="AV260" s="2">
        <v>1</v>
      </c>
      <c r="AW260" s="2">
        <v>1</v>
      </c>
      <c r="AX260" s="2">
        <f t="shared" si="722"/>
        <v>5</v>
      </c>
      <c r="AY260" s="2">
        <v>1</v>
      </c>
      <c r="AZ260" s="2">
        <v>1</v>
      </c>
      <c r="BA260" s="2">
        <v>1</v>
      </c>
      <c r="BB260" s="2">
        <v>1</v>
      </c>
      <c r="BC260" s="2">
        <v>1</v>
      </c>
      <c r="BD260" s="2">
        <f t="shared" si="723"/>
        <v>3</v>
      </c>
      <c r="BE260" s="2">
        <v>1</v>
      </c>
      <c r="BF260" s="2">
        <v>1</v>
      </c>
      <c r="BG260" s="2">
        <v>1</v>
      </c>
      <c r="BH260" s="2">
        <f t="shared" si="724"/>
        <v>3</v>
      </c>
      <c r="BI260" s="2">
        <v>1</v>
      </c>
      <c r="BJ260" s="2">
        <v>1</v>
      </c>
      <c r="BK260" s="2">
        <v>1</v>
      </c>
      <c r="BL260" s="2">
        <f t="shared" si="725"/>
        <v>3</v>
      </c>
      <c r="BM260" s="2">
        <v>1</v>
      </c>
      <c r="BN260" s="2">
        <v>1</v>
      </c>
      <c r="BO260" s="2">
        <v>1</v>
      </c>
      <c r="BP260" s="2">
        <f t="shared" si="726"/>
        <v>3</v>
      </c>
      <c r="BQ260" s="2">
        <v>1</v>
      </c>
      <c r="BR260" s="2">
        <v>1</v>
      </c>
      <c r="BS260" s="2">
        <v>1</v>
      </c>
      <c r="BT260" s="2">
        <f t="shared" si="727"/>
        <v>5</v>
      </c>
      <c r="BU260" s="2">
        <v>1</v>
      </c>
      <c r="BV260" s="2">
        <v>1</v>
      </c>
      <c r="BW260" s="2">
        <v>1</v>
      </c>
      <c r="BX260" s="2">
        <v>1</v>
      </c>
      <c r="BY260" s="2">
        <v>1</v>
      </c>
      <c r="BZ260" s="2">
        <f t="shared" si="728"/>
        <v>4</v>
      </c>
      <c r="CA260" s="2">
        <v>1</v>
      </c>
      <c r="CB260" s="2">
        <v>1</v>
      </c>
      <c r="CC260" s="2">
        <v>1</v>
      </c>
      <c r="CD260" s="2">
        <v>1</v>
      </c>
      <c r="CE260" s="2">
        <f t="shared" si="729"/>
        <v>4</v>
      </c>
      <c r="CF260" s="2">
        <v>1</v>
      </c>
      <c r="CG260" s="2">
        <v>1</v>
      </c>
      <c r="CH260" s="2">
        <v>1</v>
      </c>
      <c r="CI260" s="2">
        <v>1</v>
      </c>
      <c r="CJ260" s="2">
        <f t="shared" si="730"/>
        <v>4</v>
      </c>
      <c r="CK260" s="2">
        <v>1</v>
      </c>
      <c r="CL260" s="2">
        <v>1</v>
      </c>
      <c r="CM260" s="2">
        <v>1</v>
      </c>
      <c r="CN260" s="2">
        <v>1</v>
      </c>
      <c r="CO260" s="2">
        <f t="shared" si="762"/>
        <v>6</v>
      </c>
      <c r="CP260" s="2">
        <v>1</v>
      </c>
      <c r="CQ260" s="2">
        <v>1</v>
      </c>
      <c r="CR260" s="2">
        <v>1</v>
      </c>
      <c r="CS260" s="2">
        <v>1</v>
      </c>
      <c r="CT260" s="2">
        <v>1</v>
      </c>
      <c r="CU260" s="2">
        <v>1</v>
      </c>
      <c r="CV260" s="2">
        <f t="shared" si="731"/>
        <v>6</v>
      </c>
      <c r="CW260" s="2">
        <v>1</v>
      </c>
      <c r="CX260" s="2">
        <v>1</v>
      </c>
      <c r="CY260" s="2">
        <v>1</v>
      </c>
      <c r="CZ260" s="2">
        <v>1</v>
      </c>
      <c r="DA260" s="2">
        <v>1</v>
      </c>
      <c r="DB260" s="2">
        <v>1</v>
      </c>
      <c r="DC260" s="2">
        <f t="shared" si="732"/>
        <v>3</v>
      </c>
      <c r="DD260" s="2">
        <v>1</v>
      </c>
      <c r="DE260" s="2">
        <v>1</v>
      </c>
      <c r="DF260" s="2">
        <v>1</v>
      </c>
      <c r="DG260" s="2">
        <f t="shared" si="733"/>
        <v>4</v>
      </c>
      <c r="DH260" s="2">
        <v>1</v>
      </c>
      <c r="DI260" s="2">
        <v>1</v>
      </c>
      <c r="DJ260" s="2">
        <v>1</v>
      </c>
      <c r="DK260" s="2">
        <v>1</v>
      </c>
      <c r="DL260" s="2">
        <f t="shared" si="734"/>
        <v>3</v>
      </c>
      <c r="DM260" s="2">
        <v>1</v>
      </c>
      <c r="DN260" s="2">
        <v>1</v>
      </c>
      <c r="DO260" s="2">
        <v>1</v>
      </c>
      <c r="DP260" s="2">
        <v>0</v>
      </c>
      <c r="DQ260" s="2">
        <v>0</v>
      </c>
      <c r="DR260" s="2">
        <f t="shared" si="735"/>
        <v>6</v>
      </c>
      <c r="DS260" s="2">
        <v>1</v>
      </c>
      <c r="DT260" s="2">
        <v>1</v>
      </c>
      <c r="DU260" s="2">
        <v>1</v>
      </c>
      <c r="DV260" s="2">
        <v>1</v>
      </c>
      <c r="DW260" s="2">
        <v>1</v>
      </c>
      <c r="DX260" s="2">
        <v>1</v>
      </c>
      <c r="DY260" s="2">
        <f t="shared" si="736"/>
        <v>5</v>
      </c>
      <c r="DZ260" s="2">
        <v>1</v>
      </c>
      <c r="EA260" s="2">
        <v>1</v>
      </c>
      <c r="EB260" s="2">
        <v>1</v>
      </c>
      <c r="EC260" s="2">
        <v>1</v>
      </c>
      <c r="ED260" s="2">
        <v>1</v>
      </c>
      <c r="EE260" s="2">
        <f t="shared" si="737"/>
        <v>3</v>
      </c>
      <c r="EF260" s="2">
        <v>1</v>
      </c>
      <c r="EG260" s="2">
        <v>1</v>
      </c>
      <c r="EH260" s="2">
        <v>1</v>
      </c>
      <c r="EI260" s="2">
        <f t="shared" si="738"/>
        <v>4</v>
      </c>
      <c r="EJ260" s="2">
        <v>1</v>
      </c>
      <c r="EK260" s="2">
        <v>1</v>
      </c>
      <c r="EL260" s="2">
        <v>1</v>
      </c>
      <c r="EM260" s="2">
        <v>1</v>
      </c>
      <c r="EN260" s="2">
        <f t="shared" si="739"/>
        <v>3</v>
      </c>
      <c r="EO260" s="2">
        <v>1</v>
      </c>
      <c r="EP260" s="2">
        <v>1</v>
      </c>
      <c r="EQ260" s="2">
        <v>1</v>
      </c>
      <c r="ER260" s="2">
        <f t="shared" si="740"/>
        <v>4</v>
      </c>
      <c r="ES260" s="2">
        <v>1</v>
      </c>
      <c r="ET260" s="2">
        <v>1</v>
      </c>
      <c r="EU260" s="2">
        <v>1</v>
      </c>
      <c r="EV260" s="2">
        <v>1</v>
      </c>
      <c r="EW260" s="2">
        <v>0</v>
      </c>
      <c r="EX260" s="2">
        <v>0</v>
      </c>
      <c r="EY260" s="2">
        <f t="shared" si="741"/>
        <v>4</v>
      </c>
      <c r="EZ260" s="2">
        <v>1</v>
      </c>
      <c r="FA260" s="2">
        <v>1</v>
      </c>
      <c r="FB260" s="2">
        <v>1</v>
      </c>
      <c r="FC260" s="2">
        <v>1</v>
      </c>
      <c r="FD260" s="2">
        <v>0</v>
      </c>
      <c r="FE260" s="2">
        <f t="shared" si="742"/>
        <v>3</v>
      </c>
      <c r="FF260" s="2">
        <v>1</v>
      </c>
      <c r="FG260" s="2">
        <v>1</v>
      </c>
      <c r="FH260" s="2">
        <v>1</v>
      </c>
      <c r="FI260" s="2">
        <f t="shared" si="743"/>
        <v>5</v>
      </c>
      <c r="FJ260" s="2">
        <v>1</v>
      </c>
      <c r="FK260" s="2">
        <v>1</v>
      </c>
      <c r="FL260" s="2">
        <v>1</v>
      </c>
      <c r="FM260" s="2">
        <v>1</v>
      </c>
      <c r="FN260" s="2">
        <v>1</v>
      </c>
      <c r="FO260" s="2">
        <f t="shared" si="744"/>
        <v>3</v>
      </c>
      <c r="FP260" s="2">
        <v>1</v>
      </c>
      <c r="FQ260" s="2">
        <v>1</v>
      </c>
      <c r="FR260" s="2">
        <v>1</v>
      </c>
      <c r="FS260" s="2">
        <f t="shared" si="745"/>
        <v>5</v>
      </c>
      <c r="FT260" s="2">
        <v>1</v>
      </c>
      <c r="FU260" s="2">
        <v>1</v>
      </c>
      <c r="FV260" s="2">
        <v>1</v>
      </c>
      <c r="FW260" s="2">
        <v>1</v>
      </c>
      <c r="FX260" s="2">
        <v>1</v>
      </c>
      <c r="FY260" s="2">
        <f t="shared" si="746"/>
        <v>9</v>
      </c>
      <c r="FZ260" s="2">
        <v>1</v>
      </c>
      <c r="GA260" s="2">
        <v>1</v>
      </c>
      <c r="GB260" s="2">
        <v>1</v>
      </c>
      <c r="GC260" s="2">
        <v>1</v>
      </c>
      <c r="GD260" s="2">
        <v>1</v>
      </c>
      <c r="GE260" s="2">
        <v>1</v>
      </c>
      <c r="GF260" s="2">
        <v>1</v>
      </c>
      <c r="GG260" s="2">
        <v>1</v>
      </c>
      <c r="GH260" s="2">
        <v>1</v>
      </c>
      <c r="GI260" s="2">
        <f t="shared" si="747"/>
        <v>4</v>
      </c>
      <c r="GJ260" s="2">
        <v>1</v>
      </c>
      <c r="GK260" s="2">
        <v>1</v>
      </c>
      <c r="GL260" s="2">
        <v>1</v>
      </c>
      <c r="GM260" s="2">
        <v>1</v>
      </c>
      <c r="GN260" s="2">
        <f t="shared" si="748"/>
        <v>3</v>
      </c>
      <c r="GO260" s="2">
        <v>1</v>
      </c>
      <c r="GP260" s="2">
        <v>1</v>
      </c>
      <c r="GQ260" s="2">
        <v>1</v>
      </c>
      <c r="GR260" s="2">
        <v>0</v>
      </c>
      <c r="GS260" s="2">
        <f t="shared" si="749"/>
        <v>6</v>
      </c>
      <c r="GT260" s="2">
        <v>1</v>
      </c>
      <c r="GU260" s="2">
        <v>1</v>
      </c>
      <c r="GV260" s="2">
        <v>1</v>
      </c>
      <c r="GW260" s="2">
        <v>1</v>
      </c>
      <c r="GX260" s="2">
        <v>1</v>
      </c>
      <c r="GY260" s="2">
        <v>1</v>
      </c>
      <c r="GZ260" s="2">
        <f t="shared" si="750"/>
        <v>6</v>
      </c>
      <c r="HA260" s="2">
        <v>1</v>
      </c>
      <c r="HB260" s="2">
        <v>1</v>
      </c>
      <c r="HC260" s="2">
        <v>1</v>
      </c>
      <c r="HD260" s="2">
        <v>1</v>
      </c>
      <c r="HE260" s="2">
        <v>1</v>
      </c>
      <c r="HF260" s="2">
        <v>1</v>
      </c>
      <c r="HG260" s="2">
        <f t="shared" si="751"/>
        <v>9</v>
      </c>
      <c r="HH260" s="2">
        <v>1</v>
      </c>
      <c r="HI260" s="2">
        <v>1</v>
      </c>
      <c r="HJ260" s="2">
        <v>1</v>
      </c>
      <c r="HK260" s="2">
        <v>1</v>
      </c>
      <c r="HL260" s="2">
        <v>1</v>
      </c>
      <c r="HM260" s="2">
        <v>1</v>
      </c>
      <c r="HN260" s="2">
        <v>1</v>
      </c>
      <c r="HO260" s="2">
        <v>1</v>
      </c>
      <c r="HP260" s="2">
        <v>1</v>
      </c>
      <c r="HQ260" s="2">
        <f t="shared" si="752"/>
        <v>6</v>
      </c>
      <c r="HR260" s="2">
        <v>1</v>
      </c>
      <c r="HS260" s="2">
        <v>1</v>
      </c>
      <c r="HT260" s="2">
        <v>1</v>
      </c>
      <c r="HU260" s="2">
        <v>1</v>
      </c>
      <c r="HV260" s="2">
        <v>1</v>
      </c>
      <c r="HW260" s="2">
        <v>1</v>
      </c>
      <c r="HX260" s="2">
        <f t="shared" si="753"/>
        <v>5</v>
      </c>
      <c r="HY260" s="2">
        <v>1</v>
      </c>
      <c r="HZ260" s="2">
        <v>1</v>
      </c>
      <c r="IA260" s="2">
        <v>1</v>
      </c>
      <c r="IB260" s="2">
        <v>1</v>
      </c>
      <c r="IC260" s="2">
        <v>1</v>
      </c>
      <c r="ID260" s="2">
        <v>41</v>
      </c>
      <c r="IE260" s="2">
        <v>41</v>
      </c>
      <c r="IF260">
        <f t="shared" si="754"/>
        <v>185</v>
      </c>
      <c r="IG260">
        <f t="shared" si="755"/>
        <v>119</v>
      </c>
      <c r="IH260">
        <f t="shared" si="756"/>
        <v>66</v>
      </c>
      <c r="II260">
        <f t="shared" si="757"/>
        <v>0</v>
      </c>
      <c r="IK260">
        <f t="shared" si="763"/>
        <v>96.858638743455501</v>
      </c>
      <c r="IL260">
        <f t="shared" si="764"/>
        <v>97.540983606557376</v>
      </c>
      <c r="IM260">
        <f t="shared" si="765"/>
        <v>95.652173913043484</v>
      </c>
      <c r="IO260">
        <f>SUM(HQ260,HX260,HG260,GZ260,GS260,GN260,GI260,FY260,FS260,FO260,FI260,FE260,EY260,ER260,EN260,EI260,EE260,DY260,DR260,DL260,DG260,DC260,CV260,CO260,CJ260,CE260,BZ260,BT260)</f>
        <v>132</v>
      </c>
      <c r="IP260">
        <f>SUM(BU260,BW260,BY260,CB260,CC260,CF260,CH260,CI260,CK260,CL260,CN260,CP260,CQ260,CS260,CU260,CW260,CX260,CZ260,DB260,DD260,DE260,DH260,DJ260,DM260,DO260,DQ260,DS260,DU260,DV260,DX260,DZ260,EB260,ED260,EF260,EH260,EJ260,EK260,EM260,EO260,EQ260,ES260,ET260,EV260,EX260,EZ260,FB260,FD260,FF260,FH260,FJ260,FK260,FM260,FP260,FR260,FT260,FU260,FW260,FZ260,GB260,GD260,GE260,GG260,GJ260,GK260,GM260,GO260,GQ260,GT260,GU260,GW260,GY260,HA260,HC260,HD260,HF260,HI260,HJ260,HL260,HM260,HN260,HP260,HR260,HT260,HU260,HW260,HY260,IA260,IB260)</f>
        <v>85</v>
      </c>
      <c r="IQ260">
        <f>SUM(BV260,BX260,CA260,CD260,CG260,CM260,CR260,CT260,CY260,DA260,DF260,DI260,DK260,DN260,DP260,DT260,DW260,EA260,EC260,EG260,EL260,EP260,EU260,EW260,FA260,FC260,FG260,FL260,FN260,FQ260,FV260,FX260,GA260,GC260,GF260,GH260,GL260,GP260,GR260,GV260,GX260,HB260,HE260,HH260,HK260,HO260,HS260,HV260,HZ260,IC260)</f>
        <v>47</v>
      </c>
      <c r="IR260">
        <f>IO260/138*100</f>
        <v>95.652173913043484</v>
      </c>
      <c r="IS260">
        <f>IP260/88*100</f>
        <v>96.590909090909093</v>
      </c>
      <c r="IT260">
        <f>IQ260/50*100</f>
        <v>94</v>
      </c>
    </row>
    <row r="261" spans="1:255" ht="16" x14ac:dyDescent="0.2">
      <c r="A261" s="3">
        <v>433</v>
      </c>
      <c r="B261" s="5">
        <v>4</v>
      </c>
      <c r="C261">
        <v>2</v>
      </c>
      <c r="D261" t="s">
        <v>166</v>
      </c>
      <c r="E261" s="2" t="s">
        <v>132</v>
      </c>
      <c r="F261">
        <f t="shared" si="714"/>
        <v>0</v>
      </c>
      <c r="J261" s="2">
        <f t="shared" si="715"/>
        <v>0</v>
      </c>
      <c r="O261" s="2">
        <f t="shared" si="716"/>
        <v>0</v>
      </c>
      <c r="T261" s="2">
        <f t="shared" si="717"/>
        <v>0</v>
      </c>
      <c r="Y261" s="2">
        <f t="shared" si="718"/>
        <v>0</v>
      </c>
      <c r="AG261" s="2">
        <f t="shared" si="719"/>
        <v>0</v>
      </c>
      <c r="AL261" s="2">
        <f t="shared" si="720"/>
        <v>0</v>
      </c>
      <c r="AR261" s="2">
        <f t="shared" si="721"/>
        <v>0</v>
      </c>
      <c r="AX261" s="2">
        <f t="shared" si="722"/>
        <v>0</v>
      </c>
      <c r="BD261" s="2">
        <f t="shared" si="723"/>
        <v>0</v>
      </c>
      <c r="BH261" s="2">
        <f t="shared" si="724"/>
        <v>0</v>
      </c>
      <c r="BL261" s="2">
        <f t="shared" si="725"/>
        <v>0</v>
      </c>
      <c r="BP261" s="2">
        <f t="shared" si="726"/>
        <v>0</v>
      </c>
      <c r="BT261" s="2">
        <f t="shared" si="727"/>
        <v>0</v>
      </c>
      <c r="BZ261" s="2">
        <f t="shared" si="728"/>
        <v>0</v>
      </c>
      <c r="CE261" s="2">
        <f t="shared" si="729"/>
        <v>0</v>
      </c>
      <c r="CJ261" s="2">
        <f t="shared" si="730"/>
        <v>0</v>
      </c>
      <c r="CO261" s="2">
        <f t="shared" si="762"/>
        <v>0</v>
      </c>
      <c r="CV261" s="2">
        <f t="shared" si="731"/>
        <v>0</v>
      </c>
      <c r="DC261" s="2">
        <f t="shared" si="732"/>
        <v>0</v>
      </c>
      <c r="DG261" s="2">
        <f t="shared" si="733"/>
        <v>0</v>
      </c>
      <c r="DL261" s="2">
        <f t="shared" si="734"/>
        <v>0</v>
      </c>
      <c r="DR261" s="2">
        <f t="shared" si="735"/>
        <v>0</v>
      </c>
      <c r="DY261" s="2">
        <f t="shared" si="736"/>
        <v>0</v>
      </c>
      <c r="EE261" s="2">
        <f t="shared" si="737"/>
        <v>0</v>
      </c>
      <c r="EI261" s="2">
        <f t="shared" si="738"/>
        <v>0</v>
      </c>
      <c r="EN261" s="2">
        <f t="shared" si="739"/>
        <v>0</v>
      </c>
      <c r="ER261" s="2">
        <f t="shared" si="740"/>
        <v>0</v>
      </c>
      <c r="EY261" s="2">
        <f t="shared" si="741"/>
        <v>0</v>
      </c>
      <c r="FE261" s="2">
        <f t="shared" si="742"/>
        <v>0</v>
      </c>
      <c r="FI261" s="2">
        <f t="shared" si="743"/>
        <v>0</v>
      </c>
      <c r="FO261" s="2">
        <f t="shared" si="744"/>
        <v>0</v>
      </c>
      <c r="FS261" s="2">
        <f t="shared" si="745"/>
        <v>0</v>
      </c>
      <c r="FY261" s="2">
        <f t="shared" si="746"/>
        <v>0</v>
      </c>
      <c r="GI261" s="2">
        <f t="shared" si="747"/>
        <v>0</v>
      </c>
      <c r="GN261" s="2">
        <f t="shared" si="748"/>
        <v>0</v>
      </c>
      <c r="GS261" s="2">
        <f t="shared" si="749"/>
        <v>0</v>
      </c>
      <c r="GZ261" s="2">
        <f t="shared" si="750"/>
        <v>0</v>
      </c>
      <c r="HG261" s="2">
        <f t="shared" si="751"/>
        <v>0</v>
      </c>
      <c r="HQ261" s="2">
        <f t="shared" si="752"/>
        <v>0</v>
      </c>
      <c r="HX261" s="2">
        <f t="shared" si="753"/>
        <v>0</v>
      </c>
      <c r="IF261">
        <f t="shared" si="754"/>
        <v>0</v>
      </c>
      <c r="IG261">
        <f t="shared" si="755"/>
        <v>0</v>
      </c>
      <c r="IH261">
        <f t="shared" si="756"/>
        <v>0</v>
      </c>
      <c r="II261">
        <f t="shared" si="757"/>
        <v>0</v>
      </c>
      <c r="IK261">
        <f t="shared" si="763"/>
        <v>0</v>
      </c>
      <c r="IL261">
        <f t="shared" si="764"/>
        <v>0</v>
      </c>
      <c r="IM261">
        <f t="shared" si="765"/>
        <v>0</v>
      </c>
    </row>
    <row r="262" spans="1:255" ht="16" x14ac:dyDescent="0.2">
      <c r="A262" s="3">
        <v>434</v>
      </c>
      <c r="B262">
        <v>4</v>
      </c>
      <c r="C262">
        <v>1</v>
      </c>
      <c r="D262" t="s">
        <v>166</v>
      </c>
      <c r="E262" s="2" t="s">
        <v>166</v>
      </c>
      <c r="F262">
        <f t="shared" si="714"/>
        <v>2</v>
      </c>
      <c r="G262">
        <v>0</v>
      </c>
      <c r="H262">
        <v>1</v>
      </c>
      <c r="I262">
        <v>1</v>
      </c>
      <c r="J262" s="2">
        <f t="shared" si="715"/>
        <v>3</v>
      </c>
      <c r="K262">
        <v>1</v>
      </c>
      <c r="L262">
        <v>1</v>
      </c>
      <c r="M262">
        <v>0</v>
      </c>
      <c r="N262">
        <v>1</v>
      </c>
      <c r="O262" s="2">
        <f t="shared" si="716"/>
        <v>3</v>
      </c>
      <c r="P262">
        <v>1</v>
      </c>
      <c r="Q262">
        <v>1</v>
      </c>
      <c r="R262">
        <v>1</v>
      </c>
      <c r="S262">
        <v>0</v>
      </c>
      <c r="T262" s="2">
        <f t="shared" si="717"/>
        <v>3</v>
      </c>
      <c r="U262">
        <v>0</v>
      </c>
      <c r="V262">
        <v>1</v>
      </c>
      <c r="W262">
        <v>1</v>
      </c>
      <c r="X262">
        <v>1</v>
      </c>
      <c r="Y262" s="2">
        <f t="shared" si="718"/>
        <v>4</v>
      </c>
      <c r="Z262">
        <v>1</v>
      </c>
      <c r="AA262">
        <v>0</v>
      </c>
      <c r="AB262">
        <v>0</v>
      </c>
      <c r="AC262">
        <v>1</v>
      </c>
      <c r="AD262">
        <v>1</v>
      </c>
      <c r="AE262">
        <v>1</v>
      </c>
      <c r="AF262">
        <v>0</v>
      </c>
      <c r="AG262" s="2">
        <f t="shared" si="719"/>
        <v>3</v>
      </c>
      <c r="AH262">
        <v>1</v>
      </c>
      <c r="AI262">
        <v>0</v>
      </c>
      <c r="AJ262">
        <v>1</v>
      </c>
      <c r="AK262">
        <v>1</v>
      </c>
      <c r="AL262" s="2">
        <f t="shared" si="720"/>
        <v>4</v>
      </c>
      <c r="AM262">
        <v>0</v>
      </c>
      <c r="AN262">
        <v>1</v>
      </c>
      <c r="AO262">
        <v>1</v>
      </c>
      <c r="AP262">
        <v>1</v>
      </c>
      <c r="AQ262">
        <v>1</v>
      </c>
      <c r="AR262" s="2">
        <f t="shared" si="721"/>
        <v>4</v>
      </c>
      <c r="AS262">
        <v>1</v>
      </c>
      <c r="AT262">
        <v>1</v>
      </c>
      <c r="AU262">
        <v>1</v>
      </c>
      <c r="AV262">
        <v>1</v>
      </c>
      <c r="AW262">
        <v>0</v>
      </c>
      <c r="AX262" s="2">
        <f t="shared" si="722"/>
        <v>4</v>
      </c>
      <c r="AY262">
        <v>0</v>
      </c>
      <c r="AZ262">
        <v>1</v>
      </c>
      <c r="BA262">
        <v>1</v>
      </c>
      <c r="BB262">
        <v>1</v>
      </c>
      <c r="BC262">
        <v>1</v>
      </c>
      <c r="BD262" s="2">
        <f t="shared" si="723"/>
        <v>3</v>
      </c>
      <c r="BE262">
        <v>1</v>
      </c>
      <c r="BF262">
        <v>1</v>
      </c>
      <c r="BG262">
        <v>1</v>
      </c>
      <c r="BH262" s="2">
        <f t="shared" si="724"/>
        <v>3</v>
      </c>
      <c r="BI262">
        <v>1</v>
      </c>
      <c r="BJ262">
        <v>1</v>
      </c>
      <c r="BK262">
        <v>1</v>
      </c>
      <c r="BL262" s="2">
        <f t="shared" si="725"/>
        <v>3</v>
      </c>
      <c r="BM262">
        <v>1</v>
      </c>
      <c r="BN262">
        <v>1</v>
      </c>
      <c r="BO262">
        <v>1</v>
      </c>
      <c r="BP262" s="2">
        <f t="shared" si="726"/>
        <v>3</v>
      </c>
      <c r="BQ262">
        <v>1</v>
      </c>
      <c r="BR262">
        <v>1</v>
      </c>
      <c r="BS262">
        <v>1</v>
      </c>
      <c r="BT262" s="2">
        <f t="shared" si="727"/>
        <v>4</v>
      </c>
      <c r="BU262">
        <v>0</v>
      </c>
      <c r="BV262">
        <v>1</v>
      </c>
      <c r="BW262">
        <v>1</v>
      </c>
      <c r="BX262">
        <v>1</v>
      </c>
      <c r="BY262">
        <v>1</v>
      </c>
      <c r="BZ262" s="2">
        <f t="shared" si="728"/>
        <v>4</v>
      </c>
      <c r="CA262">
        <v>1</v>
      </c>
      <c r="CB262">
        <v>1</v>
      </c>
      <c r="CC262">
        <v>1</v>
      </c>
      <c r="CD262">
        <v>1</v>
      </c>
      <c r="CE262" s="2">
        <f t="shared" si="729"/>
        <v>3</v>
      </c>
      <c r="CF262">
        <v>1</v>
      </c>
      <c r="CG262">
        <v>1</v>
      </c>
      <c r="CH262">
        <v>1</v>
      </c>
      <c r="CI262">
        <v>0</v>
      </c>
      <c r="CJ262" s="2">
        <f t="shared" si="730"/>
        <v>4</v>
      </c>
      <c r="CK262">
        <v>1</v>
      </c>
      <c r="CL262">
        <v>1</v>
      </c>
      <c r="CM262">
        <v>1</v>
      </c>
      <c r="CN262">
        <v>1</v>
      </c>
      <c r="CO262" s="2">
        <f t="shared" si="762"/>
        <v>3</v>
      </c>
      <c r="CP262">
        <v>0</v>
      </c>
      <c r="CQ262">
        <v>0</v>
      </c>
      <c r="CR262">
        <v>1</v>
      </c>
      <c r="CS262">
        <v>1</v>
      </c>
      <c r="CT262">
        <v>1</v>
      </c>
      <c r="CU262">
        <v>0</v>
      </c>
      <c r="CV262" s="2">
        <f t="shared" si="731"/>
        <v>3</v>
      </c>
      <c r="CW262">
        <v>1</v>
      </c>
      <c r="CX262">
        <v>0</v>
      </c>
      <c r="CY262">
        <v>1</v>
      </c>
      <c r="CZ262">
        <v>1</v>
      </c>
      <c r="DA262">
        <v>0</v>
      </c>
      <c r="DB262">
        <v>0</v>
      </c>
      <c r="DC262" s="2">
        <f t="shared" si="732"/>
        <v>2</v>
      </c>
      <c r="DD262">
        <v>0</v>
      </c>
      <c r="DE262">
        <v>1</v>
      </c>
      <c r="DF262">
        <v>1</v>
      </c>
      <c r="DG262" s="2">
        <f t="shared" si="733"/>
        <v>4</v>
      </c>
      <c r="DH262">
        <v>1</v>
      </c>
      <c r="DI262">
        <v>1</v>
      </c>
      <c r="DJ262">
        <v>1</v>
      </c>
      <c r="DK262">
        <v>1</v>
      </c>
      <c r="DL262" s="2">
        <f t="shared" si="734"/>
        <v>3</v>
      </c>
      <c r="DM262">
        <v>1</v>
      </c>
      <c r="DN262">
        <v>1</v>
      </c>
      <c r="DO262">
        <v>1</v>
      </c>
      <c r="DP262">
        <v>0</v>
      </c>
      <c r="DQ262">
        <v>0</v>
      </c>
      <c r="DR262" s="2">
        <f t="shared" si="735"/>
        <v>4</v>
      </c>
      <c r="DS262">
        <v>1</v>
      </c>
      <c r="DT262">
        <v>0</v>
      </c>
      <c r="DU262">
        <v>1</v>
      </c>
      <c r="DV262">
        <v>1</v>
      </c>
      <c r="DW262">
        <v>1</v>
      </c>
      <c r="DX262">
        <v>0</v>
      </c>
      <c r="DY262" s="2">
        <f t="shared" si="736"/>
        <v>3</v>
      </c>
      <c r="DZ262">
        <v>1</v>
      </c>
      <c r="EA262">
        <v>1</v>
      </c>
      <c r="EB262">
        <v>0</v>
      </c>
      <c r="EC262">
        <v>1</v>
      </c>
      <c r="ED262">
        <v>0</v>
      </c>
      <c r="EE262" s="2">
        <f t="shared" si="737"/>
        <v>3</v>
      </c>
      <c r="EF262">
        <v>1</v>
      </c>
      <c r="EG262">
        <v>1</v>
      </c>
      <c r="EH262">
        <v>1</v>
      </c>
      <c r="EI262" s="2">
        <f t="shared" si="738"/>
        <v>3</v>
      </c>
      <c r="EJ262">
        <v>0</v>
      </c>
      <c r="EK262">
        <v>1</v>
      </c>
      <c r="EL262">
        <v>1</v>
      </c>
      <c r="EM262">
        <v>1</v>
      </c>
      <c r="EN262" s="2">
        <f t="shared" si="739"/>
        <v>3</v>
      </c>
      <c r="EO262">
        <v>1</v>
      </c>
      <c r="EP262">
        <v>1</v>
      </c>
      <c r="EQ262">
        <v>1</v>
      </c>
      <c r="ER262" s="2">
        <f t="shared" si="740"/>
        <v>2</v>
      </c>
      <c r="ES262">
        <v>0</v>
      </c>
      <c r="ET262">
        <v>0</v>
      </c>
      <c r="EU262">
        <v>1</v>
      </c>
      <c r="EV262">
        <v>1</v>
      </c>
      <c r="EW262">
        <v>0</v>
      </c>
      <c r="EX262">
        <v>0</v>
      </c>
      <c r="EY262" s="2">
        <f t="shared" si="741"/>
        <v>2</v>
      </c>
      <c r="EZ262">
        <v>0</v>
      </c>
      <c r="FA262">
        <v>1</v>
      </c>
      <c r="FB262">
        <v>0</v>
      </c>
      <c r="FC262">
        <v>1</v>
      </c>
      <c r="FD262">
        <v>0</v>
      </c>
      <c r="FE262" s="2">
        <f t="shared" si="742"/>
        <v>3</v>
      </c>
      <c r="FF262">
        <v>1</v>
      </c>
      <c r="FG262">
        <v>1</v>
      </c>
      <c r="FH262">
        <v>1</v>
      </c>
      <c r="FI262" s="2">
        <f t="shared" si="743"/>
        <v>4</v>
      </c>
      <c r="FJ262">
        <v>1</v>
      </c>
      <c r="FK262">
        <v>0</v>
      </c>
      <c r="FL262">
        <v>1</v>
      </c>
      <c r="FM262">
        <v>1</v>
      </c>
      <c r="FN262">
        <v>1</v>
      </c>
      <c r="FO262" s="2">
        <f t="shared" si="744"/>
        <v>2</v>
      </c>
      <c r="FP262">
        <v>1</v>
      </c>
      <c r="FQ262">
        <v>1</v>
      </c>
      <c r="FR262">
        <v>0</v>
      </c>
      <c r="FS262" s="2">
        <f t="shared" si="745"/>
        <v>3</v>
      </c>
      <c r="FT262">
        <v>0</v>
      </c>
      <c r="FU262">
        <v>0</v>
      </c>
      <c r="FV262">
        <v>1</v>
      </c>
      <c r="FW262">
        <v>1</v>
      </c>
      <c r="FX262">
        <v>1</v>
      </c>
      <c r="FY262" s="2">
        <f t="shared" si="746"/>
        <v>5</v>
      </c>
      <c r="FZ262">
        <v>0</v>
      </c>
      <c r="GA262">
        <v>0</v>
      </c>
      <c r="GB262">
        <v>1</v>
      </c>
      <c r="GC262">
        <v>0</v>
      </c>
      <c r="GD262">
        <v>0</v>
      </c>
      <c r="GE262">
        <v>1</v>
      </c>
      <c r="GF262">
        <v>1</v>
      </c>
      <c r="GG262">
        <v>1</v>
      </c>
      <c r="GH262">
        <v>1</v>
      </c>
      <c r="GI262" s="2">
        <f t="shared" si="747"/>
        <v>4</v>
      </c>
      <c r="GJ262">
        <v>1</v>
      </c>
      <c r="GK262">
        <v>1</v>
      </c>
      <c r="GL262">
        <v>1</v>
      </c>
      <c r="GM262">
        <v>1</v>
      </c>
      <c r="GN262" s="2">
        <f t="shared" si="748"/>
        <v>4</v>
      </c>
      <c r="GO262">
        <v>1</v>
      </c>
      <c r="GP262">
        <v>1</v>
      </c>
      <c r="GQ262">
        <v>1</v>
      </c>
      <c r="GR262">
        <v>1</v>
      </c>
      <c r="GS262" s="2">
        <f t="shared" si="749"/>
        <v>5</v>
      </c>
      <c r="GT262">
        <v>1</v>
      </c>
      <c r="GU262">
        <v>0</v>
      </c>
      <c r="GV262">
        <v>1</v>
      </c>
      <c r="GW262">
        <v>1</v>
      </c>
      <c r="GX262">
        <v>1</v>
      </c>
      <c r="GY262">
        <v>1</v>
      </c>
      <c r="GZ262" s="2">
        <f t="shared" si="750"/>
        <v>3</v>
      </c>
      <c r="HA262">
        <v>0</v>
      </c>
      <c r="HB262">
        <v>1</v>
      </c>
      <c r="HC262">
        <v>1</v>
      </c>
      <c r="HD262">
        <v>0</v>
      </c>
      <c r="HE262">
        <v>1</v>
      </c>
      <c r="HF262">
        <v>0</v>
      </c>
      <c r="HG262" s="2">
        <f t="shared" si="751"/>
        <v>6</v>
      </c>
      <c r="HH262">
        <v>1</v>
      </c>
      <c r="HI262">
        <v>1</v>
      </c>
      <c r="HJ262">
        <v>1</v>
      </c>
      <c r="HK262">
        <v>1</v>
      </c>
      <c r="HL262">
        <v>0</v>
      </c>
      <c r="HM262">
        <v>0</v>
      </c>
      <c r="HN262">
        <v>0</v>
      </c>
      <c r="HO262">
        <v>1</v>
      </c>
      <c r="HP262">
        <v>1</v>
      </c>
      <c r="HQ262" s="2">
        <f t="shared" si="752"/>
        <v>5</v>
      </c>
      <c r="HR262">
        <v>0</v>
      </c>
      <c r="HS262">
        <v>1</v>
      </c>
      <c r="HT262">
        <v>1</v>
      </c>
      <c r="HU262">
        <v>1</v>
      </c>
      <c r="HV262">
        <v>1</v>
      </c>
      <c r="HW262">
        <v>1</v>
      </c>
      <c r="HX262" s="2">
        <f t="shared" si="753"/>
        <v>4</v>
      </c>
      <c r="HY262">
        <v>0</v>
      </c>
      <c r="HZ262">
        <v>1</v>
      </c>
      <c r="IA262">
        <v>1</v>
      </c>
      <c r="IB262">
        <v>1</v>
      </c>
      <c r="IC262">
        <v>1</v>
      </c>
      <c r="ID262">
        <v>41</v>
      </c>
      <c r="IE262">
        <v>41</v>
      </c>
      <c r="IF262">
        <f t="shared" si="754"/>
        <v>140</v>
      </c>
      <c r="IG262">
        <f t="shared" si="755"/>
        <v>79</v>
      </c>
      <c r="IH262">
        <f t="shared" si="756"/>
        <v>61</v>
      </c>
      <c r="II262">
        <f t="shared" si="757"/>
        <v>0</v>
      </c>
      <c r="IK262">
        <f t="shared" si="763"/>
        <v>73.298429319371721</v>
      </c>
      <c r="IL262">
        <f t="shared" si="764"/>
        <v>64.754098360655746</v>
      </c>
      <c r="IM262">
        <f t="shared" si="765"/>
        <v>88.405797101449281</v>
      </c>
      <c r="IO262">
        <f>SUM(HQ262,HX262,HG262,GZ262,GS262,GN262,GI262,FY262,FS262,FO262,FI262,FE262,EY262,ER262,EN262,EI262,EE262,DY262,DR262,DL262,DG262,DC262,CV262,CO262,CJ262,CE262,BZ262,BT262)</f>
        <v>98</v>
      </c>
      <c r="IP262">
        <f>SUM(BU262,BW262,BY262,CB262,CC262,CF262,CH262,CI262,CK262,CL262,CN262,CP262,CQ262,CS262,CU262,CW262,CX262,CZ262,DB262,DD262,DE262,DH262,DJ262,DM262,DO262,DQ262,DS262,DU262,DV262,DX262,DZ262,EB262,ED262,EF262,EH262,EJ262,EK262,EM262,EO262,EQ262,ES262,ET262,EV262,EX262,EZ262,FB262,FD262,FF262,FH262,FJ262,FK262,FM262,FP262,FR262,FT262,FU262,FW262,FZ262,GB262,GD262,GE262,GG262,GJ262,GK262,GM262,GO262,GQ262,GT262,GU262,GW262,GY262,HA262,HC262,HD262,HF262,HI262,HJ262,HL262,HM262,HN262,HP262,HR262,HT262,HU262,HW262,HY262,IA262,IB262)</f>
        <v>54</v>
      </c>
      <c r="IQ262">
        <f>SUM(BV262,BX262,CA262,CD262,CG262,CM262,CR262,CT262,CY262,DA262,DF262,DI262,DK262,DN262,DP262,DT262,DW262,EA262,EC262,EG262,EL262,EP262,EU262,EW262,FA262,FC262,FG262,FL262,FN262,FQ262,FV262,FX262,GA262,GC262,GF262,GH262,GL262,GP262,GR262,GV262,GX262,HB262,HE262,HH262,HK262,HO262,HS262,HV262,HZ262,IC262)</f>
        <v>44</v>
      </c>
      <c r="IR262">
        <f>IO262/138*100</f>
        <v>71.014492753623188</v>
      </c>
      <c r="IS262">
        <f>IP262/88*100</f>
        <v>61.363636363636367</v>
      </c>
      <c r="IT262">
        <f>IQ262/50*100</f>
        <v>88</v>
      </c>
    </row>
    <row r="263" spans="1:255" ht="16" x14ac:dyDescent="0.2">
      <c r="A263" s="3">
        <v>434</v>
      </c>
      <c r="B263" s="5">
        <v>4</v>
      </c>
      <c r="C263">
        <v>2</v>
      </c>
      <c r="D263" t="s">
        <v>166</v>
      </c>
      <c r="E263" s="2" t="s">
        <v>132</v>
      </c>
      <c r="F263">
        <f t="shared" si="714"/>
        <v>0</v>
      </c>
      <c r="J263" s="2">
        <f t="shared" si="715"/>
        <v>0</v>
      </c>
      <c r="O263" s="2">
        <f t="shared" si="716"/>
        <v>0</v>
      </c>
      <c r="T263" s="2">
        <f t="shared" si="717"/>
        <v>0</v>
      </c>
      <c r="Y263" s="2">
        <f t="shared" si="718"/>
        <v>0</v>
      </c>
      <c r="AG263" s="2">
        <f t="shared" si="719"/>
        <v>0</v>
      </c>
      <c r="AL263" s="2">
        <f t="shared" si="720"/>
        <v>0</v>
      </c>
      <c r="AR263" s="2">
        <f t="shared" si="721"/>
        <v>0</v>
      </c>
      <c r="AX263" s="2">
        <f t="shared" si="722"/>
        <v>0</v>
      </c>
      <c r="BD263" s="2">
        <f t="shared" si="723"/>
        <v>0</v>
      </c>
      <c r="BH263" s="2">
        <f t="shared" si="724"/>
        <v>0</v>
      </c>
      <c r="BL263" s="2">
        <f t="shared" si="725"/>
        <v>0</v>
      </c>
      <c r="BP263" s="2">
        <f t="shared" si="726"/>
        <v>0</v>
      </c>
      <c r="BT263" s="2">
        <f t="shared" si="727"/>
        <v>0</v>
      </c>
      <c r="BZ263" s="2">
        <f t="shared" si="728"/>
        <v>0</v>
      </c>
      <c r="CE263" s="2">
        <f t="shared" si="729"/>
        <v>0</v>
      </c>
      <c r="CJ263" s="2">
        <f t="shared" si="730"/>
        <v>0</v>
      </c>
      <c r="CO263" s="2">
        <f t="shared" si="762"/>
        <v>0</v>
      </c>
      <c r="CV263" s="2">
        <f t="shared" si="731"/>
        <v>0</v>
      </c>
      <c r="DC263" s="2">
        <f t="shared" si="732"/>
        <v>0</v>
      </c>
      <c r="DG263" s="2">
        <f t="shared" si="733"/>
        <v>0</v>
      </c>
      <c r="DL263" s="2">
        <f t="shared" si="734"/>
        <v>0</v>
      </c>
      <c r="DR263" s="2">
        <f t="shared" si="735"/>
        <v>0</v>
      </c>
      <c r="DY263" s="2">
        <f t="shared" si="736"/>
        <v>0</v>
      </c>
      <c r="EE263" s="2">
        <f t="shared" si="737"/>
        <v>0</v>
      </c>
      <c r="EI263" s="2">
        <f t="shared" si="738"/>
        <v>0</v>
      </c>
      <c r="EN263" s="2">
        <f t="shared" si="739"/>
        <v>0</v>
      </c>
      <c r="ER263" s="2">
        <f t="shared" si="740"/>
        <v>0</v>
      </c>
      <c r="EY263" s="2">
        <f t="shared" si="741"/>
        <v>0</v>
      </c>
      <c r="FE263" s="2">
        <f t="shared" si="742"/>
        <v>0</v>
      </c>
      <c r="FI263" s="2">
        <f t="shared" si="743"/>
        <v>0</v>
      </c>
      <c r="FO263" s="2">
        <f t="shared" si="744"/>
        <v>0</v>
      </c>
      <c r="FS263" s="2">
        <f t="shared" si="745"/>
        <v>0</v>
      </c>
      <c r="FY263" s="2">
        <f t="shared" si="746"/>
        <v>0</v>
      </c>
      <c r="GI263" s="2">
        <f t="shared" si="747"/>
        <v>0</v>
      </c>
      <c r="GN263" s="2">
        <f t="shared" si="748"/>
        <v>0</v>
      </c>
      <c r="GS263" s="2">
        <f t="shared" si="749"/>
        <v>0</v>
      </c>
      <c r="GZ263" s="2">
        <f t="shared" si="750"/>
        <v>0</v>
      </c>
      <c r="HG263" s="2">
        <f t="shared" si="751"/>
        <v>0</v>
      </c>
      <c r="HQ263" s="2">
        <f t="shared" si="752"/>
        <v>0</v>
      </c>
      <c r="HX263" s="2">
        <f t="shared" si="753"/>
        <v>0</v>
      </c>
      <c r="IF263">
        <f t="shared" si="754"/>
        <v>0</v>
      </c>
      <c r="IG263">
        <f t="shared" si="755"/>
        <v>0</v>
      </c>
      <c r="IH263">
        <f t="shared" si="756"/>
        <v>0</v>
      </c>
      <c r="II263">
        <f t="shared" si="757"/>
        <v>0</v>
      </c>
      <c r="IK263">
        <f t="shared" si="763"/>
        <v>0</v>
      </c>
      <c r="IL263">
        <f t="shared" si="764"/>
        <v>0</v>
      </c>
      <c r="IM263">
        <f t="shared" si="765"/>
        <v>0</v>
      </c>
    </row>
    <row r="264" spans="1:255" ht="16" x14ac:dyDescent="0.2">
      <c r="A264" s="3">
        <v>435</v>
      </c>
      <c r="B264">
        <v>4</v>
      </c>
      <c r="C264">
        <v>1</v>
      </c>
      <c r="D264" t="s">
        <v>166</v>
      </c>
      <c r="E264" s="2" t="s">
        <v>166</v>
      </c>
      <c r="F264">
        <f t="shared" si="714"/>
        <v>3</v>
      </c>
      <c r="G264" s="2">
        <v>1</v>
      </c>
      <c r="H264" s="2">
        <v>1</v>
      </c>
      <c r="I264" s="2">
        <v>1</v>
      </c>
      <c r="J264" s="2">
        <f t="shared" si="715"/>
        <v>3</v>
      </c>
      <c r="K264" s="2">
        <v>1</v>
      </c>
      <c r="L264" s="2">
        <v>1</v>
      </c>
      <c r="M264" s="2">
        <v>1</v>
      </c>
      <c r="N264" s="2">
        <v>0</v>
      </c>
      <c r="O264" s="2">
        <f t="shared" si="716"/>
        <v>4</v>
      </c>
      <c r="P264" s="2">
        <v>1</v>
      </c>
      <c r="Q264" s="2">
        <v>1</v>
      </c>
      <c r="R264" s="2">
        <v>1</v>
      </c>
      <c r="S264" s="2">
        <v>1</v>
      </c>
      <c r="T264" s="2">
        <f t="shared" si="717"/>
        <v>4</v>
      </c>
      <c r="U264" s="2">
        <v>1</v>
      </c>
      <c r="V264" s="2">
        <v>1</v>
      </c>
      <c r="W264" s="2">
        <v>1</v>
      </c>
      <c r="X264" s="2">
        <v>1</v>
      </c>
      <c r="Y264" s="2">
        <f t="shared" si="718"/>
        <v>7</v>
      </c>
      <c r="Z264" s="2">
        <v>1</v>
      </c>
      <c r="AA264" s="2">
        <v>1</v>
      </c>
      <c r="AB264" s="2">
        <v>1</v>
      </c>
      <c r="AC264" s="2">
        <v>1</v>
      </c>
      <c r="AD264" s="2">
        <v>1</v>
      </c>
      <c r="AE264" s="2">
        <v>1</v>
      </c>
      <c r="AF264" s="2">
        <v>1</v>
      </c>
      <c r="AG264" s="2">
        <f t="shared" si="719"/>
        <v>4</v>
      </c>
      <c r="AH264" s="2">
        <v>1</v>
      </c>
      <c r="AI264" s="2">
        <v>1</v>
      </c>
      <c r="AJ264" s="2">
        <v>1</v>
      </c>
      <c r="AK264" s="2">
        <v>1</v>
      </c>
      <c r="AL264" s="2">
        <f t="shared" si="720"/>
        <v>5</v>
      </c>
      <c r="AM264" s="2">
        <v>1</v>
      </c>
      <c r="AN264" s="2">
        <v>1</v>
      </c>
      <c r="AO264" s="2">
        <v>1</v>
      </c>
      <c r="AP264" s="2">
        <v>1</v>
      </c>
      <c r="AQ264" s="2">
        <v>1</v>
      </c>
      <c r="AR264" s="2">
        <f t="shared" si="721"/>
        <v>5</v>
      </c>
      <c r="AS264" s="2">
        <v>1</v>
      </c>
      <c r="AT264" s="2">
        <v>1</v>
      </c>
      <c r="AU264" s="2">
        <v>1</v>
      </c>
      <c r="AV264" s="2">
        <v>1</v>
      </c>
      <c r="AW264" s="2">
        <v>1</v>
      </c>
      <c r="AX264" s="2">
        <f t="shared" si="722"/>
        <v>5</v>
      </c>
      <c r="AY264" s="2">
        <v>1</v>
      </c>
      <c r="AZ264" s="2">
        <v>1</v>
      </c>
      <c r="BA264" s="2">
        <v>1</v>
      </c>
      <c r="BB264" s="2">
        <v>1</v>
      </c>
      <c r="BC264" s="2">
        <v>1</v>
      </c>
      <c r="BD264" s="2">
        <f t="shared" si="723"/>
        <v>3</v>
      </c>
      <c r="BE264" s="2">
        <v>1</v>
      </c>
      <c r="BF264" s="2">
        <v>1</v>
      </c>
      <c r="BG264" s="2">
        <v>1</v>
      </c>
      <c r="BH264" s="2">
        <f t="shared" si="724"/>
        <v>3</v>
      </c>
      <c r="BI264" s="2">
        <v>1</v>
      </c>
      <c r="BJ264" s="2">
        <v>1</v>
      </c>
      <c r="BK264" s="2">
        <v>1</v>
      </c>
      <c r="BL264" s="2">
        <f t="shared" si="725"/>
        <v>3</v>
      </c>
      <c r="BM264" s="2">
        <v>1</v>
      </c>
      <c r="BN264" s="2">
        <v>1</v>
      </c>
      <c r="BO264" s="2">
        <v>1</v>
      </c>
      <c r="BP264" s="2">
        <f t="shared" si="726"/>
        <v>3</v>
      </c>
      <c r="BQ264" s="2">
        <v>1</v>
      </c>
      <c r="BR264" s="2">
        <v>1</v>
      </c>
      <c r="BS264" s="2">
        <v>1</v>
      </c>
      <c r="BT264" s="2">
        <f t="shared" si="727"/>
        <v>5</v>
      </c>
      <c r="BU264" s="2">
        <v>1</v>
      </c>
      <c r="BV264" s="2">
        <v>1</v>
      </c>
      <c r="BW264" s="2">
        <v>1</v>
      </c>
      <c r="BX264" s="2">
        <v>1</v>
      </c>
      <c r="BY264" s="2">
        <v>1</v>
      </c>
      <c r="BZ264" s="2">
        <f t="shared" si="728"/>
        <v>4</v>
      </c>
      <c r="CA264" s="2">
        <v>1</v>
      </c>
      <c r="CB264" s="2">
        <v>1</v>
      </c>
      <c r="CC264" s="2">
        <v>1</v>
      </c>
      <c r="CD264" s="2">
        <v>1</v>
      </c>
      <c r="CE264" s="2">
        <f t="shared" si="729"/>
        <v>4</v>
      </c>
      <c r="CF264" s="2">
        <v>1</v>
      </c>
      <c r="CG264" s="2">
        <v>1</v>
      </c>
      <c r="CH264" s="2">
        <v>1</v>
      </c>
      <c r="CI264" s="2">
        <v>1</v>
      </c>
      <c r="CJ264" s="2">
        <f t="shared" si="730"/>
        <v>4</v>
      </c>
      <c r="CK264" s="2">
        <v>1</v>
      </c>
      <c r="CL264" s="2">
        <v>1</v>
      </c>
      <c r="CM264" s="2">
        <v>1</v>
      </c>
      <c r="CN264" s="2">
        <v>1</v>
      </c>
      <c r="CO264" s="2">
        <f t="shared" si="762"/>
        <v>6</v>
      </c>
      <c r="CP264" s="2">
        <v>1</v>
      </c>
      <c r="CQ264" s="2">
        <v>1</v>
      </c>
      <c r="CR264" s="2">
        <v>1</v>
      </c>
      <c r="CS264" s="2">
        <v>1</v>
      </c>
      <c r="CT264" s="2">
        <v>1</v>
      </c>
      <c r="CU264" s="2">
        <v>1</v>
      </c>
      <c r="CV264" s="2">
        <f t="shared" si="731"/>
        <v>6</v>
      </c>
      <c r="CW264" s="2">
        <v>1</v>
      </c>
      <c r="CX264" s="2">
        <v>1</v>
      </c>
      <c r="CY264" s="2">
        <v>1</v>
      </c>
      <c r="CZ264" s="2">
        <v>1</v>
      </c>
      <c r="DA264" s="2">
        <v>1</v>
      </c>
      <c r="DB264" s="2">
        <v>1</v>
      </c>
      <c r="DC264" s="2">
        <f t="shared" si="732"/>
        <v>3</v>
      </c>
      <c r="DD264" s="2">
        <v>1</v>
      </c>
      <c r="DE264" s="2">
        <v>1</v>
      </c>
      <c r="DF264" s="2">
        <v>1</v>
      </c>
      <c r="DG264" s="2">
        <f t="shared" si="733"/>
        <v>4</v>
      </c>
      <c r="DH264" s="2">
        <v>1</v>
      </c>
      <c r="DI264" s="2">
        <v>1</v>
      </c>
      <c r="DJ264" s="2">
        <v>1</v>
      </c>
      <c r="DK264" s="2">
        <v>1</v>
      </c>
      <c r="DL264" s="2">
        <f t="shared" si="734"/>
        <v>4</v>
      </c>
      <c r="DM264" s="2">
        <v>1</v>
      </c>
      <c r="DN264" s="2">
        <v>1</v>
      </c>
      <c r="DO264" s="2">
        <v>1</v>
      </c>
      <c r="DP264" s="2">
        <v>0</v>
      </c>
      <c r="DQ264" s="2">
        <v>1</v>
      </c>
      <c r="DR264" s="2">
        <f t="shared" si="735"/>
        <v>6</v>
      </c>
      <c r="DS264" s="2">
        <v>1</v>
      </c>
      <c r="DT264" s="2">
        <v>1</v>
      </c>
      <c r="DU264" s="2">
        <v>1</v>
      </c>
      <c r="DV264" s="2">
        <v>1</v>
      </c>
      <c r="DW264" s="2">
        <v>1</v>
      </c>
      <c r="DX264" s="2">
        <v>1</v>
      </c>
      <c r="DY264" s="2">
        <f t="shared" si="736"/>
        <v>5</v>
      </c>
      <c r="DZ264" s="2">
        <v>1</v>
      </c>
      <c r="EA264" s="2">
        <v>1</v>
      </c>
      <c r="EB264" s="2">
        <v>1</v>
      </c>
      <c r="EC264" s="2">
        <v>1</v>
      </c>
      <c r="ED264" s="2">
        <v>1</v>
      </c>
      <c r="EE264" s="2">
        <f t="shared" si="737"/>
        <v>3</v>
      </c>
      <c r="EF264" s="2">
        <v>1</v>
      </c>
      <c r="EG264" s="2">
        <v>1</v>
      </c>
      <c r="EH264" s="2">
        <v>1</v>
      </c>
      <c r="EI264" s="2">
        <f t="shared" si="738"/>
        <v>4</v>
      </c>
      <c r="EJ264" s="2">
        <v>1</v>
      </c>
      <c r="EK264" s="2">
        <v>1</v>
      </c>
      <c r="EL264" s="2">
        <v>1</v>
      </c>
      <c r="EM264" s="2">
        <v>1</v>
      </c>
      <c r="EN264" s="2">
        <f t="shared" si="739"/>
        <v>3</v>
      </c>
      <c r="EO264" s="2">
        <v>1</v>
      </c>
      <c r="EP264" s="2">
        <v>1</v>
      </c>
      <c r="EQ264" s="2">
        <v>1</v>
      </c>
      <c r="ER264" s="2">
        <f t="shared" si="740"/>
        <v>6</v>
      </c>
      <c r="ES264" s="2">
        <v>1</v>
      </c>
      <c r="ET264" s="2">
        <v>1</v>
      </c>
      <c r="EU264" s="2">
        <v>1</v>
      </c>
      <c r="EV264" s="2">
        <v>1</v>
      </c>
      <c r="EW264" s="2">
        <v>1</v>
      </c>
      <c r="EX264" s="2">
        <v>1</v>
      </c>
      <c r="EY264" s="2">
        <f t="shared" si="741"/>
        <v>5</v>
      </c>
      <c r="EZ264" s="2">
        <v>1</v>
      </c>
      <c r="FA264" s="2">
        <v>1</v>
      </c>
      <c r="FB264" s="2">
        <v>1</v>
      </c>
      <c r="FC264" s="2">
        <v>1</v>
      </c>
      <c r="FD264" s="2">
        <v>1</v>
      </c>
      <c r="FE264" s="2">
        <f t="shared" si="742"/>
        <v>3</v>
      </c>
      <c r="FF264" s="2">
        <v>1</v>
      </c>
      <c r="FG264" s="2">
        <v>1</v>
      </c>
      <c r="FH264" s="2">
        <v>1</v>
      </c>
      <c r="FI264" s="2">
        <f t="shared" si="743"/>
        <v>4</v>
      </c>
      <c r="FJ264" s="2">
        <v>1</v>
      </c>
      <c r="FK264" s="2">
        <v>1</v>
      </c>
      <c r="FL264" s="2">
        <v>1</v>
      </c>
      <c r="FM264" s="2">
        <v>1</v>
      </c>
      <c r="FN264" s="2">
        <v>0</v>
      </c>
      <c r="FO264" s="2">
        <f t="shared" si="744"/>
        <v>3</v>
      </c>
      <c r="FP264" s="2">
        <v>1</v>
      </c>
      <c r="FQ264" s="2">
        <v>1</v>
      </c>
      <c r="FR264" s="2">
        <v>1</v>
      </c>
      <c r="FS264" s="2">
        <f t="shared" si="745"/>
        <v>5</v>
      </c>
      <c r="FT264" s="2">
        <v>1</v>
      </c>
      <c r="FU264" s="2">
        <v>1</v>
      </c>
      <c r="FV264" s="2">
        <v>1</v>
      </c>
      <c r="FW264" s="2">
        <v>1</v>
      </c>
      <c r="FX264" s="2">
        <v>1</v>
      </c>
      <c r="FY264" s="2">
        <f t="shared" si="746"/>
        <v>9</v>
      </c>
      <c r="FZ264" s="2">
        <v>1</v>
      </c>
      <c r="GA264" s="2">
        <v>1</v>
      </c>
      <c r="GB264" s="2">
        <v>1</v>
      </c>
      <c r="GC264" s="2">
        <v>1</v>
      </c>
      <c r="GD264" s="2">
        <v>1</v>
      </c>
      <c r="GE264" s="2">
        <v>1</v>
      </c>
      <c r="GF264" s="2">
        <v>1</v>
      </c>
      <c r="GG264" s="2">
        <v>1</v>
      </c>
      <c r="GH264" s="2">
        <v>1</v>
      </c>
      <c r="GI264" s="2">
        <f t="shared" si="747"/>
        <v>4</v>
      </c>
      <c r="GJ264" s="2">
        <v>1</v>
      </c>
      <c r="GK264" s="2">
        <v>1</v>
      </c>
      <c r="GL264" s="2">
        <v>1</v>
      </c>
      <c r="GM264" s="2">
        <v>1</v>
      </c>
      <c r="GN264" s="2">
        <f t="shared" si="748"/>
        <v>4</v>
      </c>
      <c r="GO264" s="2">
        <v>1</v>
      </c>
      <c r="GP264" s="2">
        <v>1</v>
      </c>
      <c r="GQ264" s="2">
        <v>1</v>
      </c>
      <c r="GR264" s="2">
        <v>1</v>
      </c>
      <c r="GS264" s="2">
        <f t="shared" si="749"/>
        <v>6</v>
      </c>
      <c r="GT264" s="2">
        <v>1</v>
      </c>
      <c r="GU264" s="2">
        <v>1</v>
      </c>
      <c r="GV264" s="2">
        <v>1</v>
      </c>
      <c r="GW264" s="2">
        <v>1</v>
      </c>
      <c r="GX264" s="2">
        <v>1</v>
      </c>
      <c r="GY264" s="2">
        <v>1</v>
      </c>
      <c r="GZ264" s="2">
        <f t="shared" si="750"/>
        <v>6</v>
      </c>
      <c r="HA264" s="2">
        <v>1</v>
      </c>
      <c r="HB264" s="2">
        <v>1</v>
      </c>
      <c r="HC264" s="2">
        <v>1</v>
      </c>
      <c r="HD264" s="2">
        <v>1</v>
      </c>
      <c r="HE264" s="2">
        <v>1</v>
      </c>
      <c r="HF264" s="2">
        <v>1</v>
      </c>
      <c r="HG264" s="2">
        <f t="shared" si="751"/>
        <v>9</v>
      </c>
      <c r="HH264" s="2">
        <v>1</v>
      </c>
      <c r="HI264" s="2">
        <v>1</v>
      </c>
      <c r="HJ264" s="2">
        <v>1</v>
      </c>
      <c r="HK264" s="2">
        <v>1</v>
      </c>
      <c r="HL264" s="2">
        <v>1</v>
      </c>
      <c r="HM264" s="2">
        <v>1</v>
      </c>
      <c r="HN264" s="2">
        <v>1</v>
      </c>
      <c r="HO264" s="2">
        <v>1</v>
      </c>
      <c r="HP264" s="2">
        <v>1</v>
      </c>
      <c r="HQ264" s="2">
        <f t="shared" si="752"/>
        <v>6</v>
      </c>
      <c r="HR264" s="2">
        <v>1</v>
      </c>
      <c r="HS264" s="2">
        <v>1</v>
      </c>
      <c r="HT264" s="2">
        <v>1</v>
      </c>
      <c r="HU264" s="2">
        <v>1</v>
      </c>
      <c r="HV264" s="2">
        <v>1</v>
      </c>
      <c r="HW264" s="2">
        <v>1</v>
      </c>
      <c r="HX264" s="2">
        <f t="shared" si="753"/>
        <v>5</v>
      </c>
      <c r="HY264" s="2">
        <v>1</v>
      </c>
      <c r="HZ264" s="2">
        <v>1</v>
      </c>
      <c r="IA264" s="2">
        <v>1</v>
      </c>
      <c r="IB264" s="2">
        <v>1</v>
      </c>
      <c r="IC264" s="2">
        <v>1</v>
      </c>
      <c r="ID264" s="2">
        <v>41</v>
      </c>
      <c r="IE264" s="2">
        <v>41</v>
      </c>
      <c r="IF264">
        <f t="shared" si="754"/>
        <v>188</v>
      </c>
      <c r="IG264">
        <f t="shared" si="755"/>
        <v>122</v>
      </c>
      <c r="IH264">
        <f t="shared" si="756"/>
        <v>66</v>
      </c>
      <c r="II264">
        <f t="shared" si="757"/>
        <v>0</v>
      </c>
      <c r="IK264">
        <f t="shared" si="763"/>
        <v>98.429319371727757</v>
      </c>
      <c r="IL264">
        <f t="shared" si="764"/>
        <v>100</v>
      </c>
      <c r="IM264">
        <f t="shared" si="765"/>
        <v>95.652173913043484</v>
      </c>
      <c r="IO264">
        <f>SUM(HQ264,HX264,HG264,GZ264,GS264,GN264,GI264,FY264,FS264,FO264,FI264,FE264,EY264,ER264,EN264,EI264,EE264,DY264,DR264,DL264,DG264,DC264,CV264,CO264,CJ264,CE264,BZ264,BT264)</f>
        <v>136</v>
      </c>
      <c r="IP264">
        <f>SUM(BU264,BW264,BY264,CB264,CC264,CF264,CH264,CI264,CK264,CL264,CN264,CP264,CQ264,CS264,CU264,CW264,CX264,CZ264,DB264,DD264,DE264,DH264,DJ264,DM264,DO264,DQ264,DS264,DU264,DV264,DX264,DZ264,EB264,ED264,EF264,EH264,EJ264,EK264,EM264,EO264,EQ264,ES264,ET264,EV264,EX264,EZ264,FB264,FD264,FF264,FH264,FJ264,FK264,FM264,FP264,FR264,FT264,FU264,FW264,FZ264,GB264,GD264,GE264,GG264,GJ264,GK264,GM264,GO264,GQ264,GT264,GU264,GW264,GY264,HA264,HC264,HD264,HF264,HI264,HJ264,HL264,HM264,HN264,HP264,HR264,HT264,HU264,HW264,HY264,IA264,IB264)</f>
        <v>88</v>
      </c>
      <c r="IQ264">
        <f>SUM(BV264,BX264,CA264,CD264,CG264,CM264,CR264,CT264,CY264,DA264,DF264,DI264,DK264,DN264,DP264,DT264,DW264,EA264,EC264,EG264,EL264,EP264,EU264,EW264,FA264,FC264,FG264,FL264,FN264,FQ264,FV264,FX264,GA264,GC264,GF264,GH264,GL264,GP264,GR264,GV264,GX264,HB264,HE264,HH264,HK264,HO264,HS264,HV264,HZ264,IC264)</f>
        <v>48</v>
      </c>
      <c r="IR264">
        <f>IO264/138*100</f>
        <v>98.550724637681171</v>
      </c>
      <c r="IS264">
        <f>IP264/88*100</f>
        <v>100</v>
      </c>
      <c r="IT264">
        <f>IQ264/50*100</f>
        <v>96</v>
      </c>
    </row>
    <row r="265" spans="1:255" ht="16" x14ac:dyDescent="0.2">
      <c r="A265" s="3">
        <v>435</v>
      </c>
      <c r="B265" s="5">
        <v>4</v>
      </c>
      <c r="C265">
        <v>2</v>
      </c>
      <c r="D265" t="s">
        <v>166</v>
      </c>
      <c r="E265" s="2" t="s">
        <v>132</v>
      </c>
      <c r="F265">
        <f t="shared" si="714"/>
        <v>0</v>
      </c>
      <c r="J265" s="2">
        <f t="shared" si="715"/>
        <v>0</v>
      </c>
      <c r="O265" s="2">
        <f t="shared" si="716"/>
        <v>0</v>
      </c>
      <c r="T265" s="2">
        <f t="shared" si="717"/>
        <v>0</v>
      </c>
      <c r="Y265" s="2">
        <f t="shared" si="718"/>
        <v>0</v>
      </c>
      <c r="AG265" s="2">
        <f t="shared" si="719"/>
        <v>0</v>
      </c>
      <c r="AL265" s="2">
        <f t="shared" si="720"/>
        <v>0</v>
      </c>
      <c r="AR265" s="2">
        <f t="shared" si="721"/>
        <v>0</v>
      </c>
      <c r="AX265" s="2">
        <f t="shared" si="722"/>
        <v>0</v>
      </c>
      <c r="BD265" s="2">
        <f t="shared" si="723"/>
        <v>0</v>
      </c>
      <c r="BH265" s="2">
        <f t="shared" si="724"/>
        <v>0</v>
      </c>
      <c r="BL265" s="2">
        <f t="shared" si="725"/>
        <v>0</v>
      </c>
      <c r="BP265" s="2">
        <f t="shared" si="726"/>
        <v>0</v>
      </c>
      <c r="BT265" s="2">
        <f t="shared" si="727"/>
        <v>0</v>
      </c>
      <c r="BZ265" s="2">
        <f t="shared" si="728"/>
        <v>0</v>
      </c>
      <c r="CE265" s="2">
        <f t="shared" si="729"/>
        <v>0</v>
      </c>
      <c r="CJ265" s="2">
        <f t="shared" si="730"/>
        <v>0</v>
      </c>
      <c r="CO265" s="2">
        <f t="shared" si="762"/>
        <v>0</v>
      </c>
      <c r="CV265" s="2">
        <f t="shared" si="731"/>
        <v>0</v>
      </c>
      <c r="DC265" s="2">
        <f t="shared" si="732"/>
        <v>0</v>
      </c>
      <c r="DG265" s="2">
        <f t="shared" si="733"/>
        <v>0</v>
      </c>
      <c r="DL265" s="2">
        <f t="shared" si="734"/>
        <v>0</v>
      </c>
      <c r="DR265" s="2">
        <f t="shared" si="735"/>
        <v>0</v>
      </c>
      <c r="DY265" s="2">
        <f t="shared" si="736"/>
        <v>0</v>
      </c>
      <c r="EE265" s="2">
        <f t="shared" si="737"/>
        <v>0</v>
      </c>
      <c r="EI265" s="2">
        <f t="shared" si="738"/>
        <v>0</v>
      </c>
      <c r="EN265" s="2">
        <f t="shared" si="739"/>
        <v>0</v>
      </c>
      <c r="ER265" s="2">
        <f t="shared" si="740"/>
        <v>0</v>
      </c>
      <c r="EY265" s="2">
        <f t="shared" si="741"/>
        <v>0</v>
      </c>
      <c r="FE265" s="2">
        <f t="shared" si="742"/>
        <v>0</v>
      </c>
      <c r="FI265" s="2">
        <f t="shared" si="743"/>
        <v>0</v>
      </c>
      <c r="FO265" s="2">
        <f t="shared" si="744"/>
        <v>0</v>
      </c>
      <c r="FS265" s="2">
        <f t="shared" si="745"/>
        <v>0</v>
      </c>
      <c r="FY265" s="2">
        <f t="shared" si="746"/>
        <v>0</v>
      </c>
      <c r="GI265" s="2">
        <f t="shared" si="747"/>
        <v>0</v>
      </c>
      <c r="GN265" s="2">
        <f t="shared" si="748"/>
        <v>0</v>
      </c>
      <c r="GS265" s="2">
        <f t="shared" si="749"/>
        <v>0</v>
      </c>
      <c r="GZ265" s="2">
        <f t="shared" si="750"/>
        <v>0</v>
      </c>
      <c r="HG265" s="2">
        <f t="shared" si="751"/>
        <v>0</v>
      </c>
      <c r="HQ265" s="2">
        <f t="shared" si="752"/>
        <v>0</v>
      </c>
      <c r="HX265" s="2">
        <f t="shared" si="753"/>
        <v>0</v>
      </c>
      <c r="IF265">
        <f t="shared" si="754"/>
        <v>0</v>
      </c>
      <c r="IG265">
        <f t="shared" si="755"/>
        <v>0</v>
      </c>
      <c r="IH265">
        <f t="shared" si="756"/>
        <v>0</v>
      </c>
      <c r="II265">
        <f t="shared" si="757"/>
        <v>0</v>
      </c>
      <c r="IK265">
        <f t="shared" si="763"/>
        <v>0</v>
      </c>
      <c r="IL265">
        <f t="shared" si="764"/>
        <v>0</v>
      </c>
      <c r="IM265">
        <f t="shared" si="765"/>
        <v>0</v>
      </c>
    </row>
    <row r="266" spans="1:255" ht="16" x14ac:dyDescent="0.2">
      <c r="A266" s="3">
        <v>436</v>
      </c>
      <c r="B266">
        <v>4</v>
      </c>
      <c r="C266">
        <v>1</v>
      </c>
      <c r="D266" t="s">
        <v>166</v>
      </c>
      <c r="E266" s="2" t="s">
        <v>166</v>
      </c>
      <c r="F266">
        <f t="shared" si="714"/>
        <v>3</v>
      </c>
      <c r="G266" s="2">
        <v>1</v>
      </c>
      <c r="H266" s="2">
        <v>1</v>
      </c>
      <c r="I266" s="2">
        <v>1</v>
      </c>
      <c r="J266" s="2">
        <f t="shared" si="715"/>
        <v>4</v>
      </c>
      <c r="K266" s="2">
        <v>1</v>
      </c>
      <c r="L266" s="2">
        <v>1</v>
      </c>
      <c r="M266" s="2">
        <v>1</v>
      </c>
      <c r="N266" s="2">
        <v>1</v>
      </c>
      <c r="O266" s="2">
        <f t="shared" si="716"/>
        <v>4</v>
      </c>
      <c r="P266" s="2">
        <v>1</v>
      </c>
      <c r="Q266" s="2">
        <v>1</v>
      </c>
      <c r="R266" s="2">
        <v>1</v>
      </c>
      <c r="S266" s="2">
        <v>1</v>
      </c>
      <c r="T266" s="2">
        <f t="shared" si="717"/>
        <v>4</v>
      </c>
      <c r="U266" s="2">
        <v>1</v>
      </c>
      <c r="V266" s="2">
        <v>1</v>
      </c>
      <c r="W266" s="2">
        <v>1</v>
      </c>
      <c r="X266" s="2">
        <v>1</v>
      </c>
      <c r="Y266" s="2">
        <f t="shared" si="718"/>
        <v>7</v>
      </c>
      <c r="Z266" s="2">
        <v>1</v>
      </c>
      <c r="AA266" s="2">
        <v>1</v>
      </c>
      <c r="AB266" s="2">
        <v>1</v>
      </c>
      <c r="AC266" s="2">
        <v>1</v>
      </c>
      <c r="AD266" s="2">
        <v>1</v>
      </c>
      <c r="AE266" s="2">
        <v>1</v>
      </c>
      <c r="AF266" s="2">
        <v>1</v>
      </c>
      <c r="AG266" s="2">
        <f t="shared" si="719"/>
        <v>4</v>
      </c>
      <c r="AH266" s="2">
        <v>1</v>
      </c>
      <c r="AI266" s="2">
        <v>1</v>
      </c>
      <c r="AJ266" s="2">
        <v>1</v>
      </c>
      <c r="AK266" s="2">
        <v>1</v>
      </c>
      <c r="AL266" s="2">
        <f t="shared" si="720"/>
        <v>5</v>
      </c>
      <c r="AM266" s="2">
        <v>1</v>
      </c>
      <c r="AN266" s="2">
        <v>1</v>
      </c>
      <c r="AO266" s="2">
        <v>1</v>
      </c>
      <c r="AP266" s="2">
        <v>1</v>
      </c>
      <c r="AQ266" s="2">
        <v>1</v>
      </c>
      <c r="AR266" s="2">
        <f t="shared" si="721"/>
        <v>5</v>
      </c>
      <c r="AS266" s="2">
        <v>1</v>
      </c>
      <c r="AT266" s="2">
        <v>1</v>
      </c>
      <c r="AU266" s="2">
        <v>1</v>
      </c>
      <c r="AV266" s="2">
        <v>1</v>
      </c>
      <c r="AW266" s="2">
        <v>1</v>
      </c>
      <c r="AX266" s="2">
        <f t="shared" si="722"/>
        <v>5</v>
      </c>
      <c r="AY266" s="2">
        <v>1</v>
      </c>
      <c r="AZ266" s="2">
        <v>1</v>
      </c>
      <c r="BA266" s="2">
        <v>1</v>
      </c>
      <c r="BB266" s="2">
        <v>1</v>
      </c>
      <c r="BC266" s="2">
        <v>1</v>
      </c>
      <c r="BD266" s="2">
        <f t="shared" si="723"/>
        <v>3</v>
      </c>
      <c r="BE266" s="2">
        <v>1</v>
      </c>
      <c r="BF266" s="2">
        <v>1</v>
      </c>
      <c r="BG266" s="2">
        <v>1</v>
      </c>
      <c r="BH266" s="2">
        <f t="shared" si="724"/>
        <v>3</v>
      </c>
      <c r="BI266" s="2">
        <v>1</v>
      </c>
      <c r="BJ266" s="2">
        <v>1</v>
      </c>
      <c r="BK266" s="2">
        <v>1</v>
      </c>
      <c r="BL266" s="2">
        <f t="shared" si="725"/>
        <v>3</v>
      </c>
      <c r="BM266" s="2">
        <v>1</v>
      </c>
      <c r="BN266" s="2">
        <v>1</v>
      </c>
      <c r="BO266" s="2">
        <v>1</v>
      </c>
      <c r="BP266" s="2">
        <f t="shared" si="726"/>
        <v>3</v>
      </c>
      <c r="BQ266" s="2">
        <v>1</v>
      </c>
      <c r="BR266" s="2">
        <v>1</v>
      </c>
      <c r="BS266" s="2">
        <v>1</v>
      </c>
      <c r="BT266" s="2">
        <f t="shared" si="727"/>
        <v>4</v>
      </c>
      <c r="BU266" s="2">
        <v>1</v>
      </c>
      <c r="BV266" s="2">
        <v>1</v>
      </c>
      <c r="BW266" s="2">
        <v>0</v>
      </c>
      <c r="BX266" s="2">
        <v>1</v>
      </c>
      <c r="BY266" s="2">
        <v>1</v>
      </c>
      <c r="BZ266" s="2">
        <f t="shared" si="728"/>
        <v>4</v>
      </c>
      <c r="CA266" s="2">
        <v>1</v>
      </c>
      <c r="CB266" s="2">
        <v>1</v>
      </c>
      <c r="CC266" s="2">
        <v>1</v>
      </c>
      <c r="CD266" s="2">
        <v>1</v>
      </c>
      <c r="CE266" s="2">
        <f t="shared" si="729"/>
        <v>4</v>
      </c>
      <c r="CF266" s="2">
        <v>1</v>
      </c>
      <c r="CG266" s="2">
        <v>1</v>
      </c>
      <c r="CH266" s="2">
        <v>1</v>
      </c>
      <c r="CI266" s="2">
        <v>1</v>
      </c>
      <c r="CJ266" s="2">
        <f t="shared" si="730"/>
        <v>4</v>
      </c>
      <c r="CK266" s="2">
        <v>1</v>
      </c>
      <c r="CL266" s="2">
        <v>1</v>
      </c>
      <c r="CM266" s="2">
        <v>1</v>
      </c>
      <c r="CN266" s="2">
        <v>1</v>
      </c>
      <c r="CO266" s="2">
        <f t="shared" si="762"/>
        <v>5</v>
      </c>
      <c r="CP266" s="2">
        <v>1</v>
      </c>
      <c r="CQ266" s="2">
        <v>1</v>
      </c>
      <c r="CR266" s="2">
        <v>1</v>
      </c>
      <c r="CS266" s="2">
        <v>1</v>
      </c>
      <c r="CT266" s="2">
        <v>1</v>
      </c>
      <c r="CU266" s="2">
        <v>0</v>
      </c>
      <c r="CV266" s="2">
        <f t="shared" si="731"/>
        <v>6</v>
      </c>
      <c r="CW266" s="2">
        <v>1</v>
      </c>
      <c r="CX266" s="2">
        <v>1</v>
      </c>
      <c r="CY266" s="2">
        <v>1</v>
      </c>
      <c r="CZ266" s="2">
        <v>1</v>
      </c>
      <c r="DA266" s="2">
        <v>1</v>
      </c>
      <c r="DB266" s="2">
        <v>1</v>
      </c>
      <c r="DC266" s="2">
        <f t="shared" si="732"/>
        <v>3</v>
      </c>
      <c r="DD266" s="2">
        <v>1</v>
      </c>
      <c r="DE266" s="2">
        <v>1</v>
      </c>
      <c r="DF266" s="2">
        <v>1</v>
      </c>
      <c r="DG266" s="2">
        <f t="shared" si="733"/>
        <v>3</v>
      </c>
      <c r="DH266" s="2">
        <v>1</v>
      </c>
      <c r="DI266" s="2">
        <v>1</v>
      </c>
      <c r="DJ266" s="2">
        <v>1</v>
      </c>
      <c r="DK266" s="2">
        <v>0</v>
      </c>
      <c r="DL266" s="2">
        <f t="shared" si="734"/>
        <v>5</v>
      </c>
      <c r="DM266" s="2">
        <v>1</v>
      </c>
      <c r="DN266" s="2">
        <v>1</v>
      </c>
      <c r="DO266" s="2">
        <v>1</v>
      </c>
      <c r="DP266" s="2">
        <v>1</v>
      </c>
      <c r="DQ266" s="2">
        <v>1</v>
      </c>
      <c r="DR266" s="2">
        <f t="shared" si="735"/>
        <v>5</v>
      </c>
      <c r="DS266" s="2">
        <v>1</v>
      </c>
      <c r="DT266" s="2">
        <v>1</v>
      </c>
      <c r="DU266" s="2">
        <v>1</v>
      </c>
      <c r="DV266" s="2">
        <v>1</v>
      </c>
      <c r="DW266" s="2">
        <v>1</v>
      </c>
      <c r="DX266" s="2">
        <v>0</v>
      </c>
      <c r="DY266" s="2">
        <f t="shared" si="736"/>
        <v>5</v>
      </c>
      <c r="DZ266" s="2">
        <v>1</v>
      </c>
      <c r="EA266" s="2">
        <v>1</v>
      </c>
      <c r="EB266" s="2">
        <v>1</v>
      </c>
      <c r="EC266" s="2">
        <v>1</v>
      </c>
      <c r="ED266" s="2">
        <v>1</v>
      </c>
      <c r="EE266" s="2">
        <f t="shared" si="737"/>
        <v>3</v>
      </c>
      <c r="EF266" s="2">
        <v>1</v>
      </c>
      <c r="EG266" s="2">
        <v>1</v>
      </c>
      <c r="EH266" s="2">
        <v>1</v>
      </c>
      <c r="EI266" s="2">
        <f t="shared" si="738"/>
        <v>4</v>
      </c>
      <c r="EJ266" s="2">
        <v>1</v>
      </c>
      <c r="EK266" s="2">
        <v>1</v>
      </c>
      <c r="EL266" s="2">
        <v>1</v>
      </c>
      <c r="EM266" s="2">
        <v>1</v>
      </c>
      <c r="EN266" s="2">
        <f t="shared" si="739"/>
        <v>3</v>
      </c>
      <c r="EO266" s="2">
        <v>1</v>
      </c>
      <c r="EP266" s="2">
        <v>1</v>
      </c>
      <c r="EQ266" s="2">
        <v>1</v>
      </c>
      <c r="ER266" s="2">
        <f t="shared" si="740"/>
        <v>6</v>
      </c>
      <c r="ES266" s="2">
        <v>1</v>
      </c>
      <c r="ET266" s="2">
        <v>1</v>
      </c>
      <c r="EU266" s="2">
        <v>1</v>
      </c>
      <c r="EV266" s="2">
        <v>1</v>
      </c>
      <c r="EW266" s="2">
        <v>1</v>
      </c>
      <c r="EX266" s="2">
        <v>1</v>
      </c>
      <c r="EY266" s="2">
        <f t="shared" si="741"/>
        <v>5</v>
      </c>
      <c r="EZ266" s="2">
        <v>1</v>
      </c>
      <c r="FA266" s="2">
        <v>1</v>
      </c>
      <c r="FB266" s="2">
        <v>1</v>
      </c>
      <c r="FC266" s="2">
        <v>1</v>
      </c>
      <c r="FD266" s="2">
        <v>1</v>
      </c>
      <c r="FE266" s="2">
        <f t="shared" si="742"/>
        <v>3</v>
      </c>
      <c r="FF266" s="2">
        <v>1</v>
      </c>
      <c r="FG266" s="2">
        <v>1</v>
      </c>
      <c r="FH266" s="2">
        <v>1</v>
      </c>
      <c r="FI266" s="2">
        <f t="shared" si="743"/>
        <v>5</v>
      </c>
      <c r="FJ266" s="2">
        <v>1</v>
      </c>
      <c r="FK266" s="2">
        <v>1</v>
      </c>
      <c r="FL266" s="2">
        <v>1</v>
      </c>
      <c r="FM266" s="2">
        <v>1</v>
      </c>
      <c r="FN266" s="2">
        <v>1</v>
      </c>
      <c r="FO266" s="2">
        <f t="shared" si="744"/>
        <v>2</v>
      </c>
      <c r="FP266" s="2">
        <v>1</v>
      </c>
      <c r="FQ266" s="2">
        <v>0</v>
      </c>
      <c r="FR266" s="2">
        <v>1</v>
      </c>
      <c r="FS266" s="2">
        <f t="shared" si="745"/>
        <v>5</v>
      </c>
      <c r="FT266" s="2">
        <v>1</v>
      </c>
      <c r="FU266" s="2">
        <v>1</v>
      </c>
      <c r="FV266" s="2">
        <v>1</v>
      </c>
      <c r="FW266" s="2">
        <v>1</v>
      </c>
      <c r="FX266" s="2">
        <v>1</v>
      </c>
      <c r="FY266" s="2">
        <f t="shared" si="746"/>
        <v>9</v>
      </c>
      <c r="FZ266" s="2">
        <v>1</v>
      </c>
      <c r="GA266" s="2">
        <v>1</v>
      </c>
      <c r="GB266" s="2">
        <v>1</v>
      </c>
      <c r="GC266" s="2">
        <v>1</v>
      </c>
      <c r="GD266" s="2">
        <v>1</v>
      </c>
      <c r="GE266" s="2">
        <v>1</v>
      </c>
      <c r="GF266" s="2">
        <v>1</v>
      </c>
      <c r="GG266" s="2">
        <v>1</v>
      </c>
      <c r="GH266" s="2">
        <v>1</v>
      </c>
      <c r="GI266" s="2">
        <f t="shared" si="747"/>
        <v>4</v>
      </c>
      <c r="GJ266" s="2">
        <v>1</v>
      </c>
      <c r="GK266" s="2">
        <v>1</v>
      </c>
      <c r="GL266" s="2">
        <v>1</v>
      </c>
      <c r="GM266" s="2">
        <v>1</v>
      </c>
      <c r="GN266" s="2">
        <f t="shared" si="748"/>
        <v>4</v>
      </c>
      <c r="GO266" s="2">
        <v>1</v>
      </c>
      <c r="GP266" s="2">
        <v>1</v>
      </c>
      <c r="GQ266" s="2">
        <v>1</v>
      </c>
      <c r="GR266" s="2">
        <v>1</v>
      </c>
      <c r="GS266" s="2">
        <f t="shared" si="749"/>
        <v>3</v>
      </c>
      <c r="GT266" s="2">
        <v>0</v>
      </c>
      <c r="GU266" s="2">
        <v>0</v>
      </c>
      <c r="GV266" s="2">
        <v>1</v>
      </c>
      <c r="GW266" s="2">
        <v>1</v>
      </c>
      <c r="GX266" s="2">
        <v>1</v>
      </c>
      <c r="GY266" s="2">
        <v>0</v>
      </c>
      <c r="GZ266" s="2">
        <f t="shared" si="750"/>
        <v>6</v>
      </c>
      <c r="HA266" s="2">
        <v>1</v>
      </c>
      <c r="HB266" s="2">
        <v>1</v>
      </c>
      <c r="HC266" s="2">
        <v>1</v>
      </c>
      <c r="HD266" s="2">
        <v>1</v>
      </c>
      <c r="HE266" s="2">
        <v>1</v>
      </c>
      <c r="HF266" s="2">
        <v>1</v>
      </c>
      <c r="HG266" s="2">
        <f t="shared" si="751"/>
        <v>9</v>
      </c>
      <c r="HH266" s="2">
        <v>1</v>
      </c>
      <c r="HI266" s="2">
        <v>1</v>
      </c>
      <c r="HJ266" s="2">
        <v>1</v>
      </c>
      <c r="HK266" s="2">
        <v>1</v>
      </c>
      <c r="HL266" s="2">
        <v>1</v>
      </c>
      <c r="HM266" s="2">
        <v>1</v>
      </c>
      <c r="HN266" s="2">
        <v>1</v>
      </c>
      <c r="HO266" s="2">
        <v>1</v>
      </c>
      <c r="HP266" s="2">
        <v>1</v>
      </c>
      <c r="HQ266" s="2">
        <f t="shared" si="752"/>
        <v>6</v>
      </c>
      <c r="HR266" s="2">
        <v>1</v>
      </c>
      <c r="HS266" s="2">
        <v>1</v>
      </c>
      <c r="HT266" s="2">
        <v>1</v>
      </c>
      <c r="HU266" s="2">
        <v>1</v>
      </c>
      <c r="HV266" s="2">
        <v>1</v>
      </c>
      <c r="HW266" s="2">
        <v>1</v>
      </c>
      <c r="HX266" s="2">
        <f t="shared" si="753"/>
        <v>5</v>
      </c>
      <c r="HY266" s="2">
        <v>1</v>
      </c>
      <c r="HZ266" s="2">
        <v>1</v>
      </c>
      <c r="IA266" s="2">
        <v>1</v>
      </c>
      <c r="IB266" s="2">
        <v>1</v>
      </c>
      <c r="IC266" s="2">
        <v>1</v>
      </c>
      <c r="ID266" s="2">
        <v>41</v>
      </c>
      <c r="IE266" s="2">
        <v>41</v>
      </c>
      <c r="IF266">
        <f t="shared" si="754"/>
        <v>183</v>
      </c>
      <c r="IG266">
        <f t="shared" si="755"/>
        <v>116</v>
      </c>
      <c r="IH266">
        <f t="shared" si="756"/>
        <v>67</v>
      </c>
      <c r="II266">
        <f t="shared" si="757"/>
        <v>0</v>
      </c>
      <c r="IK266">
        <f t="shared" si="763"/>
        <v>95.81151832460732</v>
      </c>
      <c r="IL266">
        <f t="shared" si="764"/>
        <v>95.081967213114751</v>
      </c>
      <c r="IM266">
        <f t="shared" si="765"/>
        <v>97.101449275362313</v>
      </c>
      <c r="IO266">
        <f>SUM(HQ266,HX266,HG266,GZ266,GS266,GN266,GI266,FY266,FS266,FO266,FI266,FE266,EY266,ER266,EN266,EI266,EE266,DY266,DR266,DL266,DG266,DC266,CV266,CO266,CJ266,CE266,BZ266,BT266)</f>
        <v>130</v>
      </c>
      <c r="IP266">
        <f>SUM(BU266,BW266,BY266,CB266,CC266,CF266,CH266,CI266,CK266,CL266,CN266,CP266,CQ266,CS266,CU266,CW266,CX266,CZ266,DB266,DD266,DE266,DH266,DJ266,DM266,DO266,DQ266,DS266,DU266,DV266,DX266,DZ266,EB266,ED266,EF266,EH266,EJ266,EK266,EM266,EO266,EQ266,ES266,ET266,EV266,EX266,EZ266,FB266,FD266,FF266,FH266,FJ266,FK266,FM266,FP266,FR266,FT266,FU266,FW266,FZ266,GB266,GD266,GE266,GG266,GJ266,GK266,GM266,GO266,GQ266,GT266,GU266,GW266,GY266,HA266,HC266,HD266,HF266,HI266,HJ266,HL266,HM266,HN266,HP266,HR266,HT266,HU266,HW266,HY266,IA266,IB266)</f>
        <v>82</v>
      </c>
      <c r="IQ266">
        <f>SUM(BV266,BX266,CA266,CD266,CG266,CM266,CR266,CT266,CY266,DA266,DF266,DI266,DK266,DN266,DP266,DT266,DW266,EA266,EC266,EG266,EL266,EP266,EU266,EW266,FA266,FC266,FG266,FL266,FN266,FQ266,FV266,FX266,GA266,GC266,GF266,GH266,GL266,GP266,GR266,GV266,GX266,HB266,HE266,HH266,HK266,HO266,HS266,HV266,HZ266,IC266)</f>
        <v>48</v>
      </c>
      <c r="IR266">
        <f>IO266/138*100</f>
        <v>94.20289855072464</v>
      </c>
      <c r="IS266">
        <f>IP266/88*100</f>
        <v>93.181818181818173</v>
      </c>
      <c r="IT266">
        <f>IQ266/50*100</f>
        <v>96</v>
      </c>
    </row>
    <row r="267" spans="1:255" ht="16" x14ac:dyDescent="0.2">
      <c r="A267" s="3">
        <v>436</v>
      </c>
      <c r="B267" s="5">
        <v>4</v>
      </c>
      <c r="C267">
        <v>2</v>
      </c>
      <c r="D267" t="s">
        <v>166</v>
      </c>
      <c r="E267" s="2" t="s">
        <v>132</v>
      </c>
      <c r="F267">
        <f t="shared" si="714"/>
        <v>0</v>
      </c>
      <c r="J267" s="2">
        <f t="shared" si="715"/>
        <v>0</v>
      </c>
      <c r="O267" s="2">
        <f t="shared" si="716"/>
        <v>0</v>
      </c>
      <c r="T267" s="2">
        <f t="shared" si="717"/>
        <v>0</v>
      </c>
      <c r="Y267" s="2">
        <f t="shared" si="718"/>
        <v>0</v>
      </c>
      <c r="AG267" s="2">
        <f t="shared" si="719"/>
        <v>0</v>
      </c>
      <c r="AL267" s="2">
        <f t="shared" si="720"/>
        <v>0</v>
      </c>
      <c r="AR267" s="2">
        <f t="shared" si="721"/>
        <v>0</v>
      </c>
      <c r="AX267" s="2">
        <f t="shared" si="722"/>
        <v>0</v>
      </c>
      <c r="BD267" s="2">
        <f t="shared" si="723"/>
        <v>0</v>
      </c>
      <c r="BH267" s="2">
        <f t="shared" si="724"/>
        <v>0</v>
      </c>
      <c r="BL267" s="2">
        <f t="shared" si="725"/>
        <v>0</v>
      </c>
      <c r="BP267" s="2">
        <f t="shared" si="726"/>
        <v>0</v>
      </c>
      <c r="BT267" s="2">
        <f t="shared" si="727"/>
        <v>0</v>
      </c>
      <c r="BZ267" s="2">
        <f t="shared" si="728"/>
        <v>0</v>
      </c>
      <c r="CE267" s="2">
        <f t="shared" si="729"/>
        <v>0</v>
      </c>
      <c r="CJ267" s="2">
        <f t="shared" si="730"/>
        <v>0</v>
      </c>
      <c r="CO267" s="2">
        <f t="shared" si="762"/>
        <v>0</v>
      </c>
      <c r="CV267" s="2">
        <f t="shared" si="731"/>
        <v>0</v>
      </c>
      <c r="DC267" s="2">
        <f t="shared" si="732"/>
        <v>0</v>
      </c>
      <c r="DG267" s="2">
        <f t="shared" si="733"/>
        <v>0</v>
      </c>
      <c r="DL267" s="2">
        <f t="shared" si="734"/>
        <v>0</v>
      </c>
      <c r="DR267" s="2">
        <f t="shared" si="735"/>
        <v>0</v>
      </c>
      <c r="DY267" s="2">
        <f t="shared" si="736"/>
        <v>0</v>
      </c>
      <c r="EE267" s="2">
        <f t="shared" si="737"/>
        <v>0</v>
      </c>
      <c r="EI267" s="2">
        <f t="shared" si="738"/>
        <v>0</v>
      </c>
      <c r="EN267" s="2">
        <f t="shared" si="739"/>
        <v>0</v>
      </c>
      <c r="ER267" s="2">
        <f t="shared" si="740"/>
        <v>0</v>
      </c>
      <c r="EY267" s="2">
        <f t="shared" si="741"/>
        <v>0</v>
      </c>
      <c r="FE267" s="2">
        <f t="shared" si="742"/>
        <v>0</v>
      </c>
      <c r="FI267" s="2">
        <f t="shared" si="743"/>
        <v>0</v>
      </c>
      <c r="FO267" s="2">
        <f t="shared" si="744"/>
        <v>0</v>
      </c>
      <c r="FS267" s="2">
        <f t="shared" si="745"/>
        <v>0</v>
      </c>
      <c r="FY267" s="2">
        <f t="shared" si="746"/>
        <v>0</v>
      </c>
      <c r="GI267" s="2">
        <f t="shared" si="747"/>
        <v>0</v>
      </c>
      <c r="GN267" s="2">
        <f t="shared" si="748"/>
        <v>0</v>
      </c>
      <c r="GS267" s="2">
        <f t="shared" si="749"/>
        <v>0</v>
      </c>
      <c r="GZ267" s="2">
        <f t="shared" si="750"/>
        <v>0</v>
      </c>
      <c r="HG267" s="2">
        <f t="shared" si="751"/>
        <v>0</v>
      </c>
      <c r="HQ267" s="2">
        <f t="shared" si="752"/>
        <v>0</v>
      </c>
      <c r="HX267" s="2">
        <f t="shared" si="753"/>
        <v>0</v>
      </c>
      <c r="IF267">
        <f t="shared" si="754"/>
        <v>0</v>
      </c>
      <c r="IG267">
        <f t="shared" si="755"/>
        <v>0</v>
      </c>
      <c r="IH267">
        <f t="shared" si="756"/>
        <v>0</v>
      </c>
      <c r="II267">
        <f t="shared" si="757"/>
        <v>0</v>
      </c>
      <c r="IK267">
        <f t="shared" si="763"/>
        <v>0</v>
      </c>
      <c r="IL267">
        <f t="shared" si="764"/>
        <v>0</v>
      </c>
      <c r="IM267">
        <f t="shared" si="765"/>
        <v>0</v>
      </c>
    </row>
    <row r="268" spans="1:255" ht="16" x14ac:dyDescent="0.2">
      <c r="A268" s="3">
        <v>437</v>
      </c>
      <c r="B268">
        <v>4</v>
      </c>
      <c r="C268">
        <v>1</v>
      </c>
      <c r="D268" t="s">
        <v>166</v>
      </c>
      <c r="E268" s="2" t="s">
        <v>166</v>
      </c>
      <c r="F268">
        <f t="shared" si="714"/>
        <v>3</v>
      </c>
      <c r="G268" s="2">
        <v>1</v>
      </c>
      <c r="H268" s="2">
        <v>1</v>
      </c>
      <c r="I268" s="2">
        <v>1</v>
      </c>
      <c r="J268" s="2">
        <f t="shared" si="715"/>
        <v>4</v>
      </c>
      <c r="K268" s="2">
        <v>1</v>
      </c>
      <c r="L268" s="2">
        <v>1</v>
      </c>
      <c r="M268" s="2">
        <v>1</v>
      </c>
      <c r="N268" s="2">
        <v>1</v>
      </c>
      <c r="O268" s="2">
        <f t="shared" si="716"/>
        <v>4</v>
      </c>
      <c r="P268" s="2">
        <v>1</v>
      </c>
      <c r="Q268" s="2">
        <v>1</v>
      </c>
      <c r="R268" s="2">
        <v>1</v>
      </c>
      <c r="S268" s="2">
        <v>1</v>
      </c>
      <c r="T268" s="2">
        <f t="shared" si="717"/>
        <v>4</v>
      </c>
      <c r="U268" s="2">
        <v>1</v>
      </c>
      <c r="V268" s="2">
        <v>1</v>
      </c>
      <c r="W268" s="2">
        <v>1</v>
      </c>
      <c r="X268" s="2">
        <v>1</v>
      </c>
      <c r="Y268" s="2">
        <f t="shared" si="718"/>
        <v>6</v>
      </c>
      <c r="Z268" s="2">
        <v>1</v>
      </c>
      <c r="AA268" s="2">
        <v>1</v>
      </c>
      <c r="AB268" s="2">
        <v>1</v>
      </c>
      <c r="AC268" s="2">
        <v>1</v>
      </c>
      <c r="AD268" s="2">
        <v>1</v>
      </c>
      <c r="AE268" s="2">
        <v>1</v>
      </c>
      <c r="AF268" s="2">
        <v>0</v>
      </c>
      <c r="AG268" s="2">
        <f t="shared" si="719"/>
        <v>4</v>
      </c>
      <c r="AH268" s="2">
        <v>1</v>
      </c>
      <c r="AI268" s="2">
        <v>1</v>
      </c>
      <c r="AJ268" s="2">
        <v>1</v>
      </c>
      <c r="AK268" s="2">
        <v>1</v>
      </c>
      <c r="AL268" s="2">
        <f t="shared" si="720"/>
        <v>5</v>
      </c>
      <c r="AM268" s="2">
        <v>1</v>
      </c>
      <c r="AN268" s="2">
        <v>1</v>
      </c>
      <c r="AO268" s="2">
        <v>1</v>
      </c>
      <c r="AP268" s="2">
        <v>1</v>
      </c>
      <c r="AQ268" s="2">
        <v>1</v>
      </c>
      <c r="AR268" s="2">
        <f t="shared" si="721"/>
        <v>5</v>
      </c>
      <c r="AS268" s="2">
        <v>1</v>
      </c>
      <c r="AT268" s="2">
        <v>1</v>
      </c>
      <c r="AU268" s="2">
        <v>1</v>
      </c>
      <c r="AV268" s="2">
        <v>1</v>
      </c>
      <c r="AW268" s="2">
        <v>1</v>
      </c>
      <c r="AX268" s="2">
        <f t="shared" si="722"/>
        <v>5</v>
      </c>
      <c r="AY268" s="2">
        <v>1</v>
      </c>
      <c r="AZ268" s="2">
        <v>1</v>
      </c>
      <c r="BA268" s="2">
        <v>1</v>
      </c>
      <c r="BB268" s="2">
        <v>1</v>
      </c>
      <c r="BC268" s="2">
        <v>1</v>
      </c>
      <c r="BD268" s="2">
        <f t="shared" si="723"/>
        <v>3</v>
      </c>
      <c r="BE268" s="2">
        <v>1</v>
      </c>
      <c r="BF268" s="2">
        <v>1</v>
      </c>
      <c r="BG268" s="2">
        <v>1</v>
      </c>
      <c r="BH268" s="2">
        <f t="shared" si="724"/>
        <v>3</v>
      </c>
      <c r="BI268" s="2">
        <v>1</v>
      </c>
      <c r="BJ268" s="2">
        <v>1</v>
      </c>
      <c r="BK268" s="2">
        <v>1</v>
      </c>
      <c r="BL268" s="2">
        <f t="shared" si="725"/>
        <v>2</v>
      </c>
      <c r="BM268" s="2">
        <v>1</v>
      </c>
      <c r="BN268" s="2">
        <v>1</v>
      </c>
      <c r="BO268" s="2">
        <v>0</v>
      </c>
      <c r="BP268" s="2">
        <f t="shared" si="726"/>
        <v>3</v>
      </c>
      <c r="BQ268" s="2">
        <v>1</v>
      </c>
      <c r="BR268" s="2">
        <v>1</v>
      </c>
      <c r="BS268" s="2">
        <v>1</v>
      </c>
      <c r="BT268" s="2">
        <f t="shared" si="727"/>
        <v>5</v>
      </c>
      <c r="BU268" s="2">
        <v>1</v>
      </c>
      <c r="BV268" s="2">
        <v>1</v>
      </c>
      <c r="BW268" s="2">
        <v>1</v>
      </c>
      <c r="BX268" s="2">
        <v>1</v>
      </c>
      <c r="BY268" s="2">
        <v>1</v>
      </c>
      <c r="BZ268" s="2">
        <f t="shared" si="728"/>
        <v>4</v>
      </c>
      <c r="CA268" s="2">
        <v>1</v>
      </c>
      <c r="CB268" s="2">
        <v>1</v>
      </c>
      <c r="CC268" s="2">
        <v>1</v>
      </c>
      <c r="CD268" s="2">
        <v>1</v>
      </c>
      <c r="CE268" s="2">
        <f t="shared" si="729"/>
        <v>4</v>
      </c>
      <c r="CF268" s="2">
        <v>1</v>
      </c>
      <c r="CG268" s="2">
        <v>1</v>
      </c>
      <c r="CH268" s="2">
        <v>1</v>
      </c>
      <c r="CI268" s="2">
        <v>1</v>
      </c>
      <c r="CJ268" s="2">
        <f t="shared" si="730"/>
        <v>4</v>
      </c>
      <c r="CK268" s="2">
        <v>1</v>
      </c>
      <c r="CL268" s="2">
        <v>1</v>
      </c>
      <c r="CM268" s="2">
        <v>1</v>
      </c>
      <c r="CN268" s="2">
        <v>1</v>
      </c>
      <c r="CO268" s="2">
        <f t="shared" si="762"/>
        <v>6</v>
      </c>
      <c r="CP268" s="2">
        <v>1</v>
      </c>
      <c r="CQ268" s="2">
        <v>1</v>
      </c>
      <c r="CR268" s="2">
        <v>1</v>
      </c>
      <c r="CS268" s="2">
        <v>1</v>
      </c>
      <c r="CT268" s="2">
        <v>1</v>
      </c>
      <c r="CU268" s="2">
        <v>1</v>
      </c>
      <c r="CV268" s="2">
        <f t="shared" si="731"/>
        <v>2</v>
      </c>
      <c r="CW268" s="2">
        <v>1</v>
      </c>
      <c r="CX268" s="2">
        <v>1</v>
      </c>
      <c r="CY268" s="2">
        <v>0</v>
      </c>
      <c r="CZ268" s="2">
        <v>0</v>
      </c>
      <c r="DA268" s="2">
        <v>0</v>
      </c>
      <c r="DB268" s="2">
        <v>0</v>
      </c>
      <c r="DC268" s="2">
        <f t="shared" si="732"/>
        <v>3</v>
      </c>
      <c r="DD268" s="2">
        <v>1</v>
      </c>
      <c r="DE268" s="2">
        <v>1</v>
      </c>
      <c r="DF268" s="2">
        <v>1</v>
      </c>
      <c r="DG268" s="2">
        <f t="shared" si="733"/>
        <v>4</v>
      </c>
      <c r="DH268" s="2">
        <v>1</v>
      </c>
      <c r="DI268" s="2">
        <v>1</v>
      </c>
      <c r="DJ268" s="2">
        <v>1</v>
      </c>
      <c r="DK268" s="2">
        <v>1</v>
      </c>
      <c r="DL268" s="2">
        <f t="shared" si="734"/>
        <v>5</v>
      </c>
      <c r="DM268" s="2">
        <v>1</v>
      </c>
      <c r="DN268" s="2">
        <v>1</v>
      </c>
      <c r="DO268" s="2">
        <v>1</v>
      </c>
      <c r="DP268" s="2">
        <v>1</v>
      </c>
      <c r="DQ268" s="2">
        <v>1</v>
      </c>
      <c r="DR268" s="2">
        <f t="shared" si="735"/>
        <v>3</v>
      </c>
      <c r="DS268" s="2">
        <v>1</v>
      </c>
      <c r="DT268" s="2">
        <v>1</v>
      </c>
      <c r="DU268" s="2">
        <v>1</v>
      </c>
      <c r="DV268" s="2">
        <v>0</v>
      </c>
      <c r="DW268" s="2">
        <v>0</v>
      </c>
      <c r="DX268" s="2">
        <v>0</v>
      </c>
      <c r="DY268" s="2">
        <f t="shared" si="736"/>
        <v>5</v>
      </c>
      <c r="DZ268" s="2">
        <v>1</v>
      </c>
      <c r="EA268" s="2">
        <v>1</v>
      </c>
      <c r="EB268" s="2">
        <v>1</v>
      </c>
      <c r="EC268" s="2">
        <v>1</v>
      </c>
      <c r="ED268" s="2">
        <v>1</v>
      </c>
      <c r="EE268" s="2">
        <f t="shared" si="737"/>
        <v>3</v>
      </c>
      <c r="EF268" s="2">
        <v>1</v>
      </c>
      <c r="EG268" s="2">
        <v>1</v>
      </c>
      <c r="EH268" s="2">
        <v>1</v>
      </c>
      <c r="EI268" s="2">
        <f t="shared" si="738"/>
        <v>3</v>
      </c>
      <c r="EJ268" s="2">
        <v>1</v>
      </c>
      <c r="EK268" s="2">
        <v>1</v>
      </c>
      <c r="EL268" s="2">
        <v>0</v>
      </c>
      <c r="EM268" s="2">
        <v>1</v>
      </c>
      <c r="EN268" s="2">
        <f t="shared" si="739"/>
        <v>3</v>
      </c>
      <c r="EO268" s="2">
        <v>1</v>
      </c>
      <c r="EP268" s="2">
        <v>1</v>
      </c>
      <c r="EQ268" s="2">
        <v>1</v>
      </c>
      <c r="ER268" s="2">
        <f t="shared" si="740"/>
        <v>4</v>
      </c>
      <c r="ES268" s="2">
        <v>1</v>
      </c>
      <c r="ET268" s="2">
        <v>1</v>
      </c>
      <c r="EU268" s="2">
        <v>1</v>
      </c>
      <c r="EV268" s="2">
        <v>1</v>
      </c>
      <c r="EW268" s="2">
        <v>0</v>
      </c>
      <c r="EX268" s="2">
        <v>0</v>
      </c>
      <c r="EY268" s="2">
        <f t="shared" si="741"/>
        <v>5</v>
      </c>
      <c r="EZ268" s="2">
        <v>1</v>
      </c>
      <c r="FA268" s="2">
        <v>1</v>
      </c>
      <c r="FB268" s="2">
        <v>1</v>
      </c>
      <c r="FC268" s="2">
        <v>1</v>
      </c>
      <c r="FD268" s="2">
        <v>1</v>
      </c>
      <c r="FE268" s="2">
        <f t="shared" si="742"/>
        <v>3</v>
      </c>
      <c r="FF268" s="2">
        <v>1</v>
      </c>
      <c r="FG268" s="2">
        <v>1</v>
      </c>
      <c r="FH268" s="2">
        <v>1</v>
      </c>
      <c r="FI268" s="2">
        <f t="shared" si="743"/>
        <v>5</v>
      </c>
      <c r="FJ268" s="2">
        <v>1</v>
      </c>
      <c r="FK268" s="2">
        <v>1</v>
      </c>
      <c r="FL268" s="2">
        <v>1</v>
      </c>
      <c r="FM268" s="2">
        <v>1</v>
      </c>
      <c r="FN268" s="2">
        <v>1</v>
      </c>
      <c r="FO268" s="2">
        <f t="shared" si="744"/>
        <v>2</v>
      </c>
      <c r="FP268" s="2">
        <v>1</v>
      </c>
      <c r="FQ268" s="2">
        <v>0</v>
      </c>
      <c r="FR268" s="2">
        <v>1</v>
      </c>
      <c r="FS268" s="2">
        <f t="shared" si="745"/>
        <v>5</v>
      </c>
      <c r="FT268" s="2">
        <v>1</v>
      </c>
      <c r="FU268" s="2">
        <v>1</v>
      </c>
      <c r="FV268" s="2">
        <v>1</v>
      </c>
      <c r="FW268" s="2">
        <v>1</v>
      </c>
      <c r="FX268" s="2">
        <v>1</v>
      </c>
      <c r="FY268" s="2">
        <f t="shared" si="746"/>
        <v>7</v>
      </c>
      <c r="FZ268" s="2">
        <v>1</v>
      </c>
      <c r="GA268" s="2">
        <v>1</v>
      </c>
      <c r="GB268" s="2">
        <v>1</v>
      </c>
      <c r="GC268" s="2">
        <v>1</v>
      </c>
      <c r="GD268" s="2">
        <v>0</v>
      </c>
      <c r="GE268" s="2">
        <v>1</v>
      </c>
      <c r="GF268" s="2">
        <v>1</v>
      </c>
      <c r="GG268" s="2">
        <v>1</v>
      </c>
      <c r="GH268" s="2">
        <v>0</v>
      </c>
      <c r="GI268" s="2">
        <f t="shared" si="747"/>
        <v>2</v>
      </c>
      <c r="GJ268" s="2">
        <v>1</v>
      </c>
      <c r="GK268" s="2">
        <v>0</v>
      </c>
      <c r="GL268" s="2">
        <v>0</v>
      </c>
      <c r="GM268" s="2">
        <v>1</v>
      </c>
      <c r="GN268" s="2">
        <f t="shared" si="748"/>
        <v>4</v>
      </c>
      <c r="GO268" s="2">
        <v>1</v>
      </c>
      <c r="GP268" s="2">
        <v>1</v>
      </c>
      <c r="GQ268" s="2">
        <v>1</v>
      </c>
      <c r="GR268" s="2">
        <v>1</v>
      </c>
      <c r="GS268" s="2">
        <f t="shared" si="749"/>
        <v>5</v>
      </c>
      <c r="GT268" s="2">
        <v>1</v>
      </c>
      <c r="GU268" s="2">
        <v>1</v>
      </c>
      <c r="GV268" s="2">
        <v>1</v>
      </c>
      <c r="GW268" s="2">
        <v>1</v>
      </c>
      <c r="GX268" s="2">
        <v>1</v>
      </c>
      <c r="GY268" s="2">
        <v>0</v>
      </c>
      <c r="GZ268" s="2">
        <f t="shared" si="750"/>
        <v>6</v>
      </c>
      <c r="HA268" s="2">
        <v>1</v>
      </c>
      <c r="HB268" s="2">
        <v>1</v>
      </c>
      <c r="HC268" s="2">
        <v>1</v>
      </c>
      <c r="HD268" s="2">
        <v>1</v>
      </c>
      <c r="HE268" s="2">
        <v>1</v>
      </c>
      <c r="HF268" s="2">
        <v>1</v>
      </c>
      <c r="HG268" s="2">
        <f t="shared" si="751"/>
        <v>6</v>
      </c>
      <c r="HH268" s="2">
        <v>1</v>
      </c>
      <c r="HI268" s="2">
        <v>1</v>
      </c>
      <c r="HJ268" s="2">
        <v>1</v>
      </c>
      <c r="HK268" s="2">
        <v>1</v>
      </c>
      <c r="HL268" s="2">
        <v>1</v>
      </c>
      <c r="HM268" s="2">
        <v>0</v>
      </c>
      <c r="HN268" s="2">
        <v>0</v>
      </c>
      <c r="HO268" s="2">
        <v>1</v>
      </c>
      <c r="HP268" s="2">
        <v>0</v>
      </c>
      <c r="HQ268" s="2">
        <f t="shared" si="752"/>
        <v>6</v>
      </c>
      <c r="HR268" s="2">
        <v>1</v>
      </c>
      <c r="HS268" s="2">
        <v>1</v>
      </c>
      <c r="HT268" s="2">
        <v>1</v>
      </c>
      <c r="HU268" s="2">
        <v>1</v>
      </c>
      <c r="HV268" s="2">
        <v>1</v>
      </c>
      <c r="HW268" s="2">
        <v>1</v>
      </c>
      <c r="HX268" s="2">
        <f t="shared" si="753"/>
        <v>4</v>
      </c>
      <c r="HY268" s="2">
        <v>1</v>
      </c>
      <c r="HZ268" s="2">
        <v>1</v>
      </c>
      <c r="IA268" s="2">
        <v>1</v>
      </c>
      <c r="IB268" s="2">
        <v>1</v>
      </c>
      <c r="IC268" s="2">
        <v>0</v>
      </c>
      <c r="ID268" s="2">
        <v>41</v>
      </c>
      <c r="IE268" s="2">
        <v>41</v>
      </c>
      <c r="IF268">
        <f t="shared" si="754"/>
        <v>169</v>
      </c>
      <c r="IG268">
        <f t="shared" si="755"/>
        <v>109</v>
      </c>
      <c r="IH268">
        <f t="shared" si="756"/>
        <v>60</v>
      </c>
      <c r="II268">
        <f t="shared" si="757"/>
        <v>0</v>
      </c>
      <c r="IK268">
        <f t="shared" si="763"/>
        <v>88.481675392670155</v>
      </c>
      <c r="IL268">
        <f t="shared" si="764"/>
        <v>89.344262295081961</v>
      </c>
      <c r="IM268">
        <f t="shared" si="765"/>
        <v>86.956521739130437</v>
      </c>
      <c r="IO268">
        <f>SUM(HQ268,HX268,HG268,GZ268,GS268,GN268,GI268,FY268,FS268,FO268,FI268,FE268,EY268,ER268,EN268,EI268,EE268,DY268,DR268,DL268,DG268,DC268,CV268,CO268,CJ268,CE268,BZ268,BT268)</f>
        <v>118</v>
      </c>
      <c r="IP268">
        <f>SUM(BU268,BW268,BY268,CB268,CC268,CF268,CH268,CI268,CK268,CL268,CN268,CP268,CQ268,CS268,CU268,CW268,CX268,CZ268,DB268,DD268,DE268,DH268,DJ268,DM268,DO268,DQ268,DS268,DU268,DV268,DX268,DZ268,EB268,ED268,EF268,EH268,EJ268,EK268,EM268,EO268,EQ268,ES268,ET268,EV268,EX268,EZ268,FB268,FD268,FF268,FH268,FJ268,FK268,FM268,FP268,FR268,FT268,FU268,FW268,FZ268,GB268,GD268,GE268,GG268,GJ268,GK268,GM268,GO268,GQ268,GT268,GU268,GW268,GY268,HA268,HC268,HD268,HF268,HI268,HJ268,HL268,HM268,HN268,HP268,HR268,HT268,HU268,HW268,HY268,IA268,IB268)</f>
        <v>77</v>
      </c>
      <c r="IQ268">
        <f>SUM(BV268,BX268,CA268,CD268,CG268,CM268,CR268,CT268,CY268,DA268,DF268,DI268,DK268,DN268,DP268,DT268,DW268,EA268,EC268,EG268,EL268,EP268,EU268,EW268,FA268,FC268,FG268,FL268,FN268,FQ268,FV268,FX268,GA268,GC268,GF268,GH268,GL268,GP268,GR268,GV268,GX268,HB268,HE268,HH268,HK268,HO268,HS268,HV268,HZ268,IC268)</f>
        <v>41</v>
      </c>
      <c r="IR268">
        <f>IO268/138*100</f>
        <v>85.507246376811594</v>
      </c>
      <c r="IS268">
        <f>IP268/88*100</f>
        <v>87.5</v>
      </c>
      <c r="IT268">
        <f>IQ268/50*100</f>
        <v>82</v>
      </c>
    </row>
    <row r="269" spans="1:255" ht="16" x14ac:dyDescent="0.2">
      <c r="A269" s="3">
        <v>437</v>
      </c>
      <c r="B269" s="5">
        <v>4</v>
      </c>
      <c r="C269">
        <v>2</v>
      </c>
      <c r="D269" t="s">
        <v>166</v>
      </c>
      <c r="E269" s="2" t="s">
        <v>132</v>
      </c>
      <c r="F269">
        <f t="shared" si="714"/>
        <v>0</v>
      </c>
      <c r="J269" s="2">
        <f t="shared" si="715"/>
        <v>0</v>
      </c>
      <c r="O269" s="2">
        <f t="shared" si="716"/>
        <v>0</v>
      </c>
      <c r="T269" s="2">
        <f t="shared" si="717"/>
        <v>0</v>
      </c>
      <c r="Y269" s="2">
        <f t="shared" si="718"/>
        <v>0</v>
      </c>
      <c r="AG269" s="2">
        <f t="shared" si="719"/>
        <v>0</v>
      </c>
      <c r="AL269" s="2">
        <f t="shared" si="720"/>
        <v>0</v>
      </c>
      <c r="AR269" s="2">
        <f t="shared" si="721"/>
        <v>0</v>
      </c>
      <c r="AX269" s="2">
        <f t="shared" si="722"/>
        <v>0</v>
      </c>
      <c r="BD269" s="2">
        <f t="shared" si="723"/>
        <v>0</v>
      </c>
      <c r="BH269" s="2">
        <f t="shared" si="724"/>
        <v>0</v>
      </c>
      <c r="BL269" s="2">
        <f t="shared" si="725"/>
        <v>0</v>
      </c>
      <c r="BP269" s="2">
        <f t="shared" si="726"/>
        <v>0</v>
      </c>
      <c r="BT269" s="2">
        <f t="shared" si="727"/>
        <v>0</v>
      </c>
      <c r="BZ269" s="2">
        <f t="shared" si="728"/>
        <v>0</v>
      </c>
      <c r="CE269" s="2">
        <f t="shared" si="729"/>
        <v>0</v>
      </c>
      <c r="CJ269" s="2">
        <f t="shared" si="730"/>
        <v>0</v>
      </c>
      <c r="CO269" s="2">
        <f t="shared" si="762"/>
        <v>0</v>
      </c>
      <c r="CV269" s="2">
        <f t="shared" si="731"/>
        <v>0</v>
      </c>
      <c r="DC269" s="2">
        <f t="shared" si="732"/>
        <v>0</v>
      </c>
      <c r="DG269" s="2">
        <f t="shared" si="733"/>
        <v>0</v>
      </c>
      <c r="DL269" s="2">
        <f t="shared" si="734"/>
        <v>0</v>
      </c>
      <c r="DR269" s="2">
        <f t="shared" si="735"/>
        <v>0</v>
      </c>
      <c r="DY269" s="2">
        <f t="shared" si="736"/>
        <v>0</v>
      </c>
      <c r="EE269" s="2">
        <f t="shared" si="737"/>
        <v>0</v>
      </c>
      <c r="EI269" s="2">
        <f t="shared" si="738"/>
        <v>0</v>
      </c>
      <c r="EN269" s="2">
        <f t="shared" si="739"/>
        <v>0</v>
      </c>
      <c r="ER269" s="2">
        <f t="shared" si="740"/>
        <v>0</v>
      </c>
      <c r="EY269" s="2">
        <f t="shared" si="741"/>
        <v>0</v>
      </c>
      <c r="FE269" s="2">
        <f t="shared" si="742"/>
        <v>0</v>
      </c>
      <c r="FI269" s="2">
        <f t="shared" si="743"/>
        <v>0</v>
      </c>
      <c r="FO269" s="2">
        <f t="shared" si="744"/>
        <v>0</v>
      </c>
      <c r="FS269" s="2">
        <f t="shared" si="745"/>
        <v>0</v>
      </c>
      <c r="FY269" s="2">
        <f t="shared" si="746"/>
        <v>0</v>
      </c>
      <c r="GI269" s="2">
        <f t="shared" si="747"/>
        <v>0</v>
      </c>
      <c r="GN269" s="2">
        <f t="shared" si="748"/>
        <v>0</v>
      </c>
      <c r="GS269" s="2">
        <f t="shared" si="749"/>
        <v>0</v>
      </c>
      <c r="GZ269" s="2">
        <f t="shared" si="750"/>
        <v>0</v>
      </c>
      <c r="HG269" s="2">
        <f t="shared" si="751"/>
        <v>0</v>
      </c>
      <c r="HQ269" s="2">
        <f t="shared" si="752"/>
        <v>0</v>
      </c>
      <c r="HX269" s="2">
        <f t="shared" si="753"/>
        <v>0</v>
      </c>
      <c r="IF269">
        <f t="shared" si="754"/>
        <v>0</v>
      </c>
      <c r="IG269">
        <f t="shared" si="755"/>
        <v>0</v>
      </c>
      <c r="IH269">
        <f t="shared" si="756"/>
        <v>0</v>
      </c>
      <c r="II269">
        <f t="shared" si="757"/>
        <v>0</v>
      </c>
      <c r="IK269">
        <f t="shared" si="763"/>
        <v>0</v>
      </c>
      <c r="IL269">
        <f t="shared" si="764"/>
        <v>0</v>
      </c>
      <c r="IM269">
        <f t="shared" si="765"/>
        <v>0</v>
      </c>
    </row>
    <row r="270" spans="1:255" ht="16" x14ac:dyDescent="0.2">
      <c r="A270" s="3">
        <v>438</v>
      </c>
      <c r="B270">
        <v>4</v>
      </c>
      <c r="C270">
        <v>1</v>
      </c>
      <c r="D270" t="s">
        <v>166</v>
      </c>
      <c r="E270" s="2" t="s">
        <v>166</v>
      </c>
      <c r="F270">
        <f t="shared" si="714"/>
        <v>2</v>
      </c>
      <c r="G270" s="2">
        <v>0</v>
      </c>
      <c r="H270" s="2">
        <v>1</v>
      </c>
      <c r="I270" s="2">
        <v>1</v>
      </c>
      <c r="J270" s="2">
        <f t="shared" si="715"/>
        <v>4</v>
      </c>
      <c r="K270" s="2">
        <v>1</v>
      </c>
      <c r="L270" s="2">
        <v>1</v>
      </c>
      <c r="M270" s="2">
        <v>1</v>
      </c>
      <c r="N270" s="2">
        <v>1</v>
      </c>
      <c r="O270" s="2">
        <f t="shared" si="716"/>
        <v>3</v>
      </c>
      <c r="P270" s="2">
        <v>1</v>
      </c>
      <c r="Q270" s="2">
        <v>1</v>
      </c>
      <c r="R270" s="2">
        <v>1</v>
      </c>
      <c r="S270" s="2">
        <v>0</v>
      </c>
      <c r="T270" s="2">
        <f t="shared" si="717"/>
        <v>4</v>
      </c>
      <c r="U270" s="2">
        <v>1</v>
      </c>
      <c r="V270" s="2">
        <v>1</v>
      </c>
      <c r="W270" s="2">
        <v>1</v>
      </c>
      <c r="X270" s="2">
        <v>1</v>
      </c>
      <c r="Y270" s="2">
        <f t="shared" si="718"/>
        <v>7</v>
      </c>
      <c r="Z270" s="2">
        <v>1</v>
      </c>
      <c r="AA270" s="2">
        <v>1</v>
      </c>
      <c r="AB270" s="2">
        <v>1</v>
      </c>
      <c r="AC270" s="2">
        <v>1</v>
      </c>
      <c r="AD270" s="2">
        <v>1</v>
      </c>
      <c r="AE270" s="2">
        <v>1</v>
      </c>
      <c r="AF270" s="2">
        <v>1</v>
      </c>
      <c r="AG270" s="2">
        <f t="shared" si="719"/>
        <v>3</v>
      </c>
      <c r="AH270" s="2">
        <v>1</v>
      </c>
      <c r="AI270" s="2">
        <v>1</v>
      </c>
      <c r="AJ270" s="2">
        <v>0</v>
      </c>
      <c r="AK270" s="2">
        <v>1</v>
      </c>
      <c r="AL270" s="2">
        <f t="shared" si="720"/>
        <v>5</v>
      </c>
      <c r="AM270" s="2">
        <v>1</v>
      </c>
      <c r="AN270" s="2">
        <v>1</v>
      </c>
      <c r="AO270" s="2">
        <v>1</v>
      </c>
      <c r="AP270" s="2">
        <v>1</v>
      </c>
      <c r="AQ270" s="2">
        <v>1</v>
      </c>
      <c r="AR270" s="2">
        <f t="shared" si="721"/>
        <v>5</v>
      </c>
      <c r="AS270" s="2">
        <v>1</v>
      </c>
      <c r="AT270" s="2">
        <v>1</v>
      </c>
      <c r="AU270" s="2">
        <v>1</v>
      </c>
      <c r="AV270" s="2">
        <v>1</v>
      </c>
      <c r="AW270" s="2">
        <v>1</v>
      </c>
      <c r="AX270" s="2">
        <f t="shared" si="722"/>
        <v>4</v>
      </c>
      <c r="AY270" s="2">
        <v>1</v>
      </c>
      <c r="AZ270" s="2">
        <v>1</v>
      </c>
      <c r="BA270" s="2">
        <v>1</v>
      </c>
      <c r="BB270" s="2">
        <v>0</v>
      </c>
      <c r="BC270" s="2">
        <v>1</v>
      </c>
      <c r="BD270" s="2">
        <f t="shared" si="723"/>
        <v>3</v>
      </c>
      <c r="BE270" s="2">
        <v>1</v>
      </c>
      <c r="BF270" s="2">
        <v>1</v>
      </c>
      <c r="BG270" s="2">
        <v>1</v>
      </c>
      <c r="BH270" s="2">
        <f t="shared" si="724"/>
        <v>3</v>
      </c>
      <c r="BI270" s="2">
        <v>1</v>
      </c>
      <c r="BJ270" s="2">
        <v>1</v>
      </c>
      <c r="BK270" s="2">
        <v>1</v>
      </c>
      <c r="BL270" s="2">
        <f t="shared" si="725"/>
        <v>2</v>
      </c>
      <c r="BM270" s="2">
        <v>1</v>
      </c>
      <c r="BN270" s="2">
        <v>1</v>
      </c>
      <c r="BO270" s="2">
        <v>0</v>
      </c>
      <c r="BP270" s="2">
        <f t="shared" si="726"/>
        <v>3</v>
      </c>
      <c r="BQ270" s="2">
        <v>1</v>
      </c>
      <c r="BR270" s="2">
        <v>1</v>
      </c>
      <c r="BS270" s="2">
        <v>1</v>
      </c>
      <c r="BT270" s="2">
        <f t="shared" si="727"/>
        <v>5</v>
      </c>
      <c r="BU270" s="2">
        <v>1</v>
      </c>
      <c r="BV270" s="2">
        <v>1</v>
      </c>
      <c r="BW270" s="2">
        <v>1</v>
      </c>
      <c r="BX270" s="2">
        <v>1</v>
      </c>
      <c r="BY270" s="2">
        <v>1</v>
      </c>
      <c r="BZ270" s="2">
        <f t="shared" si="728"/>
        <v>2</v>
      </c>
      <c r="CA270" s="2">
        <v>1</v>
      </c>
      <c r="CB270" s="2">
        <v>1</v>
      </c>
      <c r="CC270" s="2">
        <v>0</v>
      </c>
      <c r="CD270" s="2">
        <v>0</v>
      </c>
      <c r="CE270" s="2">
        <f t="shared" si="729"/>
        <v>4</v>
      </c>
      <c r="CF270" s="2">
        <v>1</v>
      </c>
      <c r="CG270" s="2">
        <v>1</v>
      </c>
      <c r="CH270" s="2">
        <v>1</v>
      </c>
      <c r="CI270" s="2">
        <v>1</v>
      </c>
      <c r="CJ270" s="2">
        <f t="shared" si="730"/>
        <v>4</v>
      </c>
      <c r="CK270" s="2">
        <v>1</v>
      </c>
      <c r="CL270" s="2">
        <v>1</v>
      </c>
      <c r="CM270" s="2">
        <v>1</v>
      </c>
      <c r="CN270" s="2">
        <v>1</v>
      </c>
      <c r="CO270" s="2">
        <f t="shared" si="762"/>
        <v>5</v>
      </c>
      <c r="CP270" s="2">
        <v>1</v>
      </c>
      <c r="CQ270" s="2">
        <v>1</v>
      </c>
      <c r="CR270" s="2">
        <v>1</v>
      </c>
      <c r="CS270" s="2">
        <v>1</v>
      </c>
      <c r="CT270" s="2">
        <v>1</v>
      </c>
      <c r="CU270" s="2">
        <v>0</v>
      </c>
      <c r="CV270" s="2">
        <f t="shared" si="731"/>
        <v>4</v>
      </c>
      <c r="CW270" s="2">
        <v>1</v>
      </c>
      <c r="CX270" s="2">
        <v>1</v>
      </c>
      <c r="CY270" s="2">
        <v>1</v>
      </c>
      <c r="CZ270" s="2">
        <v>1</v>
      </c>
      <c r="DA270" s="2">
        <v>0</v>
      </c>
      <c r="DB270" s="2">
        <v>0</v>
      </c>
      <c r="DC270" s="2">
        <f t="shared" si="732"/>
        <v>3</v>
      </c>
      <c r="DD270" s="2">
        <v>1</v>
      </c>
      <c r="DE270" s="2">
        <v>1</v>
      </c>
      <c r="DF270" s="2">
        <v>1</v>
      </c>
      <c r="DG270" s="2">
        <f t="shared" si="733"/>
        <v>4</v>
      </c>
      <c r="DH270" s="2">
        <v>1</v>
      </c>
      <c r="DI270" s="2">
        <v>1</v>
      </c>
      <c r="DJ270" s="2">
        <v>1</v>
      </c>
      <c r="DK270" s="2">
        <v>1</v>
      </c>
      <c r="DL270" s="2">
        <f t="shared" si="734"/>
        <v>5</v>
      </c>
      <c r="DM270" s="2">
        <v>1</v>
      </c>
      <c r="DN270" s="2">
        <v>1</v>
      </c>
      <c r="DO270" s="2">
        <v>1</v>
      </c>
      <c r="DP270" s="2">
        <v>1</v>
      </c>
      <c r="DQ270" s="2">
        <v>1</v>
      </c>
      <c r="DR270" s="2">
        <f t="shared" si="735"/>
        <v>6</v>
      </c>
      <c r="DS270" s="2">
        <v>1</v>
      </c>
      <c r="DT270" s="2">
        <v>1</v>
      </c>
      <c r="DU270" s="2">
        <v>1</v>
      </c>
      <c r="DV270" s="2">
        <v>1</v>
      </c>
      <c r="DW270" s="2">
        <v>1</v>
      </c>
      <c r="DX270" s="2">
        <v>1</v>
      </c>
      <c r="DY270" s="2">
        <f t="shared" si="736"/>
        <v>5</v>
      </c>
      <c r="DZ270" s="2">
        <v>1</v>
      </c>
      <c r="EA270" s="2">
        <v>1</v>
      </c>
      <c r="EB270" s="2">
        <v>1</v>
      </c>
      <c r="EC270" s="2">
        <v>1</v>
      </c>
      <c r="ED270" s="2">
        <v>1</v>
      </c>
      <c r="EE270" s="2">
        <f t="shared" si="737"/>
        <v>3</v>
      </c>
      <c r="EF270" s="2">
        <v>1</v>
      </c>
      <c r="EG270" s="2">
        <v>1</v>
      </c>
      <c r="EH270" s="2">
        <v>1</v>
      </c>
      <c r="EI270" s="2">
        <f t="shared" si="738"/>
        <v>4</v>
      </c>
      <c r="EJ270" s="2">
        <v>1</v>
      </c>
      <c r="EK270" s="2">
        <v>1</v>
      </c>
      <c r="EL270" s="2">
        <v>1</v>
      </c>
      <c r="EM270" s="2">
        <v>1</v>
      </c>
      <c r="EN270" s="2">
        <f t="shared" si="739"/>
        <v>3</v>
      </c>
      <c r="EO270" s="2">
        <v>1</v>
      </c>
      <c r="EP270" s="2">
        <v>1</v>
      </c>
      <c r="EQ270" s="2">
        <v>1</v>
      </c>
      <c r="ER270" s="2">
        <f t="shared" si="740"/>
        <v>4</v>
      </c>
      <c r="ES270" s="2">
        <v>1</v>
      </c>
      <c r="ET270" s="2">
        <v>1</v>
      </c>
      <c r="EU270" s="2">
        <v>1</v>
      </c>
      <c r="EV270" s="2">
        <v>1</v>
      </c>
      <c r="EW270" s="2">
        <v>0</v>
      </c>
      <c r="EX270" s="2">
        <v>0</v>
      </c>
      <c r="EY270" s="2">
        <f t="shared" si="741"/>
        <v>4</v>
      </c>
      <c r="EZ270" s="2">
        <v>1</v>
      </c>
      <c r="FA270" s="2">
        <v>1</v>
      </c>
      <c r="FB270" s="2">
        <v>0</v>
      </c>
      <c r="FC270" s="2">
        <v>1</v>
      </c>
      <c r="FD270" s="2">
        <v>1</v>
      </c>
      <c r="FE270" s="2">
        <f t="shared" si="742"/>
        <v>3</v>
      </c>
      <c r="FF270" s="2">
        <v>1</v>
      </c>
      <c r="FG270" s="2">
        <v>1</v>
      </c>
      <c r="FH270" s="2">
        <v>1</v>
      </c>
      <c r="FI270" s="2">
        <f t="shared" si="743"/>
        <v>5</v>
      </c>
      <c r="FJ270" s="2">
        <v>1</v>
      </c>
      <c r="FK270" s="2">
        <v>1</v>
      </c>
      <c r="FL270" s="2">
        <v>1</v>
      </c>
      <c r="FM270" s="2">
        <v>1</v>
      </c>
      <c r="FN270" s="2">
        <v>1</v>
      </c>
      <c r="FO270" s="2">
        <f t="shared" si="744"/>
        <v>3</v>
      </c>
      <c r="FP270" s="2">
        <v>1</v>
      </c>
      <c r="FQ270" s="2">
        <v>1</v>
      </c>
      <c r="FR270" s="2">
        <v>1</v>
      </c>
      <c r="FS270" s="2">
        <f t="shared" si="745"/>
        <v>5</v>
      </c>
      <c r="FT270" s="2">
        <v>1</v>
      </c>
      <c r="FU270" s="2">
        <v>1</v>
      </c>
      <c r="FV270" s="2">
        <v>1</v>
      </c>
      <c r="FW270" s="2">
        <v>1</v>
      </c>
      <c r="FX270" s="2">
        <v>1</v>
      </c>
      <c r="FY270" s="2">
        <f t="shared" si="746"/>
        <v>9</v>
      </c>
      <c r="FZ270" s="2">
        <v>1</v>
      </c>
      <c r="GA270" s="2">
        <v>1</v>
      </c>
      <c r="GB270" s="2">
        <v>1</v>
      </c>
      <c r="GC270" s="2">
        <v>1</v>
      </c>
      <c r="GD270" s="2">
        <v>1</v>
      </c>
      <c r="GE270" s="2">
        <v>1</v>
      </c>
      <c r="GF270" s="2">
        <v>1</v>
      </c>
      <c r="GG270" s="2">
        <v>1</v>
      </c>
      <c r="GH270" s="2">
        <v>1</v>
      </c>
      <c r="GI270" s="2">
        <f t="shared" si="747"/>
        <v>4</v>
      </c>
      <c r="GJ270" s="2">
        <v>1</v>
      </c>
      <c r="GK270" s="2">
        <v>1</v>
      </c>
      <c r="GL270" s="2">
        <v>1</v>
      </c>
      <c r="GM270" s="2">
        <v>1</v>
      </c>
      <c r="GN270" s="2">
        <f t="shared" si="748"/>
        <v>4</v>
      </c>
      <c r="GO270" s="2">
        <v>1</v>
      </c>
      <c r="GP270" s="2">
        <v>1</v>
      </c>
      <c r="GQ270" s="2">
        <v>1</v>
      </c>
      <c r="GR270" s="2">
        <v>1</v>
      </c>
      <c r="GS270" s="2">
        <f t="shared" si="749"/>
        <v>6</v>
      </c>
      <c r="GT270" s="2">
        <v>1</v>
      </c>
      <c r="GU270" s="2">
        <v>1</v>
      </c>
      <c r="GV270" s="2">
        <v>1</v>
      </c>
      <c r="GW270" s="2">
        <v>1</v>
      </c>
      <c r="GX270" s="2">
        <v>1</v>
      </c>
      <c r="GY270" s="2">
        <v>1</v>
      </c>
      <c r="GZ270" s="2">
        <f t="shared" si="750"/>
        <v>6</v>
      </c>
      <c r="HA270" s="2">
        <v>1</v>
      </c>
      <c r="HB270" s="2">
        <v>1</v>
      </c>
      <c r="HC270" s="2">
        <v>1</v>
      </c>
      <c r="HD270" s="2">
        <v>1</v>
      </c>
      <c r="HE270" s="2">
        <v>1</v>
      </c>
      <c r="HF270" s="2">
        <v>1</v>
      </c>
      <c r="HG270" s="2">
        <f t="shared" si="751"/>
        <v>8</v>
      </c>
      <c r="HH270" s="2">
        <v>1</v>
      </c>
      <c r="HI270" s="2">
        <v>1</v>
      </c>
      <c r="HJ270" s="2">
        <v>1</v>
      </c>
      <c r="HK270" s="2">
        <v>1</v>
      </c>
      <c r="HL270" s="2">
        <v>1</v>
      </c>
      <c r="HM270" s="2">
        <v>0</v>
      </c>
      <c r="HN270" s="2">
        <v>1</v>
      </c>
      <c r="HO270" s="2">
        <v>1</v>
      </c>
      <c r="HP270" s="2">
        <v>1</v>
      </c>
      <c r="HQ270" s="2">
        <f t="shared" si="752"/>
        <v>6</v>
      </c>
      <c r="HR270" s="2">
        <v>1</v>
      </c>
      <c r="HS270" s="2">
        <v>1</v>
      </c>
      <c r="HT270" s="2">
        <v>1</v>
      </c>
      <c r="HU270" s="2">
        <v>1</v>
      </c>
      <c r="HV270" s="2">
        <v>1</v>
      </c>
      <c r="HW270" s="2">
        <v>1</v>
      </c>
      <c r="HX270" s="2">
        <f t="shared" si="753"/>
        <v>5</v>
      </c>
      <c r="HY270" s="2">
        <v>1</v>
      </c>
      <c r="HZ270" s="2">
        <v>1</v>
      </c>
      <c r="IA270" s="2">
        <v>1</v>
      </c>
      <c r="IB270" s="2">
        <v>1</v>
      </c>
      <c r="IC270" s="2">
        <v>1</v>
      </c>
      <c r="ID270" s="2">
        <v>41</v>
      </c>
      <c r="IE270" s="2">
        <v>41</v>
      </c>
      <c r="IF270">
        <f t="shared" si="754"/>
        <v>177</v>
      </c>
      <c r="IG270">
        <f t="shared" si="755"/>
        <v>113</v>
      </c>
      <c r="IH270">
        <f t="shared" si="756"/>
        <v>64</v>
      </c>
      <c r="II270">
        <f t="shared" si="757"/>
        <v>0</v>
      </c>
      <c r="IK270">
        <f t="shared" si="763"/>
        <v>92.670157068062835</v>
      </c>
      <c r="IL270">
        <f t="shared" si="764"/>
        <v>92.622950819672127</v>
      </c>
      <c r="IM270">
        <f t="shared" si="765"/>
        <v>92.753623188405797</v>
      </c>
      <c r="IO270">
        <f>SUM(HQ270,HX270,HG270,GZ270,GS270,GN270,GI270,FY270,FS270,FO270,FI270,FE270,EY270,ER270,EN270,EI270,EE270,DY270,DR270,DL270,DG270,DC270,CV270,CO270,CJ270,CE270,BZ270,BT270)</f>
        <v>129</v>
      </c>
      <c r="IP270">
        <f>SUM(BU270,BW270,BY270,CB270,CC270,CF270,CH270,CI270,CK270,CL270,CN270,CP270,CQ270,CS270,CU270,CW270,CX270,CZ270,DB270,DD270,DE270,DH270,DJ270,DM270,DO270,DQ270,DS270,DU270,DV270,DX270,DZ270,EB270,ED270,EF270,EH270,EJ270,EK270,EM270,EO270,EQ270,ES270,ET270,EV270,EX270,EZ270,FB270,FD270,FF270,FH270,FJ270,FK270,FM270,FP270,FR270,FT270,FU270,FW270,FZ270,GB270,GD270,GE270,GG270,GJ270,GK270,GM270,GO270,GQ270,GT270,GU270,GW270,GY270,HA270,HC270,HD270,HF270,HI270,HJ270,HL270,HM270,HN270,HP270,HR270,HT270,HU270,HW270,HY270,IA270,IB270)</f>
        <v>82</v>
      </c>
      <c r="IQ270">
        <f>SUM(BV270,BX270,CA270,CD270,CG270,CM270,CR270,CT270,CY270,DA270,DF270,DI270,DK270,DN270,DP270,DT270,DW270,EA270,EC270,EG270,EL270,EP270,EU270,EW270,FA270,FC270,FG270,FL270,FN270,FQ270,FV270,FX270,GA270,GC270,GF270,GH270,GL270,GP270,GR270,GV270,GX270,HB270,HE270,HH270,HK270,HO270,HS270,HV270,HZ270,IC270)</f>
        <v>47</v>
      </c>
      <c r="IR270">
        <f>IO270/138*100</f>
        <v>93.478260869565219</v>
      </c>
      <c r="IS270">
        <f>IP270/88*100</f>
        <v>93.181818181818173</v>
      </c>
      <c r="IT270">
        <f>IQ270/50*100</f>
        <v>94</v>
      </c>
    </row>
    <row r="271" spans="1:255" ht="16" x14ac:dyDescent="0.2">
      <c r="A271" s="3">
        <v>438</v>
      </c>
      <c r="B271" s="5">
        <v>4</v>
      </c>
      <c r="C271">
        <v>2</v>
      </c>
      <c r="D271" t="s">
        <v>166</v>
      </c>
      <c r="E271" s="2" t="s">
        <v>132</v>
      </c>
      <c r="F271">
        <f t="shared" si="714"/>
        <v>0</v>
      </c>
      <c r="J271" s="2">
        <f t="shared" si="715"/>
        <v>0</v>
      </c>
      <c r="O271" s="2">
        <f t="shared" si="716"/>
        <v>0</v>
      </c>
      <c r="T271" s="2">
        <f t="shared" si="717"/>
        <v>0</v>
      </c>
      <c r="Y271" s="2">
        <f t="shared" si="718"/>
        <v>0</v>
      </c>
      <c r="AG271" s="2">
        <f t="shared" si="719"/>
        <v>0</v>
      </c>
      <c r="AL271" s="2">
        <f t="shared" si="720"/>
        <v>0</v>
      </c>
      <c r="AR271" s="2">
        <f t="shared" si="721"/>
        <v>0</v>
      </c>
      <c r="AX271" s="2">
        <f t="shared" si="722"/>
        <v>0</v>
      </c>
      <c r="BD271" s="2">
        <f t="shared" si="723"/>
        <v>0</v>
      </c>
      <c r="BH271" s="2">
        <f t="shared" si="724"/>
        <v>0</v>
      </c>
      <c r="BL271" s="2">
        <f t="shared" si="725"/>
        <v>0</v>
      </c>
      <c r="BP271" s="2">
        <f t="shared" si="726"/>
        <v>0</v>
      </c>
      <c r="BT271" s="2">
        <f t="shared" si="727"/>
        <v>0</v>
      </c>
      <c r="BZ271" s="2">
        <f t="shared" si="728"/>
        <v>0</v>
      </c>
      <c r="CE271" s="2">
        <f t="shared" si="729"/>
        <v>0</v>
      </c>
      <c r="CJ271" s="2">
        <f t="shared" si="730"/>
        <v>0</v>
      </c>
      <c r="CO271" s="2">
        <f t="shared" si="762"/>
        <v>0</v>
      </c>
      <c r="CV271" s="2">
        <f t="shared" si="731"/>
        <v>0</v>
      </c>
      <c r="DC271" s="2">
        <f t="shared" si="732"/>
        <v>0</v>
      </c>
      <c r="DG271" s="2">
        <f t="shared" si="733"/>
        <v>0</v>
      </c>
      <c r="DL271" s="2">
        <f t="shared" si="734"/>
        <v>0</v>
      </c>
      <c r="DR271" s="2">
        <f t="shared" si="735"/>
        <v>0</v>
      </c>
      <c r="DY271" s="2">
        <f t="shared" si="736"/>
        <v>0</v>
      </c>
      <c r="EE271" s="2">
        <f t="shared" si="737"/>
        <v>0</v>
      </c>
      <c r="EI271" s="2">
        <f t="shared" si="738"/>
        <v>0</v>
      </c>
      <c r="EN271" s="2">
        <f t="shared" si="739"/>
        <v>0</v>
      </c>
      <c r="ER271" s="2">
        <f t="shared" si="740"/>
        <v>0</v>
      </c>
      <c r="EY271" s="2">
        <f t="shared" si="741"/>
        <v>0</v>
      </c>
      <c r="FE271" s="2">
        <f t="shared" si="742"/>
        <v>0</v>
      </c>
      <c r="FI271" s="2">
        <f t="shared" si="743"/>
        <v>0</v>
      </c>
      <c r="FO271" s="2">
        <f t="shared" si="744"/>
        <v>0</v>
      </c>
      <c r="FS271" s="2">
        <f t="shared" si="745"/>
        <v>0</v>
      </c>
      <c r="FY271" s="2">
        <f t="shared" si="746"/>
        <v>0</v>
      </c>
      <c r="GI271" s="2">
        <f t="shared" si="747"/>
        <v>0</v>
      </c>
      <c r="GN271" s="2">
        <f t="shared" si="748"/>
        <v>0</v>
      </c>
      <c r="GS271" s="2">
        <f t="shared" si="749"/>
        <v>0</v>
      </c>
      <c r="GZ271" s="2">
        <f t="shared" si="750"/>
        <v>0</v>
      </c>
      <c r="HG271" s="2">
        <f t="shared" si="751"/>
        <v>0</v>
      </c>
      <c r="HQ271" s="2">
        <f t="shared" si="752"/>
        <v>0</v>
      </c>
      <c r="HX271" s="2">
        <f t="shared" si="753"/>
        <v>0</v>
      </c>
      <c r="IF271">
        <f t="shared" si="754"/>
        <v>0</v>
      </c>
      <c r="IG271">
        <f t="shared" si="755"/>
        <v>0</v>
      </c>
      <c r="IH271">
        <f t="shared" si="756"/>
        <v>0</v>
      </c>
      <c r="II271">
        <f t="shared" si="757"/>
        <v>0</v>
      </c>
      <c r="IK271">
        <f t="shared" si="763"/>
        <v>0</v>
      </c>
      <c r="IL271">
        <f t="shared" si="764"/>
        <v>0</v>
      </c>
      <c r="IM271">
        <f t="shared" si="765"/>
        <v>0</v>
      </c>
    </row>
    <row r="272" spans="1:255" ht="16" x14ac:dyDescent="0.2">
      <c r="A272" s="3">
        <v>439</v>
      </c>
      <c r="B272">
        <v>4</v>
      </c>
      <c r="C272">
        <v>1</v>
      </c>
      <c r="D272" t="s">
        <v>166</v>
      </c>
      <c r="E272" s="2" t="s">
        <v>166</v>
      </c>
      <c r="F272">
        <f t="shared" si="714"/>
        <v>2</v>
      </c>
      <c r="G272" s="2">
        <v>0</v>
      </c>
      <c r="H272" s="2">
        <v>1</v>
      </c>
      <c r="I272" s="2">
        <v>1</v>
      </c>
      <c r="J272" s="2">
        <f t="shared" si="715"/>
        <v>4</v>
      </c>
      <c r="K272" s="2">
        <v>1</v>
      </c>
      <c r="L272" s="2">
        <v>1</v>
      </c>
      <c r="M272" s="2">
        <v>1</v>
      </c>
      <c r="N272" s="2">
        <v>1</v>
      </c>
      <c r="O272" s="2">
        <f t="shared" si="716"/>
        <v>4</v>
      </c>
      <c r="P272" s="2">
        <v>1</v>
      </c>
      <c r="Q272" s="2">
        <v>1</v>
      </c>
      <c r="R272" s="2">
        <v>1</v>
      </c>
      <c r="S272" s="2">
        <v>1</v>
      </c>
      <c r="T272" s="2">
        <f t="shared" si="717"/>
        <v>4</v>
      </c>
      <c r="U272" s="2">
        <v>1</v>
      </c>
      <c r="V272" s="2">
        <v>1</v>
      </c>
      <c r="W272" s="2">
        <v>1</v>
      </c>
      <c r="X272" s="2">
        <v>1</v>
      </c>
      <c r="Y272" s="2">
        <f t="shared" si="718"/>
        <v>7</v>
      </c>
      <c r="Z272" s="2">
        <v>1</v>
      </c>
      <c r="AA272" s="2">
        <v>1</v>
      </c>
      <c r="AB272" s="2">
        <v>1</v>
      </c>
      <c r="AC272" s="2">
        <v>1</v>
      </c>
      <c r="AD272" s="2">
        <v>1</v>
      </c>
      <c r="AE272" s="2">
        <v>1</v>
      </c>
      <c r="AF272" s="2">
        <v>1</v>
      </c>
      <c r="AG272" s="2">
        <f t="shared" si="719"/>
        <v>3</v>
      </c>
      <c r="AH272" s="2">
        <v>1</v>
      </c>
      <c r="AI272" s="2">
        <v>1</v>
      </c>
      <c r="AJ272" s="2">
        <v>0</v>
      </c>
      <c r="AK272" s="2">
        <v>1</v>
      </c>
      <c r="AL272" s="2">
        <f t="shared" si="720"/>
        <v>5</v>
      </c>
      <c r="AM272" s="2">
        <v>1</v>
      </c>
      <c r="AN272" s="2">
        <v>1</v>
      </c>
      <c r="AO272" s="2">
        <v>1</v>
      </c>
      <c r="AP272" s="2">
        <v>1</v>
      </c>
      <c r="AQ272" s="2">
        <v>1</v>
      </c>
      <c r="AR272" s="2">
        <f t="shared" si="721"/>
        <v>5</v>
      </c>
      <c r="AS272" s="2">
        <v>1</v>
      </c>
      <c r="AT272" s="2">
        <v>1</v>
      </c>
      <c r="AU272" s="2">
        <v>1</v>
      </c>
      <c r="AV272" s="2">
        <v>1</v>
      </c>
      <c r="AW272" s="2">
        <v>1</v>
      </c>
      <c r="AX272" s="2">
        <f t="shared" si="722"/>
        <v>5</v>
      </c>
      <c r="AY272" s="2">
        <v>1</v>
      </c>
      <c r="AZ272" s="2">
        <v>1</v>
      </c>
      <c r="BA272" s="2">
        <v>1</v>
      </c>
      <c r="BB272" s="2">
        <v>1</v>
      </c>
      <c r="BC272" s="2">
        <v>1</v>
      </c>
      <c r="BD272" s="2">
        <f t="shared" si="723"/>
        <v>3</v>
      </c>
      <c r="BE272" s="2">
        <v>1</v>
      </c>
      <c r="BF272" s="2">
        <v>1</v>
      </c>
      <c r="BG272" s="2">
        <v>1</v>
      </c>
      <c r="BH272" s="2">
        <f t="shared" si="724"/>
        <v>3</v>
      </c>
      <c r="BI272" s="2">
        <v>1</v>
      </c>
      <c r="BJ272" s="2">
        <v>1</v>
      </c>
      <c r="BK272" s="2">
        <v>1</v>
      </c>
      <c r="BL272" s="2">
        <f t="shared" si="725"/>
        <v>2</v>
      </c>
      <c r="BM272" s="2">
        <v>1</v>
      </c>
      <c r="BN272" s="2">
        <v>1</v>
      </c>
      <c r="BO272" s="2">
        <v>0</v>
      </c>
      <c r="BP272" s="2">
        <f t="shared" si="726"/>
        <v>3</v>
      </c>
      <c r="BQ272" s="2">
        <v>1</v>
      </c>
      <c r="BR272" s="2">
        <v>1</v>
      </c>
      <c r="BS272" s="2">
        <v>1</v>
      </c>
      <c r="BT272" s="2">
        <f t="shared" si="727"/>
        <v>5</v>
      </c>
      <c r="BU272" s="2">
        <v>1</v>
      </c>
      <c r="BV272" s="2">
        <v>1</v>
      </c>
      <c r="BW272" s="2">
        <v>1</v>
      </c>
      <c r="BX272" s="2">
        <v>1</v>
      </c>
      <c r="BY272" s="2">
        <v>1</v>
      </c>
      <c r="BZ272" s="2">
        <f t="shared" si="728"/>
        <v>4</v>
      </c>
      <c r="CA272" s="2">
        <v>1</v>
      </c>
      <c r="CB272" s="2">
        <v>1</v>
      </c>
      <c r="CC272" s="2">
        <v>1</v>
      </c>
      <c r="CD272" s="2">
        <v>1</v>
      </c>
      <c r="CE272" s="2">
        <f t="shared" si="729"/>
        <v>4</v>
      </c>
      <c r="CF272" s="2">
        <v>1</v>
      </c>
      <c r="CG272" s="2">
        <v>1</v>
      </c>
      <c r="CH272" s="2">
        <v>1</v>
      </c>
      <c r="CI272" s="2">
        <v>1</v>
      </c>
      <c r="CJ272" s="2">
        <f t="shared" si="730"/>
        <v>4</v>
      </c>
      <c r="CK272" s="2">
        <v>1</v>
      </c>
      <c r="CL272" s="2">
        <v>1</v>
      </c>
      <c r="CM272" s="2">
        <v>1</v>
      </c>
      <c r="CN272" s="2">
        <v>1</v>
      </c>
      <c r="CO272" s="2">
        <f t="shared" si="762"/>
        <v>6</v>
      </c>
      <c r="CP272" s="2">
        <v>1</v>
      </c>
      <c r="CQ272" s="2">
        <v>1</v>
      </c>
      <c r="CR272" s="2">
        <v>1</v>
      </c>
      <c r="CS272" s="2">
        <v>1</v>
      </c>
      <c r="CT272" s="2">
        <v>1</v>
      </c>
      <c r="CU272" s="2">
        <v>1</v>
      </c>
      <c r="CV272" s="2">
        <f t="shared" si="731"/>
        <v>3</v>
      </c>
      <c r="CW272" s="2">
        <v>1</v>
      </c>
      <c r="CX272" s="2">
        <v>1</v>
      </c>
      <c r="CY272" s="2">
        <v>1</v>
      </c>
      <c r="CZ272" s="2">
        <v>0</v>
      </c>
      <c r="DA272" s="2">
        <v>0</v>
      </c>
      <c r="DB272" s="2">
        <v>0</v>
      </c>
      <c r="DC272" s="2">
        <f t="shared" si="732"/>
        <v>3</v>
      </c>
      <c r="DD272" s="2">
        <v>1</v>
      </c>
      <c r="DE272" s="2">
        <v>1</v>
      </c>
      <c r="DF272" s="2">
        <v>1</v>
      </c>
      <c r="DG272" s="2">
        <f t="shared" si="733"/>
        <v>4</v>
      </c>
      <c r="DH272" s="2">
        <v>1</v>
      </c>
      <c r="DI272" s="2">
        <v>1</v>
      </c>
      <c r="DJ272" s="2">
        <v>1</v>
      </c>
      <c r="DK272" s="2">
        <v>1</v>
      </c>
      <c r="DL272" s="2">
        <f t="shared" si="734"/>
        <v>5</v>
      </c>
      <c r="DM272" s="2">
        <v>1</v>
      </c>
      <c r="DN272" s="2">
        <v>1</v>
      </c>
      <c r="DO272" s="2">
        <v>1</v>
      </c>
      <c r="DP272" s="2">
        <v>1</v>
      </c>
      <c r="DQ272" s="2">
        <v>1</v>
      </c>
      <c r="DR272" s="2">
        <f t="shared" si="735"/>
        <v>5</v>
      </c>
      <c r="DS272" s="2">
        <v>1</v>
      </c>
      <c r="DT272" s="2">
        <v>1</v>
      </c>
      <c r="DU272" s="2">
        <v>1</v>
      </c>
      <c r="DV272" s="2">
        <v>0</v>
      </c>
      <c r="DW272" s="2">
        <v>1</v>
      </c>
      <c r="DX272" s="2">
        <v>1</v>
      </c>
      <c r="DY272" s="2">
        <f t="shared" si="736"/>
        <v>5</v>
      </c>
      <c r="DZ272" s="2">
        <v>1</v>
      </c>
      <c r="EA272" s="2">
        <v>1</v>
      </c>
      <c r="EB272" s="2">
        <v>1</v>
      </c>
      <c r="EC272" s="2">
        <v>1</v>
      </c>
      <c r="ED272" s="2">
        <v>1</v>
      </c>
      <c r="EE272" s="2">
        <f t="shared" si="737"/>
        <v>2</v>
      </c>
      <c r="EF272" s="2">
        <v>1</v>
      </c>
      <c r="EG272" s="2">
        <v>1</v>
      </c>
      <c r="EH272" s="2">
        <v>0</v>
      </c>
      <c r="EI272" s="2">
        <f t="shared" si="738"/>
        <v>4</v>
      </c>
      <c r="EJ272" s="2">
        <v>1</v>
      </c>
      <c r="EK272" s="2">
        <v>1</v>
      </c>
      <c r="EL272" s="2">
        <v>1</v>
      </c>
      <c r="EM272" s="2">
        <v>1</v>
      </c>
      <c r="EN272" s="2">
        <f t="shared" si="739"/>
        <v>3</v>
      </c>
      <c r="EO272" s="2">
        <v>1</v>
      </c>
      <c r="EP272" s="2">
        <v>1</v>
      </c>
      <c r="EQ272" s="2">
        <v>1</v>
      </c>
      <c r="ER272" s="2">
        <f t="shared" si="740"/>
        <v>4</v>
      </c>
      <c r="ES272" s="2">
        <v>1</v>
      </c>
      <c r="ET272" s="2">
        <v>1</v>
      </c>
      <c r="EU272" s="2">
        <v>1</v>
      </c>
      <c r="EV272" s="2">
        <v>1</v>
      </c>
      <c r="EW272" s="2">
        <v>0</v>
      </c>
      <c r="EX272" s="2">
        <v>0</v>
      </c>
      <c r="EY272" s="2">
        <f t="shared" si="741"/>
        <v>5</v>
      </c>
      <c r="EZ272" s="2">
        <v>1</v>
      </c>
      <c r="FA272" s="2">
        <v>1</v>
      </c>
      <c r="FB272" s="2">
        <v>1</v>
      </c>
      <c r="FC272" s="2">
        <v>1</v>
      </c>
      <c r="FD272" s="2">
        <v>1</v>
      </c>
      <c r="FE272" s="2">
        <f t="shared" si="742"/>
        <v>3</v>
      </c>
      <c r="FF272" s="2">
        <v>1</v>
      </c>
      <c r="FG272" s="2">
        <v>1</v>
      </c>
      <c r="FH272" s="2">
        <v>1</v>
      </c>
      <c r="FI272" s="2">
        <f t="shared" si="743"/>
        <v>5</v>
      </c>
      <c r="FJ272" s="2">
        <v>1</v>
      </c>
      <c r="FK272" s="2">
        <v>1</v>
      </c>
      <c r="FL272" s="2">
        <v>1</v>
      </c>
      <c r="FM272" s="2">
        <v>1</v>
      </c>
      <c r="FN272" s="2">
        <v>1</v>
      </c>
      <c r="FO272" s="2">
        <f t="shared" si="744"/>
        <v>3</v>
      </c>
      <c r="FP272" s="2">
        <v>1</v>
      </c>
      <c r="FQ272" s="2">
        <v>1</v>
      </c>
      <c r="FR272" s="2">
        <v>1</v>
      </c>
      <c r="FS272" s="2">
        <f t="shared" si="745"/>
        <v>5</v>
      </c>
      <c r="FT272" s="2">
        <v>1</v>
      </c>
      <c r="FU272" s="2">
        <v>1</v>
      </c>
      <c r="FV272" s="2">
        <v>1</v>
      </c>
      <c r="FW272" s="2">
        <v>1</v>
      </c>
      <c r="FX272" s="2">
        <v>1</v>
      </c>
      <c r="FY272" s="2">
        <f t="shared" si="746"/>
        <v>9</v>
      </c>
      <c r="FZ272" s="2">
        <v>1</v>
      </c>
      <c r="GA272" s="2">
        <v>1</v>
      </c>
      <c r="GB272" s="2">
        <v>1</v>
      </c>
      <c r="GC272" s="2">
        <v>1</v>
      </c>
      <c r="GD272" s="2">
        <v>1</v>
      </c>
      <c r="GE272" s="2">
        <v>1</v>
      </c>
      <c r="GF272" s="2">
        <v>1</v>
      </c>
      <c r="GG272" s="2">
        <v>1</v>
      </c>
      <c r="GH272" s="2">
        <v>1</v>
      </c>
      <c r="GI272" s="2">
        <f t="shared" si="747"/>
        <v>3</v>
      </c>
      <c r="GJ272" s="2">
        <v>1</v>
      </c>
      <c r="GK272" s="2">
        <v>1</v>
      </c>
      <c r="GL272" s="2">
        <v>0</v>
      </c>
      <c r="GM272" s="2">
        <v>1</v>
      </c>
      <c r="GN272" s="2">
        <f t="shared" si="748"/>
        <v>4</v>
      </c>
      <c r="GO272" s="2">
        <v>1</v>
      </c>
      <c r="GP272" s="2">
        <v>1</v>
      </c>
      <c r="GQ272" s="2">
        <v>1</v>
      </c>
      <c r="GR272" s="2">
        <v>1</v>
      </c>
      <c r="GS272" s="2">
        <f t="shared" si="749"/>
        <v>6</v>
      </c>
      <c r="GT272" s="2">
        <v>1</v>
      </c>
      <c r="GU272" s="2">
        <v>1</v>
      </c>
      <c r="GV272" s="2">
        <v>1</v>
      </c>
      <c r="GW272" s="2">
        <v>1</v>
      </c>
      <c r="GX272" s="2">
        <v>1</v>
      </c>
      <c r="GY272" s="2">
        <v>1</v>
      </c>
      <c r="GZ272" s="2">
        <f t="shared" si="750"/>
        <v>6</v>
      </c>
      <c r="HA272" s="2">
        <v>1</v>
      </c>
      <c r="HB272" s="2">
        <v>1</v>
      </c>
      <c r="HC272" s="2">
        <v>1</v>
      </c>
      <c r="HD272" s="2">
        <v>1</v>
      </c>
      <c r="HE272" s="2">
        <v>1</v>
      </c>
      <c r="HF272" s="2">
        <v>1</v>
      </c>
      <c r="HG272" s="2">
        <f t="shared" si="751"/>
        <v>9</v>
      </c>
      <c r="HH272" s="2">
        <v>1</v>
      </c>
      <c r="HI272" s="2">
        <v>1</v>
      </c>
      <c r="HJ272" s="2">
        <v>1</v>
      </c>
      <c r="HK272" s="2">
        <v>1</v>
      </c>
      <c r="HL272" s="2">
        <v>1</v>
      </c>
      <c r="HM272" s="2">
        <v>1</v>
      </c>
      <c r="HN272" s="2">
        <v>1</v>
      </c>
      <c r="HO272" s="2">
        <v>1</v>
      </c>
      <c r="HP272" s="2">
        <v>1</v>
      </c>
      <c r="HQ272" s="2">
        <f t="shared" si="752"/>
        <v>6</v>
      </c>
      <c r="HR272" s="2">
        <v>1</v>
      </c>
      <c r="HS272" s="2">
        <v>1</v>
      </c>
      <c r="HT272" s="2">
        <v>1</v>
      </c>
      <c r="HU272" s="2">
        <v>1</v>
      </c>
      <c r="HV272" s="2">
        <v>1</v>
      </c>
      <c r="HW272" s="2">
        <v>1</v>
      </c>
      <c r="HX272" s="2">
        <f t="shared" si="753"/>
        <v>5</v>
      </c>
      <c r="HY272" s="2">
        <v>1</v>
      </c>
      <c r="HZ272" s="2">
        <v>1</v>
      </c>
      <c r="IA272" s="2">
        <v>1</v>
      </c>
      <c r="IB272" s="2">
        <v>1</v>
      </c>
      <c r="IC272" s="2">
        <v>1</v>
      </c>
      <c r="ID272" s="2">
        <v>41</v>
      </c>
      <c r="IE272" s="2">
        <v>41</v>
      </c>
      <c r="IF272">
        <f t="shared" si="754"/>
        <v>180</v>
      </c>
      <c r="IG272">
        <f t="shared" si="755"/>
        <v>115</v>
      </c>
      <c r="IH272">
        <f t="shared" si="756"/>
        <v>65</v>
      </c>
      <c r="II272">
        <f t="shared" si="757"/>
        <v>0</v>
      </c>
      <c r="IK272">
        <f t="shared" si="763"/>
        <v>94.240837696335078</v>
      </c>
      <c r="IL272">
        <f t="shared" si="764"/>
        <v>94.262295081967224</v>
      </c>
      <c r="IM272">
        <f t="shared" si="765"/>
        <v>94.20289855072464</v>
      </c>
      <c r="IO272">
        <f>SUM(HQ272,HX272,HG272,GZ272,GS272,GN272,GI272,FY272,FS272,FO272,FI272,FE272,EY272,ER272,EN272,EI272,EE272,DY272,DR272,DL272,DG272,DC272,CV272,CO272,CJ272,CE272,BZ272,BT272)</f>
        <v>130</v>
      </c>
      <c r="IP272">
        <f>SUM(BU272,BW272,BY272,CB272,CC272,CF272,CH272,CI272,CK272,CL272,CN272,CP272,CQ272,CS272,CU272,CW272,CX272,CZ272,DB272,DD272,DE272,DH272,DJ272,DM272,DO272,DQ272,DS272,DU272,DV272,DX272,DZ272,EB272,ED272,EF272,EH272,EJ272,EK272,EM272,EO272,EQ272,ES272,ET272,EV272,EX272,EZ272,FB272,FD272,FF272,FH272,FJ272,FK272,FM272,FP272,FR272,FT272,FU272,FW272,FZ272,GB272,GD272,GE272,GG272,GJ272,GK272,GM272,GO272,GQ272,GT272,GU272,GW272,GY272,HA272,HC272,HD272,HF272,HI272,HJ272,HL272,HM272,HN272,HP272,HR272,HT272,HU272,HW272,HY272,IA272,IB272)</f>
        <v>83</v>
      </c>
      <c r="IQ272">
        <f>SUM(BV272,BX272,CA272,CD272,CG272,CM272,CR272,CT272,CY272,DA272,DF272,DI272,DK272,DN272,DP272,DT272,DW272,EA272,EC272,EG272,EL272,EP272,EU272,EW272,FA272,FC272,FG272,FL272,FN272,FQ272,FV272,FX272,GA272,GC272,GF272,GH272,GL272,GP272,GR272,GV272,GX272,HB272,HE272,HH272,HK272,HO272,HS272,HV272,HZ272,IC272)</f>
        <v>47</v>
      </c>
      <c r="IR272">
        <f>IO272/138*100</f>
        <v>94.20289855072464</v>
      </c>
      <c r="IS272">
        <f>IP272/88*100</f>
        <v>94.318181818181827</v>
      </c>
      <c r="IT272">
        <f>IQ272/50*100</f>
        <v>94</v>
      </c>
    </row>
    <row r="273" spans="1:254" ht="16" x14ac:dyDescent="0.2">
      <c r="A273" s="3">
        <v>439</v>
      </c>
      <c r="B273" s="5">
        <v>4</v>
      </c>
      <c r="C273">
        <v>2</v>
      </c>
      <c r="D273" t="s">
        <v>118</v>
      </c>
      <c r="E273" s="2" t="s">
        <v>132</v>
      </c>
      <c r="F273">
        <f t="shared" si="714"/>
        <v>0</v>
      </c>
      <c r="G273" t="s">
        <v>146</v>
      </c>
      <c r="H273" t="s">
        <v>146</v>
      </c>
      <c r="I273" t="s">
        <v>146</v>
      </c>
      <c r="J273" s="2">
        <f t="shared" si="715"/>
        <v>0</v>
      </c>
      <c r="K273" t="s">
        <v>146</v>
      </c>
      <c r="L273" t="s">
        <v>146</v>
      </c>
      <c r="M273" t="s">
        <v>146</v>
      </c>
      <c r="N273" t="s">
        <v>146</v>
      </c>
      <c r="O273" s="2">
        <f t="shared" si="716"/>
        <v>0</v>
      </c>
      <c r="P273" t="s">
        <v>146</v>
      </c>
      <c r="Q273" t="s">
        <v>146</v>
      </c>
      <c r="R273" t="s">
        <v>146</v>
      </c>
      <c r="S273" t="s">
        <v>146</v>
      </c>
      <c r="T273" s="2">
        <f t="shared" si="717"/>
        <v>0</v>
      </c>
      <c r="U273" t="s">
        <v>146</v>
      </c>
      <c r="V273" t="s">
        <v>146</v>
      </c>
      <c r="W273" t="s">
        <v>146</v>
      </c>
      <c r="X273" t="s">
        <v>146</v>
      </c>
      <c r="Y273" s="2">
        <f t="shared" si="718"/>
        <v>0</v>
      </c>
      <c r="Z273" t="s">
        <v>146</v>
      </c>
      <c r="AA273" t="s">
        <v>146</v>
      </c>
      <c r="AB273" t="s">
        <v>146</v>
      </c>
      <c r="AC273" t="s">
        <v>146</v>
      </c>
      <c r="AD273" t="s">
        <v>146</v>
      </c>
      <c r="AE273" t="s">
        <v>146</v>
      </c>
      <c r="AF273" t="s">
        <v>146</v>
      </c>
      <c r="AG273" s="2">
        <f t="shared" si="719"/>
        <v>0</v>
      </c>
      <c r="AH273" t="s">
        <v>146</v>
      </c>
      <c r="AI273" t="s">
        <v>146</v>
      </c>
      <c r="AJ273" t="s">
        <v>146</v>
      </c>
      <c r="AK273" t="s">
        <v>146</v>
      </c>
      <c r="AL273" s="2">
        <f t="shared" si="720"/>
        <v>0</v>
      </c>
      <c r="AM273" t="s">
        <v>146</v>
      </c>
      <c r="AN273" t="s">
        <v>146</v>
      </c>
      <c r="AO273" t="s">
        <v>146</v>
      </c>
      <c r="AP273" t="s">
        <v>146</v>
      </c>
      <c r="AQ273" t="s">
        <v>146</v>
      </c>
      <c r="AR273" s="2">
        <f t="shared" si="721"/>
        <v>0</v>
      </c>
      <c r="AS273" t="s">
        <v>146</v>
      </c>
      <c r="AT273" t="s">
        <v>146</v>
      </c>
      <c r="AU273" t="s">
        <v>146</v>
      </c>
      <c r="AV273" t="s">
        <v>146</v>
      </c>
      <c r="AW273" t="s">
        <v>146</v>
      </c>
      <c r="AX273" s="2">
        <f t="shared" si="722"/>
        <v>0</v>
      </c>
      <c r="AY273" t="s">
        <v>146</v>
      </c>
      <c r="AZ273" t="s">
        <v>146</v>
      </c>
      <c r="BA273" t="s">
        <v>146</v>
      </c>
      <c r="BB273" t="s">
        <v>146</v>
      </c>
      <c r="BC273" t="s">
        <v>146</v>
      </c>
      <c r="BD273" s="2">
        <f t="shared" si="723"/>
        <v>0</v>
      </c>
      <c r="BE273" t="s">
        <v>146</v>
      </c>
      <c r="BF273" t="s">
        <v>146</v>
      </c>
      <c r="BG273" t="s">
        <v>146</v>
      </c>
      <c r="BH273" s="2">
        <f t="shared" si="724"/>
        <v>0</v>
      </c>
      <c r="BI273" t="s">
        <v>146</v>
      </c>
      <c r="BJ273" t="s">
        <v>146</v>
      </c>
      <c r="BK273" t="s">
        <v>146</v>
      </c>
      <c r="BL273" s="2">
        <f t="shared" si="725"/>
        <v>0</v>
      </c>
      <c r="BM273" t="s">
        <v>146</v>
      </c>
      <c r="BN273" t="s">
        <v>146</v>
      </c>
      <c r="BO273" t="s">
        <v>146</v>
      </c>
      <c r="BP273" s="2">
        <f t="shared" si="726"/>
        <v>0</v>
      </c>
      <c r="BQ273" t="s">
        <v>146</v>
      </c>
      <c r="BR273" t="s">
        <v>146</v>
      </c>
      <c r="BS273" t="s">
        <v>146</v>
      </c>
      <c r="BT273" s="2">
        <f t="shared" si="727"/>
        <v>0</v>
      </c>
      <c r="BU273" t="s">
        <v>146</v>
      </c>
      <c r="BV273" t="s">
        <v>146</v>
      </c>
      <c r="BW273" t="s">
        <v>146</v>
      </c>
      <c r="BX273" t="s">
        <v>146</v>
      </c>
      <c r="BY273" t="s">
        <v>146</v>
      </c>
      <c r="BZ273" s="2">
        <f t="shared" si="728"/>
        <v>0</v>
      </c>
      <c r="CA273" t="s">
        <v>146</v>
      </c>
      <c r="CB273" t="s">
        <v>146</v>
      </c>
      <c r="CC273" t="s">
        <v>146</v>
      </c>
      <c r="CD273" t="s">
        <v>146</v>
      </c>
      <c r="CE273" s="2">
        <f t="shared" si="729"/>
        <v>0</v>
      </c>
      <c r="CF273" t="s">
        <v>146</v>
      </c>
      <c r="CG273" t="s">
        <v>146</v>
      </c>
      <c r="CH273" t="s">
        <v>146</v>
      </c>
      <c r="CI273" t="s">
        <v>146</v>
      </c>
      <c r="CJ273" s="2">
        <f t="shared" si="730"/>
        <v>0</v>
      </c>
      <c r="CK273" t="s">
        <v>146</v>
      </c>
      <c r="CL273" t="s">
        <v>146</v>
      </c>
      <c r="CM273" t="s">
        <v>146</v>
      </c>
      <c r="CN273" t="s">
        <v>146</v>
      </c>
      <c r="CO273" s="2">
        <f t="shared" si="762"/>
        <v>0</v>
      </c>
      <c r="CP273" t="s">
        <v>146</v>
      </c>
      <c r="CQ273" t="s">
        <v>146</v>
      </c>
      <c r="CR273" t="s">
        <v>146</v>
      </c>
      <c r="CS273" t="s">
        <v>146</v>
      </c>
      <c r="CT273" t="s">
        <v>146</v>
      </c>
      <c r="CU273" t="s">
        <v>146</v>
      </c>
      <c r="CV273" s="2">
        <f t="shared" si="731"/>
        <v>0</v>
      </c>
      <c r="CW273" t="s">
        <v>146</v>
      </c>
      <c r="CX273" t="s">
        <v>146</v>
      </c>
      <c r="CY273" t="s">
        <v>146</v>
      </c>
      <c r="CZ273" t="s">
        <v>146</v>
      </c>
      <c r="DA273" t="s">
        <v>146</v>
      </c>
      <c r="DB273" t="s">
        <v>146</v>
      </c>
      <c r="DC273" s="2">
        <f t="shared" si="732"/>
        <v>0</v>
      </c>
      <c r="DD273" t="s">
        <v>146</v>
      </c>
      <c r="DE273" t="s">
        <v>146</v>
      </c>
      <c r="DF273" t="s">
        <v>146</v>
      </c>
      <c r="DG273" s="2">
        <f t="shared" si="733"/>
        <v>0</v>
      </c>
      <c r="DH273" t="s">
        <v>146</v>
      </c>
      <c r="DI273" t="s">
        <v>146</v>
      </c>
      <c r="DJ273" t="s">
        <v>146</v>
      </c>
      <c r="DK273" t="s">
        <v>146</v>
      </c>
      <c r="DL273" s="2">
        <f t="shared" si="734"/>
        <v>0</v>
      </c>
      <c r="DM273" t="s">
        <v>146</v>
      </c>
      <c r="DN273" t="s">
        <v>146</v>
      </c>
      <c r="DO273" t="s">
        <v>146</v>
      </c>
      <c r="DP273" t="s">
        <v>146</v>
      </c>
      <c r="DQ273" t="s">
        <v>146</v>
      </c>
      <c r="DR273" s="2">
        <f t="shared" si="735"/>
        <v>0</v>
      </c>
      <c r="DS273" t="s">
        <v>146</v>
      </c>
      <c r="DT273" t="s">
        <v>146</v>
      </c>
      <c r="DU273" t="s">
        <v>146</v>
      </c>
      <c r="DV273" t="s">
        <v>146</v>
      </c>
      <c r="DW273" t="s">
        <v>146</v>
      </c>
      <c r="DX273" t="s">
        <v>146</v>
      </c>
      <c r="DY273" s="2">
        <f t="shared" si="736"/>
        <v>0</v>
      </c>
      <c r="DZ273" t="s">
        <v>146</v>
      </c>
      <c r="EA273" t="s">
        <v>146</v>
      </c>
      <c r="EB273" t="s">
        <v>146</v>
      </c>
      <c r="EC273" t="s">
        <v>146</v>
      </c>
      <c r="ED273" t="s">
        <v>146</v>
      </c>
      <c r="EE273" s="2">
        <f t="shared" si="737"/>
        <v>0</v>
      </c>
      <c r="EF273" t="s">
        <v>146</v>
      </c>
      <c r="EG273" t="s">
        <v>146</v>
      </c>
      <c r="EH273" t="s">
        <v>146</v>
      </c>
      <c r="EI273" s="2">
        <f t="shared" si="738"/>
        <v>0</v>
      </c>
      <c r="EJ273" t="s">
        <v>146</v>
      </c>
      <c r="EK273" t="s">
        <v>146</v>
      </c>
      <c r="EL273" t="s">
        <v>146</v>
      </c>
      <c r="EM273" t="s">
        <v>146</v>
      </c>
      <c r="EN273" s="2">
        <f t="shared" si="739"/>
        <v>0</v>
      </c>
      <c r="EO273" t="s">
        <v>146</v>
      </c>
      <c r="EP273" t="s">
        <v>146</v>
      </c>
      <c r="EQ273" t="s">
        <v>146</v>
      </c>
      <c r="ER273" s="2">
        <f t="shared" si="740"/>
        <v>0</v>
      </c>
      <c r="ES273" t="s">
        <v>146</v>
      </c>
      <c r="ET273" t="s">
        <v>146</v>
      </c>
      <c r="EU273" t="s">
        <v>146</v>
      </c>
      <c r="EV273" t="s">
        <v>146</v>
      </c>
      <c r="EW273" t="s">
        <v>146</v>
      </c>
      <c r="EX273" t="s">
        <v>146</v>
      </c>
      <c r="EY273" s="2">
        <f t="shared" si="741"/>
        <v>0</v>
      </c>
      <c r="EZ273" t="s">
        <v>146</v>
      </c>
      <c r="FA273" t="s">
        <v>146</v>
      </c>
      <c r="FB273" t="s">
        <v>146</v>
      </c>
      <c r="FC273" t="s">
        <v>146</v>
      </c>
      <c r="FD273" t="s">
        <v>146</v>
      </c>
      <c r="FE273" s="2">
        <f t="shared" si="742"/>
        <v>0</v>
      </c>
      <c r="FF273" t="s">
        <v>146</v>
      </c>
      <c r="FG273" t="s">
        <v>146</v>
      </c>
      <c r="FH273" t="s">
        <v>146</v>
      </c>
      <c r="FI273" s="2">
        <f t="shared" si="743"/>
        <v>0</v>
      </c>
      <c r="FJ273" t="s">
        <v>146</v>
      </c>
      <c r="FK273" t="s">
        <v>146</v>
      </c>
      <c r="FL273" t="s">
        <v>146</v>
      </c>
      <c r="FM273" t="s">
        <v>146</v>
      </c>
      <c r="FN273" t="s">
        <v>146</v>
      </c>
      <c r="FO273" s="2">
        <f t="shared" si="744"/>
        <v>0</v>
      </c>
      <c r="FP273" t="s">
        <v>146</v>
      </c>
      <c r="FQ273" t="s">
        <v>146</v>
      </c>
      <c r="FR273" t="s">
        <v>146</v>
      </c>
      <c r="FS273" s="2">
        <f t="shared" si="745"/>
        <v>0</v>
      </c>
      <c r="FT273" t="s">
        <v>146</v>
      </c>
      <c r="FU273" t="s">
        <v>146</v>
      </c>
      <c r="FV273" t="s">
        <v>146</v>
      </c>
      <c r="FW273" t="s">
        <v>146</v>
      </c>
      <c r="FX273" t="s">
        <v>146</v>
      </c>
      <c r="FY273" s="2">
        <f t="shared" si="746"/>
        <v>0</v>
      </c>
      <c r="FZ273" t="s">
        <v>146</v>
      </c>
      <c r="GA273" t="s">
        <v>146</v>
      </c>
      <c r="GB273" t="s">
        <v>146</v>
      </c>
      <c r="GC273" t="s">
        <v>146</v>
      </c>
      <c r="GD273" t="s">
        <v>146</v>
      </c>
      <c r="GE273" t="s">
        <v>146</v>
      </c>
      <c r="GF273" t="s">
        <v>146</v>
      </c>
      <c r="GG273" t="s">
        <v>146</v>
      </c>
      <c r="GH273" t="s">
        <v>146</v>
      </c>
      <c r="GI273" s="2">
        <f t="shared" si="747"/>
        <v>0</v>
      </c>
      <c r="GJ273" t="s">
        <v>146</v>
      </c>
      <c r="GK273" t="s">
        <v>146</v>
      </c>
      <c r="GL273" t="s">
        <v>146</v>
      </c>
      <c r="GM273" t="s">
        <v>146</v>
      </c>
      <c r="GN273" t="s">
        <v>146</v>
      </c>
      <c r="GO273" t="s">
        <v>146</v>
      </c>
      <c r="GP273" t="s">
        <v>146</v>
      </c>
      <c r="GQ273" t="s">
        <v>146</v>
      </c>
      <c r="GR273" t="s">
        <v>146</v>
      </c>
      <c r="GS273" t="s">
        <v>146</v>
      </c>
      <c r="GT273" t="s">
        <v>146</v>
      </c>
      <c r="GU273" t="s">
        <v>146</v>
      </c>
      <c r="GV273" t="s">
        <v>146</v>
      </c>
      <c r="GW273" t="s">
        <v>146</v>
      </c>
      <c r="GX273" t="s">
        <v>146</v>
      </c>
      <c r="GY273" t="s">
        <v>146</v>
      </c>
      <c r="GZ273" t="s">
        <v>146</v>
      </c>
      <c r="HA273" t="s">
        <v>146</v>
      </c>
      <c r="HB273" t="s">
        <v>146</v>
      </c>
      <c r="HC273" t="s">
        <v>146</v>
      </c>
      <c r="HD273" t="s">
        <v>146</v>
      </c>
      <c r="HE273" t="s">
        <v>146</v>
      </c>
      <c r="HF273" t="s">
        <v>146</v>
      </c>
      <c r="HG273" t="s">
        <v>146</v>
      </c>
      <c r="HH273" t="s">
        <v>146</v>
      </c>
      <c r="HI273" t="s">
        <v>146</v>
      </c>
      <c r="HJ273" t="s">
        <v>146</v>
      </c>
      <c r="HK273" t="s">
        <v>146</v>
      </c>
      <c r="HL273" t="s">
        <v>146</v>
      </c>
      <c r="HM273" t="s">
        <v>146</v>
      </c>
      <c r="HN273" t="s">
        <v>146</v>
      </c>
      <c r="HO273" t="s">
        <v>146</v>
      </c>
      <c r="HP273" t="s">
        <v>146</v>
      </c>
      <c r="HQ273" t="s">
        <v>146</v>
      </c>
      <c r="HR273" t="s">
        <v>146</v>
      </c>
      <c r="HS273" t="s">
        <v>146</v>
      </c>
      <c r="HT273" t="s">
        <v>146</v>
      </c>
      <c r="HU273" t="s">
        <v>146</v>
      </c>
      <c r="HV273" t="s">
        <v>146</v>
      </c>
      <c r="HW273" t="s">
        <v>146</v>
      </c>
      <c r="HX273" s="2">
        <f t="shared" si="753"/>
        <v>0</v>
      </c>
      <c r="HY273" t="s">
        <v>146</v>
      </c>
      <c r="HZ273" t="s">
        <v>146</v>
      </c>
      <c r="IA273" t="s">
        <v>146</v>
      </c>
      <c r="IB273" t="s">
        <v>146</v>
      </c>
      <c r="IC273" t="s">
        <v>146</v>
      </c>
      <c r="ID273" t="s">
        <v>146</v>
      </c>
      <c r="IE273" t="s">
        <v>146</v>
      </c>
      <c r="IF273">
        <f t="shared" si="754"/>
        <v>0</v>
      </c>
      <c r="IG273">
        <f t="shared" si="755"/>
        <v>0</v>
      </c>
      <c r="IH273">
        <f t="shared" si="756"/>
        <v>0</v>
      </c>
      <c r="II273">
        <f t="shared" si="757"/>
        <v>0</v>
      </c>
      <c r="IK273">
        <f t="shared" si="763"/>
        <v>0</v>
      </c>
      <c r="IL273">
        <f t="shared" si="764"/>
        <v>0</v>
      </c>
      <c r="IM273">
        <f t="shared" si="765"/>
        <v>0</v>
      </c>
    </row>
    <row r="274" spans="1:254" ht="16" x14ac:dyDescent="0.2">
      <c r="A274" s="3">
        <v>440</v>
      </c>
      <c r="B274">
        <v>4</v>
      </c>
      <c r="C274">
        <v>1</v>
      </c>
      <c r="D274" t="s">
        <v>166</v>
      </c>
      <c r="E274" s="2" t="s">
        <v>166</v>
      </c>
      <c r="F274">
        <f t="shared" si="714"/>
        <v>3</v>
      </c>
      <c r="G274" s="2">
        <v>1</v>
      </c>
      <c r="H274" s="2">
        <v>1</v>
      </c>
      <c r="I274" s="2">
        <v>1</v>
      </c>
      <c r="J274" s="2">
        <f t="shared" si="715"/>
        <v>4</v>
      </c>
      <c r="K274" s="2">
        <v>1</v>
      </c>
      <c r="L274" s="2">
        <v>1</v>
      </c>
      <c r="M274" s="2">
        <v>1</v>
      </c>
      <c r="N274" s="2">
        <v>1</v>
      </c>
      <c r="O274" s="2">
        <f t="shared" si="716"/>
        <v>4</v>
      </c>
      <c r="P274" s="2">
        <v>1</v>
      </c>
      <c r="Q274" s="2">
        <v>1</v>
      </c>
      <c r="R274" s="2">
        <v>1</v>
      </c>
      <c r="S274" s="2">
        <v>1</v>
      </c>
      <c r="T274" s="2">
        <f t="shared" si="717"/>
        <v>2</v>
      </c>
      <c r="U274" s="2">
        <v>0</v>
      </c>
      <c r="V274" s="2">
        <v>0</v>
      </c>
      <c r="W274" s="2">
        <v>1</v>
      </c>
      <c r="X274" s="2">
        <v>1</v>
      </c>
      <c r="Y274" s="2">
        <f t="shared" si="718"/>
        <v>6</v>
      </c>
      <c r="Z274" s="2">
        <v>1</v>
      </c>
      <c r="AA274" s="2">
        <v>1</v>
      </c>
      <c r="AB274" s="2">
        <v>1</v>
      </c>
      <c r="AC274" s="2">
        <v>0</v>
      </c>
      <c r="AD274" s="2">
        <v>1</v>
      </c>
      <c r="AE274" s="2">
        <v>1</v>
      </c>
      <c r="AF274" s="2">
        <v>1</v>
      </c>
      <c r="AG274" s="2">
        <f t="shared" si="719"/>
        <v>3</v>
      </c>
      <c r="AH274" s="2">
        <v>1</v>
      </c>
      <c r="AI274" s="2">
        <v>0</v>
      </c>
      <c r="AJ274" s="2">
        <v>1</v>
      </c>
      <c r="AK274" s="2">
        <v>1</v>
      </c>
      <c r="AL274" s="2">
        <f t="shared" si="720"/>
        <v>4</v>
      </c>
      <c r="AM274" s="2">
        <v>1</v>
      </c>
      <c r="AN274" s="2">
        <v>1</v>
      </c>
      <c r="AO274" s="2">
        <v>0</v>
      </c>
      <c r="AP274" s="2">
        <v>1</v>
      </c>
      <c r="AQ274" s="2">
        <v>1</v>
      </c>
      <c r="AR274" s="2">
        <f t="shared" si="721"/>
        <v>5</v>
      </c>
      <c r="AS274" s="2">
        <v>1</v>
      </c>
      <c r="AT274" s="2">
        <v>1</v>
      </c>
      <c r="AU274" s="2">
        <v>1</v>
      </c>
      <c r="AV274" s="2">
        <v>1</v>
      </c>
      <c r="AW274" s="2">
        <v>1</v>
      </c>
      <c r="AX274" s="2">
        <f t="shared" si="722"/>
        <v>4</v>
      </c>
      <c r="AY274" s="2">
        <v>1</v>
      </c>
      <c r="AZ274" s="2">
        <v>1</v>
      </c>
      <c r="BA274" s="2">
        <v>0</v>
      </c>
      <c r="BB274" s="2">
        <v>1</v>
      </c>
      <c r="BC274" s="2">
        <v>1</v>
      </c>
      <c r="BD274" s="2">
        <f t="shared" si="723"/>
        <v>3</v>
      </c>
      <c r="BE274" s="2">
        <v>1</v>
      </c>
      <c r="BF274" s="2">
        <v>1</v>
      </c>
      <c r="BG274" s="2">
        <v>1</v>
      </c>
      <c r="BH274" s="2">
        <f t="shared" si="724"/>
        <v>3</v>
      </c>
      <c r="BI274" s="2">
        <v>1</v>
      </c>
      <c r="BJ274" s="2">
        <v>1</v>
      </c>
      <c r="BK274" s="2">
        <v>1</v>
      </c>
      <c r="BL274" s="2">
        <f t="shared" si="725"/>
        <v>2</v>
      </c>
      <c r="BM274" s="2">
        <v>0</v>
      </c>
      <c r="BN274" s="2">
        <v>1</v>
      </c>
      <c r="BO274" s="2">
        <v>1</v>
      </c>
      <c r="BP274" s="2">
        <f t="shared" si="726"/>
        <v>3</v>
      </c>
      <c r="BQ274" s="2">
        <v>1</v>
      </c>
      <c r="BR274" s="2">
        <v>1</v>
      </c>
      <c r="BS274" s="2">
        <v>1</v>
      </c>
      <c r="BT274" s="2">
        <f t="shared" si="727"/>
        <v>5</v>
      </c>
      <c r="BU274" s="2">
        <v>1</v>
      </c>
      <c r="BV274" s="2">
        <v>1</v>
      </c>
      <c r="BW274" s="2">
        <v>1</v>
      </c>
      <c r="BX274" s="2">
        <v>1</v>
      </c>
      <c r="BY274" s="2">
        <v>1</v>
      </c>
      <c r="BZ274" s="2">
        <f t="shared" si="728"/>
        <v>4</v>
      </c>
      <c r="CA274" s="2">
        <v>1</v>
      </c>
      <c r="CB274" s="2">
        <v>1</v>
      </c>
      <c r="CC274" s="2">
        <v>1</v>
      </c>
      <c r="CD274" s="2">
        <v>1</v>
      </c>
      <c r="CE274" s="2">
        <f t="shared" si="729"/>
        <v>3</v>
      </c>
      <c r="CF274" s="2">
        <v>1</v>
      </c>
      <c r="CG274" s="2">
        <v>1</v>
      </c>
      <c r="CH274" s="2">
        <v>0</v>
      </c>
      <c r="CI274" s="2">
        <v>1</v>
      </c>
      <c r="CJ274" s="2">
        <f t="shared" si="730"/>
        <v>4</v>
      </c>
      <c r="CK274" s="2">
        <v>1</v>
      </c>
      <c r="CL274" s="2">
        <v>1</v>
      </c>
      <c r="CM274" s="2">
        <v>1</v>
      </c>
      <c r="CN274" s="2">
        <v>1</v>
      </c>
      <c r="CO274" s="2">
        <f t="shared" si="762"/>
        <v>4</v>
      </c>
      <c r="CP274" s="2">
        <v>0</v>
      </c>
      <c r="CQ274" s="2">
        <v>1</v>
      </c>
      <c r="CR274" s="2">
        <v>1</v>
      </c>
      <c r="CS274" s="2">
        <v>1</v>
      </c>
      <c r="CT274" s="2">
        <v>1</v>
      </c>
      <c r="CU274" s="2">
        <v>0</v>
      </c>
      <c r="CV274" s="2">
        <f t="shared" si="731"/>
        <v>3</v>
      </c>
      <c r="CW274" s="2">
        <v>0</v>
      </c>
      <c r="CX274" s="2">
        <v>1</v>
      </c>
      <c r="CY274" s="2">
        <v>1</v>
      </c>
      <c r="CZ274" s="2">
        <v>1</v>
      </c>
      <c r="DA274" s="2">
        <v>0</v>
      </c>
      <c r="DB274" s="2">
        <v>0</v>
      </c>
      <c r="DC274" s="2">
        <f t="shared" si="732"/>
        <v>2</v>
      </c>
      <c r="DD274" s="2">
        <v>0</v>
      </c>
      <c r="DE274" s="2">
        <v>1</v>
      </c>
      <c r="DF274" s="2">
        <v>1</v>
      </c>
      <c r="DG274" s="2">
        <f t="shared" si="733"/>
        <v>3</v>
      </c>
      <c r="DH274" s="2">
        <v>1</v>
      </c>
      <c r="DI274" s="2">
        <v>1</v>
      </c>
      <c r="DJ274" s="2">
        <v>1</v>
      </c>
      <c r="DK274" s="2">
        <v>0</v>
      </c>
      <c r="DL274" s="2">
        <f t="shared" si="734"/>
        <v>4</v>
      </c>
      <c r="DM274" s="2">
        <v>1</v>
      </c>
      <c r="DN274" s="2">
        <v>1</v>
      </c>
      <c r="DO274" s="2">
        <v>1</v>
      </c>
      <c r="DP274" s="2">
        <v>1</v>
      </c>
      <c r="DQ274" s="2">
        <v>0</v>
      </c>
      <c r="DR274" s="2">
        <f t="shared" si="735"/>
        <v>4</v>
      </c>
      <c r="DS274" s="2">
        <v>1</v>
      </c>
      <c r="DT274" s="2">
        <v>1</v>
      </c>
      <c r="DU274" s="2">
        <v>1</v>
      </c>
      <c r="DV274" s="2">
        <v>0</v>
      </c>
      <c r="DW274" s="2">
        <v>1</v>
      </c>
      <c r="DX274" s="2">
        <v>0</v>
      </c>
      <c r="DY274" s="2">
        <f t="shared" si="736"/>
        <v>3</v>
      </c>
      <c r="DZ274" s="2">
        <v>1</v>
      </c>
      <c r="EA274" s="2">
        <v>1</v>
      </c>
      <c r="EB274" s="2">
        <v>0</v>
      </c>
      <c r="EC274" s="2">
        <v>1</v>
      </c>
      <c r="ED274" s="2">
        <v>0</v>
      </c>
      <c r="EE274" s="2">
        <f t="shared" si="737"/>
        <v>2</v>
      </c>
      <c r="EF274" s="2">
        <v>1</v>
      </c>
      <c r="EG274" s="2">
        <v>1</v>
      </c>
      <c r="EH274" s="2">
        <v>0</v>
      </c>
      <c r="EI274" s="2">
        <f t="shared" si="738"/>
        <v>2</v>
      </c>
      <c r="EJ274" s="2">
        <v>0</v>
      </c>
      <c r="EK274" s="2">
        <v>0</v>
      </c>
      <c r="EL274" s="2">
        <v>1</v>
      </c>
      <c r="EM274" s="2">
        <v>1</v>
      </c>
      <c r="EN274" s="2">
        <f t="shared" si="739"/>
        <v>3</v>
      </c>
      <c r="EO274" s="2">
        <v>1</v>
      </c>
      <c r="EP274" s="2">
        <v>1</v>
      </c>
      <c r="EQ274" s="2">
        <v>1</v>
      </c>
      <c r="ER274" s="2">
        <f t="shared" si="740"/>
        <v>5</v>
      </c>
      <c r="ES274" s="2">
        <v>1</v>
      </c>
      <c r="ET274" s="2">
        <v>1</v>
      </c>
      <c r="EU274" s="2">
        <v>1</v>
      </c>
      <c r="EV274" s="2">
        <v>1</v>
      </c>
      <c r="EW274" s="2">
        <v>1</v>
      </c>
      <c r="EX274" s="2">
        <v>0</v>
      </c>
      <c r="EY274" s="2">
        <f t="shared" si="741"/>
        <v>3</v>
      </c>
      <c r="EZ274" s="2">
        <v>1</v>
      </c>
      <c r="FA274" s="2">
        <v>1</v>
      </c>
      <c r="FB274" s="2">
        <v>0</v>
      </c>
      <c r="FC274" s="2">
        <v>1</v>
      </c>
      <c r="FD274" s="2">
        <v>0</v>
      </c>
      <c r="FE274" s="2">
        <f t="shared" si="742"/>
        <v>2</v>
      </c>
      <c r="FF274" s="2">
        <v>1</v>
      </c>
      <c r="FG274" s="2">
        <v>1</v>
      </c>
      <c r="FH274" s="2">
        <v>0</v>
      </c>
      <c r="FI274" s="2">
        <f t="shared" si="743"/>
        <v>3</v>
      </c>
      <c r="FJ274" s="2">
        <v>0</v>
      </c>
      <c r="FK274" s="2">
        <v>0</v>
      </c>
      <c r="FL274" s="2">
        <v>1</v>
      </c>
      <c r="FM274" s="2">
        <v>1</v>
      </c>
      <c r="FN274" s="2">
        <v>1</v>
      </c>
      <c r="FO274" s="2">
        <f t="shared" si="744"/>
        <v>2</v>
      </c>
      <c r="FP274" s="2">
        <v>1</v>
      </c>
      <c r="FQ274" s="2">
        <v>1</v>
      </c>
      <c r="FR274" s="2">
        <v>0</v>
      </c>
      <c r="FS274" s="2">
        <f t="shared" si="745"/>
        <v>4</v>
      </c>
      <c r="FT274" s="2">
        <v>0</v>
      </c>
      <c r="FU274" s="2">
        <v>1</v>
      </c>
      <c r="FV274" s="2">
        <v>1</v>
      </c>
      <c r="FW274" s="2">
        <v>1</v>
      </c>
      <c r="FX274" s="2">
        <v>1</v>
      </c>
      <c r="FY274" s="2">
        <f t="shared" si="746"/>
        <v>9</v>
      </c>
      <c r="FZ274" s="2">
        <v>1</v>
      </c>
      <c r="GA274" s="2">
        <v>1</v>
      </c>
      <c r="GB274" s="2">
        <v>1</v>
      </c>
      <c r="GC274" s="2">
        <v>1</v>
      </c>
      <c r="GD274" s="2">
        <v>1</v>
      </c>
      <c r="GE274" s="2">
        <v>1</v>
      </c>
      <c r="GF274" s="2">
        <v>1</v>
      </c>
      <c r="GG274" s="2">
        <v>1</v>
      </c>
      <c r="GH274" s="2">
        <v>1</v>
      </c>
      <c r="GI274" s="2">
        <f t="shared" si="747"/>
        <v>4</v>
      </c>
      <c r="GJ274" s="2">
        <v>1</v>
      </c>
      <c r="GK274" s="2">
        <v>1</v>
      </c>
      <c r="GL274" s="2">
        <v>1</v>
      </c>
      <c r="GM274" s="2">
        <v>1</v>
      </c>
      <c r="GN274" s="2">
        <v>0</v>
      </c>
      <c r="GO274" s="2">
        <v>0</v>
      </c>
      <c r="GP274" s="2">
        <v>0</v>
      </c>
      <c r="GQ274" s="2">
        <v>0</v>
      </c>
      <c r="GR274" s="2">
        <v>0</v>
      </c>
      <c r="GS274" s="2">
        <f>SUM(GT274:GY274)</f>
        <v>5</v>
      </c>
      <c r="GT274" s="2">
        <v>1</v>
      </c>
      <c r="GU274" s="2">
        <v>1</v>
      </c>
      <c r="GV274" s="2">
        <v>1</v>
      </c>
      <c r="GW274" s="2">
        <v>1</v>
      </c>
      <c r="GX274" s="2">
        <v>1</v>
      </c>
      <c r="GY274" s="2">
        <v>0</v>
      </c>
      <c r="GZ274" s="2">
        <f>SUM(HA274:HF274)</f>
        <v>5</v>
      </c>
      <c r="HA274" s="2">
        <v>1</v>
      </c>
      <c r="HB274" s="2">
        <v>1</v>
      </c>
      <c r="HC274" s="2">
        <v>1</v>
      </c>
      <c r="HD274" s="2">
        <v>0</v>
      </c>
      <c r="HE274" s="2">
        <v>1</v>
      </c>
      <c r="HF274" s="2">
        <v>1</v>
      </c>
      <c r="HG274" s="2">
        <f>SUM(HH274:HP274)</f>
        <v>6</v>
      </c>
      <c r="HH274" s="2">
        <v>1</v>
      </c>
      <c r="HI274" s="2">
        <v>1</v>
      </c>
      <c r="HJ274" s="2">
        <v>1</v>
      </c>
      <c r="HK274" s="2">
        <v>1</v>
      </c>
      <c r="HL274" s="2">
        <v>1</v>
      </c>
      <c r="HM274" s="2">
        <v>0</v>
      </c>
      <c r="HN274" s="2">
        <v>0</v>
      </c>
      <c r="HO274" s="2">
        <v>1</v>
      </c>
      <c r="HP274" s="2">
        <v>0</v>
      </c>
      <c r="HQ274" s="2">
        <f>SUM(HR274:HW274)</f>
        <v>3</v>
      </c>
      <c r="HR274" s="2">
        <v>0</v>
      </c>
      <c r="HS274" s="2">
        <v>1</v>
      </c>
      <c r="HT274" s="2">
        <v>0</v>
      </c>
      <c r="HU274" s="2">
        <v>0</v>
      </c>
      <c r="HV274" s="2">
        <v>1</v>
      </c>
      <c r="HW274" s="2">
        <v>1</v>
      </c>
      <c r="HX274" s="2">
        <f t="shared" si="753"/>
        <v>4</v>
      </c>
      <c r="HY274" s="2">
        <v>1</v>
      </c>
      <c r="HZ274" s="2">
        <v>1</v>
      </c>
      <c r="IA274" s="2">
        <v>1</v>
      </c>
      <c r="IB274" s="2">
        <v>1</v>
      </c>
      <c r="IC274" s="2">
        <v>0</v>
      </c>
      <c r="ID274" s="2">
        <v>41</v>
      </c>
      <c r="IE274" s="2">
        <v>41</v>
      </c>
      <c r="IF274">
        <f t="shared" si="754"/>
        <v>147</v>
      </c>
      <c r="IG274">
        <f t="shared" si="755"/>
        <v>83</v>
      </c>
      <c r="IH274">
        <f t="shared" si="756"/>
        <v>64</v>
      </c>
      <c r="II274">
        <f t="shared" si="757"/>
        <v>0</v>
      </c>
      <c r="IK274">
        <f t="shared" si="763"/>
        <v>76.96335078534031</v>
      </c>
      <c r="IL274">
        <f t="shared" si="764"/>
        <v>68.032786885245898</v>
      </c>
      <c r="IM274">
        <f t="shared" si="765"/>
        <v>92.753623188405797</v>
      </c>
      <c r="IO274">
        <f>SUM(HQ274,HX274,HG274,GZ274,GS274,GN274,GI274,FY274,FS274,FO274,FI274,FE274,EY274,ER274,EN274,EI274,EE274,DY274,DR274,DL274,DG274,DC274,CV274,CO274,CJ274,CE274,BZ274,BT274)</f>
        <v>101</v>
      </c>
      <c r="IP274">
        <f>SUM(BU274,BW274,BY274,CB274,CC274,CF274,CH274,CI274,CK274,CL274,CN274,CP274,CQ274,CS274,CU274,CW274,CX274,CZ274,DB274,DD274,DE274,DH274,DJ274,DM274,DO274,DQ274,DS274,DU274,DV274,DX274,DZ274,EB274,ED274,EF274,EH274,EJ274,EK274,EM274,EO274,EQ274,ES274,ET274,EV274,EX274,EZ274,FB274,FD274,FF274,FH274,FJ274,FK274,FM274,FP274,FR274,FT274,FU274,FW274,FZ274,GB274,GD274,GE274,GG274,GJ274,GK274,GM274,GO274,GQ274,GT274,GU274,GW274,GY274,HA274,HC274,HD274,HF274,HI274,HJ274,HL274,HM274,HN274,HP274,HR274,HT274,HU274,HW274,HY274,IA274,IB274)</f>
        <v>56</v>
      </c>
      <c r="IQ274">
        <f>SUM(BV274,BX274,CA274,CD274,CG274,CM274,CR274,CT274,CY274,DA274,DF274,DI274,DK274,DN274,DP274,DT274,DW274,EA274,EC274,EG274,EL274,EP274,EU274,EW274,FA274,FC274,FG274,FL274,FN274,FQ274,FV274,FX274,GA274,GC274,GF274,GH274,GL274,GP274,GR274,GV274,GX274,HB274,HE274,HH274,HK274,HO274,HS274,HV274,HZ274,IC274)</f>
        <v>45</v>
      </c>
      <c r="IR274">
        <f>IO274/138*100</f>
        <v>73.188405797101453</v>
      </c>
      <c r="IS274">
        <f>IP274/88*100</f>
        <v>63.636363636363633</v>
      </c>
      <c r="IT274">
        <f>IQ274/50*100</f>
        <v>90</v>
      </c>
    </row>
    <row r="275" spans="1:254" ht="16" x14ac:dyDescent="0.2">
      <c r="A275" s="3">
        <v>440</v>
      </c>
      <c r="B275" s="5">
        <v>4</v>
      </c>
      <c r="C275">
        <v>2</v>
      </c>
      <c r="D275" t="s">
        <v>166</v>
      </c>
      <c r="E275" s="2" t="s">
        <v>132</v>
      </c>
      <c r="F275">
        <f t="shared" si="714"/>
        <v>0</v>
      </c>
      <c r="J275" s="2">
        <f t="shared" si="715"/>
        <v>0</v>
      </c>
      <c r="O275" s="2">
        <f t="shared" si="716"/>
        <v>0</v>
      </c>
      <c r="T275" s="2">
        <f t="shared" si="717"/>
        <v>0</v>
      </c>
      <c r="Y275" s="2">
        <f t="shared" si="718"/>
        <v>0</v>
      </c>
      <c r="AG275" s="2">
        <f t="shared" si="719"/>
        <v>0</v>
      </c>
      <c r="AL275" s="2">
        <f t="shared" si="720"/>
        <v>0</v>
      </c>
      <c r="AR275" s="2">
        <f t="shared" si="721"/>
        <v>0</v>
      </c>
      <c r="AX275" s="2">
        <f t="shared" si="722"/>
        <v>0</v>
      </c>
      <c r="BD275" s="2">
        <f t="shared" si="723"/>
        <v>0</v>
      </c>
      <c r="BH275" s="2">
        <f t="shared" si="724"/>
        <v>0</v>
      </c>
      <c r="BL275" s="2">
        <f t="shared" si="725"/>
        <v>0</v>
      </c>
      <c r="BP275" s="2">
        <f t="shared" si="726"/>
        <v>0</v>
      </c>
      <c r="BT275" s="2">
        <f t="shared" si="727"/>
        <v>0</v>
      </c>
      <c r="BZ275" s="2">
        <f t="shared" si="728"/>
        <v>0</v>
      </c>
      <c r="CE275" s="2">
        <f t="shared" si="729"/>
        <v>0</v>
      </c>
      <c r="CJ275" s="2">
        <f t="shared" si="730"/>
        <v>0</v>
      </c>
      <c r="CO275" s="2">
        <f t="shared" si="762"/>
        <v>0</v>
      </c>
      <c r="CV275" s="2">
        <f t="shared" si="731"/>
        <v>0</v>
      </c>
      <c r="DC275" s="2">
        <f t="shared" si="732"/>
        <v>0</v>
      </c>
      <c r="DG275" s="2">
        <f t="shared" si="733"/>
        <v>0</v>
      </c>
      <c r="DL275" s="2">
        <f t="shared" si="734"/>
        <v>0</v>
      </c>
      <c r="DR275" s="2">
        <f t="shared" si="735"/>
        <v>0</v>
      </c>
      <c r="DY275" s="2">
        <f t="shared" si="736"/>
        <v>0</v>
      </c>
      <c r="EE275" s="2">
        <f t="shared" si="737"/>
        <v>0</v>
      </c>
      <c r="EI275" s="2">
        <f t="shared" si="738"/>
        <v>0</v>
      </c>
      <c r="EN275" s="2">
        <f t="shared" si="739"/>
        <v>0</v>
      </c>
      <c r="ER275" s="2">
        <f t="shared" si="740"/>
        <v>0</v>
      </c>
      <c r="EY275" s="2">
        <f t="shared" si="741"/>
        <v>0</v>
      </c>
      <c r="FE275" s="2">
        <f t="shared" si="742"/>
        <v>0</v>
      </c>
      <c r="FI275" s="2">
        <f t="shared" si="743"/>
        <v>0</v>
      </c>
      <c r="FO275" s="2">
        <f t="shared" si="744"/>
        <v>0</v>
      </c>
      <c r="FS275" s="2">
        <f t="shared" si="745"/>
        <v>0</v>
      </c>
      <c r="FY275" s="2">
        <f t="shared" si="746"/>
        <v>0</v>
      </c>
      <c r="GI275" s="2">
        <f t="shared" si="747"/>
        <v>0</v>
      </c>
      <c r="GN275" s="2">
        <f>SUM(GO275:GR275)</f>
        <v>0</v>
      </c>
      <c r="GS275" s="2">
        <f>SUM(GT275:GY275)</f>
        <v>0</v>
      </c>
      <c r="GZ275" s="2">
        <f>SUM(HA275:HF275)</f>
        <v>0</v>
      </c>
      <c r="HG275" s="2">
        <f>SUM(HH275:HP275)</f>
        <v>0</v>
      </c>
      <c r="HQ275" s="2">
        <f>SUM(HR275:HW275)</f>
        <v>0</v>
      </c>
      <c r="HX275" s="2">
        <f t="shared" si="753"/>
        <v>0</v>
      </c>
      <c r="IF275">
        <f t="shared" si="754"/>
        <v>0</v>
      </c>
      <c r="IG275">
        <f t="shared" si="755"/>
        <v>0</v>
      </c>
      <c r="IH275">
        <f t="shared" si="756"/>
        <v>0</v>
      </c>
      <c r="II275">
        <f t="shared" si="757"/>
        <v>0</v>
      </c>
      <c r="IK275">
        <f t="shared" si="763"/>
        <v>0</v>
      </c>
      <c r="IL275">
        <f t="shared" si="764"/>
        <v>0</v>
      </c>
      <c r="IM275">
        <f t="shared" si="76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205E-103B-4EE3-B469-ED46C7062F8C}">
  <dimension ref="A1:KC51"/>
  <sheetViews>
    <sheetView workbookViewId="0">
      <pane xSplit="1" topLeftCell="B1" activePane="topRight" state="frozen"/>
      <selection pane="topRight"/>
    </sheetView>
  </sheetViews>
  <sheetFormatPr baseColWidth="10" defaultColWidth="8.83203125" defaultRowHeight="15" x14ac:dyDescent="0.2"/>
  <sheetData>
    <row r="1" spans="1:255" ht="63" customHeight="1" x14ac:dyDescent="0.2">
      <c r="A1" t="s">
        <v>0</v>
      </c>
      <c r="B1" s="8" t="s">
        <v>1</v>
      </c>
      <c r="C1" s="2" t="s">
        <v>2</v>
      </c>
      <c r="D1" s="2" t="s">
        <v>3</v>
      </c>
      <c r="E1" s="2" t="s">
        <v>183</v>
      </c>
      <c r="F1" s="13" t="s">
        <v>5</v>
      </c>
      <c r="G1" s="14" t="s">
        <v>6</v>
      </c>
      <c r="H1" t="s">
        <v>7</v>
      </c>
      <c r="I1" t="s">
        <v>8</v>
      </c>
      <c r="J1" s="13" t="s">
        <v>9</v>
      </c>
      <c r="K1" t="s">
        <v>10</v>
      </c>
      <c r="L1" t="s">
        <v>11</v>
      </c>
      <c r="M1" t="s">
        <v>12</v>
      </c>
      <c r="N1" t="s">
        <v>13</v>
      </c>
      <c r="O1" s="13" t="s">
        <v>14</v>
      </c>
      <c r="P1" t="s">
        <v>15</v>
      </c>
      <c r="Q1" t="s">
        <v>16</v>
      </c>
      <c r="R1" t="s">
        <v>17</v>
      </c>
      <c r="S1" t="s">
        <v>13</v>
      </c>
      <c r="T1" s="13" t="s">
        <v>18</v>
      </c>
      <c r="U1" t="s">
        <v>19</v>
      </c>
      <c r="V1" t="s">
        <v>20</v>
      </c>
      <c r="W1" t="s">
        <v>21</v>
      </c>
      <c r="X1" t="s">
        <v>8</v>
      </c>
      <c r="Y1" s="13" t="s">
        <v>22</v>
      </c>
      <c r="Z1" t="s">
        <v>10</v>
      </c>
      <c r="AA1" t="s">
        <v>23</v>
      </c>
      <c r="AB1" t="s">
        <v>24</v>
      </c>
      <c r="AC1" t="s">
        <v>17</v>
      </c>
      <c r="AD1" t="s">
        <v>20</v>
      </c>
      <c r="AE1" s="10" t="s">
        <v>25</v>
      </c>
      <c r="AF1" t="s">
        <v>26</v>
      </c>
      <c r="AG1" s="13" t="s">
        <v>27</v>
      </c>
      <c r="AH1" t="s">
        <v>28</v>
      </c>
      <c r="AI1" t="s">
        <v>12</v>
      </c>
      <c r="AJ1" t="s">
        <v>29</v>
      </c>
      <c r="AK1" t="s">
        <v>30</v>
      </c>
      <c r="AL1" s="13" t="s">
        <v>31</v>
      </c>
      <c r="AM1" t="s">
        <v>10</v>
      </c>
      <c r="AN1" t="s">
        <v>32</v>
      </c>
      <c r="AO1" t="s">
        <v>17</v>
      </c>
      <c r="AP1" t="s">
        <v>33</v>
      </c>
      <c r="AQ1" t="s">
        <v>13</v>
      </c>
      <c r="AR1" s="13" t="s">
        <v>34</v>
      </c>
      <c r="AS1" t="s">
        <v>28</v>
      </c>
      <c r="AT1" t="s">
        <v>35</v>
      </c>
      <c r="AU1" t="s">
        <v>36</v>
      </c>
      <c r="AV1" s="10" t="s">
        <v>25</v>
      </c>
      <c r="AW1" t="s">
        <v>8</v>
      </c>
      <c r="AX1" s="13" t="s">
        <v>37</v>
      </c>
      <c r="AY1" t="s">
        <v>38</v>
      </c>
      <c r="AZ1" t="s">
        <v>39</v>
      </c>
      <c r="BA1" t="s">
        <v>17</v>
      </c>
      <c r="BB1" t="s">
        <v>33</v>
      </c>
      <c r="BC1" t="s">
        <v>35</v>
      </c>
      <c r="BD1" s="13" t="s">
        <v>40</v>
      </c>
      <c r="BE1" t="s">
        <v>41</v>
      </c>
      <c r="BF1" t="s">
        <v>35</v>
      </c>
      <c r="BG1" t="s">
        <v>42</v>
      </c>
      <c r="BH1" s="13" t="s">
        <v>43</v>
      </c>
      <c r="BI1" t="s">
        <v>44</v>
      </c>
      <c r="BJ1" t="s">
        <v>35</v>
      </c>
      <c r="BK1" t="s">
        <v>45</v>
      </c>
      <c r="BL1" s="13" t="s">
        <v>46</v>
      </c>
      <c r="BM1" t="s">
        <v>47</v>
      </c>
      <c r="BN1" t="s">
        <v>35</v>
      </c>
      <c r="BO1" t="s">
        <v>48</v>
      </c>
      <c r="BP1" s="13" t="s">
        <v>49</v>
      </c>
      <c r="BQ1" t="s">
        <v>41</v>
      </c>
      <c r="BR1" t="s">
        <v>16</v>
      </c>
      <c r="BS1" t="s">
        <v>8</v>
      </c>
      <c r="BT1" s="13" t="s">
        <v>50</v>
      </c>
      <c r="BU1" t="s">
        <v>51</v>
      </c>
      <c r="BV1" t="s">
        <v>35</v>
      </c>
      <c r="BW1" t="s">
        <v>24</v>
      </c>
      <c r="BX1" s="10" t="s">
        <v>29</v>
      </c>
      <c r="BY1" t="s">
        <v>30</v>
      </c>
      <c r="BZ1" s="13" t="s">
        <v>52</v>
      </c>
      <c r="CA1" s="10" t="s">
        <v>53</v>
      </c>
      <c r="CB1" t="s">
        <v>54</v>
      </c>
      <c r="CC1" t="s">
        <v>55</v>
      </c>
      <c r="CD1" t="s">
        <v>56</v>
      </c>
      <c r="CE1" s="13" t="s">
        <v>57</v>
      </c>
      <c r="CF1" t="s">
        <v>41</v>
      </c>
      <c r="CG1" t="s">
        <v>58</v>
      </c>
      <c r="CH1" t="s">
        <v>12</v>
      </c>
      <c r="CI1" t="s">
        <v>59</v>
      </c>
      <c r="CJ1" s="13" t="s">
        <v>60</v>
      </c>
      <c r="CK1" t="s">
        <v>28</v>
      </c>
      <c r="CL1" t="s">
        <v>55</v>
      </c>
      <c r="CM1" t="s">
        <v>35</v>
      </c>
      <c r="CN1" t="s">
        <v>61</v>
      </c>
      <c r="CO1" s="13" t="s">
        <v>62</v>
      </c>
      <c r="CP1" t="s">
        <v>63</v>
      </c>
      <c r="CQ1" t="s">
        <v>55</v>
      </c>
      <c r="CR1" t="s">
        <v>32</v>
      </c>
      <c r="CS1" t="s">
        <v>33</v>
      </c>
      <c r="CT1" t="s">
        <v>35</v>
      </c>
      <c r="CU1" t="s">
        <v>26</v>
      </c>
      <c r="CV1" s="13" t="s">
        <v>64</v>
      </c>
      <c r="CW1" t="s">
        <v>41</v>
      </c>
      <c r="CX1" t="s">
        <v>24</v>
      </c>
      <c r="CY1" t="s">
        <v>65</v>
      </c>
      <c r="CZ1" t="s">
        <v>20</v>
      </c>
      <c r="DA1" s="10" t="s">
        <v>25</v>
      </c>
      <c r="DB1" t="s">
        <v>26</v>
      </c>
      <c r="DC1" s="13" t="s">
        <v>66</v>
      </c>
      <c r="DD1" t="s">
        <v>19</v>
      </c>
      <c r="DE1" t="s">
        <v>33</v>
      </c>
      <c r="DF1" t="s">
        <v>67</v>
      </c>
      <c r="DG1" s="13" t="s">
        <v>68</v>
      </c>
      <c r="DH1" t="s">
        <v>51</v>
      </c>
      <c r="DI1" t="s">
        <v>69</v>
      </c>
      <c r="DJ1" t="s">
        <v>55</v>
      </c>
      <c r="DK1" s="10" t="s">
        <v>25</v>
      </c>
      <c r="DL1" s="13" t="s">
        <v>70</v>
      </c>
      <c r="DM1" t="s">
        <v>41</v>
      </c>
      <c r="DN1" t="s">
        <v>29</v>
      </c>
      <c r="DO1" t="s">
        <v>33</v>
      </c>
      <c r="DP1" s="10" t="s">
        <v>71</v>
      </c>
      <c r="DQ1" t="s">
        <v>26</v>
      </c>
      <c r="DR1" s="13" t="s">
        <v>72</v>
      </c>
      <c r="DS1" t="s">
        <v>19</v>
      </c>
      <c r="DT1" t="s">
        <v>73</v>
      </c>
      <c r="DU1" t="s">
        <v>74</v>
      </c>
      <c r="DV1" t="s">
        <v>12</v>
      </c>
      <c r="DW1" s="10" t="s">
        <v>75</v>
      </c>
      <c r="DX1" t="s">
        <v>26</v>
      </c>
      <c r="DY1" s="13" t="s">
        <v>76</v>
      </c>
      <c r="DZ1" t="s">
        <v>6</v>
      </c>
      <c r="EA1" t="s">
        <v>77</v>
      </c>
      <c r="EB1" s="10" t="s">
        <v>78</v>
      </c>
      <c r="EC1" s="10" t="s">
        <v>35</v>
      </c>
      <c r="ED1" t="s">
        <v>26</v>
      </c>
      <c r="EE1" s="13" t="s">
        <v>79</v>
      </c>
      <c r="EF1" t="s">
        <v>51</v>
      </c>
      <c r="EG1" t="s">
        <v>21</v>
      </c>
      <c r="EH1" s="10" t="s">
        <v>80</v>
      </c>
      <c r="EI1" s="13" t="s">
        <v>18</v>
      </c>
      <c r="EJ1" t="s">
        <v>19</v>
      </c>
      <c r="EK1" t="s">
        <v>20</v>
      </c>
      <c r="EL1" t="s">
        <v>21</v>
      </c>
      <c r="EM1" t="s">
        <v>8</v>
      </c>
      <c r="EN1" s="13" t="s">
        <v>81</v>
      </c>
      <c r="EO1" t="s">
        <v>51</v>
      </c>
      <c r="EP1" t="s">
        <v>82</v>
      </c>
      <c r="EQ1" t="s">
        <v>30</v>
      </c>
      <c r="ER1" s="13" t="s">
        <v>83</v>
      </c>
      <c r="ES1" t="s">
        <v>10</v>
      </c>
      <c r="ET1" t="s">
        <v>55</v>
      </c>
      <c r="EU1" t="s">
        <v>65</v>
      </c>
      <c r="EV1" t="s">
        <v>74</v>
      </c>
      <c r="EW1" s="10" t="s">
        <v>77</v>
      </c>
      <c r="EX1" t="s">
        <v>26</v>
      </c>
      <c r="EY1" s="13" t="s">
        <v>84</v>
      </c>
      <c r="EZ1" t="s">
        <v>51</v>
      </c>
      <c r="FA1" t="s">
        <v>35</v>
      </c>
      <c r="FB1" s="10" t="s">
        <v>55</v>
      </c>
      <c r="FC1" s="10" t="s">
        <v>58</v>
      </c>
      <c r="FD1" s="10" t="s">
        <v>85</v>
      </c>
      <c r="FE1" s="13" t="s">
        <v>86</v>
      </c>
      <c r="FF1" t="s">
        <v>41</v>
      </c>
      <c r="FG1" t="s">
        <v>35</v>
      </c>
      <c r="FH1" t="s">
        <v>45</v>
      </c>
      <c r="FI1" s="13" t="s">
        <v>87</v>
      </c>
      <c r="FJ1" t="s">
        <v>47</v>
      </c>
      <c r="FK1" t="s">
        <v>12</v>
      </c>
      <c r="FL1" t="s">
        <v>35</v>
      </c>
      <c r="FM1" t="s">
        <v>54</v>
      </c>
      <c r="FN1" t="s">
        <v>13</v>
      </c>
      <c r="FO1" s="13" t="s">
        <v>88</v>
      </c>
      <c r="FP1" t="s">
        <v>89</v>
      </c>
      <c r="FQ1" t="s">
        <v>23</v>
      </c>
      <c r="FR1" t="s">
        <v>26</v>
      </c>
      <c r="FS1" s="13" t="s">
        <v>90</v>
      </c>
      <c r="FT1" t="s">
        <v>19</v>
      </c>
      <c r="FU1" t="s">
        <v>54</v>
      </c>
      <c r="FV1" t="s">
        <v>29</v>
      </c>
      <c r="FW1" t="s">
        <v>91</v>
      </c>
      <c r="FX1" s="10" t="s">
        <v>56</v>
      </c>
      <c r="FY1" s="13" t="s">
        <v>92</v>
      </c>
      <c r="FZ1" t="s">
        <v>93</v>
      </c>
      <c r="GA1" t="s">
        <v>94</v>
      </c>
      <c r="GB1" s="10" t="s">
        <v>33</v>
      </c>
      <c r="GC1" s="10" t="s">
        <v>77</v>
      </c>
      <c r="GD1" s="10" t="s">
        <v>55</v>
      </c>
      <c r="GE1" s="10" t="s">
        <v>54</v>
      </c>
      <c r="GF1" s="10" t="s">
        <v>7</v>
      </c>
      <c r="GG1" s="10" t="s">
        <v>74</v>
      </c>
      <c r="GH1" s="10" t="s">
        <v>13</v>
      </c>
      <c r="GI1" s="13" t="s">
        <v>95</v>
      </c>
      <c r="GJ1" t="s">
        <v>51</v>
      </c>
      <c r="GK1" t="s">
        <v>55</v>
      </c>
      <c r="GL1" t="s">
        <v>29</v>
      </c>
      <c r="GM1" t="s">
        <v>96</v>
      </c>
      <c r="GN1" s="13" t="s">
        <v>97</v>
      </c>
      <c r="GO1" t="s">
        <v>44</v>
      </c>
      <c r="GP1" t="s">
        <v>98</v>
      </c>
      <c r="GQ1" t="s">
        <v>24</v>
      </c>
      <c r="GR1" t="s">
        <v>13</v>
      </c>
      <c r="GS1" s="13" t="s">
        <v>99</v>
      </c>
      <c r="GT1" t="s">
        <v>10</v>
      </c>
      <c r="GU1" t="s">
        <v>100</v>
      </c>
      <c r="GV1" t="s">
        <v>101</v>
      </c>
      <c r="GW1" t="s">
        <v>91</v>
      </c>
      <c r="GX1" s="10" t="s">
        <v>25</v>
      </c>
      <c r="GY1" t="s">
        <v>26</v>
      </c>
      <c r="GZ1" s="13" t="s">
        <v>102</v>
      </c>
      <c r="HA1" t="s">
        <v>44</v>
      </c>
      <c r="HB1" t="s">
        <v>58</v>
      </c>
      <c r="HC1" t="s">
        <v>54</v>
      </c>
      <c r="HD1" t="s">
        <v>12</v>
      </c>
      <c r="HE1" t="s">
        <v>82</v>
      </c>
      <c r="HF1" t="s">
        <v>103</v>
      </c>
      <c r="HG1" s="13" t="s">
        <v>104</v>
      </c>
      <c r="HH1" s="10" t="s">
        <v>105</v>
      </c>
      <c r="HI1" t="s">
        <v>106</v>
      </c>
      <c r="HJ1" t="s">
        <v>55</v>
      </c>
      <c r="HK1" t="s">
        <v>56</v>
      </c>
      <c r="HL1" t="s">
        <v>17</v>
      </c>
      <c r="HM1" t="s">
        <v>33</v>
      </c>
      <c r="HN1" t="s">
        <v>12</v>
      </c>
      <c r="HO1" s="10" t="s">
        <v>69</v>
      </c>
      <c r="HP1" t="s">
        <v>20</v>
      </c>
      <c r="HQ1" s="13" t="s">
        <v>107</v>
      </c>
      <c r="HR1" t="s">
        <v>108</v>
      </c>
      <c r="HS1" t="s">
        <v>94</v>
      </c>
      <c r="HT1" t="s">
        <v>33</v>
      </c>
      <c r="HU1" t="s">
        <v>55</v>
      </c>
      <c r="HV1" t="s">
        <v>109</v>
      </c>
      <c r="HW1" s="10" t="s">
        <v>85</v>
      </c>
      <c r="HX1" s="13" t="s">
        <v>110</v>
      </c>
      <c r="HY1" t="s">
        <v>111</v>
      </c>
      <c r="HZ1" t="s">
        <v>39</v>
      </c>
      <c r="IA1" t="s">
        <v>55</v>
      </c>
      <c r="IB1" t="s">
        <v>112</v>
      </c>
      <c r="IC1" t="s">
        <v>13</v>
      </c>
      <c r="ID1" t="s">
        <v>113</v>
      </c>
      <c r="IE1" t="s">
        <v>114</v>
      </c>
      <c r="IF1" s="13" t="s">
        <v>115</v>
      </c>
      <c r="IG1" t="s">
        <v>116</v>
      </c>
      <c r="IH1" t="s">
        <v>117</v>
      </c>
      <c r="II1" t="s">
        <v>118</v>
      </c>
      <c r="IJ1" t="s">
        <v>119</v>
      </c>
      <c r="IK1" t="s">
        <v>120</v>
      </c>
      <c r="IL1" t="s">
        <v>121</v>
      </c>
      <c r="IM1" t="s">
        <v>122</v>
      </c>
      <c r="IN1" t="s">
        <v>123</v>
      </c>
      <c r="IO1" t="s">
        <v>124</v>
      </c>
      <c r="IP1" t="s">
        <v>125</v>
      </c>
      <c r="IQ1" t="s">
        <v>126</v>
      </c>
      <c r="IR1" t="s">
        <v>127</v>
      </c>
      <c r="IS1" t="s">
        <v>128</v>
      </c>
      <c r="IT1" t="s">
        <v>129</v>
      </c>
      <c r="IU1" t="s">
        <v>130</v>
      </c>
    </row>
    <row r="2" spans="1:255" x14ac:dyDescent="0.2">
      <c r="A2" s="26">
        <v>115</v>
      </c>
      <c r="B2">
        <v>1</v>
      </c>
      <c r="C2">
        <v>1</v>
      </c>
      <c r="D2" t="s">
        <v>132</v>
      </c>
      <c r="E2" s="31" t="s">
        <v>166</v>
      </c>
      <c r="F2">
        <f t="shared" ref="F2:F39" si="0">SUM(G2:I2)</f>
        <v>3</v>
      </c>
      <c r="G2" s="2">
        <v>1</v>
      </c>
      <c r="H2" s="2">
        <v>1</v>
      </c>
      <c r="I2" s="2">
        <v>1</v>
      </c>
      <c r="J2" s="2">
        <f t="shared" ref="J2:J39" si="1">SUM(K2:N2)</f>
        <v>4</v>
      </c>
      <c r="K2" s="2">
        <v>1</v>
      </c>
      <c r="L2" s="2">
        <v>1</v>
      </c>
      <c r="M2" s="2">
        <v>1</v>
      </c>
      <c r="N2" s="2">
        <v>1</v>
      </c>
      <c r="O2" s="2">
        <f t="shared" ref="O2:O39" si="2">SUM(P2:S2)</f>
        <v>4</v>
      </c>
      <c r="P2" s="2">
        <v>1</v>
      </c>
      <c r="Q2" s="2">
        <v>1</v>
      </c>
      <c r="R2" s="2">
        <v>1</v>
      </c>
      <c r="S2" s="2">
        <v>1</v>
      </c>
      <c r="T2" s="2">
        <f t="shared" ref="T2:T39" si="3">SUM(U2:X2)</f>
        <v>4</v>
      </c>
      <c r="U2" s="2">
        <v>1</v>
      </c>
      <c r="V2" s="2">
        <v>1</v>
      </c>
      <c r="W2" s="2">
        <v>1</v>
      </c>
      <c r="X2" s="2">
        <v>1</v>
      </c>
      <c r="Y2" s="2">
        <f t="shared" ref="Y2:Y39" si="4">SUM(Z2:AF2)</f>
        <v>5</v>
      </c>
      <c r="Z2" s="2">
        <v>0</v>
      </c>
      <c r="AA2" s="2">
        <v>1</v>
      </c>
      <c r="AB2" s="2">
        <v>0</v>
      </c>
      <c r="AC2" s="2">
        <v>1</v>
      </c>
      <c r="AD2" s="2">
        <v>1</v>
      </c>
      <c r="AE2" s="2">
        <v>1</v>
      </c>
      <c r="AF2" s="2">
        <v>1</v>
      </c>
      <c r="AG2" s="2">
        <f t="shared" ref="AG2:AG39" si="5">SUM(AH2:AK2)</f>
        <v>4</v>
      </c>
      <c r="AH2" s="2">
        <v>1</v>
      </c>
      <c r="AI2" s="2">
        <v>1</v>
      </c>
      <c r="AJ2" s="2">
        <v>1</v>
      </c>
      <c r="AK2" s="2">
        <v>1</v>
      </c>
      <c r="AL2" s="2">
        <f t="shared" ref="AL2:AL38" si="6">SUM(AM2:AQ2)</f>
        <v>4</v>
      </c>
      <c r="AM2" s="2">
        <v>1</v>
      </c>
      <c r="AN2" s="2">
        <v>1</v>
      </c>
      <c r="AO2" s="2">
        <v>1</v>
      </c>
      <c r="AP2" s="2">
        <v>1</v>
      </c>
      <c r="AQ2" s="2">
        <v>0</v>
      </c>
      <c r="AR2" s="2">
        <f t="shared" ref="AR2:AR39" si="7">SUM(AS2:AW2)</f>
        <v>5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f t="shared" ref="AX2:AX38" si="8">SUM(AY2:BC2)</f>
        <v>5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f t="shared" ref="BD2:BD38" si="9">SUM(BE2:BG2)</f>
        <v>3</v>
      </c>
      <c r="BE2" s="2">
        <v>1</v>
      </c>
      <c r="BF2" s="2">
        <v>1</v>
      </c>
      <c r="BG2" s="2">
        <v>1</v>
      </c>
      <c r="BH2" s="2">
        <f t="shared" ref="BH2:BH38" si="10">SUM(BI2:BK2)</f>
        <v>3</v>
      </c>
      <c r="BI2" s="2">
        <v>1</v>
      </c>
      <c r="BJ2" s="2">
        <v>1</v>
      </c>
      <c r="BK2" s="2">
        <v>1</v>
      </c>
      <c r="BL2" s="2">
        <f t="shared" ref="BL2:BL39" si="11">SUM(BM2:BO2)</f>
        <v>2</v>
      </c>
      <c r="BM2" s="2">
        <v>1</v>
      </c>
      <c r="BN2" s="2">
        <v>1</v>
      </c>
      <c r="BO2" s="2">
        <v>0</v>
      </c>
      <c r="BP2" s="2">
        <f t="shared" ref="BP2:BP38" si="12">SUM(BQ2:BS2)</f>
        <v>3</v>
      </c>
      <c r="BQ2" s="2">
        <v>1</v>
      </c>
      <c r="BR2" s="2">
        <v>1</v>
      </c>
      <c r="BS2" s="2">
        <v>1</v>
      </c>
      <c r="BT2" s="2">
        <f t="shared" ref="BT2:BT39" si="13">SUM(BU2:BY2)</f>
        <v>5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f t="shared" ref="BZ2:BZ39" si="14">SUM(CA2:CD2)</f>
        <v>4</v>
      </c>
      <c r="CA2" s="2">
        <v>1</v>
      </c>
      <c r="CB2" s="2">
        <v>1</v>
      </c>
      <c r="CC2" s="2">
        <v>1</v>
      </c>
      <c r="CD2" s="2">
        <v>1</v>
      </c>
      <c r="CE2" s="2">
        <f t="shared" ref="CE2:CE39" si="15">SUM(CF2:CI2)</f>
        <v>3</v>
      </c>
      <c r="CF2" s="2">
        <v>1</v>
      </c>
      <c r="CG2" s="2">
        <v>1</v>
      </c>
      <c r="CH2" s="2">
        <v>0</v>
      </c>
      <c r="CI2" s="2">
        <v>1</v>
      </c>
      <c r="CJ2" s="2">
        <f t="shared" ref="CJ2:CJ39" si="16">SUM(CK2:CN2)</f>
        <v>4</v>
      </c>
      <c r="CK2" s="2">
        <v>1</v>
      </c>
      <c r="CL2" s="2">
        <v>1</v>
      </c>
      <c r="CM2" s="2">
        <v>1</v>
      </c>
      <c r="CN2" s="2">
        <v>1</v>
      </c>
      <c r="CO2" s="2">
        <f t="shared" ref="CO2:CO38" si="17">SUM(CP2:CU2)</f>
        <v>3</v>
      </c>
      <c r="CP2" s="2">
        <v>0</v>
      </c>
      <c r="CQ2" s="2">
        <v>0</v>
      </c>
      <c r="CR2" s="2">
        <v>1</v>
      </c>
      <c r="CS2" s="2">
        <v>1</v>
      </c>
      <c r="CT2" s="2">
        <v>1</v>
      </c>
      <c r="CU2" s="2">
        <v>0</v>
      </c>
      <c r="CV2" s="2">
        <f t="shared" ref="CV2:CV38" si="18">SUM(CW2:DB2)</f>
        <v>5</v>
      </c>
      <c r="CW2" s="2">
        <v>0</v>
      </c>
      <c r="CX2" s="2">
        <v>1</v>
      </c>
      <c r="CY2" s="2">
        <v>1</v>
      </c>
      <c r="CZ2" s="2">
        <v>1</v>
      </c>
      <c r="DA2" s="2">
        <v>1</v>
      </c>
      <c r="DB2" s="2">
        <v>1</v>
      </c>
      <c r="DC2" s="2">
        <f t="shared" ref="DC2:DC38" si="19">SUM(DD2:DF2)</f>
        <v>3</v>
      </c>
      <c r="DD2" s="2">
        <v>1</v>
      </c>
      <c r="DE2" s="2">
        <v>1</v>
      </c>
      <c r="DF2" s="2">
        <v>1</v>
      </c>
      <c r="DG2" s="2">
        <f t="shared" ref="DG2:DG39" si="20">SUM(DH2:DK2)</f>
        <v>4</v>
      </c>
      <c r="DH2" s="2">
        <v>1</v>
      </c>
      <c r="DI2" s="2">
        <v>1</v>
      </c>
      <c r="DJ2" s="2">
        <v>1</v>
      </c>
      <c r="DK2" s="2">
        <v>1</v>
      </c>
      <c r="DL2" s="2">
        <f t="shared" ref="DL2:DL39" si="21">SUM(DM2:DQ2)</f>
        <v>5</v>
      </c>
      <c r="DM2" s="2">
        <v>1</v>
      </c>
      <c r="DN2" s="2">
        <v>1</v>
      </c>
      <c r="DO2" s="2">
        <v>1</v>
      </c>
      <c r="DP2" s="2">
        <v>1</v>
      </c>
      <c r="DQ2" s="2">
        <v>1</v>
      </c>
      <c r="DR2" s="2">
        <f t="shared" ref="DR2:DR39" si="22">SUM(DS2:DX2)</f>
        <v>5</v>
      </c>
      <c r="DS2" s="2">
        <v>0</v>
      </c>
      <c r="DT2" s="2">
        <v>1</v>
      </c>
      <c r="DU2" s="2">
        <v>1</v>
      </c>
      <c r="DV2" s="2">
        <v>1</v>
      </c>
      <c r="DW2" s="2">
        <v>1</v>
      </c>
      <c r="DX2" s="2">
        <v>1</v>
      </c>
      <c r="DY2" s="2">
        <f t="shared" ref="DY2:DY38" si="23">SUM(DZ2:ED2)</f>
        <v>4</v>
      </c>
      <c r="DZ2" s="2">
        <v>0</v>
      </c>
      <c r="EA2" s="2">
        <v>1</v>
      </c>
      <c r="EB2" s="2">
        <v>1</v>
      </c>
      <c r="EC2" s="2">
        <v>1</v>
      </c>
      <c r="ED2" s="2">
        <v>1</v>
      </c>
      <c r="EE2" s="2">
        <f t="shared" ref="EE2:EE38" si="24">SUM(EF2:EH2)</f>
        <v>3</v>
      </c>
      <c r="EF2" s="2">
        <v>1</v>
      </c>
      <c r="EG2" s="2">
        <v>1</v>
      </c>
      <c r="EH2" s="2">
        <v>1</v>
      </c>
      <c r="EI2" s="2">
        <f t="shared" ref="EI2:EI38" si="25">SUM(EJ2:EM2)</f>
        <v>4</v>
      </c>
      <c r="EJ2" s="2">
        <v>1</v>
      </c>
      <c r="EK2" s="2">
        <v>1</v>
      </c>
      <c r="EL2" s="2">
        <v>1</v>
      </c>
      <c r="EM2" s="2">
        <v>1</v>
      </c>
      <c r="EN2" s="2">
        <f t="shared" ref="EN2:EN39" si="26">SUM(EO2:EQ2)</f>
        <v>3</v>
      </c>
      <c r="EO2" s="2">
        <v>1</v>
      </c>
      <c r="EP2" s="2">
        <v>1</v>
      </c>
      <c r="EQ2" s="2">
        <v>1</v>
      </c>
      <c r="ER2" s="2">
        <f t="shared" ref="ER2:ER39" si="27">SUM(ES2:EX2)</f>
        <v>5</v>
      </c>
      <c r="ES2" s="2">
        <v>0</v>
      </c>
      <c r="ET2" s="2">
        <v>1</v>
      </c>
      <c r="EU2" s="2">
        <v>1</v>
      </c>
      <c r="EV2" s="2">
        <v>1</v>
      </c>
      <c r="EW2" s="2">
        <v>1</v>
      </c>
      <c r="EX2" s="2">
        <v>1</v>
      </c>
      <c r="EY2" s="2">
        <f t="shared" ref="EY2:EY38" si="28">SUM(EZ2:FD2)</f>
        <v>5</v>
      </c>
      <c r="EZ2" s="2">
        <v>1</v>
      </c>
      <c r="FA2" s="2">
        <v>1</v>
      </c>
      <c r="FB2" s="2">
        <v>1</v>
      </c>
      <c r="FC2" s="2">
        <v>1</v>
      </c>
      <c r="FD2" s="2">
        <v>1</v>
      </c>
      <c r="FE2" s="2">
        <f t="shared" ref="FE2:FE39" si="29">SUM(FF2:FH2)</f>
        <v>3</v>
      </c>
      <c r="FF2" s="2">
        <v>1</v>
      </c>
      <c r="FG2" s="2">
        <v>1</v>
      </c>
      <c r="FH2" s="2">
        <v>1</v>
      </c>
      <c r="FI2" s="2">
        <f t="shared" ref="FI2:FI38" si="30">SUM(FJ2:FN2)</f>
        <v>3</v>
      </c>
      <c r="FJ2" s="2">
        <v>0</v>
      </c>
      <c r="FK2" s="2">
        <v>0</v>
      </c>
      <c r="FL2" s="2">
        <v>1</v>
      </c>
      <c r="FM2" s="2">
        <v>1</v>
      </c>
      <c r="FN2" s="2">
        <v>1</v>
      </c>
      <c r="FO2" s="2">
        <f t="shared" ref="FO2:FO38" si="31">SUM(FP2:FR2)</f>
        <v>3</v>
      </c>
      <c r="FP2" s="2">
        <v>1</v>
      </c>
      <c r="FQ2" s="2">
        <v>1</v>
      </c>
      <c r="FR2" s="2">
        <v>1</v>
      </c>
      <c r="FS2" s="2">
        <f t="shared" ref="FS2:FS38" si="32">SUM(FT2:FX2)</f>
        <v>3</v>
      </c>
      <c r="FT2" s="2">
        <v>0</v>
      </c>
      <c r="FU2" s="2">
        <v>0</v>
      </c>
      <c r="FV2" s="2">
        <v>1</v>
      </c>
      <c r="FW2" s="2">
        <v>1</v>
      </c>
      <c r="FX2" s="2">
        <v>1</v>
      </c>
      <c r="FY2" s="2">
        <f t="shared" ref="FY2:FY38" si="33">SUM(FZ2:GH2)</f>
        <v>4</v>
      </c>
      <c r="FZ2" s="2">
        <v>1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1</v>
      </c>
      <c r="GG2" s="2">
        <v>1</v>
      </c>
      <c r="GH2" s="2">
        <v>1</v>
      </c>
      <c r="GI2" s="2">
        <f t="shared" ref="GI2:GI38" si="34">SUM(GJ2:GM2)</f>
        <v>3</v>
      </c>
      <c r="GJ2" s="2">
        <v>0</v>
      </c>
      <c r="GK2" s="2">
        <v>1</v>
      </c>
      <c r="GL2" s="2">
        <v>1</v>
      </c>
      <c r="GM2" s="2">
        <v>1</v>
      </c>
      <c r="GN2" s="2">
        <f t="shared" ref="GN2:GN38" si="35">SUM(GO2:GR2)</f>
        <v>4</v>
      </c>
      <c r="GO2" s="2">
        <v>1</v>
      </c>
      <c r="GP2" s="2">
        <v>1</v>
      </c>
      <c r="GQ2" s="2">
        <v>1</v>
      </c>
      <c r="GR2" s="2">
        <v>1</v>
      </c>
      <c r="GS2" s="2">
        <f t="shared" ref="GS2:GS38" si="36">SUM(GT2:GY2)</f>
        <v>4</v>
      </c>
      <c r="GT2" s="2">
        <v>0</v>
      </c>
      <c r="GU2" s="2">
        <v>1</v>
      </c>
      <c r="GV2" s="2">
        <v>1</v>
      </c>
      <c r="GW2" s="2">
        <v>1</v>
      </c>
      <c r="GX2" s="2">
        <v>1</v>
      </c>
      <c r="GY2" s="2">
        <v>0</v>
      </c>
      <c r="GZ2" s="2">
        <f t="shared" ref="GZ2:GZ38" si="37">SUM(HA2:HF2)</f>
        <v>4</v>
      </c>
      <c r="HA2" s="2">
        <v>0</v>
      </c>
      <c r="HB2" s="2">
        <v>1</v>
      </c>
      <c r="HC2" s="2">
        <v>0</v>
      </c>
      <c r="HD2" s="2">
        <v>1</v>
      </c>
      <c r="HE2" s="2">
        <v>1</v>
      </c>
      <c r="HF2" s="2">
        <v>1</v>
      </c>
      <c r="HG2" s="2">
        <f t="shared" ref="HG2:HG38" si="38">SUM(HH2:HP2)</f>
        <v>5</v>
      </c>
      <c r="HH2" s="2">
        <v>0</v>
      </c>
      <c r="HI2" s="2">
        <v>0</v>
      </c>
      <c r="HJ2" s="2">
        <v>0</v>
      </c>
      <c r="HK2" s="2">
        <v>0</v>
      </c>
      <c r="HL2" s="2">
        <v>1</v>
      </c>
      <c r="HM2" s="2">
        <v>1</v>
      </c>
      <c r="HN2" s="2">
        <v>1</v>
      </c>
      <c r="HO2" s="2">
        <v>1</v>
      </c>
      <c r="HP2" s="2">
        <v>1</v>
      </c>
      <c r="HQ2" s="2">
        <f t="shared" ref="HQ2:HQ38" si="39">SUM(HR2:HW2)</f>
        <v>5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0</v>
      </c>
      <c r="HX2" s="2">
        <f>SUM(HY2:IC2)</f>
        <v>3</v>
      </c>
      <c r="HY2" s="2">
        <v>0</v>
      </c>
      <c r="HZ2" s="2">
        <v>1</v>
      </c>
      <c r="IA2" s="2">
        <v>1</v>
      </c>
      <c r="IB2" s="2">
        <v>0</v>
      </c>
      <c r="IC2" s="2">
        <v>1</v>
      </c>
      <c r="ID2" s="2">
        <v>41</v>
      </c>
      <c r="IE2" s="2">
        <v>41</v>
      </c>
      <c r="IF2">
        <f t="shared" ref="IF2:IF38" si="40">SUM(F2,J2,O2,T2,Y2,AG2,AL2,AR2,AX2,BD2,BH2,BL2,BP2,BT2,BZ2,CE2,CJ2,CO2,CV2,DC2,DG2,DL2,DR2,DY2,EE2,EI2,EN2,ER2,EY2,FE2,FI2,FO2,FS2,FY2,GI2,GN2,GS2,GZ2,HG2,HQ2,HX2)</f>
        <v>158</v>
      </c>
      <c r="IG2">
        <f t="shared" ref="IG2:IG3" si="41">SUM(IB2,IA2,HY2,HW2,HU2,HT2,HR2,HP2,HN2,HM2,HL2,HJ2,HI2,HF2,HD2,HC2,HA2,GY2,GW2,GU2,GT2,GQ2,GO2,GM2,GK2,GJ2,GG2,GE2,GD2,GB2,FZ2,FW2,FU2,FT2,FR2,FP2,FM2,FK2,FJ2,FH2,FF2,FD2,FB2,EZ2,EX2,EV2,ET2,ES2,EQ2,EO2,EM2,EK2,EJ2,EH2,EF2,ED2,EB2,DZ2,DX2,DV2,DU2,DS2,DQ2,DO2,DM2,DJ2,DH2,DE2,DD2,DB2,CZ2,CX2,CW2,CU2,CS2,CQ2,CP2,CN2,CL2,CK2,CI2,CH2,CF2,CC2,CB2,BY2,BW2,BU2,BS2,BQ2,BO2,BM2,BK2,BI2,BG2,BE2,BB2,BA2,AY2,AW2,AU2,AS2,AP2,AO2,AM2,AK2,AI2,AH2,AF2,AD2,AC2,AB2,Z2,X2,V2,U2,R2,P2,M2,K2,I2,G2)</f>
        <v>94</v>
      </c>
      <c r="IH2">
        <f t="shared" ref="IH2:IH3" si="42">SUM(IC2,HZ2,HV2,HS2,HO2,HK2,HH2,HE2,HB2,GX2,GV2,GR2,GP2,GL2,GH2,GF2,GC2,GA2,FX2,FV2,FQ2,FN2,FL2,FG2,FC2,FA2,EW2,EU2,EP2,EL2,EG2,EC2,EA2,DW2,DT2,DP2,DN2,DK2,DI2,DF2,DA2,CY2,CT2,CR2,CM2,CG2,CD2,CA2,BX2,BV2,BR2,BN2,BJ2,BF2,BC2,AZ2,AV2,AT2,AQ2,AN2,AJ2,AE2,AA2,W2,S2,Q2,N2,L2,H2)</f>
        <v>64</v>
      </c>
      <c r="II2">
        <f t="shared" ref="II2:II38" si="43">COUNTIF(G2:IC2,"NA")</f>
        <v>0</v>
      </c>
      <c r="IK2">
        <f t="shared" ref="IK2:IK3" si="44">IF2/191*100</f>
        <v>82.722513089005233</v>
      </c>
      <c r="IL2">
        <f t="shared" ref="IL2:IL3" si="45">IG2/122*100</f>
        <v>77.049180327868854</v>
      </c>
      <c r="IM2">
        <f t="shared" ref="IM2:IM3" si="46">IH2/69*100</f>
        <v>92.753623188405797</v>
      </c>
      <c r="IO2">
        <f>SUM(HQ2,HX2,HG2,GZ2,GS2,GN2,GI2,FY2,FS2,FO2,FI2,FE2,EY2,ER2,EN2,EI2,EE2,DY2,DR2,DL2,DG2,DC2,CV2,CO2,CJ2,CE2,BZ2,BT2)</f>
        <v>109</v>
      </c>
      <c r="IP2">
        <f>SUM(BU2,BW2,BY2,CB2,CC2,CF2,CH2,CI2,CK2,CL2,CN2,CP2,CQ2,CS2,CU2,CW2,CX2,CZ2,DB2,DD2,DE2,DH2,DJ2,DM2,DO2,DQ2,DS2,DU2,DV2,DX2,DZ2,EB2,ED2,EF2,EH2,EJ2,EK2,EM2,EO2,EQ2,ES2,ET2,EV2,EX2,EZ2,FB2,FD2,FF2,FH2,FJ2,FK2,FM2,FP2,FR2,FT2,FU2,FW2,FZ2,GB2,GD2,GE2,GG2,GJ2,GK2,GM2,GO2,GQ2,GT2,GU2,GW2,GY2,HA2,HC2,HD2,HF2,HI2,HJ2,HL2,HM2,HN2,HP2,HR2,HT2,HU2,HW2,HY2,IA2,IB2)</f>
        <v>63</v>
      </c>
      <c r="IQ2">
        <f>SUM(BV2,BX2,CA2,CD2,CG2,CM2,CR2,CT2,CY2,DA2,DF2,DI2,DK2,DN2,DP2,DT2,DW2,EA2,EC2,EG2,EL2,EP2,EU2,EW2,FA2,FC2,FG2,FL2,FN2,FQ2,FV2,FX2,GA2,GC2,GF2,GH2,GL2,GP2,GR2,GV2,GX2,HB2,HE2,HH2,HK2,HO2,HS2,HV2,HZ2,IC2)</f>
        <v>46</v>
      </c>
      <c r="IR2">
        <f>IO2/138*100</f>
        <v>78.985507246376812</v>
      </c>
      <c r="IS2">
        <f>IP2/88*100</f>
        <v>71.590909090909093</v>
      </c>
      <c r="IT2">
        <f>IQ2/50*100</f>
        <v>92</v>
      </c>
    </row>
    <row r="3" spans="1:255" ht="16" x14ac:dyDescent="0.2">
      <c r="A3">
        <v>115</v>
      </c>
      <c r="B3" s="34">
        <v>1</v>
      </c>
      <c r="C3" s="2">
        <v>1</v>
      </c>
      <c r="D3" s="2" t="s">
        <v>132</v>
      </c>
      <c r="E3" s="2" t="s">
        <v>132</v>
      </c>
      <c r="F3">
        <f t="shared" si="0"/>
        <v>1</v>
      </c>
      <c r="G3" s="2">
        <v>0</v>
      </c>
      <c r="H3" s="2">
        <v>1</v>
      </c>
      <c r="I3" s="2">
        <v>0</v>
      </c>
      <c r="J3" s="2">
        <f t="shared" si="1"/>
        <v>3</v>
      </c>
      <c r="K3" s="2">
        <v>1</v>
      </c>
      <c r="L3" s="2">
        <v>1</v>
      </c>
      <c r="M3" s="2">
        <v>0</v>
      </c>
      <c r="N3" s="2">
        <v>1</v>
      </c>
      <c r="O3" s="2">
        <f t="shared" si="2"/>
        <v>4</v>
      </c>
      <c r="P3" s="2">
        <v>1</v>
      </c>
      <c r="Q3" s="2">
        <v>1</v>
      </c>
      <c r="R3" s="2">
        <v>1</v>
      </c>
      <c r="S3" s="2">
        <v>1</v>
      </c>
      <c r="T3" s="2">
        <f t="shared" si="3"/>
        <v>4</v>
      </c>
      <c r="U3" s="2">
        <v>1</v>
      </c>
      <c r="V3" s="2">
        <v>1</v>
      </c>
      <c r="W3" s="2">
        <v>1</v>
      </c>
      <c r="X3" s="2">
        <v>1</v>
      </c>
      <c r="Y3" s="2">
        <f t="shared" si="4"/>
        <v>7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f t="shared" si="5"/>
        <v>4</v>
      </c>
      <c r="AH3" s="2">
        <v>1</v>
      </c>
      <c r="AI3" s="2">
        <v>1</v>
      </c>
      <c r="AJ3" s="2">
        <v>1</v>
      </c>
      <c r="AK3" s="2">
        <v>1</v>
      </c>
      <c r="AL3" s="2">
        <f t="shared" si="6"/>
        <v>4</v>
      </c>
      <c r="AM3" s="2">
        <v>1</v>
      </c>
      <c r="AN3" s="2">
        <v>1</v>
      </c>
      <c r="AO3" s="2">
        <v>1</v>
      </c>
      <c r="AP3" s="2">
        <v>1</v>
      </c>
      <c r="AQ3" s="2">
        <v>0</v>
      </c>
      <c r="AR3" s="2">
        <f t="shared" si="7"/>
        <v>5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f t="shared" si="8"/>
        <v>5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f t="shared" si="9"/>
        <v>3</v>
      </c>
      <c r="BE3" s="2">
        <v>1</v>
      </c>
      <c r="BF3" s="2">
        <v>1</v>
      </c>
      <c r="BG3" s="2">
        <v>1</v>
      </c>
      <c r="BH3" s="2">
        <f t="shared" si="10"/>
        <v>3</v>
      </c>
      <c r="BI3" s="2">
        <v>1</v>
      </c>
      <c r="BJ3" s="2">
        <v>1</v>
      </c>
      <c r="BK3" s="2">
        <v>1</v>
      </c>
      <c r="BL3" s="2">
        <f t="shared" si="11"/>
        <v>2</v>
      </c>
      <c r="BM3" s="2">
        <v>0</v>
      </c>
      <c r="BN3" s="2">
        <v>1</v>
      </c>
      <c r="BO3" s="2">
        <v>1</v>
      </c>
      <c r="BP3" s="2">
        <f t="shared" si="12"/>
        <v>3</v>
      </c>
      <c r="BQ3" s="2">
        <v>1</v>
      </c>
      <c r="BR3" s="2">
        <v>1</v>
      </c>
      <c r="BS3" s="2">
        <v>1</v>
      </c>
      <c r="BT3" s="2">
        <f t="shared" si="13"/>
        <v>5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f t="shared" si="14"/>
        <v>4</v>
      </c>
      <c r="CA3" s="2">
        <v>1</v>
      </c>
      <c r="CB3" s="2">
        <v>1</v>
      </c>
      <c r="CC3" s="2">
        <v>1</v>
      </c>
      <c r="CD3" s="2">
        <v>1</v>
      </c>
      <c r="CE3" s="2">
        <f t="shared" si="15"/>
        <v>3</v>
      </c>
      <c r="CF3" s="2">
        <v>1</v>
      </c>
      <c r="CG3" s="2">
        <v>1</v>
      </c>
      <c r="CH3" s="2">
        <v>0</v>
      </c>
      <c r="CI3" s="2">
        <v>1</v>
      </c>
      <c r="CJ3" s="2">
        <f t="shared" si="16"/>
        <v>4</v>
      </c>
      <c r="CK3" s="2">
        <v>1</v>
      </c>
      <c r="CL3" s="2">
        <v>1</v>
      </c>
      <c r="CM3" s="2">
        <v>1</v>
      </c>
      <c r="CN3" s="2">
        <v>1</v>
      </c>
      <c r="CO3" s="2">
        <f t="shared" si="17"/>
        <v>5</v>
      </c>
      <c r="CP3" s="2">
        <v>1</v>
      </c>
      <c r="CQ3" s="2">
        <v>0</v>
      </c>
      <c r="CR3" s="2">
        <v>1</v>
      </c>
      <c r="CS3" s="2">
        <v>1</v>
      </c>
      <c r="CT3" s="2">
        <v>1</v>
      </c>
      <c r="CU3" s="2">
        <v>1</v>
      </c>
      <c r="CV3" s="2">
        <f t="shared" si="18"/>
        <v>5</v>
      </c>
      <c r="CW3" s="2">
        <v>0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f t="shared" si="19"/>
        <v>3</v>
      </c>
      <c r="DD3" s="2">
        <v>1</v>
      </c>
      <c r="DE3" s="2">
        <v>1</v>
      </c>
      <c r="DF3" s="2">
        <v>1</v>
      </c>
      <c r="DG3" s="2">
        <f t="shared" si="20"/>
        <v>4</v>
      </c>
      <c r="DH3" s="2">
        <v>1</v>
      </c>
      <c r="DI3" s="2">
        <v>1</v>
      </c>
      <c r="DJ3" s="2">
        <v>1</v>
      </c>
      <c r="DK3" s="2">
        <v>1</v>
      </c>
      <c r="DL3" s="2">
        <f t="shared" si="21"/>
        <v>5</v>
      </c>
      <c r="DM3" s="2">
        <v>1</v>
      </c>
      <c r="DN3" s="2">
        <v>1</v>
      </c>
      <c r="DO3" s="2">
        <v>1</v>
      </c>
      <c r="DP3" s="2">
        <v>1</v>
      </c>
      <c r="DQ3" s="2">
        <v>1</v>
      </c>
      <c r="DR3" s="2">
        <f t="shared" si="22"/>
        <v>6</v>
      </c>
      <c r="DS3" s="2">
        <v>1</v>
      </c>
      <c r="DT3" s="2">
        <v>1</v>
      </c>
      <c r="DU3" s="2">
        <v>1</v>
      </c>
      <c r="DV3" s="2">
        <v>1</v>
      </c>
      <c r="DW3" s="2">
        <v>1</v>
      </c>
      <c r="DX3" s="2">
        <v>1</v>
      </c>
      <c r="DY3" s="2">
        <f t="shared" si="23"/>
        <v>4</v>
      </c>
      <c r="DZ3" s="2">
        <v>0</v>
      </c>
      <c r="EA3" s="2">
        <v>1</v>
      </c>
      <c r="EB3" s="2">
        <v>1</v>
      </c>
      <c r="EC3" s="2">
        <v>1</v>
      </c>
      <c r="ED3" s="2">
        <v>1</v>
      </c>
      <c r="EE3" s="2">
        <f>SUM(EF3:EH3)</f>
        <v>3</v>
      </c>
      <c r="EF3" s="2">
        <v>1</v>
      </c>
      <c r="EG3" s="2">
        <v>1</v>
      </c>
      <c r="EH3" s="2">
        <v>1</v>
      </c>
      <c r="EI3" s="2">
        <f t="shared" si="25"/>
        <v>4</v>
      </c>
      <c r="EJ3" s="2">
        <v>1</v>
      </c>
      <c r="EK3" s="2">
        <v>1</v>
      </c>
      <c r="EL3" s="2">
        <v>1</v>
      </c>
      <c r="EM3" s="2">
        <v>1</v>
      </c>
      <c r="EN3" s="2">
        <f t="shared" si="26"/>
        <v>3</v>
      </c>
      <c r="EO3" s="2">
        <v>1</v>
      </c>
      <c r="EP3" s="2">
        <v>1</v>
      </c>
      <c r="EQ3" s="2">
        <v>1</v>
      </c>
      <c r="ER3" s="2">
        <f t="shared" si="27"/>
        <v>5</v>
      </c>
      <c r="ES3" s="2">
        <v>0</v>
      </c>
      <c r="ET3" s="2">
        <v>1</v>
      </c>
      <c r="EU3" s="2">
        <v>1</v>
      </c>
      <c r="EV3" s="2">
        <v>1</v>
      </c>
      <c r="EW3" s="2">
        <v>1</v>
      </c>
      <c r="EX3" s="2">
        <v>1</v>
      </c>
      <c r="EY3" s="2">
        <f t="shared" si="28"/>
        <v>4</v>
      </c>
      <c r="EZ3" s="2">
        <v>1</v>
      </c>
      <c r="FA3" s="2">
        <v>1</v>
      </c>
      <c r="FB3" s="2">
        <v>1</v>
      </c>
      <c r="FC3" s="2">
        <v>1</v>
      </c>
      <c r="FD3" s="2">
        <v>0</v>
      </c>
      <c r="FE3" s="2">
        <f t="shared" si="29"/>
        <v>3</v>
      </c>
      <c r="FF3" s="2">
        <v>1</v>
      </c>
      <c r="FG3" s="2">
        <v>1</v>
      </c>
      <c r="FH3" s="2">
        <v>1</v>
      </c>
      <c r="FI3" s="2">
        <f t="shared" si="30"/>
        <v>3</v>
      </c>
      <c r="FJ3" s="2">
        <v>0</v>
      </c>
      <c r="FK3" s="2">
        <v>0</v>
      </c>
      <c r="FL3" s="2">
        <v>1</v>
      </c>
      <c r="FM3" s="2">
        <v>1</v>
      </c>
      <c r="FN3" s="2">
        <v>1</v>
      </c>
      <c r="FO3" s="2">
        <f t="shared" si="31"/>
        <v>3</v>
      </c>
      <c r="FP3" s="2">
        <v>1</v>
      </c>
      <c r="FQ3" s="2">
        <v>1</v>
      </c>
      <c r="FR3" s="2">
        <v>1</v>
      </c>
      <c r="FS3" s="2">
        <f t="shared" si="32"/>
        <v>4</v>
      </c>
      <c r="FT3" s="2">
        <v>1</v>
      </c>
      <c r="FU3" s="2">
        <v>0</v>
      </c>
      <c r="FV3" s="2">
        <v>1</v>
      </c>
      <c r="FW3" s="2">
        <v>1</v>
      </c>
      <c r="FX3" s="2">
        <v>1</v>
      </c>
      <c r="FY3" s="2">
        <f t="shared" si="33"/>
        <v>4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1</v>
      </c>
      <c r="GF3" s="2">
        <v>1</v>
      </c>
      <c r="GG3" s="2">
        <v>1</v>
      </c>
      <c r="GH3" s="2">
        <v>1</v>
      </c>
      <c r="GI3" s="2">
        <f t="shared" si="34"/>
        <v>4</v>
      </c>
      <c r="GJ3" s="2">
        <v>1</v>
      </c>
      <c r="GK3" s="2">
        <v>1</v>
      </c>
      <c r="GL3" s="2">
        <v>1</v>
      </c>
      <c r="GM3" s="2">
        <v>1</v>
      </c>
      <c r="GN3" s="2">
        <f t="shared" si="35"/>
        <v>4</v>
      </c>
      <c r="GO3" s="2">
        <v>1</v>
      </c>
      <c r="GP3" s="2">
        <v>1</v>
      </c>
      <c r="GQ3" s="2">
        <v>1</v>
      </c>
      <c r="GR3" s="2">
        <v>1</v>
      </c>
      <c r="GS3" s="2">
        <f t="shared" si="36"/>
        <v>4</v>
      </c>
      <c r="GT3" s="2">
        <v>0</v>
      </c>
      <c r="GU3" s="2">
        <v>1</v>
      </c>
      <c r="GV3" s="2">
        <v>1</v>
      </c>
      <c r="GW3" s="2">
        <v>1</v>
      </c>
      <c r="GX3" s="2">
        <v>1</v>
      </c>
      <c r="GY3" s="2">
        <v>0</v>
      </c>
      <c r="GZ3" s="2">
        <f t="shared" si="37"/>
        <v>4</v>
      </c>
      <c r="HA3" s="2">
        <v>0</v>
      </c>
      <c r="HB3" s="2">
        <v>1</v>
      </c>
      <c r="HC3" s="2">
        <v>1</v>
      </c>
      <c r="HD3" s="2">
        <v>0</v>
      </c>
      <c r="HE3" s="2">
        <v>1</v>
      </c>
      <c r="HF3" s="2">
        <v>1</v>
      </c>
      <c r="HG3" s="2">
        <f t="shared" si="38"/>
        <v>4</v>
      </c>
      <c r="HH3" s="2">
        <v>0</v>
      </c>
      <c r="HI3" s="2">
        <v>0</v>
      </c>
      <c r="HJ3" s="2">
        <v>0</v>
      </c>
      <c r="HK3" s="2">
        <v>0</v>
      </c>
      <c r="HL3" s="2">
        <v>1</v>
      </c>
      <c r="HM3" s="2">
        <v>1</v>
      </c>
      <c r="HN3" s="2">
        <v>0</v>
      </c>
      <c r="HO3" s="2">
        <v>1</v>
      </c>
      <c r="HP3" s="2">
        <v>1</v>
      </c>
      <c r="HQ3" s="2">
        <f t="shared" si="39"/>
        <v>5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0</v>
      </c>
      <c r="HX3" s="2">
        <f t="shared" ref="HX3" si="47">SUM(HY3:IC3)</f>
        <v>3</v>
      </c>
      <c r="HY3" s="2">
        <v>0</v>
      </c>
      <c r="HZ3" s="2">
        <v>1</v>
      </c>
      <c r="IA3" s="2">
        <v>1</v>
      </c>
      <c r="IB3" s="2">
        <v>0</v>
      </c>
      <c r="IC3" s="2">
        <v>1</v>
      </c>
      <c r="ID3" s="2">
        <v>41</v>
      </c>
      <c r="IE3" s="2">
        <v>41</v>
      </c>
      <c r="IF3">
        <f t="shared" si="40"/>
        <v>160</v>
      </c>
      <c r="IG3">
        <f t="shared" si="41"/>
        <v>96</v>
      </c>
      <c r="IH3">
        <f t="shared" si="42"/>
        <v>64</v>
      </c>
      <c r="II3">
        <f t="shared" si="43"/>
        <v>0</v>
      </c>
      <c r="IK3">
        <f t="shared" si="44"/>
        <v>83.769633507853399</v>
      </c>
      <c r="IL3">
        <f t="shared" si="45"/>
        <v>78.688524590163937</v>
      </c>
      <c r="IM3">
        <f t="shared" si="46"/>
        <v>92.753623188405797</v>
      </c>
      <c r="IO3">
        <f>SUM(HQ3,HX3,HG3,GZ3,GS3,GN3,GI3,FY3,FS3,FO3,FI3,FE3,EY3,ER3,EN3,EI3,EE3,DY3,DR3,DL3,DG3,DC3,CV3,CO3,CJ3,CE3,BZ3,BT3)</f>
        <v>112</v>
      </c>
      <c r="IP3">
        <f>SUM(BU3,BW3,BY3,CB3,CC3,CF3,CH3,CI3,CK3,CL3,CN3,CP3,CQ3,CS3,CU3,CW3,CX3,CZ3,DB3,DD3,DE3,DH3,DJ3,DM3,DO3,DQ3,DS3,DU3,DV3,DX3,DZ3,EB3,ED3,EF3,EH3,EJ3,EK3,EM3,EO3,EQ3,ES3,ET3,EV3,EX3,EZ3,FB3,FD3,FF3,FH3,FJ3,FK3,FM3,FP3,FR3,FT3,FU3,FW3,FZ3,GB3,GD3,GE3,GG3,GJ3,GK3,GM3,GO3,GQ3,GT3,GU3,GW3,GY3,HA3,HC3,HD3,HF3,HI3,HJ3,HL3,HM3,HN3,HP3,HR3,HT3,HU3,HW3,HY3,IA3,IB3)</f>
        <v>66</v>
      </c>
      <c r="IQ3">
        <f>SUM(BV3,BX3,CA3,CD3,CG3,CM3,CR3,CT3,CY3,DA3,DF3,DI3,DK3,DN3,DP3,DT3,DW3,EA3,EC3,EG3,EL3,EP3,EU3,EW3,FA3,FC3,FG3,FL3,FN3,FQ3,FV3,FX3,GA3,GC3,GF3,GH3,GL3,GP3,GR3,GV3,GX3,HB3,HE3,HH3,HK3,HO3,HS3,HV3,HZ3,IC3)</f>
        <v>46</v>
      </c>
      <c r="IR3">
        <f>IO3/138*100</f>
        <v>81.159420289855078</v>
      </c>
      <c r="IS3">
        <f>IP3/88*100</f>
        <v>75</v>
      </c>
      <c r="IT3">
        <f>IQ3/50*100</f>
        <v>92</v>
      </c>
    </row>
    <row r="4" spans="1:255" x14ac:dyDescent="0.2">
      <c r="A4" s="26">
        <v>122</v>
      </c>
      <c r="B4">
        <v>1</v>
      </c>
      <c r="C4">
        <v>1</v>
      </c>
      <c r="D4" t="s">
        <v>132</v>
      </c>
      <c r="E4" s="31" t="s">
        <v>166</v>
      </c>
      <c r="F4">
        <f t="shared" si="0"/>
        <v>0</v>
      </c>
      <c r="G4">
        <v>0</v>
      </c>
      <c r="H4">
        <v>0</v>
      </c>
      <c r="I4">
        <v>0</v>
      </c>
      <c r="J4" s="2">
        <f t="shared" si="1"/>
        <v>1</v>
      </c>
      <c r="K4">
        <v>0</v>
      </c>
      <c r="L4">
        <v>0</v>
      </c>
      <c r="M4">
        <v>0</v>
      </c>
      <c r="N4">
        <v>1</v>
      </c>
      <c r="O4" s="2">
        <f t="shared" si="2"/>
        <v>0</v>
      </c>
      <c r="P4">
        <v>0</v>
      </c>
      <c r="Q4">
        <v>0</v>
      </c>
      <c r="R4">
        <v>0</v>
      </c>
      <c r="S4">
        <v>0</v>
      </c>
      <c r="T4" s="2">
        <f t="shared" si="3"/>
        <v>1</v>
      </c>
      <c r="U4">
        <v>0</v>
      </c>
      <c r="V4">
        <v>0</v>
      </c>
      <c r="W4">
        <v>0</v>
      </c>
      <c r="X4">
        <v>1</v>
      </c>
      <c r="Y4" s="2">
        <f t="shared" si="4"/>
        <v>3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0</v>
      </c>
      <c r="AG4" s="2">
        <f t="shared" si="5"/>
        <v>2</v>
      </c>
      <c r="AH4">
        <v>0</v>
      </c>
      <c r="AI4">
        <v>1</v>
      </c>
      <c r="AJ4">
        <v>1</v>
      </c>
      <c r="AK4">
        <v>0</v>
      </c>
      <c r="AL4" s="2">
        <f t="shared" si="6"/>
        <v>2</v>
      </c>
      <c r="AM4">
        <v>0</v>
      </c>
      <c r="AN4">
        <v>1</v>
      </c>
      <c r="AO4">
        <v>0</v>
      </c>
      <c r="AP4">
        <v>0</v>
      </c>
      <c r="AQ4">
        <v>1</v>
      </c>
      <c r="AR4" s="2">
        <f t="shared" si="7"/>
        <v>1</v>
      </c>
      <c r="AS4">
        <v>0</v>
      </c>
      <c r="AT4">
        <v>0</v>
      </c>
      <c r="AU4">
        <v>0</v>
      </c>
      <c r="AV4">
        <v>1</v>
      </c>
      <c r="AW4">
        <v>0</v>
      </c>
      <c r="AX4" s="2">
        <f t="shared" si="8"/>
        <v>2</v>
      </c>
      <c r="AY4">
        <v>0</v>
      </c>
      <c r="AZ4">
        <v>1</v>
      </c>
      <c r="BA4">
        <v>0</v>
      </c>
      <c r="BB4">
        <v>0</v>
      </c>
      <c r="BC4">
        <v>1</v>
      </c>
      <c r="BD4" s="2">
        <f t="shared" si="9"/>
        <v>1</v>
      </c>
      <c r="BE4">
        <v>0</v>
      </c>
      <c r="BF4">
        <v>1</v>
      </c>
      <c r="BG4">
        <v>0</v>
      </c>
      <c r="BH4" s="2">
        <f t="shared" si="10"/>
        <v>2</v>
      </c>
      <c r="BI4">
        <v>1</v>
      </c>
      <c r="BJ4">
        <v>1</v>
      </c>
      <c r="BK4">
        <v>0</v>
      </c>
      <c r="BL4" s="2">
        <f t="shared" si="11"/>
        <v>2</v>
      </c>
      <c r="BM4">
        <v>1</v>
      </c>
      <c r="BN4">
        <v>1</v>
      </c>
      <c r="BO4">
        <v>0</v>
      </c>
      <c r="BP4" s="2">
        <f t="shared" si="12"/>
        <v>1</v>
      </c>
      <c r="BQ4">
        <v>0</v>
      </c>
      <c r="BR4">
        <v>1</v>
      </c>
      <c r="BS4">
        <v>0</v>
      </c>
      <c r="BT4" s="2">
        <f t="shared" si="13"/>
        <v>0</v>
      </c>
      <c r="BU4">
        <v>0</v>
      </c>
      <c r="BV4">
        <v>0</v>
      </c>
      <c r="BW4">
        <v>0</v>
      </c>
      <c r="BX4">
        <v>0</v>
      </c>
      <c r="BY4">
        <v>0</v>
      </c>
      <c r="BZ4" s="2">
        <f t="shared" si="14"/>
        <v>0</v>
      </c>
      <c r="CA4">
        <v>0</v>
      </c>
      <c r="CB4">
        <v>0</v>
      </c>
      <c r="CC4">
        <v>0</v>
      </c>
      <c r="CD4">
        <v>0</v>
      </c>
      <c r="CE4" s="2">
        <f t="shared" si="15"/>
        <v>0</v>
      </c>
      <c r="CF4">
        <v>0</v>
      </c>
      <c r="CG4">
        <v>0</v>
      </c>
      <c r="CH4">
        <v>0</v>
      </c>
      <c r="CI4">
        <v>0</v>
      </c>
      <c r="CJ4" s="2">
        <f t="shared" si="16"/>
        <v>2</v>
      </c>
      <c r="CK4">
        <v>0</v>
      </c>
      <c r="CL4">
        <v>1</v>
      </c>
      <c r="CM4">
        <v>1</v>
      </c>
      <c r="CN4">
        <v>0</v>
      </c>
      <c r="CO4" s="2">
        <f t="shared" si="17"/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 s="2">
        <f t="shared" si="18"/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2">
        <f t="shared" si="19"/>
        <v>1</v>
      </c>
      <c r="DD4">
        <v>0</v>
      </c>
      <c r="DE4">
        <v>0</v>
      </c>
      <c r="DF4">
        <v>1</v>
      </c>
      <c r="DG4" s="2">
        <f t="shared" si="20"/>
        <v>1</v>
      </c>
      <c r="DH4">
        <v>0</v>
      </c>
      <c r="DI4">
        <v>0</v>
      </c>
      <c r="DJ4">
        <v>1</v>
      </c>
      <c r="DK4">
        <v>0</v>
      </c>
      <c r="DL4" s="2">
        <f t="shared" si="21"/>
        <v>3</v>
      </c>
      <c r="DM4">
        <v>1</v>
      </c>
      <c r="DN4">
        <v>0</v>
      </c>
      <c r="DO4">
        <v>1</v>
      </c>
      <c r="DP4">
        <v>1</v>
      </c>
      <c r="DQ4">
        <v>0</v>
      </c>
      <c r="DR4" s="2">
        <f t="shared" si="22"/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 s="2">
        <f t="shared" si="23"/>
        <v>0</v>
      </c>
      <c r="DZ4">
        <v>0</v>
      </c>
      <c r="EA4">
        <v>0</v>
      </c>
      <c r="EB4">
        <v>0</v>
      </c>
      <c r="EC4">
        <v>0</v>
      </c>
      <c r="ED4">
        <v>0</v>
      </c>
      <c r="EE4" s="2">
        <f t="shared" si="24"/>
        <v>1</v>
      </c>
      <c r="EF4">
        <v>0</v>
      </c>
      <c r="EG4">
        <v>1</v>
      </c>
      <c r="EH4">
        <v>0</v>
      </c>
      <c r="EI4" s="2">
        <f t="shared" si="25"/>
        <v>0</v>
      </c>
      <c r="EJ4">
        <v>0</v>
      </c>
      <c r="EK4">
        <v>0</v>
      </c>
      <c r="EL4">
        <v>0</v>
      </c>
      <c r="EM4">
        <v>0</v>
      </c>
      <c r="EN4" s="2">
        <f t="shared" si="26"/>
        <v>0</v>
      </c>
      <c r="EO4">
        <v>0</v>
      </c>
      <c r="EP4">
        <v>0</v>
      </c>
      <c r="EQ4">
        <v>0</v>
      </c>
      <c r="ER4" s="2">
        <f t="shared" si="27"/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 s="2">
        <f t="shared" si="28"/>
        <v>2</v>
      </c>
      <c r="EZ4">
        <v>0</v>
      </c>
      <c r="FA4">
        <v>1</v>
      </c>
      <c r="FB4">
        <v>1</v>
      </c>
      <c r="FC4">
        <v>0</v>
      </c>
      <c r="FD4">
        <v>0</v>
      </c>
      <c r="FE4" s="2">
        <f t="shared" si="29"/>
        <v>1</v>
      </c>
      <c r="FF4">
        <v>0</v>
      </c>
      <c r="FG4">
        <v>1</v>
      </c>
      <c r="FH4">
        <v>0</v>
      </c>
      <c r="FI4" s="2">
        <f t="shared" si="30"/>
        <v>2</v>
      </c>
      <c r="FJ4">
        <v>1</v>
      </c>
      <c r="FK4">
        <v>0</v>
      </c>
      <c r="FL4">
        <v>1</v>
      </c>
      <c r="FM4">
        <v>0</v>
      </c>
      <c r="FN4">
        <v>0</v>
      </c>
      <c r="FO4" s="2">
        <f t="shared" si="31"/>
        <v>1</v>
      </c>
      <c r="FP4">
        <v>0</v>
      </c>
      <c r="FQ4">
        <v>1</v>
      </c>
      <c r="FR4">
        <v>0</v>
      </c>
      <c r="FS4" s="2">
        <f t="shared" si="32"/>
        <v>2</v>
      </c>
      <c r="FT4">
        <v>0</v>
      </c>
      <c r="FU4">
        <v>0</v>
      </c>
      <c r="FV4">
        <v>1</v>
      </c>
      <c r="FW4">
        <v>0</v>
      </c>
      <c r="FX4">
        <v>1</v>
      </c>
      <c r="FY4" s="2">
        <f t="shared" si="33"/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 s="2">
        <f t="shared" si="34"/>
        <v>2</v>
      </c>
      <c r="GJ4">
        <v>0</v>
      </c>
      <c r="GK4">
        <v>1</v>
      </c>
      <c r="GL4">
        <v>1</v>
      </c>
      <c r="GM4">
        <v>0</v>
      </c>
      <c r="GN4" s="2">
        <f t="shared" si="35"/>
        <v>2</v>
      </c>
      <c r="GO4">
        <v>0</v>
      </c>
      <c r="GP4">
        <v>1</v>
      </c>
      <c r="GQ4">
        <v>0</v>
      </c>
      <c r="GR4">
        <v>1</v>
      </c>
      <c r="GS4" s="2">
        <f t="shared" si="36"/>
        <v>3</v>
      </c>
      <c r="GT4">
        <v>0</v>
      </c>
      <c r="GU4">
        <v>0</v>
      </c>
      <c r="GV4">
        <v>1</v>
      </c>
      <c r="GW4">
        <v>1</v>
      </c>
      <c r="GX4">
        <v>1</v>
      </c>
      <c r="GY4">
        <v>0</v>
      </c>
      <c r="GZ4" s="2">
        <f t="shared" si="37"/>
        <v>1</v>
      </c>
      <c r="HA4">
        <v>0</v>
      </c>
      <c r="HB4">
        <v>0</v>
      </c>
      <c r="HC4">
        <v>0</v>
      </c>
      <c r="HD4">
        <v>0</v>
      </c>
      <c r="HE4">
        <v>1</v>
      </c>
      <c r="HF4">
        <v>0</v>
      </c>
      <c r="HG4" s="2">
        <f t="shared" si="38"/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 s="2">
        <f t="shared" si="39"/>
        <v>1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 s="2">
        <f t="shared" ref="HX4:HX38" si="48">SUM(HY4:IC4)</f>
        <v>2</v>
      </c>
      <c r="HY4">
        <v>0</v>
      </c>
      <c r="HZ4">
        <v>0</v>
      </c>
      <c r="IA4">
        <v>1</v>
      </c>
      <c r="IB4">
        <v>0</v>
      </c>
      <c r="IC4">
        <v>1</v>
      </c>
      <c r="ID4">
        <v>41</v>
      </c>
      <c r="IE4">
        <v>41</v>
      </c>
      <c r="IF4">
        <f t="shared" si="40"/>
        <v>45</v>
      </c>
      <c r="IG4">
        <f t="shared" ref="IG4:IG38" si="49">SUM(IB4,IA4,HY4,HW4,HU4,HT4,HR4,HP4,HN4,HM4,HL4,HJ4,HI4,HF4,HD4,HC4,HA4,GY4,GW4,GU4,GT4,GQ4,GO4,GM4,GK4,GJ4,GG4,GE4,GD4,GB4,FZ4,FW4,FU4,FT4,FR4,FP4,FM4,FK4,FJ4,FH4,FF4,FD4,FB4,EZ4,EX4,EV4,ET4,ES4,EQ4,EO4,EM4,EK4,EJ4,EH4,EF4,ED4,EB4,DZ4,DX4,DV4,DU4,DS4,DQ4,DO4,DM4,DJ4,DH4,DE4,DD4,DB4,CZ4,CX4,CW4,CU4,CS4,CQ4,CP4,CN4,CL4,CK4,CI4,CH4,CF4,CC4,CB4,BY4,BW4,BU4,BS4,BQ4,BO4,BM4,BK4,BI4,BG4,BE4,BB4,BA4,AY4,AW4,AU4,AS4,AP4,AO4,AM4,AK4,AI4,AH4,AF4,AD4,AC4,AB4,Z4,X4,V4,U4,R4,P4,M4,K4,I4,G4)</f>
        <v>15</v>
      </c>
      <c r="IH4">
        <f t="shared" ref="IH4:IH38" si="50">SUM(IC4,HZ4,HV4,HS4,HO4,HK4,HH4,HE4,HB4,GX4,GV4,GR4,GP4,GL4,GH4,GF4,GC4,GA4,FX4,FV4,FQ4,FN4,FL4,FG4,FC4,FA4,EW4,EU4,EP4,EL4,EG4,EC4,EA4,DW4,DT4,DP4,DN4,DK4,DI4,DF4,DA4,CY4,CT4,CR4,CM4,CG4,CD4,CA4,BX4,BV4,BR4,BN4,BJ4,BF4,BC4,AZ4,AV4,AT4,AQ4,AN4,AJ4,AE4,AA4,W4,S4,Q4,N4,L4,H4)</f>
        <v>30</v>
      </c>
      <c r="II4">
        <f t="shared" si="43"/>
        <v>0</v>
      </c>
      <c r="IK4">
        <f t="shared" ref="IK4:IK38" si="51">IF4/191*100</f>
        <v>23.560209424083769</v>
      </c>
      <c r="IL4">
        <f t="shared" ref="IL4:IL38" si="52">IG4/122*100</f>
        <v>12.295081967213115</v>
      </c>
      <c r="IM4">
        <f t="shared" ref="IM4:IM38" si="53">IH4/69*100</f>
        <v>43.478260869565219</v>
      </c>
      <c r="IO4">
        <f t="shared" ref="IO4:IO36" si="54">SUM(HQ4,HX4,HG4,GZ4,GS4,GN4,GI4,FY4,FS4,FO4,FI4,FE4,EY4,ER4,EN4,EI4,EE4,DY4,DR4,DL4,DG4,DC4,CV4,CO4,CJ4,CE4,BZ4,BT4)</f>
        <v>27</v>
      </c>
      <c r="IP4">
        <f t="shared" ref="IP4:IP36" si="55">SUM(BU4,BW4,BY4,CB4,CC4,CF4,CH4,CI4,CK4,CL4,CN4,CP4,CQ4,CS4,CU4,CW4,CX4,CZ4,DB4,DD4,DE4,DH4,DJ4,DM4,DO4,DQ4,DS4,DU4,DV4,DX4,DZ4,EB4,ED4,EF4,EH4,EJ4,EK4,EM4,EO4,EQ4,ES4,ET4,EV4,EX4,EZ4,FB4,FD4,FF4,FH4,FJ4,FK4,FM4,FP4,FR4,FT4,FU4,FW4,FZ4,GB4,GD4,GE4,GG4,GJ4,GK4,GM4,GO4,GQ4,GT4,GU4,GW4,GY4,HA4,HC4,HD4,HF4,HI4,HJ4,HL4,HM4,HN4,HP4,HR4,HT4,HU4,HW4,HY4,IA4,IB4)</f>
        <v>9</v>
      </c>
      <c r="IQ4">
        <f t="shared" ref="IQ4:IQ36" si="56">SUM(BV4,BX4,CA4,CD4,CG4,CM4,CR4,CT4,CY4,DA4,DF4,DI4,DK4,DN4,DP4,DT4,DW4,EA4,EC4,EG4,EL4,EP4,EU4,EW4,FA4,FC4,FG4,FL4,FN4,FQ4,FV4,FX4,GA4,GC4,GF4,GH4,GL4,GP4,GR4,GV4,GX4,HB4,HE4,HH4,HK4,HO4,HS4,HV4,HZ4,IC4)</f>
        <v>18</v>
      </c>
      <c r="IR4">
        <f t="shared" ref="IR4:IR36" si="57">IO4/138*100</f>
        <v>19.565217391304348</v>
      </c>
      <c r="IS4">
        <f t="shared" ref="IS4:IS36" si="58">IP4/88*100</f>
        <v>10.227272727272728</v>
      </c>
      <c r="IT4">
        <f t="shared" ref="IT4:IT36" si="59">IQ4/50*100</f>
        <v>36</v>
      </c>
    </row>
    <row r="5" spans="1:255" ht="16" x14ac:dyDescent="0.2">
      <c r="A5">
        <v>122</v>
      </c>
      <c r="B5" s="34">
        <v>1</v>
      </c>
      <c r="C5" s="2">
        <v>1</v>
      </c>
      <c r="D5" s="2" t="s">
        <v>132</v>
      </c>
      <c r="E5" s="2" t="s">
        <v>132</v>
      </c>
      <c r="F5">
        <f t="shared" si="0"/>
        <v>0</v>
      </c>
      <c r="G5">
        <v>0</v>
      </c>
      <c r="H5">
        <v>0</v>
      </c>
      <c r="I5">
        <v>0</v>
      </c>
      <c r="J5" s="2">
        <f t="shared" si="1"/>
        <v>1</v>
      </c>
      <c r="K5">
        <v>0</v>
      </c>
      <c r="L5">
        <v>0</v>
      </c>
      <c r="M5">
        <v>0</v>
      </c>
      <c r="N5">
        <v>1</v>
      </c>
      <c r="O5" s="2">
        <f t="shared" si="2"/>
        <v>0</v>
      </c>
      <c r="P5">
        <v>0</v>
      </c>
      <c r="Q5">
        <v>0</v>
      </c>
      <c r="R5">
        <v>0</v>
      </c>
      <c r="S5">
        <v>0</v>
      </c>
      <c r="T5" s="2">
        <f t="shared" si="3"/>
        <v>0</v>
      </c>
      <c r="U5">
        <v>0</v>
      </c>
      <c r="V5">
        <v>0</v>
      </c>
      <c r="W5">
        <v>0</v>
      </c>
      <c r="X5">
        <v>0</v>
      </c>
      <c r="Y5" s="2">
        <f t="shared" si="4"/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2">
        <f t="shared" si="5"/>
        <v>1</v>
      </c>
      <c r="AH5">
        <v>0</v>
      </c>
      <c r="AI5">
        <v>0</v>
      </c>
      <c r="AJ5">
        <v>1</v>
      </c>
      <c r="AK5">
        <v>0</v>
      </c>
      <c r="AL5" s="2">
        <f t="shared" si="6"/>
        <v>2</v>
      </c>
      <c r="AM5">
        <v>0</v>
      </c>
      <c r="AN5">
        <v>1</v>
      </c>
      <c r="AO5">
        <v>0</v>
      </c>
      <c r="AP5">
        <v>0</v>
      </c>
      <c r="AQ5">
        <v>1</v>
      </c>
      <c r="AR5" s="2">
        <f t="shared" si="7"/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2">
        <f t="shared" si="8"/>
        <v>2</v>
      </c>
      <c r="AY5">
        <v>0</v>
      </c>
      <c r="AZ5">
        <v>1</v>
      </c>
      <c r="BA5">
        <v>0</v>
      </c>
      <c r="BB5">
        <v>0</v>
      </c>
      <c r="BC5">
        <v>1</v>
      </c>
      <c r="BD5" s="2">
        <f t="shared" si="9"/>
        <v>1</v>
      </c>
      <c r="BE5">
        <v>0</v>
      </c>
      <c r="BF5">
        <v>1</v>
      </c>
      <c r="BG5">
        <v>0</v>
      </c>
      <c r="BH5" s="2">
        <f t="shared" si="10"/>
        <v>1</v>
      </c>
      <c r="BI5">
        <v>0</v>
      </c>
      <c r="BJ5">
        <v>1</v>
      </c>
      <c r="BK5">
        <v>0</v>
      </c>
      <c r="BL5" s="2">
        <f t="shared" si="11"/>
        <v>0</v>
      </c>
      <c r="BM5">
        <v>0</v>
      </c>
      <c r="BN5">
        <v>0</v>
      </c>
      <c r="BO5">
        <v>0</v>
      </c>
      <c r="BP5" s="2">
        <f t="shared" si="12"/>
        <v>1</v>
      </c>
      <c r="BQ5">
        <v>0</v>
      </c>
      <c r="BR5">
        <v>1</v>
      </c>
      <c r="BS5">
        <v>0</v>
      </c>
      <c r="BT5" s="2">
        <f t="shared" si="13"/>
        <v>0</v>
      </c>
      <c r="BU5">
        <v>0</v>
      </c>
      <c r="BV5">
        <v>0</v>
      </c>
      <c r="BW5">
        <v>0</v>
      </c>
      <c r="BX5">
        <v>0</v>
      </c>
      <c r="BY5">
        <v>0</v>
      </c>
      <c r="BZ5" s="2">
        <f>SUM(CA5:CD5)</f>
        <v>0</v>
      </c>
      <c r="CA5">
        <v>0</v>
      </c>
      <c r="CB5">
        <v>0</v>
      </c>
      <c r="CC5">
        <v>0</v>
      </c>
      <c r="CD5">
        <v>0</v>
      </c>
      <c r="CE5" s="2">
        <f t="shared" si="15"/>
        <v>0</v>
      </c>
      <c r="CF5">
        <v>0</v>
      </c>
      <c r="CG5">
        <v>0</v>
      </c>
      <c r="CH5">
        <v>0</v>
      </c>
      <c r="CI5">
        <v>0</v>
      </c>
      <c r="CJ5" s="2">
        <f t="shared" si="16"/>
        <v>0</v>
      </c>
      <c r="CK5">
        <v>0</v>
      </c>
      <c r="CL5">
        <v>0</v>
      </c>
      <c r="CM5">
        <v>0</v>
      </c>
      <c r="CN5">
        <v>0</v>
      </c>
      <c r="CO5" s="2">
        <f t="shared" si="17"/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 s="2">
        <f t="shared" si="18"/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 s="2">
        <f t="shared" si="19"/>
        <v>1</v>
      </c>
      <c r="DD5">
        <v>0</v>
      </c>
      <c r="DE5">
        <v>0</v>
      </c>
      <c r="DF5">
        <v>1</v>
      </c>
      <c r="DG5" s="2">
        <f t="shared" si="20"/>
        <v>0</v>
      </c>
      <c r="DH5">
        <v>0</v>
      </c>
      <c r="DI5">
        <v>0</v>
      </c>
      <c r="DJ5">
        <v>0</v>
      </c>
      <c r="DK5">
        <v>0</v>
      </c>
      <c r="DL5" s="2">
        <f t="shared" si="21"/>
        <v>3</v>
      </c>
      <c r="DM5">
        <v>1</v>
      </c>
      <c r="DN5">
        <v>0</v>
      </c>
      <c r="DO5">
        <v>1</v>
      </c>
      <c r="DP5">
        <v>1</v>
      </c>
      <c r="DQ5">
        <v>0</v>
      </c>
      <c r="DR5" s="2">
        <f t="shared" si="22"/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 s="2">
        <f t="shared" si="23"/>
        <v>1</v>
      </c>
      <c r="DZ5">
        <v>1</v>
      </c>
      <c r="EA5">
        <v>0</v>
      </c>
      <c r="EB5">
        <v>0</v>
      </c>
      <c r="EC5">
        <v>0</v>
      </c>
      <c r="ED5">
        <v>0</v>
      </c>
      <c r="EE5" s="2">
        <f t="shared" si="24"/>
        <v>0</v>
      </c>
      <c r="EF5">
        <v>0</v>
      </c>
      <c r="EG5">
        <v>0</v>
      </c>
      <c r="EH5">
        <v>0</v>
      </c>
      <c r="EI5" s="2">
        <f t="shared" si="25"/>
        <v>0</v>
      </c>
      <c r="EJ5">
        <v>0</v>
      </c>
      <c r="EK5">
        <v>0</v>
      </c>
      <c r="EL5">
        <v>0</v>
      </c>
      <c r="EM5">
        <v>0</v>
      </c>
      <c r="EN5" s="2">
        <f t="shared" si="26"/>
        <v>1</v>
      </c>
      <c r="EO5">
        <v>0</v>
      </c>
      <c r="EP5">
        <v>1</v>
      </c>
      <c r="EQ5">
        <v>0</v>
      </c>
      <c r="ER5" s="2">
        <f t="shared" si="27"/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 s="2">
        <f t="shared" si="28"/>
        <v>3</v>
      </c>
      <c r="EZ5">
        <v>0</v>
      </c>
      <c r="FA5">
        <v>1</v>
      </c>
      <c r="FB5">
        <v>1</v>
      </c>
      <c r="FC5">
        <v>1</v>
      </c>
      <c r="FD5">
        <v>0</v>
      </c>
      <c r="FE5" s="2">
        <f t="shared" si="29"/>
        <v>2</v>
      </c>
      <c r="FF5">
        <v>0</v>
      </c>
      <c r="FG5">
        <v>1</v>
      </c>
      <c r="FH5">
        <v>1</v>
      </c>
      <c r="FI5" s="2">
        <f t="shared" si="30"/>
        <v>2</v>
      </c>
      <c r="FJ5">
        <v>1</v>
      </c>
      <c r="FK5">
        <v>0</v>
      </c>
      <c r="FL5">
        <v>0</v>
      </c>
      <c r="FM5">
        <v>0</v>
      </c>
      <c r="FN5">
        <v>1</v>
      </c>
      <c r="FO5" s="2">
        <f t="shared" si="31"/>
        <v>2</v>
      </c>
      <c r="FP5">
        <v>1</v>
      </c>
      <c r="FQ5">
        <v>1</v>
      </c>
      <c r="FR5">
        <v>0</v>
      </c>
      <c r="FS5" s="2">
        <f t="shared" si="32"/>
        <v>3</v>
      </c>
      <c r="FT5">
        <v>0</v>
      </c>
      <c r="FU5">
        <v>0</v>
      </c>
      <c r="FV5">
        <v>1</v>
      </c>
      <c r="FW5">
        <v>1</v>
      </c>
      <c r="FX5">
        <v>1</v>
      </c>
      <c r="FY5" s="2">
        <f t="shared" si="33"/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 s="2">
        <f t="shared" si="34"/>
        <v>2</v>
      </c>
      <c r="GJ5">
        <v>0</v>
      </c>
      <c r="GK5">
        <v>1</v>
      </c>
      <c r="GL5">
        <v>1</v>
      </c>
      <c r="GM5">
        <v>0</v>
      </c>
      <c r="GN5" s="2">
        <f>SUM(GO5:GR5)</f>
        <v>3</v>
      </c>
      <c r="GO5">
        <v>1</v>
      </c>
      <c r="GP5">
        <v>1</v>
      </c>
      <c r="GQ5">
        <v>0</v>
      </c>
      <c r="GR5">
        <v>1</v>
      </c>
      <c r="GS5" s="2">
        <f>SUM(GT5:GY5)</f>
        <v>3</v>
      </c>
      <c r="GT5">
        <v>0</v>
      </c>
      <c r="GU5">
        <v>0</v>
      </c>
      <c r="GV5">
        <v>1</v>
      </c>
      <c r="GW5">
        <v>1</v>
      </c>
      <c r="GX5">
        <v>1</v>
      </c>
      <c r="GY5">
        <v>0</v>
      </c>
      <c r="GZ5" s="2">
        <f>SUM(HA5:HF5)</f>
        <v>2</v>
      </c>
      <c r="HA5">
        <v>0</v>
      </c>
      <c r="HB5">
        <v>0</v>
      </c>
      <c r="HC5">
        <v>0</v>
      </c>
      <c r="HD5">
        <v>0</v>
      </c>
      <c r="HE5">
        <v>1</v>
      </c>
      <c r="HF5">
        <v>1</v>
      </c>
      <c r="HG5" s="2">
        <f>SUM(HH5:HP5)</f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 s="2">
        <f>SUM(HR5:HW5)</f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 s="2">
        <f t="shared" si="48"/>
        <v>2</v>
      </c>
      <c r="HY5">
        <v>0</v>
      </c>
      <c r="HZ5">
        <v>0</v>
      </c>
      <c r="IA5">
        <v>1</v>
      </c>
      <c r="IB5">
        <v>0</v>
      </c>
      <c r="IC5">
        <v>1</v>
      </c>
      <c r="ID5">
        <v>41</v>
      </c>
      <c r="IE5">
        <v>41</v>
      </c>
      <c r="IF5">
        <f t="shared" si="40"/>
        <v>39</v>
      </c>
      <c r="IG5">
        <f t="shared" si="49"/>
        <v>13</v>
      </c>
      <c r="IH5">
        <f t="shared" si="50"/>
        <v>26</v>
      </c>
      <c r="II5">
        <f t="shared" si="43"/>
        <v>0</v>
      </c>
      <c r="IK5">
        <f t="shared" si="51"/>
        <v>20.418848167539267</v>
      </c>
      <c r="IL5">
        <f t="shared" si="52"/>
        <v>10.655737704918032</v>
      </c>
      <c r="IM5">
        <f t="shared" si="53"/>
        <v>37.681159420289859</v>
      </c>
      <c r="IO5">
        <f>SUM(HQ5,HX5,HG5,GZ5,GS5,GN5,GI5,FY5,FS5,FO5,FI5,FE5,EY5,ER5,EN5,EI5,EE5,DY5,DR5,DL5,DG5,DC5,CV5,CO5,CJ5,CE5,BZ5,BT5)</f>
        <v>30</v>
      </c>
      <c r="IP5">
        <f>SUM(BU5,BW5,BY5,CB5,CC5,CF5,CH5,CI5,CK5,CL5,CN5,CP5,CQ5,CS5,CU5,CW5,CX5,CZ5,DB5,DD5,DE5,DH5,DJ5,DM5,DO5,DQ5,DS5,DU5,DV5,DX5,DZ5,EB5,ED5,EF5,EH5,EJ5,EK5,EM5,EO5,EQ5,ES5,ET5,EV5,EX5,EZ5,FB5,FD5,FF5,FH5,FJ5,FK5,FM5,FP5,FR5,FT5,FU5,FW5,FZ5,GB5,GD5,GE5,GG5,GJ5,GK5,GM5,GO5,GQ5,GT5,GU5,GW5,GY5,HA5,HC5,HD5,HF5,HI5,HJ5,HL5,HM5,HN5,HP5,HR5,HT5,HU5,HW5,HY5,IA5,IB5)</f>
        <v>13</v>
      </c>
      <c r="IQ5">
        <f>SUM(BV5,BX5,CA5,CD5,CG5,CM5,CR5,CT5,CY5,DA5,DF5,DI5,DK5,DN5,DP5,DT5,DW5,EA5,EC5,EG5,EL5,EP5,EU5,EW5,FA5,FC5,FG5,FL5,FN5,FQ5,FV5,FX5,GA5,GC5,GF5,GH5,GL5,GP5,GR5,GV5,GX5,HB5,HE5,HH5,HK5,HO5,HS5,HV5,HZ5,IC5)</f>
        <v>17</v>
      </c>
      <c r="IR5">
        <f>IO5/138*100</f>
        <v>21.739130434782609</v>
      </c>
      <c r="IS5">
        <f>IP5/88*100</f>
        <v>14.772727272727273</v>
      </c>
      <c r="IT5">
        <f>IQ5/50*100</f>
        <v>34</v>
      </c>
    </row>
    <row r="6" spans="1:255" x14ac:dyDescent="0.2">
      <c r="A6" s="26">
        <v>127</v>
      </c>
      <c r="B6">
        <v>1</v>
      </c>
      <c r="C6">
        <v>1</v>
      </c>
      <c r="D6" t="s">
        <v>132</v>
      </c>
      <c r="E6" s="31" t="s">
        <v>166</v>
      </c>
      <c r="F6">
        <f t="shared" si="0"/>
        <v>3</v>
      </c>
      <c r="G6">
        <v>1</v>
      </c>
      <c r="H6">
        <v>1</v>
      </c>
      <c r="I6">
        <v>1</v>
      </c>
      <c r="J6" s="2">
        <f t="shared" si="1"/>
        <v>3</v>
      </c>
      <c r="K6">
        <v>1</v>
      </c>
      <c r="L6">
        <v>1</v>
      </c>
      <c r="M6">
        <v>0</v>
      </c>
      <c r="N6">
        <v>1</v>
      </c>
      <c r="O6" s="2">
        <f t="shared" si="2"/>
        <v>4</v>
      </c>
      <c r="P6">
        <v>1</v>
      </c>
      <c r="Q6">
        <v>1</v>
      </c>
      <c r="R6">
        <v>1</v>
      </c>
      <c r="S6">
        <v>1</v>
      </c>
      <c r="T6" s="2">
        <f t="shared" si="3"/>
        <v>4</v>
      </c>
      <c r="U6">
        <v>1</v>
      </c>
      <c r="V6">
        <v>1</v>
      </c>
      <c r="W6">
        <v>1</v>
      </c>
      <c r="X6">
        <v>1</v>
      </c>
      <c r="Y6" s="2">
        <f t="shared" si="4"/>
        <v>6</v>
      </c>
      <c r="Z6">
        <v>1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 s="2">
        <f t="shared" si="5"/>
        <v>4</v>
      </c>
      <c r="AH6">
        <v>1</v>
      </c>
      <c r="AI6">
        <v>1</v>
      </c>
      <c r="AJ6">
        <v>1</v>
      </c>
      <c r="AK6">
        <v>1</v>
      </c>
      <c r="AL6" s="2">
        <f t="shared" si="6"/>
        <v>5</v>
      </c>
      <c r="AM6">
        <v>1</v>
      </c>
      <c r="AN6">
        <v>1</v>
      </c>
      <c r="AO6">
        <v>1</v>
      </c>
      <c r="AP6">
        <v>1</v>
      </c>
      <c r="AQ6">
        <v>1</v>
      </c>
      <c r="AR6" s="2">
        <f t="shared" si="7"/>
        <v>5</v>
      </c>
      <c r="AS6">
        <v>1</v>
      </c>
      <c r="AT6">
        <v>1</v>
      </c>
      <c r="AU6">
        <v>1</v>
      </c>
      <c r="AV6">
        <v>1</v>
      </c>
      <c r="AW6">
        <v>1</v>
      </c>
      <c r="AX6" s="2">
        <f t="shared" si="8"/>
        <v>5</v>
      </c>
      <c r="AY6">
        <v>1</v>
      </c>
      <c r="AZ6">
        <v>1</v>
      </c>
      <c r="BA6">
        <v>1</v>
      </c>
      <c r="BB6">
        <v>1</v>
      </c>
      <c r="BC6">
        <v>1</v>
      </c>
      <c r="BD6" s="2">
        <f t="shared" si="9"/>
        <v>3</v>
      </c>
      <c r="BE6">
        <v>1</v>
      </c>
      <c r="BF6">
        <v>1</v>
      </c>
      <c r="BG6">
        <v>1</v>
      </c>
      <c r="BH6" s="2">
        <f t="shared" si="10"/>
        <v>3</v>
      </c>
      <c r="BI6">
        <v>1</v>
      </c>
      <c r="BJ6">
        <v>1</v>
      </c>
      <c r="BK6">
        <v>1</v>
      </c>
      <c r="BL6" s="2">
        <f t="shared" si="11"/>
        <v>3</v>
      </c>
      <c r="BM6">
        <v>1</v>
      </c>
      <c r="BN6">
        <v>1</v>
      </c>
      <c r="BO6">
        <v>1</v>
      </c>
      <c r="BP6" s="2">
        <f t="shared" si="12"/>
        <v>3</v>
      </c>
      <c r="BQ6">
        <v>1</v>
      </c>
      <c r="BR6">
        <v>1</v>
      </c>
      <c r="BS6">
        <v>1</v>
      </c>
      <c r="BT6" s="2">
        <f t="shared" si="13"/>
        <v>4</v>
      </c>
      <c r="BU6">
        <v>0</v>
      </c>
      <c r="BV6">
        <v>1</v>
      </c>
      <c r="BW6">
        <v>1</v>
      </c>
      <c r="BX6">
        <v>1</v>
      </c>
      <c r="BY6">
        <v>1</v>
      </c>
      <c r="BZ6" s="2">
        <f t="shared" si="14"/>
        <v>4</v>
      </c>
      <c r="CA6">
        <v>1</v>
      </c>
      <c r="CB6">
        <v>1</v>
      </c>
      <c r="CC6">
        <v>1</v>
      </c>
      <c r="CD6">
        <v>1</v>
      </c>
      <c r="CE6" s="2">
        <f t="shared" si="15"/>
        <v>3</v>
      </c>
      <c r="CF6">
        <v>1</v>
      </c>
      <c r="CG6">
        <v>1</v>
      </c>
      <c r="CH6">
        <v>1</v>
      </c>
      <c r="CI6">
        <v>0</v>
      </c>
      <c r="CJ6" s="2">
        <f t="shared" si="16"/>
        <v>3</v>
      </c>
      <c r="CK6">
        <v>0</v>
      </c>
      <c r="CL6">
        <v>1</v>
      </c>
      <c r="CM6">
        <v>1</v>
      </c>
      <c r="CN6">
        <v>1</v>
      </c>
      <c r="CO6" s="2">
        <f t="shared" si="17"/>
        <v>5</v>
      </c>
      <c r="CP6">
        <v>1</v>
      </c>
      <c r="CQ6">
        <v>0</v>
      </c>
      <c r="CR6">
        <v>1</v>
      </c>
      <c r="CS6">
        <v>1</v>
      </c>
      <c r="CT6">
        <v>1</v>
      </c>
      <c r="CU6">
        <v>1</v>
      </c>
      <c r="CV6" s="2">
        <f t="shared" si="18"/>
        <v>5</v>
      </c>
      <c r="CW6">
        <v>1</v>
      </c>
      <c r="CX6">
        <v>0</v>
      </c>
      <c r="CY6">
        <v>1</v>
      </c>
      <c r="CZ6">
        <v>1</v>
      </c>
      <c r="DA6">
        <v>1</v>
      </c>
      <c r="DB6">
        <v>1</v>
      </c>
      <c r="DC6" s="2">
        <f t="shared" si="19"/>
        <v>3</v>
      </c>
      <c r="DD6">
        <v>1</v>
      </c>
      <c r="DE6">
        <v>1</v>
      </c>
      <c r="DF6">
        <v>1</v>
      </c>
      <c r="DG6" s="2">
        <f t="shared" si="20"/>
        <v>4</v>
      </c>
      <c r="DH6">
        <v>1</v>
      </c>
      <c r="DI6">
        <v>1</v>
      </c>
      <c r="DJ6">
        <v>1</v>
      </c>
      <c r="DK6">
        <v>1</v>
      </c>
      <c r="DL6" s="2">
        <f t="shared" si="21"/>
        <v>5</v>
      </c>
      <c r="DM6">
        <v>1</v>
      </c>
      <c r="DN6">
        <v>1</v>
      </c>
      <c r="DO6">
        <v>1</v>
      </c>
      <c r="DP6">
        <v>1</v>
      </c>
      <c r="DQ6">
        <v>1</v>
      </c>
      <c r="DR6" s="2">
        <f t="shared" si="22"/>
        <v>5</v>
      </c>
      <c r="DS6">
        <v>1</v>
      </c>
      <c r="DT6">
        <v>1</v>
      </c>
      <c r="DU6">
        <v>0</v>
      </c>
      <c r="DV6">
        <v>1</v>
      </c>
      <c r="DW6">
        <v>1</v>
      </c>
      <c r="DX6">
        <v>1</v>
      </c>
      <c r="DY6" s="2">
        <f t="shared" si="23"/>
        <v>5</v>
      </c>
      <c r="DZ6">
        <v>1</v>
      </c>
      <c r="EA6">
        <v>1</v>
      </c>
      <c r="EB6">
        <v>1</v>
      </c>
      <c r="EC6">
        <v>1</v>
      </c>
      <c r="ED6">
        <v>1</v>
      </c>
      <c r="EE6" s="2">
        <f t="shared" si="24"/>
        <v>3</v>
      </c>
      <c r="EF6">
        <v>1</v>
      </c>
      <c r="EG6">
        <v>1</v>
      </c>
      <c r="EH6">
        <v>1</v>
      </c>
      <c r="EI6" s="2">
        <f t="shared" si="25"/>
        <v>4</v>
      </c>
      <c r="EJ6">
        <v>1</v>
      </c>
      <c r="EK6">
        <v>1</v>
      </c>
      <c r="EL6">
        <v>1</v>
      </c>
      <c r="EM6">
        <v>1</v>
      </c>
      <c r="EN6" s="2">
        <f t="shared" si="26"/>
        <v>3</v>
      </c>
      <c r="EO6">
        <v>1</v>
      </c>
      <c r="EP6">
        <v>1</v>
      </c>
      <c r="EQ6">
        <v>1</v>
      </c>
      <c r="ER6" s="2">
        <f t="shared" si="27"/>
        <v>6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 s="2">
        <f t="shared" si="28"/>
        <v>4</v>
      </c>
      <c r="EZ6">
        <v>1</v>
      </c>
      <c r="FA6">
        <v>1</v>
      </c>
      <c r="FB6">
        <v>1</v>
      </c>
      <c r="FC6">
        <v>1</v>
      </c>
      <c r="FD6">
        <v>0</v>
      </c>
      <c r="FE6" s="2">
        <f t="shared" si="29"/>
        <v>3</v>
      </c>
      <c r="FF6">
        <v>1</v>
      </c>
      <c r="FG6">
        <v>1</v>
      </c>
      <c r="FH6">
        <v>1</v>
      </c>
      <c r="FI6" s="2">
        <f t="shared" si="30"/>
        <v>5</v>
      </c>
      <c r="FJ6">
        <v>1</v>
      </c>
      <c r="FK6">
        <v>1</v>
      </c>
      <c r="FL6">
        <v>1</v>
      </c>
      <c r="FM6">
        <v>1</v>
      </c>
      <c r="FN6">
        <v>1</v>
      </c>
      <c r="FO6" s="2">
        <f t="shared" si="31"/>
        <v>3</v>
      </c>
      <c r="FP6">
        <v>1</v>
      </c>
      <c r="FQ6">
        <v>1</v>
      </c>
      <c r="FR6">
        <v>1</v>
      </c>
      <c r="FS6" s="2">
        <f t="shared" si="32"/>
        <v>4</v>
      </c>
      <c r="FT6">
        <v>1</v>
      </c>
      <c r="FU6">
        <v>1</v>
      </c>
      <c r="FV6">
        <v>1</v>
      </c>
      <c r="FW6">
        <v>0</v>
      </c>
      <c r="FX6">
        <v>1</v>
      </c>
      <c r="FY6" s="2">
        <f t="shared" si="33"/>
        <v>8</v>
      </c>
      <c r="FZ6">
        <v>1</v>
      </c>
      <c r="GA6">
        <v>1</v>
      </c>
      <c r="GB6">
        <v>1</v>
      </c>
      <c r="GC6">
        <v>1</v>
      </c>
      <c r="GD6">
        <v>0</v>
      </c>
      <c r="GE6">
        <v>1</v>
      </c>
      <c r="GF6">
        <v>1</v>
      </c>
      <c r="GG6">
        <v>1</v>
      </c>
      <c r="GH6">
        <v>1</v>
      </c>
      <c r="GI6" s="2">
        <f t="shared" si="34"/>
        <v>4</v>
      </c>
      <c r="GJ6">
        <v>1</v>
      </c>
      <c r="GK6">
        <v>1</v>
      </c>
      <c r="GL6">
        <v>1</v>
      </c>
      <c r="GM6">
        <v>1</v>
      </c>
      <c r="GN6" s="2">
        <f t="shared" si="35"/>
        <v>4</v>
      </c>
      <c r="GO6">
        <v>1</v>
      </c>
      <c r="GP6">
        <v>1</v>
      </c>
      <c r="GQ6">
        <v>1</v>
      </c>
      <c r="GR6">
        <v>1</v>
      </c>
      <c r="GS6" s="2">
        <f t="shared" si="36"/>
        <v>5</v>
      </c>
      <c r="GT6">
        <v>1</v>
      </c>
      <c r="GU6">
        <v>0</v>
      </c>
      <c r="GV6">
        <v>1</v>
      </c>
      <c r="GW6">
        <v>1</v>
      </c>
      <c r="GX6">
        <v>1</v>
      </c>
      <c r="GY6">
        <v>1</v>
      </c>
      <c r="GZ6" s="2">
        <f t="shared" si="37"/>
        <v>6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 s="2">
        <f t="shared" si="38"/>
        <v>5</v>
      </c>
      <c r="HH6">
        <v>0</v>
      </c>
      <c r="HI6">
        <v>0</v>
      </c>
      <c r="HJ6">
        <v>0</v>
      </c>
      <c r="HK6">
        <v>0</v>
      </c>
      <c r="HL6">
        <v>1</v>
      </c>
      <c r="HM6">
        <v>1</v>
      </c>
      <c r="HN6">
        <v>1</v>
      </c>
      <c r="HO6">
        <v>1</v>
      </c>
      <c r="HP6">
        <v>1</v>
      </c>
      <c r="HQ6" s="2">
        <f t="shared" si="39"/>
        <v>6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 s="2">
        <f t="shared" si="48"/>
        <v>5</v>
      </c>
      <c r="HY6">
        <v>1</v>
      </c>
      <c r="HZ6">
        <v>1</v>
      </c>
      <c r="IA6">
        <v>1</v>
      </c>
      <c r="IB6">
        <v>1</v>
      </c>
      <c r="IC6">
        <v>1</v>
      </c>
      <c r="ID6">
        <v>41</v>
      </c>
      <c r="IE6">
        <v>41</v>
      </c>
      <c r="IF6">
        <f t="shared" si="40"/>
        <v>175</v>
      </c>
      <c r="IG6">
        <f t="shared" si="49"/>
        <v>108</v>
      </c>
      <c r="IH6">
        <f t="shared" si="50"/>
        <v>67</v>
      </c>
      <c r="II6">
        <f t="shared" si="43"/>
        <v>0</v>
      </c>
      <c r="IK6">
        <f t="shared" si="51"/>
        <v>91.623036649214669</v>
      </c>
      <c r="IL6">
        <f t="shared" si="52"/>
        <v>88.52459016393442</v>
      </c>
      <c r="IM6">
        <f t="shared" si="53"/>
        <v>97.101449275362313</v>
      </c>
      <c r="IO6">
        <f t="shared" si="54"/>
        <v>124</v>
      </c>
      <c r="IP6">
        <f t="shared" si="55"/>
        <v>76</v>
      </c>
      <c r="IQ6">
        <f t="shared" si="56"/>
        <v>48</v>
      </c>
      <c r="IR6">
        <f t="shared" si="57"/>
        <v>89.85507246376811</v>
      </c>
      <c r="IS6">
        <f t="shared" si="58"/>
        <v>86.36363636363636</v>
      </c>
      <c r="IT6">
        <f t="shared" si="59"/>
        <v>96</v>
      </c>
    </row>
    <row r="7" spans="1:255" ht="16" x14ac:dyDescent="0.2">
      <c r="A7">
        <v>127</v>
      </c>
      <c r="B7" s="34">
        <v>1</v>
      </c>
      <c r="C7" s="2">
        <v>1</v>
      </c>
      <c r="D7" s="2" t="s">
        <v>132</v>
      </c>
      <c r="E7" s="2" t="s">
        <v>132</v>
      </c>
      <c r="F7">
        <f t="shared" si="0"/>
        <v>3</v>
      </c>
      <c r="G7" s="2">
        <v>1</v>
      </c>
      <c r="H7" s="2">
        <v>1</v>
      </c>
      <c r="I7" s="2">
        <v>1</v>
      </c>
      <c r="J7" s="2">
        <f t="shared" si="1"/>
        <v>4</v>
      </c>
      <c r="K7" s="2">
        <v>1</v>
      </c>
      <c r="L7" s="2">
        <v>1</v>
      </c>
      <c r="M7" s="2">
        <v>1</v>
      </c>
      <c r="N7" s="2">
        <v>1</v>
      </c>
      <c r="O7" s="2">
        <f t="shared" si="2"/>
        <v>4</v>
      </c>
      <c r="P7" s="2">
        <v>1</v>
      </c>
      <c r="Q7" s="2">
        <v>1</v>
      </c>
      <c r="R7" s="2">
        <v>1</v>
      </c>
      <c r="S7" s="2">
        <v>1</v>
      </c>
      <c r="T7" s="2">
        <f t="shared" si="3"/>
        <v>4</v>
      </c>
      <c r="U7" s="2">
        <v>1</v>
      </c>
      <c r="V7" s="2">
        <v>1</v>
      </c>
      <c r="W7" s="2">
        <v>1</v>
      </c>
      <c r="X7" s="2">
        <v>1</v>
      </c>
      <c r="Y7" s="2">
        <f t="shared" si="4"/>
        <v>7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f t="shared" si="5"/>
        <v>4</v>
      </c>
      <c r="AH7" s="2">
        <v>1</v>
      </c>
      <c r="AI7" s="2">
        <v>1</v>
      </c>
      <c r="AJ7" s="2">
        <v>1</v>
      </c>
      <c r="AK7" s="2">
        <v>1</v>
      </c>
      <c r="AL7" s="2">
        <f t="shared" si="6"/>
        <v>5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f t="shared" si="7"/>
        <v>5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f t="shared" si="8"/>
        <v>5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f t="shared" si="9"/>
        <v>3</v>
      </c>
      <c r="BE7" s="2">
        <v>1</v>
      </c>
      <c r="BF7" s="2">
        <v>1</v>
      </c>
      <c r="BG7" s="2">
        <v>1</v>
      </c>
      <c r="BH7" s="2">
        <f t="shared" si="10"/>
        <v>3</v>
      </c>
      <c r="BI7" s="2">
        <v>1</v>
      </c>
      <c r="BJ7" s="2">
        <v>1</v>
      </c>
      <c r="BK7" s="2">
        <v>1</v>
      </c>
      <c r="BL7" s="2">
        <f t="shared" si="11"/>
        <v>3</v>
      </c>
      <c r="BM7" s="2">
        <v>1</v>
      </c>
      <c r="BN7" s="2">
        <v>1</v>
      </c>
      <c r="BO7" s="2">
        <v>1</v>
      </c>
      <c r="BP7" s="2">
        <f t="shared" si="12"/>
        <v>3</v>
      </c>
      <c r="BQ7" s="2">
        <v>1</v>
      </c>
      <c r="BR7" s="2">
        <v>1</v>
      </c>
      <c r="BS7" s="2">
        <v>1</v>
      </c>
      <c r="BT7" s="2">
        <f t="shared" si="13"/>
        <v>4</v>
      </c>
      <c r="BU7" s="2">
        <v>0</v>
      </c>
      <c r="BV7" s="2">
        <v>1</v>
      </c>
      <c r="BW7" s="2">
        <v>1</v>
      </c>
      <c r="BX7" s="2">
        <v>1</v>
      </c>
      <c r="BY7" s="2">
        <v>1</v>
      </c>
      <c r="BZ7" s="2">
        <f t="shared" si="14"/>
        <v>4</v>
      </c>
      <c r="CA7" s="2">
        <v>1</v>
      </c>
      <c r="CB7" s="2">
        <v>1</v>
      </c>
      <c r="CC7" s="2">
        <v>1</v>
      </c>
      <c r="CD7" s="2">
        <v>1</v>
      </c>
      <c r="CE7" s="2">
        <f t="shared" si="15"/>
        <v>4</v>
      </c>
      <c r="CF7" s="2">
        <v>1</v>
      </c>
      <c r="CG7" s="2">
        <v>1</v>
      </c>
      <c r="CH7" s="2">
        <v>1</v>
      </c>
      <c r="CI7" s="2">
        <v>1</v>
      </c>
      <c r="CJ7" s="2">
        <f t="shared" si="16"/>
        <v>4</v>
      </c>
      <c r="CK7" s="2">
        <v>1</v>
      </c>
      <c r="CL7" s="2">
        <v>1</v>
      </c>
      <c r="CM7" s="2">
        <v>1</v>
      </c>
      <c r="CN7" s="2">
        <v>1</v>
      </c>
      <c r="CO7" s="2">
        <f t="shared" si="17"/>
        <v>5</v>
      </c>
      <c r="CP7" s="2">
        <v>1</v>
      </c>
      <c r="CQ7" s="2">
        <v>0</v>
      </c>
      <c r="CR7" s="2">
        <v>1</v>
      </c>
      <c r="CS7" s="2">
        <v>1</v>
      </c>
      <c r="CT7" s="2">
        <v>1</v>
      </c>
      <c r="CU7" s="2">
        <v>1</v>
      </c>
      <c r="CV7" s="2">
        <f t="shared" si="18"/>
        <v>6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f t="shared" si="19"/>
        <v>3</v>
      </c>
      <c r="DD7" s="2">
        <v>1</v>
      </c>
      <c r="DE7" s="2">
        <v>1</v>
      </c>
      <c r="DF7" s="2">
        <v>1</v>
      </c>
      <c r="DG7" s="2">
        <f t="shared" si="20"/>
        <v>4</v>
      </c>
      <c r="DH7" s="2">
        <v>1</v>
      </c>
      <c r="DI7" s="2">
        <v>1</v>
      </c>
      <c r="DJ7" s="2">
        <v>1</v>
      </c>
      <c r="DK7" s="2">
        <v>1</v>
      </c>
      <c r="DL7" s="2">
        <f t="shared" si="21"/>
        <v>5</v>
      </c>
      <c r="DM7" s="2">
        <v>1</v>
      </c>
      <c r="DN7" s="2">
        <v>1</v>
      </c>
      <c r="DO7" s="2">
        <v>1</v>
      </c>
      <c r="DP7" s="2">
        <v>1</v>
      </c>
      <c r="DQ7" s="2">
        <v>1</v>
      </c>
      <c r="DR7" s="2">
        <f t="shared" si="22"/>
        <v>6</v>
      </c>
      <c r="DS7" s="2">
        <v>1</v>
      </c>
      <c r="DT7" s="2">
        <v>1</v>
      </c>
      <c r="DU7" s="2">
        <v>1</v>
      </c>
      <c r="DV7" s="2">
        <v>1</v>
      </c>
      <c r="DW7" s="2">
        <v>1</v>
      </c>
      <c r="DX7" s="2">
        <v>1</v>
      </c>
      <c r="DY7" s="2">
        <f t="shared" si="23"/>
        <v>5</v>
      </c>
      <c r="DZ7" s="2">
        <v>1</v>
      </c>
      <c r="EA7" s="2">
        <v>1</v>
      </c>
      <c r="EB7" s="2">
        <v>1</v>
      </c>
      <c r="EC7" s="2">
        <v>1</v>
      </c>
      <c r="ED7" s="2">
        <v>1</v>
      </c>
      <c r="EE7" s="2">
        <f t="shared" si="24"/>
        <v>3</v>
      </c>
      <c r="EF7" s="2">
        <v>1</v>
      </c>
      <c r="EG7" s="2">
        <v>1</v>
      </c>
      <c r="EH7" s="2">
        <v>1</v>
      </c>
      <c r="EI7" s="2">
        <f t="shared" si="25"/>
        <v>4</v>
      </c>
      <c r="EJ7" s="2">
        <v>1</v>
      </c>
      <c r="EK7" s="2">
        <v>1</v>
      </c>
      <c r="EL7" s="2">
        <v>1</v>
      </c>
      <c r="EM7" s="2">
        <v>1</v>
      </c>
      <c r="EN7" s="2">
        <f t="shared" si="26"/>
        <v>3</v>
      </c>
      <c r="EO7" s="2">
        <v>1</v>
      </c>
      <c r="EP7" s="2">
        <v>1</v>
      </c>
      <c r="EQ7" s="2">
        <v>1</v>
      </c>
      <c r="ER7" s="2">
        <f t="shared" si="27"/>
        <v>6</v>
      </c>
      <c r="ES7" s="2">
        <v>1</v>
      </c>
      <c r="ET7" s="2">
        <v>1</v>
      </c>
      <c r="EU7" s="2">
        <v>1</v>
      </c>
      <c r="EV7" s="2">
        <v>1</v>
      </c>
      <c r="EW7" s="2">
        <v>1</v>
      </c>
      <c r="EX7" s="2">
        <v>1</v>
      </c>
      <c r="EY7" s="2">
        <f t="shared" si="28"/>
        <v>4</v>
      </c>
      <c r="EZ7" s="2">
        <v>1</v>
      </c>
      <c r="FA7" s="2">
        <v>1</v>
      </c>
      <c r="FB7" s="2">
        <v>1</v>
      </c>
      <c r="FC7" s="2">
        <v>0</v>
      </c>
      <c r="FD7" s="2">
        <v>1</v>
      </c>
      <c r="FE7" s="2">
        <f t="shared" si="29"/>
        <v>3</v>
      </c>
      <c r="FF7" s="2">
        <v>1</v>
      </c>
      <c r="FG7" s="2">
        <v>1</v>
      </c>
      <c r="FH7" s="2">
        <v>1</v>
      </c>
      <c r="FI7" s="2">
        <f t="shared" si="30"/>
        <v>5</v>
      </c>
      <c r="FJ7" s="2">
        <v>1</v>
      </c>
      <c r="FK7" s="2">
        <v>1</v>
      </c>
      <c r="FL7" s="2">
        <v>1</v>
      </c>
      <c r="FM7" s="2">
        <v>1</v>
      </c>
      <c r="FN7" s="2">
        <v>1</v>
      </c>
      <c r="FO7" s="2">
        <f t="shared" si="31"/>
        <v>3</v>
      </c>
      <c r="FP7" s="2">
        <v>1</v>
      </c>
      <c r="FQ7" s="2">
        <v>1</v>
      </c>
      <c r="FR7" s="2">
        <v>1</v>
      </c>
      <c r="FS7" s="2">
        <f t="shared" si="32"/>
        <v>5</v>
      </c>
      <c r="FT7" s="2">
        <v>1</v>
      </c>
      <c r="FU7" s="2">
        <v>1</v>
      </c>
      <c r="FV7" s="2">
        <v>1</v>
      </c>
      <c r="FW7" s="2">
        <v>1</v>
      </c>
      <c r="FX7" s="2">
        <v>1</v>
      </c>
      <c r="FY7" s="2">
        <f t="shared" si="33"/>
        <v>8</v>
      </c>
      <c r="FZ7" s="2">
        <v>1</v>
      </c>
      <c r="GA7" s="2">
        <v>1</v>
      </c>
      <c r="GB7" s="2">
        <v>1</v>
      </c>
      <c r="GC7" s="2">
        <v>1</v>
      </c>
      <c r="GD7" s="2">
        <v>0</v>
      </c>
      <c r="GE7" s="2">
        <v>1</v>
      </c>
      <c r="GF7" s="2">
        <v>1</v>
      </c>
      <c r="GG7" s="2">
        <v>1</v>
      </c>
      <c r="GH7" s="2">
        <v>1</v>
      </c>
      <c r="GI7" s="2">
        <f t="shared" si="34"/>
        <v>4</v>
      </c>
      <c r="GJ7" s="2">
        <v>1</v>
      </c>
      <c r="GK7" s="2">
        <v>1</v>
      </c>
      <c r="GL7" s="2">
        <v>1</v>
      </c>
      <c r="GM7" s="2">
        <v>1</v>
      </c>
      <c r="GN7" s="2">
        <f t="shared" si="35"/>
        <v>4</v>
      </c>
      <c r="GO7" s="2">
        <v>1</v>
      </c>
      <c r="GP7" s="2">
        <v>1</v>
      </c>
      <c r="GQ7" s="2">
        <v>1</v>
      </c>
      <c r="GR7" s="2">
        <v>1</v>
      </c>
      <c r="GS7" s="2">
        <f t="shared" si="36"/>
        <v>5</v>
      </c>
      <c r="GT7" s="2">
        <v>1</v>
      </c>
      <c r="GU7" s="2">
        <v>0</v>
      </c>
      <c r="GV7" s="2">
        <v>1</v>
      </c>
      <c r="GW7" s="2">
        <v>1</v>
      </c>
      <c r="GX7" s="2">
        <v>1</v>
      </c>
      <c r="GY7" s="2">
        <v>1</v>
      </c>
      <c r="GZ7" s="2">
        <f t="shared" si="37"/>
        <v>6</v>
      </c>
      <c r="HA7" s="2">
        <v>1</v>
      </c>
      <c r="HB7" s="2">
        <v>1</v>
      </c>
      <c r="HC7" s="2">
        <v>1</v>
      </c>
      <c r="HD7" s="2">
        <v>1</v>
      </c>
      <c r="HE7" s="2">
        <v>1</v>
      </c>
      <c r="HF7" s="2">
        <v>1</v>
      </c>
      <c r="HG7" s="2">
        <f t="shared" si="38"/>
        <v>9</v>
      </c>
      <c r="HH7" s="2">
        <v>1</v>
      </c>
      <c r="HI7" s="2">
        <v>1</v>
      </c>
      <c r="HJ7" s="2">
        <v>1</v>
      </c>
      <c r="HK7" s="2">
        <v>1</v>
      </c>
      <c r="HL7" s="2">
        <v>1</v>
      </c>
      <c r="HM7" s="2">
        <v>1</v>
      </c>
      <c r="HN7" s="2">
        <v>1</v>
      </c>
      <c r="HO7" s="2">
        <v>1</v>
      </c>
      <c r="HP7" s="2">
        <v>1</v>
      </c>
      <c r="HQ7" s="2">
        <f t="shared" si="39"/>
        <v>6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f t="shared" si="48"/>
        <v>5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>
        <v>41</v>
      </c>
      <c r="IE7" s="2">
        <v>41</v>
      </c>
      <c r="IF7">
        <f t="shared" si="40"/>
        <v>186</v>
      </c>
      <c r="IG7">
        <f t="shared" si="49"/>
        <v>118</v>
      </c>
      <c r="IH7">
        <f t="shared" si="50"/>
        <v>68</v>
      </c>
      <c r="II7">
        <f t="shared" si="43"/>
        <v>0</v>
      </c>
      <c r="IK7">
        <f>IF7/191*100</f>
        <v>97.382198952879577</v>
      </c>
      <c r="IL7">
        <f>IG7/122*100</f>
        <v>96.721311475409834</v>
      </c>
      <c r="IM7">
        <f>IH7/69*100</f>
        <v>98.550724637681171</v>
      </c>
      <c r="IO7">
        <f>SUM(HQ7,HX7,HG7,GZ7,GS7,GN7,GI7,FY7,FS7,FO7,FI7,FE7,EY7,ER7,EN7,EI7,EE7,DY7,DR7,DL7,DG7,DC7,CV7,CO7,CJ7,CE7,BZ7,BT7)</f>
        <v>133</v>
      </c>
      <c r="IP7">
        <f>SUM(BU7,BW7,BY7,CB7,CC7,CF7,CH7,CI7,CK7,CL7,CN7,CP7,CQ7,CS7,CU7,CW7,CX7,CZ7,DB7,DD7,DE7,DH7,DJ7,DM7,DO7,DQ7,DS7,DU7,DV7,DX7,DZ7,EB7,ED7,EF7,EH7,EJ7,EK7,EM7,EO7,EQ7,ES7,ET7,EV7,EX7,EZ7,FB7,FD7,FF7,FH7,FJ7,FK7,FM7,FP7,FR7,FT7,FU7,FW7,FZ7,GB7,GD7,GE7,GG7,GJ7,GK7,GM7,GO7,GQ7,GT7,GU7,GW7,GY7,HA7,HC7,HD7,HF7,HI7,HJ7,HL7,HM7,HN7,HP7,HR7,HT7,HU7,HW7,HY7,IA7,IB7)</f>
        <v>84</v>
      </c>
      <c r="IQ7">
        <f>SUM(BV7,BX7,CA7,CD7,CG7,CM7,CR7,CT7,CY7,DA7,DF7,DI7,DK7,DN7,DP7,DT7,DW7,EA7,EC7,EG7,EL7,EP7,EU7,EW7,FA7,FC7,FG7,FL7,FN7,FQ7,FV7,FX7,GA7,GC7,GF7,GH7,GL7,GP7,GR7,GV7,GX7,HB7,HE7,HH7,HK7,HO7,HS7,HV7,HZ7,IC7)</f>
        <v>49</v>
      </c>
      <c r="IR7">
        <f>IO7/138*100</f>
        <v>96.376811594202891</v>
      </c>
      <c r="IS7">
        <f>IP7/88*100</f>
        <v>95.454545454545453</v>
      </c>
      <c r="IT7">
        <f>IQ7/50*100</f>
        <v>98</v>
      </c>
    </row>
    <row r="8" spans="1:255" ht="16" x14ac:dyDescent="0.2">
      <c r="A8" s="26">
        <v>211</v>
      </c>
      <c r="B8">
        <v>2</v>
      </c>
      <c r="C8">
        <v>1</v>
      </c>
      <c r="D8" t="s">
        <v>132</v>
      </c>
      <c r="E8" s="31" t="s">
        <v>166</v>
      </c>
      <c r="F8">
        <f t="shared" si="0"/>
        <v>2</v>
      </c>
      <c r="G8">
        <v>0</v>
      </c>
      <c r="H8">
        <v>1</v>
      </c>
      <c r="I8">
        <v>1</v>
      </c>
      <c r="J8" s="2">
        <f t="shared" si="1"/>
        <v>4</v>
      </c>
      <c r="K8">
        <v>1</v>
      </c>
      <c r="L8">
        <v>1</v>
      </c>
      <c r="M8">
        <v>1</v>
      </c>
      <c r="N8">
        <v>1</v>
      </c>
      <c r="O8" s="2">
        <f t="shared" si="2"/>
        <v>3</v>
      </c>
      <c r="P8">
        <v>1</v>
      </c>
      <c r="Q8">
        <v>1</v>
      </c>
      <c r="R8">
        <v>1</v>
      </c>
      <c r="S8">
        <v>0</v>
      </c>
      <c r="T8" s="2">
        <f t="shared" si="3"/>
        <v>3</v>
      </c>
      <c r="U8">
        <v>1</v>
      </c>
      <c r="V8">
        <v>0</v>
      </c>
      <c r="W8">
        <v>1</v>
      </c>
      <c r="X8">
        <v>1</v>
      </c>
      <c r="Y8" s="2">
        <f t="shared" si="4"/>
        <v>6</v>
      </c>
      <c r="Z8">
        <v>1</v>
      </c>
      <c r="AA8">
        <v>1</v>
      </c>
      <c r="AB8">
        <v>0</v>
      </c>
      <c r="AC8">
        <v>1</v>
      </c>
      <c r="AD8">
        <v>1</v>
      </c>
      <c r="AE8">
        <v>1</v>
      </c>
      <c r="AF8">
        <v>1</v>
      </c>
      <c r="AG8" s="2">
        <f t="shared" si="5"/>
        <v>4</v>
      </c>
      <c r="AH8">
        <v>1</v>
      </c>
      <c r="AI8">
        <v>1</v>
      </c>
      <c r="AJ8">
        <v>1</v>
      </c>
      <c r="AK8">
        <v>1</v>
      </c>
      <c r="AL8" s="2">
        <f t="shared" si="6"/>
        <v>5</v>
      </c>
      <c r="AM8">
        <v>1</v>
      </c>
      <c r="AN8">
        <v>1</v>
      </c>
      <c r="AO8">
        <v>1</v>
      </c>
      <c r="AP8">
        <v>1</v>
      </c>
      <c r="AQ8">
        <v>1</v>
      </c>
      <c r="AR8" s="2">
        <f t="shared" si="7"/>
        <v>5</v>
      </c>
      <c r="AS8">
        <v>1</v>
      </c>
      <c r="AT8">
        <v>1</v>
      </c>
      <c r="AU8">
        <v>1</v>
      </c>
      <c r="AV8">
        <v>1</v>
      </c>
      <c r="AW8">
        <v>1</v>
      </c>
      <c r="AX8" s="2">
        <f t="shared" si="8"/>
        <v>5</v>
      </c>
      <c r="AY8">
        <v>1</v>
      </c>
      <c r="AZ8">
        <v>1</v>
      </c>
      <c r="BA8">
        <v>1</v>
      </c>
      <c r="BB8">
        <v>1</v>
      </c>
      <c r="BC8">
        <v>1</v>
      </c>
      <c r="BD8" s="2">
        <f t="shared" si="9"/>
        <v>3</v>
      </c>
      <c r="BE8">
        <v>1</v>
      </c>
      <c r="BF8">
        <v>1</v>
      </c>
      <c r="BG8">
        <v>1</v>
      </c>
      <c r="BH8" s="2">
        <f t="shared" si="10"/>
        <v>2</v>
      </c>
      <c r="BI8">
        <v>0</v>
      </c>
      <c r="BJ8">
        <v>1</v>
      </c>
      <c r="BK8">
        <v>1</v>
      </c>
      <c r="BL8" s="2">
        <f t="shared" si="11"/>
        <v>3</v>
      </c>
      <c r="BM8">
        <v>1</v>
      </c>
      <c r="BN8">
        <v>1</v>
      </c>
      <c r="BO8">
        <v>1</v>
      </c>
      <c r="BP8" s="2">
        <f t="shared" si="12"/>
        <v>3</v>
      </c>
      <c r="BQ8">
        <v>1</v>
      </c>
      <c r="BR8">
        <v>1</v>
      </c>
      <c r="BS8">
        <v>1</v>
      </c>
      <c r="BT8" s="2">
        <f t="shared" si="13"/>
        <v>5</v>
      </c>
      <c r="BU8">
        <v>1</v>
      </c>
      <c r="BV8">
        <v>1</v>
      </c>
      <c r="BW8">
        <v>1</v>
      </c>
      <c r="BX8">
        <v>1</v>
      </c>
      <c r="BY8">
        <v>1</v>
      </c>
      <c r="BZ8" s="2">
        <f t="shared" si="14"/>
        <v>4</v>
      </c>
      <c r="CA8">
        <v>1</v>
      </c>
      <c r="CB8">
        <v>1</v>
      </c>
      <c r="CC8">
        <v>1</v>
      </c>
      <c r="CD8">
        <v>1</v>
      </c>
      <c r="CE8" s="2">
        <f t="shared" si="15"/>
        <v>4</v>
      </c>
      <c r="CF8">
        <v>1</v>
      </c>
      <c r="CG8">
        <v>1</v>
      </c>
      <c r="CH8">
        <v>1</v>
      </c>
      <c r="CI8">
        <v>1</v>
      </c>
      <c r="CJ8" s="2">
        <f t="shared" si="16"/>
        <v>4</v>
      </c>
      <c r="CK8">
        <v>1</v>
      </c>
      <c r="CL8">
        <v>1</v>
      </c>
      <c r="CM8">
        <v>1</v>
      </c>
      <c r="CN8">
        <v>1</v>
      </c>
      <c r="CO8" s="2">
        <f t="shared" si="17"/>
        <v>5</v>
      </c>
      <c r="CP8">
        <v>1</v>
      </c>
      <c r="CQ8">
        <v>0</v>
      </c>
      <c r="CR8">
        <v>1</v>
      </c>
      <c r="CS8">
        <v>1</v>
      </c>
      <c r="CT8">
        <v>1</v>
      </c>
      <c r="CU8">
        <v>1</v>
      </c>
      <c r="CV8" s="2">
        <f t="shared" si="18"/>
        <v>5</v>
      </c>
      <c r="CW8">
        <v>1</v>
      </c>
      <c r="CX8">
        <v>0</v>
      </c>
      <c r="CY8">
        <v>1</v>
      </c>
      <c r="CZ8">
        <v>1</v>
      </c>
      <c r="DA8">
        <v>1</v>
      </c>
      <c r="DB8">
        <v>1</v>
      </c>
      <c r="DC8" s="2">
        <f t="shared" si="19"/>
        <v>3</v>
      </c>
      <c r="DD8">
        <v>1</v>
      </c>
      <c r="DE8">
        <v>1</v>
      </c>
      <c r="DF8">
        <v>1</v>
      </c>
      <c r="DG8" s="2">
        <f t="shared" si="20"/>
        <v>4</v>
      </c>
      <c r="DH8">
        <v>1</v>
      </c>
      <c r="DI8">
        <v>1</v>
      </c>
      <c r="DJ8">
        <v>1</v>
      </c>
      <c r="DK8">
        <v>1</v>
      </c>
      <c r="DL8" s="2">
        <f t="shared" si="21"/>
        <v>4</v>
      </c>
      <c r="DM8">
        <v>1</v>
      </c>
      <c r="DN8">
        <v>1</v>
      </c>
      <c r="DO8">
        <v>1</v>
      </c>
      <c r="DP8">
        <v>0</v>
      </c>
      <c r="DQ8">
        <v>1</v>
      </c>
      <c r="DR8" s="2">
        <f t="shared" si="22"/>
        <v>5</v>
      </c>
      <c r="DS8">
        <v>1</v>
      </c>
      <c r="DT8">
        <v>1</v>
      </c>
      <c r="DU8">
        <v>1</v>
      </c>
      <c r="DV8">
        <v>0</v>
      </c>
      <c r="DW8">
        <v>1</v>
      </c>
      <c r="DX8">
        <v>1</v>
      </c>
      <c r="DY8" s="2">
        <f t="shared" si="23"/>
        <v>3</v>
      </c>
      <c r="DZ8">
        <v>1</v>
      </c>
      <c r="EA8">
        <v>1</v>
      </c>
      <c r="EB8">
        <v>1</v>
      </c>
      <c r="EC8">
        <v>0</v>
      </c>
      <c r="ED8">
        <v>0</v>
      </c>
      <c r="EE8" s="2">
        <f t="shared" si="24"/>
        <v>3</v>
      </c>
      <c r="EF8">
        <v>1</v>
      </c>
      <c r="EG8">
        <v>1</v>
      </c>
      <c r="EH8">
        <v>1</v>
      </c>
      <c r="EI8" s="2">
        <f t="shared" si="25"/>
        <v>3</v>
      </c>
      <c r="EJ8">
        <v>1</v>
      </c>
      <c r="EK8">
        <v>0</v>
      </c>
      <c r="EL8">
        <v>1</v>
      </c>
      <c r="EM8">
        <v>1</v>
      </c>
      <c r="EN8" s="2">
        <f t="shared" si="26"/>
        <v>3</v>
      </c>
      <c r="EO8">
        <v>1</v>
      </c>
      <c r="EP8">
        <v>1</v>
      </c>
      <c r="EQ8">
        <v>1</v>
      </c>
      <c r="ER8" s="2">
        <f t="shared" si="27"/>
        <v>5</v>
      </c>
      <c r="ES8">
        <v>1</v>
      </c>
      <c r="ET8">
        <v>1</v>
      </c>
      <c r="EU8">
        <v>1</v>
      </c>
      <c r="EV8">
        <v>1</v>
      </c>
      <c r="EW8">
        <v>1</v>
      </c>
      <c r="EX8">
        <v>0</v>
      </c>
      <c r="EY8" s="2">
        <f t="shared" si="28"/>
        <v>5</v>
      </c>
      <c r="EZ8">
        <v>1</v>
      </c>
      <c r="FA8">
        <v>1</v>
      </c>
      <c r="FB8">
        <v>1</v>
      </c>
      <c r="FC8">
        <v>1</v>
      </c>
      <c r="FD8">
        <v>1</v>
      </c>
      <c r="FE8" s="2">
        <f t="shared" si="29"/>
        <v>3</v>
      </c>
      <c r="FF8">
        <v>1</v>
      </c>
      <c r="FG8">
        <v>1</v>
      </c>
      <c r="FH8">
        <v>1</v>
      </c>
      <c r="FI8" s="2">
        <f t="shared" si="30"/>
        <v>4</v>
      </c>
      <c r="FJ8">
        <v>1</v>
      </c>
      <c r="FK8">
        <v>0</v>
      </c>
      <c r="FL8">
        <v>1</v>
      </c>
      <c r="FM8">
        <v>1</v>
      </c>
      <c r="FN8">
        <v>1</v>
      </c>
      <c r="FO8" s="2">
        <f t="shared" si="31"/>
        <v>3</v>
      </c>
      <c r="FP8">
        <v>1</v>
      </c>
      <c r="FQ8">
        <v>1</v>
      </c>
      <c r="FR8">
        <v>1</v>
      </c>
      <c r="FS8" s="2">
        <f t="shared" si="32"/>
        <v>5</v>
      </c>
      <c r="FT8">
        <v>1</v>
      </c>
      <c r="FU8">
        <v>1</v>
      </c>
      <c r="FV8">
        <v>1</v>
      </c>
      <c r="FW8">
        <v>1</v>
      </c>
      <c r="FX8">
        <v>1</v>
      </c>
      <c r="FY8" s="2">
        <f t="shared" si="33"/>
        <v>7</v>
      </c>
      <c r="FZ8">
        <v>1</v>
      </c>
      <c r="GA8">
        <v>1</v>
      </c>
      <c r="GB8">
        <v>0</v>
      </c>
      <c r="GC8">
        <v>1</v>
      </c>
      <c r="GD8">
        <v>0</v>
      </c>
      <c r="GE8">
        <v>1</v>
      </c>
      <c r="GF8">
        <v>1</v>
      </c>
      <c r="GG8">
        <v>1</v>
      </c>
      <c r="GH8">
        <v>1</v>
      </c>
      <c r="GI8" s="2">
        <f t="shared" si="34"/>
        <v>4</v>
      </c>
      <c r="GJ8">
        <v>1</v>
      </c>
      <c r="GK8">
        <v>1</v>
      </c>
      <c r="GL8">
        <v>1</v>
      </c>
      <c r="GM8">
        <v>1</v>
      </c>
      <c r="GN8" s="2">
        <f t="shared" si="35"/>
        <v>3</v>
      </c>
      <c r="GO8">
        <v>0</v>
      </c>
      <c r="GP8">
        <v>1</v>
      </c>
      <c r="GQ8">
        <v>1</v>
      </c>
      <c r="GR8">
        <v>1</v>
      </c>
      <c r="GS8" s="2">
        <f t="shared" si="36"/>
        <v>5</v>
      </c>
      <c r="GT8">
        <v>1</v>
      </c>
      <c r="GU8">
        <v>0</v>
      </c>
      <c r="GV8">
        <v>1</v>
      </c>
      <c r="GW8">
        <v>1</v>
      </c>
      <c r="GX8">
        <v>1</v>
      </c>
      <c r="GY8">
        <v>1</v>
      </c>
      <c r="GZ8" s="2" t="s">
        <v>118</v>
      </c>
      <c r="HA8" s="2" t="s">
        <v>118</v>
      </c>
      <c r="HB8" s="2" t="s">
        <v>118</v>
      </c>
      <c r="HC8" s="2" t="s">
        <v>118</v>
      </c>
      <c r="HD8" s="2" t="s">
        <v>118</v>
      </c>
      <c r="HE8" s="2" t="s">
        <v>118</v>
      </c>
      <c r="HF8" s="2" t="s">
        <v>118</v>
      </c>
      <c r="HG8" s="2">
        <f t="shared" si="38"/>
        <v>8</v>
      </c>
      <c r="HH8">
        <v>1</v>
      </c>
      <c r="HI8">
        <v>1</v>
      </c>
      <c r="HJ8">
        <v>1</v>
      </c>
      <c r="HK8">
        <v>1</v>
      </c>
      <c r="HL8">
        <v>1</v>
      </c>
      <c r="HM8">
        <v>0</v>
      </c>
      <c r="HN8">
        <v>1</v>
      </c>
      <c r="HO8">
        <v>1</v>
      </c>
      <c r="HP8">
        <v>1</v>
      </c>
      <c r="HQ8" s="2">
        <f t="shared" si="39"/>
        <v>5</v>
      </c>
      <c r="HR8">
        <v>0</v>
      </c>
      <c r="HS8">
        <v>1</v>
      </c>
      <c r="HT8">
        <v>1</v>
      </c>
      <c r="HU8">
        <v>1</v>
      </c>
      <c r="HV8">
        <v>1</v>
      </c>
      <c r="HW8">
        <v>1</v>
      </c>
      <c r="HX8" s="2">
        <f t="shared" si="48"/>
        <v>4</v>
      </c>
      <c r="HY8">
        <v>0</v>
      </c>
      <c r="HZ8">
        <v>1</v>
      </c>
      <c r="IA8">
        <v>1</v>
      </c>
      <c r="IB8">
        <v>1</v>
      </c>
      <c r="IC8">
        <v>1</v>
      </c>
      <c r="ID8">
        <v>40</v>
      </c>
      <c r="IE8">
        <v>40</v>
      </c>
      <c r="IF8">
        <f t="shared" si="40"/>
        <v>164</v>
      </c>
      <c r="IG8">
        <f t="shared" si="49"/>
        <v>100</v>
      </c>
      <c r="IH8">
        <f t="shared" si="50"/>
        <v>64</v>
      </c>
      <c r="II8">
        <f t="shared" si="43"/>
        <v>7</v>
      </c>
      <c r="IK8">
        <f>IF8/185*100</f>
        <v>88.64864864864866</v>
      </c>
      <c r="IL8">
        <f>IG8/118*100</f>
        <v>84.745762711864401</v>
      </c>
      <c r="IM8">
        <f>IH8/67*100</f>
        <v>95.522388059701484</v>
      </c>
      <c r="IN8" t="s">
        <v>184</v>
      </c>
      <c r="IO8">
        <f t="shared" si="54"/>
        <v>116</v>
      </c>
      <c r="IP8">
        <f t="shared" si="55"/>
        <v>70</v>
      </c>
      <c r="IQ8">
        <f t="shared" si="56"/>
        <v>46</v>
      </c>
      <c r="IR8">
        <f>IO8/132*100</f>
        <v>87.878787878787875</v>
      </c>
      <c r="IS8">
        <f>IP8/84*100</f>
        <v>83.333333333333343</v>
      </c>
      <c r="IT8">
        <f>IQ8/48*100</f>
        <v>95.833333333333343</v>
      </c>
      <c r="IU8" t="s">
        <v>184</v>
      </c>
    </row>
    <row r="9" spans="1:255" ht="16" x14ac:dyDescent="0.2">
      <c r="A9">
        <v>211</v>
      </c>
      <c r="B9" s="34">
        <v>2</v>
      </c>
      <c r="C9" s="2">
        <v>1</v>
      </c>
      <c r="D9" s="2" t="s">
        <v>132</v>
      </c>
      <c r="E9" s="2" t="s">
        <v>132</v>
      </c>
      <c r="F9">
        <f t="shared" si="0"/>
        <v>3</v>
      </c>
      <c r="G9" s="2">
        <v>1</v>
      </c>
      <c r="H9" s="2">
        <v>1</v>
      </c>
      <c r="I9" s="2">
        <v>1</v>
      </c>
      <c r="J9" s="2">
        <f t="shared" si="1"/>
        <v>4</v>
      </c>
      <c r="K9" s="2">
        <v>1</v>
      </c>
      <c r="L9" s="2">
        <v>1</v>
      </c>
      <c r="M9" s="2">
        <v>1</v>
      </c>
      <c r="N9" s="2">
        <v>1</v>
      </c>
      <c r="O9" s="2">
        <f t="shared" si="2"/>
        <v>3</v>
      </c>
      <c r="P9" s="2">
        <v>1</v>
      </c>
      <c r="Q9" s="2">
        <v>1</v>
      </c>
      <c r="R9" s="2">
        <v>1</v>
      </c>
      <c r="S9" s="2">
        <v>0</v>
      </c>
      <c r="T9" s="2">
        <f t="shared" si="3"/>
        <v>3</v>
      </c>
      <c r="U9" s="2">
        <v>1</v>
      </c>
      <c r="V9" s="2">
        <v>0</v>
      </c>
      <c r="W9" s="2">
        <v>1</v>
      </c>
      <c r="X9" s="2">
        <v>1</v>
      </c>
      <c r="Y9" s="2">
        <f t="shared" si="4"/>
        <v>3</v>
      </c>
      <c r="Z9" s="2">
        <v>1</v>
      </c>
      <c r="AA9" s="2">
        <v>1</v>
      </c>
      <c r="AB9" s="2">
        <v>0</v>
      </c>
      <c r="AC9" s="2">
        <v>0</v>
      </c>
      <c r="AD9" s="2">
        <v>0</v>
      </c>
      <c r="AE9" s="2">
        <v>1</v>
      </c>
      <c r="AF9" s="2">
        <v>0</v>
      </c>
      <c r="AG9" s="2">
        <f t="shared" si="5"/>
        <v>4</v>
      </c>
      <c r="AH9" s="2">
        <v>1</v>
      </c>
      <c r="AI9" s="2">
        <v>1</v>
      </c>
      <c r="AJ9" s="2">
        <v>1</v>
      </c>
      <c r="AK9" s="2">
        <v>1</v>
      </c>
      <c r="AL9" s="2">
        <f t="shared" si="6"/>
        <v>5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f t="shared" si="7"/>
        <v>5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f t="shared" si="8"/>
        <v>5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f t="shared" si="9"/>
        <v>3</v>
      </c>
      <c r="BE9" s="2">
        <v>1</v>
      </c>
      <c r="BF9" s="2">
        <v>1</v>
      </c>
      <c r="BG9" s="2">
        <v>1</v>
      </c>
      <c r="BH9" s="2">
        <f t="shared" si="10"/>
        <v>2</v>
      </c>
      <c r="BI9" s="2">
        <v>0</v>
      </c>
      <c r="BJ9" s="2">
        <v>1</v>
      </c>
      <c r="BK9" s="2">
        <v>1</v>
      </c>
      <c r="BL9" s="2">
        <f t="shared" si="11"/>
        <v>3</v>
      </c>
      <c r="BM9" s="2">
        <v>1</v>
      </c>
      <c r="BN9" s="2">
        <v>1</v>
      </c>
      <c r="BO9" s="2">
        <v>1</v>
      </c>
      <c r="BP9" s="2">
        <f t="shared" si="12"/>
        <v>3</v>
      </c>
      <c r="BQ9" s="2">
        <v>1</v>
      </c>
      <c r="BR9" s="2">
        <v>1</v>
      </c>
      <c r="BS9" s="2">
        <v>1</v>
      </c>
      <c r="BT9" s="2">
        <f t="shared" si="13"/>
        <v>5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f t="shared" si="14"/>
        <v>4</v>
      </c>
      <c r="CA9" s="2">
        <v>1</v>
      </c>
      <c r="CB9" s="2">
        <v>1</v>
      </c>
      <c r="CC9" s="2">
        <v>1</v>
      </c>
      <c r="CD9" s="2">
        <v>1</v>
      </c>
      <c r="CE9" s="2">
        <f t="shared" si="15"/>
        <v>4</v>
      </c>
      <c r="CF9" s="2">
        <v>1</v>
      </c>
      <c r="CG9" s="2">
        <v>1</v>
      </c>
      <c r="CH9" s="2">
        <v>1</v>
      </c>
      <c r="CI9" s="2">
        <v>1</v>
      </c>
      <c r="CJ9" s="2">
        <f t="shared" si="16"/>
        <v>4</v>
      </c>
      <c r="CK9" s="2">
        <v>1</v>
      </c>
      <c r="CL9" s="2">
        <v>1</v>
      </c>
      <c r="CM9" s="2">
        <v>1</v>
      </c>
      <c r="CN9" s="2">
        <v>1</v>
      </c>
      <c r="CO9" s="2">
        <f t="shared" si="17"/>
        <v>4</v>
      </c>
      <c r="CP9" s="2">
        <v>1</v>
      </c>
      <c r="CQ9" s="2">
        <v>0</v>
      </c>
      <c r="CR9" s="2">
        <v>1</v>
      </c>
      <c r="CS9" s="2">
        <v>1</v>
      </c>
      <c r="CT9" s="2">
        <v>1</v>
      </c>
      <c r="CU9" s="2">
        <v>0</v>
      </c>
      <c r="CV9" s="2">
        <f t="shared" si="18"/>
        <v>5</v>
      </c>
      <c r="CW9" s="2">
        <v>0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f t="shared" si="19"/>
        <v>3</v>
      </c>
      <c r="DD9" s="2">
        <v>1</v>
      </c>
      <c r="DE9" s="2">
        <v>1</v>
      </c>
      <c r="DF9" s="2">
        <v>1</v>
      </c>
      <c r="DG9" s="2">
        <f t="shared" si="20"/>
        <v>4</v>
      </c>
      <c r="DH9" s="2">
        <v>1</v>
      </c>
      <c r="DI9" s="2">
        <v>1</v>
      </c>
      <c r="DJ9" s="2">
        <v>1</v>
      </c>
      <c r="DK9" s="2">
        <v>1</v>
      </c>
      <c r="DL9" s="2">
        <f t="shared" si="21"/>
        <v>3</v>
      </c>
      <c r="DM9" s="2">
        <v>1</v>
      </c>
      <c r="DN9" s="2">
        <v>1</v>
      </c>
      <c r="DO9" s="2">
        <v>1</v>
      </c>
      <c r="DP9" s="2">
        <v>0</v>
      </c>
      <c r="DQ9" s="2">
        <v>0</v>
      </c>
      <c r="DR9" s="2">
        <f t="shared" si="22"/>
        <v>5</v>
      </c>
      <c r="DS9" s="2">
        <v>1</v>
      </c>
      <c r="DT9" s="2">
        <v>1</v>
      </c>
      <c r="DU9" s="2">
        <v>1</v>
      </c>
      <c r="DV9" s="2">
        <v>0</v>
      </c>
      <c r="DW9" s="2">
        <v>1</v>
      </c>
      <c r="DX9" s="2">
        <v>1</v>
      </c>
      <c r="DY9" s="2">
        <f t="shared" si="23"/>
        <v>2</v>
      </c>
      <c r="DZ9" s="2">
        <v>0</v>
      </c>
      <c r="EA9" s="2">
        <v>1</v>
      </c>
      <c r="EB9" s="2">
        <v>1</v>
      </c>
      <c r="EC9" s="2">
        <v>0</v>
      </c>
      <c r="ED9" s="2">
        <v>0</v>
      </c>
      <c r="EE9" s="2">
        <f t="shared" si="24"/>
        <v>2</v>
      </c>
      <c r="EF9" s="2">
        <v>1</v>
      </c>
      <c r="EG9" s="2">
        <v>1</v>
      </c>
      <c r="EH9" s="2">
        <v>0</v>
      </c>
      <c r="EI9" s="2">
        <f t="shared" si="25"/>
        <v>3</v>
      </c>
      <c r="EJ9" s="2">
        <v>1</v>
      </c>
      <c r="EK9" s="2">
        <v>0</v>
      </c>
      <c r="EL9" s="2">
        <v>1</v>
      </c>
      <c r="EM9" s="2">
        <v>1</v>
      </c>
      <c r="EN9" s="2">
        <f t="shared" si="26"/>
        <v>3</v>
      </c>
      <c r="EO9" s="2">
        <v>1</v>
      </c>
      <c r="EP9" s="2">
        <v>1</v>
      </c>
      <c r="EQ9" s="2">
        <v>1</v>
      </c>
      <c r="ER9" s="2">
        <f t="shared" si="27"/>
        <v>3</v>
      </c>
      <c r="ES9" s="2">
        <v>1</v>
      </c>
      <c r="ET9" s="2">
        <v>1</v>
      </c>
      <c r="EU9" s="2">
        <v>1</v>
      </c>
      <c r="EV9" s="2">
        <v>0</v>
      </c>
      <c r="EW9" s="2">
        <v>0</v>
      </c>
      <c r="EX9" s="2">
        <v>0</v>
      </c>
      <c r="EY9" s="2">
        <f t="shared" si="28"/>
        <v>5</v>
      </c>
      <c r="EZ9" s="2">
        <v>1</v>
      </c>
      <c r="FA9" s="2">
        <v>1</v>
      </c>
      <c r="FB9" s="2">
        <v>1</v>
      </c>
      <c r="FC9" s="2">
        <v>1</v>
      </c>
      <c r="FD9" s="2">
        <v>1</v>
      </c>
      <c r="FE9" s="2">
        <f t="shared" si="29"/>
        <v>3</v>
      </c>
      <c r="FF9" s="2">
        <v>1</v>
      </c>
      <c r="FG9" s="2">
        <v>1</v>
      </c>
      <c r="FH9" s="2">
        <v>1</v>
      </c>
      <c r="FI9" s="2">
        <f t="shared" si="30"/>
        <v>3</v>
      </c>
      <c r="FJ9" s="2">
        <v>0</v>
      </c>
      <c r="FK9" s="2">
        <v>0</v>
      </c>
      <c r="FL9" s="2">
        <v>1</v>
      </c>
      <c r="FM9" s="2">
        <v>1</v>
      </c>
      <c r="FN9" s="2">
        <v>1</v>
      </c>
      <c r="FO9" s="2">
        <f t="shared" si="31"/>
        <v>2</v>
      </c>
      <c r="FP9" s="2">
        <v>1</v>
      </c>
      <c r="FQ9" s="2">
        <v>1</v>
      </c>
      <c r="FR9" s="2">
        <v>0</v>
      </c>
      <c r="FS9" s="2">
        <f t="shared" si="32"/>
        <v>5</v>
      </c>
      <c r="FT9" s="2">
        <v>1</v>
      </c>
      <c r="FU9" s="2">
        <v>1</v>
      </c>
      <c r="FV9" s="2">
        <v>1</v>
      </c>
      <c r="FW9" s="2">
        <v>1</v>
      </c>
      <c r="FX9" s="2">
        <v>1</v>
      </c>
      <c r="FY9" s="2">
        <f t="shared" si="33"/>
        <v>6</v>
      </c>
      <c r="FZ9" s="2">
        <v>0</v>
      </c>
      <c r="GA9" s="2">
        <v>1</v>
      </c>
      <c r="GB9" s="2">
        <v>0</v>
      </c>
      <c r="GC9" s="2">
        <v>1</v>
      </c>
      <c r="GD9" s="2">
        <v>0</v>
      </c>
      <c r="GE9" s="2">
        <v>1</v>
      </c>
      <c r="GF9" s="2">
        <v>1</v>
      </c>
      <c r="GG9" s="2">
        <v>1</v>
      </c>
      <c r="GH9" s="2">
        <v>1</v>
      </c>
      <c r="GI9" s="2">
        <f t="shared" si="34"/>
        <v>4</v>
      </c>
      <c r="GJ9" s="2">
        <v>1</v>
      </c>
      <c r="GK9" s="2">
        <v>1</v>
      </c>
      <c r="GL9" s="2">
        <v>1</v>
      </c>
      <c r="GM9" s="2">
        <v>1</v>
      </c>
      <c r="GN9" s="2">
        <f t="shared" si="35"/>
        <v>3</v>
      </c>
      <c r="GO9" s="2">
        <v>0</v>
      </c>
      <c r="GP9" s="2">
        <v>1</v>
      </c>
      <c r="GQ9" s="2">
        <v>1</v>
      </c>
      <c r="GR9" s="2">
        <v>1</v>
      </c>
      <c r="GS9" s="2">
        <f t="shared" si="36"/>
        <v>5</v>
      </c>
      <c r="GT9" s="2">
        <v>1</v>
      </c>
      <c r="GU9" s="2">
        <v>0</v>
      </c>
      <c r="GV9" s="2">
        <v>1</v>
      </c>
      <c r="GW9" s="2">
        <v>1</v>
      </c>
      <c r="GX9" s="2">
        <v>1</v>
      </c>
      <c r="GY9" s="2">
        <v>1</v>
      </c>
      <c r="GZ9" s="2" t="s">
        <v>118</v>
      </c>
      <c r="HA9" s="2" t="s">
        <v>118</v>
      </c>
      <c r="HB9" s="2" t="s">
        <v>118</v>
      </c>
      <c r="HC9" s="2" t="s">
        <v>118</v>
      </c>
      <c r="HD9" s="2" t="s">
        <v>118</v>
      </c>
      <c r="HE9" s="2" t="s">
        <v>118</v>
      </c>
      <c r="HF9" s="2" t="s">
        <v>118</v>
      </c>
      <c r="HG9" s="2">
        <f t="shared" si="38"/>
        <v>9</v>
      </c>
      <c r="HH9" s="2">
        <v>1</v>
      </c>
      <c r="HI9" s="2">
        <v>1</v>
      </c>
      <c r="HJ9" s="2">
        <v>1</v>
      </c>
      <c r="HK9" s="2">
        <v>1</v>
      </c>
      <c r="HL9" s="2">
        <v>1</v>
      </c>
      <c r="HM9" s="2">
        <v>1</v>
      </c>
      <c r="HN9" s="2">
        <v>1</v>
      </c>
      <c r="HO9" s="2">
        <v>1</v>
      </c>
      <c r="HP9" s="2">
        <v>1</v>
      </c>
      <c r="HQ9" s="2">
        <f t="shared" si="39"/>
        <v>6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>
        <f t="shared" si="48"/>
        <v>4</v>
      </c>
      <c r="HY9" s="2">
        <v>0</v>
      </c>
      <c r="HZ9" s="2">
        <v>1</v>
      </c>
      <c r="IA9" s="2">
        <v>1</v>
      </c>
      <c r="IB9" s="2">
        <v>1</v>
      </c>
      <c r="IC9" s="2">
        <v>1</v>
      </c>
      <c r="ID9" s="2">
        <v>40</v>
      </c>
      <c r="IE9" s="2">
        <v>40</v>
      </c>
      <c r="IF9">
        <f t="shared" si="40"/>
        <v>155</v>
      </c>
      <c r="IG9">
        <f t="shared" si="49"/>
        <v>92</v>
      </c>
      <c r="IH9">
        <f t="shared" si="50"/>
        <v>63</v>
      </c>
      <c r="II9">
        <f t="shared" si="43"/>
        <v>7</v>
      </c>
      <c r="IK9">
        <f>IF9/185*100</f>
        <v>83.78378378378379</v>
      </c>
      <c r="IL9">
        <f>IG9/118*100</f>
        <v>77.966101694915253</v>
      </c>
      <c r="IM9">
        <f>IH9/67*100</f>
        <v>94.029850746268664</v>
      </c>
      <c r="IN9" t="s">
        <v>147</v>
      </c>
      <c r="IO9">
        <f>SUM(HQ9,HX9,HG9,GZ9,GS9,GN9,GI9,FY9,FS9,FO9,FI9,FE9,EY9,ER9,EN9,EI9,EE9,DY9,DR9,DL9,DG9,DC9,CV9,CO9,CJ9,CE9,BZ9,BT9)</f>
        <v>109</v>
      </c>
      <c r="IP9">
        <f>SUM(BU9,BW9,BY9,CB9,CC9,CF9,CH9,CI9,CK9,CL9,CN9,CP9,CQ9,CS9,CU9,CW9,CX9,CZ9,DB9,DD9,DE9,DH9,DJ9,DM9,DO9,DQ9,DS9,DU9,DV9,DX9,DZ9,EB9,ED9,EF9,EH9,EJ9,EK9,EM9,EO9,EQ9,ES9,ET9,EV9,EX9,EZ9,FB9,FD9,FF9,FH9,FJ9,FK9,FM9,FP9,FR9,FT9,FU9,FW9,FZ9,GB9,GD9,GE9,GG9,GJ9,GK9,GM9,GO9,GQ9,GT9,GU9,GW9,GY9,HA9,HC9,HD9,HF9,HI9,HJ9,HL9,HM9,HN9,HP9,HR9,HT9,HU9,HW9,HY9,IA9,IB9)</f>
        <v>64</v>
      </c>
      <c r="IQ9">
        <f>SUM(BV9,BX9,CA9,CD9,CG9,CM9,CR9,CT9,CY9,DA9,DF9,DI9,DK9,DN9,DP9,DT9,DW9,EA9,EC9,EG9,EL9,EP9,EU9,EW9,FA9,FC9,FG9,FL9,FN9,FQ9,FV9,FX9,GA9,GC9,GF9,GH9,GL9,GP9,GR9,GV9,GX9,HB9,HE9,HH9,HK9,HO9,HS9,HV9,HZ9,IC9)</f>
        <v>45</v>
      </c>
      <c r="IR9">
        <f>IO9/132*100</f>
        <v>82.575757575757578</v>
      </c>
      <c r="IS9">
        <f>IP9/84*100</f>
        <v>76.19047619047619</v>
      </c>
      <c r="IT9">
        <f>IQ9/48*100</f>
        <v>93.75</v>
      </c>
      <c r="IU9" t="s">
        <v>147</v>
      </c>
    </row>
    <row r="10" spans="1:255" x14ac:dyDescent="0.2">
      <c r="A10" s="26">
        <v>212</v>
      </c>
      <c r="B10">
        <v>2</v>
      </c>
      <c r="C10">
        <v>1</v>
      </c>
      <c r="D10" t="s">
        <v>132</v>
      </c>
      <c r="E10" s="31" t="s">
        <v>166</v>
      </c>
      <c r="F10">
        <f t="shared" ref="F10:F11" si="60">SUM(G10:I10)</f>
        <v>2</v>
      </c>
      <c r="G10">
        <v>1</v>
      </c>
      <c r="H10">
        <v>1</v>
      </c>
      <c r="I10">
        <v>0</v>
      </c>
      <c r="J10" s="2">
        <f t="shared" ref="J10:J11" si="61">SUM(K10:N10)</f>
        <v>3</v>
      </c>
      <c r="K10">
        <v>1</v>
      </c>
      <c r="L10">
        <v>1</v>
      </c>
      <c r="M10">
        <v>0</v>
      </c>
      <c r="N10">
        <v>1</v>
      </c>
      <c r="O10" s="2">
        <f t="shared" ref="O10:O11" si="62">SUM(P10:S10)</f>
        <v>0</v>
      </c>
      <c r="P10">
        <v>0</v>
      </c>
      <c r="Q10">
        <v>0</v>
      </c>
      <c r="R10">
        <v>0</v>
      </c>
      <c r="S10">
        <v>0</v>
      </c>
      <c r="T10" s="2">
        <f t="shared" ref="T10:T11" si="63">SUM(U10:X10)</f>
        <v>0</v>
      </c>
      <c r="U10">
        <v>0</v>
      </c>
      <c r="V10">
        <v>0</v>
      </c>
      <c r="W10">
        <v>0</v>
      </c>
      <c r="X10">
        <v>0</v>
      </c>
      <c r="Y10" s="2">
        <f t="shared" ref="Y10:Y11" si="64">SUM(Z10:AF10)</f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s="2">
        <f t="shared" ref="AG10:AG11" si="65">SUM(AH10:AK10)</f>
        <v>0</v>
      </c>
      <c r="AH10">
        <v>0</v>
      </c>
      <c r="AI10">
        <v>0</v>
      </c>
      <c r="AJ10">
        <v>0</v>
      </c>
      <c r="AK10">
        <v>0</v>
      </c>
      <c r="AL10" s="2">
        <f t="shared" ref="AL10:AL11" si="66">SUM(AM10:AQ10)</f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s="2">
        <f t="shared" ref="AR10:AR11" si="67">SUM(AS10:AW10)</f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2">
        <f t="shared" ref="AX10:AX11" si="68">SUM(AY10:BC10)</f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 s="2">
        <f t="shared" ref="BD10:BD11" si="69">SUM(BE10:BG10)</f>
        <v>0</v>
      </c>
      <c r="BE10">
        <v>0</v>
      </c>
      <c r="BF10">
        <v>0</v>
      </c>
      <c r="BG10">
        <v>0</v>
      </c>
      <c r="BH10" s="2">
        <f t="shared" ref="BH10:BH11" si="70">SUM(BI10:BK10)</f>
        <v>0</v>
      </c>
      <c r="BI10">
        <v>0</v>
      </c>
      <c r="BJ10">
        <v>0</v>
      </c>
      <c r="BK10">
        <v>0</v>
      </c>
      <c r="BL10" s="2">
        <f t="shared" ref="BL10:BL11" si="71">SUM(BM10:BO10)</f>
        <v>0</v>
      </c>
      <c r="BM10">
        <v>0</v>
      </c>
      <c r="BN10">
        <v>0</v>
      </c>
      <c r="BO10">
        <v>0</v>
      </c>
      <c r="BP10" s="2">
        <f t="shared" ref="BP10:BP11" si="72">SUM(BQ10:BS10)</f>
        <v>0</v>
      </c>
      <c r="BQ10">
        <v>0</v>
      </c>
      <c r="BR10">
        <v>0</v>
      </c>
      <c r="BS10">
        <v>0</v>
      </c>
      <c r="BT10" s="2">
        <f t="shared" ref="BT10:BT11" si="73">SUM(BU10:BY10)</f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 s="2">
        <f t="shared" ref="BZ10:BZ11" si="74">SUM(CA10:CD10)</f>
        <v>0</v>
      </c>
      <c r="CA10">
        <v>0</v>
      </c>
      <c r="CB10">
        <v>0</v>
      </c>
      <c r="CC10">
        <v>0</v>
      </c>
      <c r="CD10">
        <v>0</v>
      </c>
      <c r="CE10" s="2">
        <f>SUM(CF10:CI10)</f>
        <v>0</v>
      </c>
      <c r="CF10">
        <v>0</v>
      </c>
      <c r="CG10">
        <v>0</v>
      </c>
      <c r="CH10">
        <v>0</v>
      </c>
      <c r="CI10">
        <v>0</v>
      </c>
      <c r="CJ10" s="2">
        <f t="shared" ref="CJ10:CJ11" si="75">SUM(CK10:CN10)</f>
        <v>3</v>
      </c>
      <c r="CK10">
        <v>1</v>
      </c>
      <c r="CL10">
        <v>1</v>
      </c>
      <c r="CM10">
        <v>1</v>
      </c>
      <c r="CN10">
        <v>0</v>
      </c>
      <c r="CO10" s="2">
        <f t="shared" ref="CO10:CO11" si="76">SUM(CP10:CU10)</f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 s="2">
        <f t="shared" ref="CV10:CV11" si="77">SUM(CW10:DB10)</f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s="2">
        <f t="shared" ref="DC10:DC11" si="78">SUM(DD10:DF10)</f>
        <v>0</v>
      </c>
      <c r="DD10">
        <v>0</v>
      </c>
      <c r="DE10">
        <v>0</v>
      </c>
      <c r="DF10">
        <v>0</v>
      </c>
      <c r="DG10" s="2">
        <f t="shared" si="20"/>
        <v>0</v>
      </c>
      <c r="DH10">
        <v>0</v>
      </c>
      <c r="DI10">
        <v>0</v>
      </c>
      <c r="DJ10">
        <v>0</v>
      </c>
      <c r="DK10">
        <v>0</v>
      </c>
      <c r="DL10" s="2">
        <f t="shared" si="21"/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 s="2">
        <f t="shared" si="22"/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 s="2">
        <f t="shared" si="23"/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s="2">
        <f t="shared" si="24"/>
        <v>0</v>
      </c>
      <c r="EF10">
        <v>0</v>
      </c>
      <c r="EG10">
        <v>0</v>
      </c>
      <c r="EH10">
        <v>0</v>
      </c>
      <c r="EI10" s="2">
        <f t="shared" si="25"/>
        <v>0</v>
      </c>
      <c r="EJ10">
        <v>0</v>
      </c>
      <c r="EK10">
        <v>0</v>
      </c>
      <c r="EL10">
        <v>0</v>
      </c>
      <c r="EM10">
        <v>0</v>
      </c>
      <c r="EN10" s="2">
        <f t="shared" si="26"/>
        <v>0</v>
      </c>
      <c r="EO10">
        <v>0</v>
      </c>
      <c r="EP10">
        <v>0</v>
      </c>
      <c r="EQ10">
        <v>0</v>
      </c>
      <c r="ER10" s="2">
        <f t="shared" si="27"/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 s="2">
        <f t="shared" si="28"/>
        <v>2</v>
      </c>
      <c r="EZ10">
        <v>1</v>
      </c>
      <c r="FA10">
        <v>1</v>
      </c>
      <c r="FB10">
        <v>0</v>
      </c>
      <c r="FC10">
        <v>0</v>
      </c>
      <c r="FD10">
        <v>0</v>
      </c>
      <c r="FE10" s="2">
        <f t="shared" si="29"/>
        <v>0</v>
      </c>
      <c r="FF10">
        <v>0</v>
      </c>
      <c r="FG10">
        <v>0</v>
      </c>
      <c r="FH10">
        <v>0</v>
      </c>
      <c r="FI10" s="2">
        <f t="shared" si="30"/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 s="2">
        <f t="shared" si="31"/>
        <v>0</v>
      </c>
      <c r="FP10">
        <v>0</v>
      </c>
      <c r="FQ10">
        <v>0</v>
      </c>
      <c r="FR10">
        <v>0</v>
      </c>
      <c r="FS10" s="2">
        <f t="shared" si="32"/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 s="2">
        <f t="shared" si="33"/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 s="2">
        <f t="shared" si="34"/>
        <v>0</v>
      </c>
      <c r="GJ10">
        <v>0</v>
      </c>
      <c r="GK10">
        <v>0</v>
      </c>
      <c r="GL10">
        <v>0</v>
      </c>
      <c r="GM10">
        <v>0</v>
      </c>
      <c r="GN10" s="2">
        <f t="shared" si="35"/>
        <v>0</v>
      </c>
      <c r="GO10">
        <v>0</v>
      </c>
      <c r="GP10">
        <v>0</v>
      </c>
      <c r="GQ10">
        <v>0</v>
      </c>
      <c r="GR10">
        <v>0</v>
      </c>
      <c r="GS10" s="2">
        <f t="shared" si="36"/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 s="2">
        <f t="shared" si="37"/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 s="2">
        <f t="shared" si="38"/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 s="2">
        <f t="shared" si="39"/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 s="2">
        <f t="shared" si="48"/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41</v>
      </c>
      <c r="IE10">
        <v>41</v>
      </c>
      <c r="IF10">
        <f t="shared" si="40"/>
        <v>10</v>
      </c>
      <c r="IG10">
        <f t="shared" si="49"/>
        <v>5</v>
      </c>
      <c r="IH10">
        <f t="shared" si="50"/>
        <v>5</v>
      </c>
      <c r="II10">
        <f t="shared" si="43"/>
        <v>0</v>
      </c>
      <c r="IK10">
        <f t="shared" si="51"/>
        <v>5.2356020942408374</v>
      </c>
      <c r="IL10">
        <f t="shared" si="52"/>
        <v>4.0983606557377046</v>
      </c>
      <c r="IM10">
        <f t="shared" si="53"/>
        <v>7.2463768115942031</v>
      </c>
      <c r="IO10">
        <f t="shared" si="54"/>
        <v>5</v>
      </c>
      <c r="IP10">
        <f t="shared" si="55"/>
        <v>3</v>
      </c>
      <c r="IQ10">
        <f t="shared" si="56"/>
        <v>2</v>
      </c>
      <c r="IR10">
        <f t="shared" si="57"/>
        <v>3.6231884057971016</v>
      </c>
      <c r="IS10">
        <f t="shared" si="58"/>
        <v>3.4090909090909087</v>
      </c>
      <c r="IT10">
        <f t="shared" si="59"/>
        <v>4</v>
      </c>
    </row>
    <row r="11" spans="1:255" ht="16" x14ac:dyDescent="0.2">
      <c r="A11">
        <v>212</v>
      </c>
      <c r="B11" s="34">
        <v>2</v>
      </c>
      <c r="C11" s="2">
        <v>1</v>
      </c>
      <c r="D11" s="2" t="s">
        <v>132</v>
      </c>
      <c r="E11" s="2" t="s">
        <v>132</v>
      </c>
      <c r="F11">
        <f t="shared" si="60"/>
        <v>2</v>
      </c>
      <c r="G11" s="2">
        <v>1</v>
      </c>
      <c r="H11" s="2">
        <v>1</v>
      </c>
      <c r="I11" s="2">
        <v>0</v>
      </c>
      <c r="J11" s="2">
        <f t="shared" si="61"/>
        <v>0</v>
      </c>
      <c r="K11" s="2">
        <v>0</v>
      </c>
      <c r="L11" s="2">
        <v>0</v>
      </c>
      <c r="M11" s="2">
        <v>0</v>
      </c>
      <c r="N11" s="2">
        <v>0</v>
      </c>
      <c r="O11" s="2">
        <f t="shared" si="62"/>
        <v>0</v>
      </c>
      <c r="P11" s="2">
        <v>0</v>
      </c>
      <c r="Q11" s="2">
        <v>0</v>
      </c>
      <c r="R11" s="2">
        <v>0</v>
      </c>
      <c r="S11" s="2">
        <v>0</v>
      </c>
      <c r="T11" s="2">
        <f t="shared" si="63"/>
        <v>0</v>
      </c>
      <c r="U11" s="2">
        <v>0</v>
      </c>
      <c r="V11" s="2">
        <v>0</v>
      </c>
      <c r="W11" s="2">
        <v>0</v>
      </c>
      <c r="X11" s="2">
        <v>0</v>
      </c>
      <c r="Y11" s="2">
        <f t="shared" si="64"/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f t="shared" si="65"/>
        <v>0</v>
      </c>
      <c r="AH11" s="2">
        <v>0</v>
      </c>
      <c r="AI11" s="2">
        <v>0</v>
      </c>
      <c r="AJ11" s="2">
        <v>0</v>
      </c>
      <c r="AK11" s="2">
        <v>0</v>
      </c>
      <c r="AL11" s="2">
        <f t="shared" si="66"/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f t="shared" si="67"/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f t="shared" si="68"/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f t="shared" si="69"/>
        <v>0</v>
      </c>
      <c r="BE11" s="2">
        <v>0</v>
      </c>
      <c r="BF11" s="2">
        <v>0</v>
      </c>
      <c r="BG11" s="2">
        <v>0</v>
      </c>
      <c r="BH11" s="2">
        <f t="shared" si="70"/>
        <v>0</v>
      </c>
      <c r="BI11" s="2">
        <v>0</v>
      </c>
      <c r="BJ11" s="2">
        <v>0</v>
      </c>
      <c r="BK11" s="2">
        <v>0</v>
      </c>
      <c r="BL11" s="2">
        <f t="shared" si="71"/>
        <v>0</v>
      </c>
      <c r="BM11" s="2">
        <v>0</v>
      </c>
      <c r="BN11" s="2">
        <v>0</v>
      </c>
      <c r="BO11" s="2">
        <v>0</v>
      </c>
      <c r="BP11" s="2">
        <f t="shared" si="72"/>
        <v>0</v>
      </c>
      <c r="BQ11" s="2">
        <v>0</v>
      </c>
      <c r="BR11" s="2">
        <v>0</v>
      </c>
      <c r="BS11" s="2">
        <v>0</v>
      </c>
      <c r="BT11" s="2">
        <f t="shared" si="73"/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f t="shared" si="74"/>
        <v>0</v>
      </c>
      <c r="CA11" s="2">
        <v>0</v>
      </c>
      <c r="CB11" s="2">
        <v>0</v>
      </c>
      <c r="CC11" s="2">
        <v>0</v>
      </c>
      <c r="CD11" s="2">
        <v>0</v>
      </c>
      <c r="CE11" s="2">
        <f t="shared" ref="CE11" si="79">SUM(CF11:CI11)</f>
        <v>0</v>
      </c>
      <c r="CF11" s="2">
        <v>0</v>
      </c>
      <c r="CG11" s="2">
        <v>0</v>
      </c>
      <c r="CH11" s="2">
        <v>0</v>
      </c>
      <c r="CI11" s="2">
        <v>0</v>
      </c>
      <c r="CJ11" s="2">
        <f t="shared" si="75"/>
        <v>3</v>
      </c>
      <c r="CK11" s="2">
        <v>1</v>
      </c>
      <c r="CL11" s="2">
        <v>1</v>
      </c>
      <c r="CM11" s="2">
        <v>1</v>
      </c>
      <c r="CN11" s="2">
        <v>0</v>
      </c>
      <c r="CO11" s="2">
        <f t="shared" si="76"/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f t="shared" si="77"/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f t="shared" si="78"/>
        <v>0</v>
      </c>
      <c r="DD11" s="2">
        <v>0</v>
      </c>
      <c r="DE11" s="2">
        <v>0</v>
      </c>
      <c r="DF11" s="2">
        <v>0</v>
      </c>
      <c r="DG11" s="2">
        <f t="shared" si="20"/>
        <v>0</v>
      </c>
      <c r="DH11" s="2">
        <v>0</v>
      </c>
      <c r="DI11" s="2">
        <v>0</v>
      </c>
      <c r="DJ11" s="2">
        <v>0</v>
      </c>
      <c r="DK11" s="2">
        <v>0</v>
      </c>
      <c r="DL11" s="2">
        <f t="shared" si="21"/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f t="shared" si="22"/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f t="shared" si="23"/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f t="shared" si="24"/>
        <v>0</v>
      </c>
      <c r="EF11" s="2">
        <v>0</v>
      </c>
      <c r="EG11" s="2">
        <v>0</v>
      </c>
      <c r="EH11" s="2">
        <v>0</v>
      </c>
      <c r="EI11" s="2">
        <f t="shared" si="25"/>
        <v>0</v>
      </c>
      <c r="EJ11" s="2">
        <v>0</v>
      </c>
      <c r="EK11" s="2">
        <v>0</v>
      </c>
      <c r="EL11" s="2">
        <v>0</v>
      </c>
      <c r="EM11" s="2">
        <v>0</v>
      </c>
      <c r="EN11" s="2">
        <f t="shared" si="26"/>
        <v>0</v>
      </c>
      <c r="EO11" s="2">
        <v>0</v>
      </c>
      <c r="EP11" s="2">
        <v>0</v>
      </c>
      <c r="EQ11" s="2">
        <v>0</v>
      </c>
      <c r="ER11" s="2">
        <f t="shared" si="27"/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f t="shared" si="28"/>
        <v>1</v>
      </c>
      <c r="EZ11" s="2">
        <v>1</v>
      </c>
      <c r="FA11" s="2">
        <v>0</v>
      </c>
      <c r="FB11" s="2">
        <v>0</v>
      </c>
      <c r="FC11" s="2">
        <v>0</v>
      </c>
      <c r="FD11" s="2">
        <v>0</v>
      </c>
      <c r="FE11" s="2">
        <f t="shared" si="29"/>
        <v>2</v>
      </c>
      <c r="FF11" s="2">
        <v>0</v>
      </c>
      <c r="FG11" s="2">
        <v>1</v>
      </c>
      <c r="FH11" s="2">
        <v>1</v>
      </c>
      <c r="FI11" s="2">
        <f t="shared" si="30"/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f t="shared" si="31"/>
        <v>0</v>
      </c>
      <c r="FP11" s="2">
        <v>0</v>
      </c>
      <c r="FQ11" s="2">
        <v>0</v>
      </c>
      <c r="FR11" s="2">
        <v>0</v>
      </c>
      <c r="FS11" s="2">
        <f t="shared" si="32"/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f t="shared" si="33"/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f t="shared" si="34"/>
        <v>0</v>
      </c>
      <c r="GJ11" s="2">
        <v>0</v>
      </c>
      <c r="GK11" s="2">
        <v>0</v>
      </c>
      <c r="GL11" s="2">
        <v>0</v>
      </c>
      <c r="GM11" s="2">
        <v>0</v>
      </c>
      <c r="GN11" s="2">
        <f t="shared" si="35"/>
        <v>0</v>
      </c>
      <c r="GO11" s="2">
        <v>0</v>
      </c>
      <c r="GP11" s="2">
        <v>0</v>
      </c>
      <c r="GQ11" s="2">
        <v>0</v>
      </c>
      <c r="GR11" s="2">
        <v>0</v>
      </c>
      <c r="GS11" s="2">
        <f t="shared" si="36"/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f>SUM(HA11:HF11)</f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f t="shared" si="38"/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f t="shared" si="39"/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f t="shared" si="48"/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41</v>
      </c>
      <c r="IE11" s="2">
        <v>4</v>
      </c>
      <c r="IF11">
        <f t="shared" si="40"/>
        <v>8</v>
      </c>
      <c r="IG11">
        <f t="shared" si="49"/>
        <v>5</v>
      </c>
      <c r="IH11">
        <f t="shared" si="50"/>
        <v>3</v>
      </c>
      <c r="II11">
        <f t="shared" si="43"/>
        <v>0</v>
      </c>
      <c r="IK11">
        <f t="shared" si="51"/>
        <v>4.1884816753926701</v>
      </c>
      <c r="IL11">
        <f t="shared" si="52"/>
        <v>4.0983606557377046</v>
      </c>
      <c r="IM11">
        <f t="shared" si="53"/>
        <v>4.3478260869565215</v>
      </c>
      <c r="IO11">
        <f>SUM(HQ11,HX11,HG11,GZ11,GS11,GN11,GI11,FY11,FS11,FO11,FI11,FE11,EY11,ER11,EN11,EI11,EE11,DY11,DR11,DL11,DG11,DC11,CV11,CO11,CJ11,CE11,BZ11,BT11)</f>
        <v>6</v>
      </c>
      <c r="IP11">
        <f>SUM(BU11,BW11,BY11,CB11,CC11,CF11,CH11,CI11,CK11,CL11,CN11,CP11,CQ11,CS11,CU11,CW11,CX11,CZ11,DB11,DD11,DE11,DH11,DJ11,DM11,DO11,DQ11,DS11,DU11,DV11,DX11,DZ11,EB11,ED11,EF11,EH11,EJ11,EK11,EM11,EO11,EQ11,ES11,ET11,EV11,EX11,EZ11,FB11,FD11,FF11,FH11,FJ11,FK11,FM11,FP11,FR11,FT11,FU11,FW11,FZ11,GB11,GD11,GE11,GG11,GJ11,GK11,GM11,GO11,GQ11,GT11,GU11,GW11,GY11,HA11,HC11,HD11,HF11,HI11,HJ11,HL11,HM11,HN11,HP11,HR11,HT11,HU11,HW11,HY11,IA11,IB11)</f>
        <v>4</v>
      </c>
      <c r="IQ11">
        <f>SUM(BV11,BX11,CA11,CD11,CG11,CM11,CR11,CT11,CY11,DA11,DF11,DI11,DK11,DN11,DP11,DT11,DW11,EA11,EC11,EG11,EL11,EP11,EU11,EW11,FA11,FC11,FG11,FL11,FN11,FQ11,FV11,FX11,GA11,GC11,GF11,GH11,GL11,GP11,GR11,GV11,GX11,HB11,HE11,HH11,HK11,HO11,HS11,HV11,HZ11,IC11)</f>
        <v>2</v>
      </c>
      <c r="IR11">
        <f>IO11/138*100</f>
        <v>4.3478260869565215</v>
      </c>
      <c r="IS11">
        <f>IP11/88*100</f>
        <v>4.5454545454545459</v>
      </c>
      <c r="IT11">
        <f>IQ11/50*100</f>
        <v>4</v>
      </c>
    </row>
    <row r="12" spans="1:255" x14ac:dyDescent="0.2">
      <c r="A12" s="26">
        <v>314</v>
      </c>
      <c r="B12">
        <v>3</v>
      </c>
      <c r="C12">
        <v>1</v>
      </c>
      <c r="D12" t="s">
        <v>132</v>
      </c>
      <c r="E12" s="31" t="s">
        <v>166</v>
      </c>
      <c r="F12">
        <f t="shared" si="0"/>
        <v>3</v>
      </c>
      <c r="G12">
        <v>1</v>
      </c>
      <c r="H12">
        <v>1</v>
      </c>
      <c r="I12">
        <v>1</v>
      </c>
      <c r="J12" s="2">
        <f t="shared" si="1"/>
        <v>4</v>
      </c>
      <c r="K12">
        <v>1</v>
      </c>
      <c r="L12">
        <v>1</v>
      </c>
      <c r="M12">
        <v>1</v>
      </c>
      <c r="N12">
        <v>1</v>
      </c>
      <c r="O12" s="2">
        <f t="shared" si="2"/>
        <v>3</v>
      </c>
      <c r="P12">
        <v>1</v>
      </c>
      <c r="Q12">
        <v>0</v>
      </c>
      <c r="R12">
        <v>1</v>
      </c>
      <c r="S12">
        <v>1</v>
      </c>
      <c r="T12" s="2">
        <f t="shared" si="3"/>
        <v>3</v>
      </c>
      <c r="U12">
        <v>1</v>
      </c>
      <c r="V12">
        <v>1</v>
      </c>
      <c r="W12">
        <v>0</v>
      </c>
      <c r="X12">
        <v>1</v>
      </c>
      <c r="Y12" s="2">
        <f t="shared" si="4"/>
        <v>6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1</v>
      </c>
      <c r="AG12" s="2">
        <f t="shared" si="5"/>
        <v>4</v>
      </c>
      <c r="AH12">
        <v>1</v>
      </c>
      <c r="AI12">
        <v>1</v>
      </c>
      <c r="AJ12">
        <v>1</v>
      </c>
      <c r="AK12">
        <v>1</v>
      </c>
      <c r="AL12" s="2">
        <f t="shared" si="6"/>
        <v>4</v>
      </c>
      <c r="AM12">
        <v>1</v>
      </c>
      <c r="AN12">
        <v>1</v>
      </c>
      <c r="AO12">
        <v>1</v>
      </c>
      <c r="AP12">
        <v>0</v>
      </c>
      <c r="AQ12">
        <v>1</v>
      </c>
      <c r="AR12" s="2">
        <f t="shared" si="7"/>
        <v>4</v>
      </c>
      <c r="AS12">
        <v>0</v>
      </c>
      <c r="AT12">
        <v>1</v>
      </c>
      <c r="AU12">
        <v>1</v>
      </c>
      <c r="AV12">
        <v>1</v>
      </c>
      <c r="AW12">
        <v>1</v>
      </c>
      <c r="AX12" s="2">
        <f t="shared" si="8"/>
        <v>5</v>
      </c>
      <c r="AY12">
        <v>1</v>
      </c>
      <c r="AZ12">
        <v>1</v>
      </c>
      <c r="BA12">
        <v>1</v>
      </c>
      <c r="BB12">
        <v>1</v>
      </c>
      <c r="BC12">
        <v>1</v>
      </c>
      <c r="BD12" s="2">
        <f t="shared" si="9"/>
        <v>3</v>
      </c>
      <c r="BE12">
        <v>1</v>
      </c>
      <c r="BF12">
        <v>1</v>
      </c>
      <c r="BG12">
        <v>1</v>
      </c>
      <c r="BH12" s="2">
        <f t="shared" si="10"/>
        <v>3</v>
      </c>
      <c r="BI12">
        <v>1</v>
      </c>
      <c r="BJ12">
        <v>1</v>
      </c>
      <c r="BK12">
        <v>1</v>
      </c>
      <c r="BL12" s="2">
        <f t="shared" si="11"/>
        <v>2</v>
      </c>
      <c r="BM12">
        <v>1</v>
      </c>
      <c r="BN12">
        <v>1</v>
      </c>
      <c r="BO12">
        <v>0</v>
      </c>
      <c r="BP12" s="2">
        <f t="shared" si="12"/>
        <v>3</v>
      </c>
      <c r="BQ12">
        <v>1</v>
      </c>
      <c r="BR12">
        <v>1</v>
      </c>
      <c r="BS12">
        <v>1</v>
      </c>
      <c r="BT12" s="2">
        <f t="shared" si="13"/>
        <v>5</v>
      </c>
      <c r="BU12">
        <v>1</v>
      </c>
      <c r="BV12">
        <v>1</v>
      </c>
      <c r="BW12">
        <v>1</v>
      </c>
      <c r="BX12">
        <v>1</v>
      </c>
      <c r="BY12">
        <v>1</v>
      </c>
      <c r="BZ12" s="2">
        <f t="shared" si="14"/>
        <v>4</v>
      </c>
      <c r="CA12">
        <v>1</v>
      </c>
      <c r="CB12">
        <v>1</v>
      </c>
      <c r="CC12">
        <v>1</v>
      </c>
      <c r="CD12">
        <v>1</v>
      </c>
      <c r="CE12" s="2">
        <f t="shared" si="15"/>
        <v>3</v>
      </c>
      <c r="CF12">
        <v>1</v>
      </c>
      <c r="CG12">
        <v>1</v>
      </c>
      <c r="CH12">
        <v>1</v>
      </c>
      <c r="CI12">
        <v>0</v>
      </c>
      <c r="CJ12" s="2">
        <f t="shared" si="16"/>
        <v>4</v>
      </c>
      <c r="CK12">
        <v>1</v>
      </c>
      <c r="CL12">
        <v>1</v>
      </c>
      <c r="CM12">
        <v>1</v>
      </c>
      <c r="CN12">
        <v>1</v>
      </c>
      <c r="CO12" s="2">
        <f t="shared" si="17"/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 s="2">
        <f t="shared" si="18"/>
        <v>4</v>
      </c>
      <c r="CW12">
        <v>1</v>
      </c>
      <c r="CX12">
        <v>1</v>
      </c>
      <c r="CY12">
        <v>1</v>
      </c>
      <c r="CZ12">
        <v>1</v>
      </c>
      <c r="DA12">
        <v>0</v>
      </c>
      <c r="DB12">
        <v>0</v>
      </c>
      <c r="DC12" s="2">
        <f t="shared" si="19"/>
        <v>3</v>
      </c>
      <c r="DD12">
        <v>1</v>
      </c>
      <c r="DE12">
        <v>1</v>
      </c>
      <c r="DF12">
        <v>1</v>
      </c>
      <c r="DG12" s="2">
        <f t="shared" si="20"/>
        <v>4</v>
      </c>
      <c r="DH12">
        <v>1</v>
      </c>
      <c r="DI12">
        <v>1</v>
      </c>
      <c r="DJ12">
        <v>1</v>
      </c>
      <c r="DK12">
        <v>1</v>
      </c>
      <c r="DL12" s="2">
        <f t="shared" si="21"/>
        <v>5</v>
      </c>
      <c r="DM12">
        <v>1</v>
      </c>
      <c r="DN12">
        <v>1</v>
      </c>
      <c r="DO12">
        <v>1</v>
      </c>
      <c r="DP12">
        <v>1</v>
      </c>
      <c r="DQ12">
        <v>1</v>
      </c>
      <c r="DR12" s="2">
        <f t="shared" si="22"/>
        <v>6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 s="2">
        <f t="shared" si="23"/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s="2">
        <f t="shared" si="24"/>
        <v>2</v>
      </c>
      <c r="EF12">
        <v>1</v>
      </c>
      <c r="EG12">
        <v>1</v>
      </c>
      <c r="EH12">
        <v>0</v>
      </c>
      <c r="EI12" s="2">
        <f t="shared" si="25"/>
        <v>4</v>
      </c>
      <c r="EJ12">
        <v>1</v>
      </c>
      <c r="EK12">
        <v>1</v>
      </c>
      <c r="EL12">
        <v>1</v>
      </c>
      <c r="EM12">
        <v>1</v>
      </c>
      <c r="EN12" s="2">
        <f t="shared" si="26"/>
        <v>3</v>
      </c>
      <c r="EO12">
        <v>1</v>
      </c>
      <c r="EP12">
        <v>1</v>
      </c>
      <c r="EQ12">
        <v>1</v>
      </c>
      <c r="ER12" s="2">
        <f t="shared" si="27"/>
        <v>6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 s="2">
        <f t="shared" si="28"/>
        <v>5</v>
      </c>
      <c r="EZ12">
        <v>1</v>
      </c>
      <c r="FA12">
        <v>1</v>
      </c>
      <c r="FB12">
        <v>1</v>
      </c>
      <c r="FC12">
        <v>1</v>
      </c>
      <c r="FD12">
        <v>1</v>
      </c>
      <c r="FE12" s="2">
        <f t="shared" si="29"/>
        <v>3</v>
      </c>
      <c r="FF12">
        <v>1</v>
      </c>
      <c r="FG12">
        <v>1</v>
      </c>
      <c r="FH12">
        <v>1</v>
      </c>
      <c r="FI12" s="2">
        <f t="shared" si="30"/>
        <v>5</v>
      </c>
      <c r="FJ12">
        <v>1</v>
      </c>
      <c r="FK12">
        <v>1</v>
      </c>
      <c r="FL12">
        <v>1</v>
      </c>
      <c r="FM12">
        <v>1</v>
      </c>
      <c r="FN12">
        <v>1</v>
      </c>
      <c r="FO12" s="2">
        <f t="shared" si="31"/>
        <v>2</v>
      </c>
      <c r="FP12">
        <v>1</v>
      </c>
      <c r="FQ12">
        <v>1</v>
      </c>
      <c r="FR12">
        <v>0</v>
      </c>
      <c r="FS12" s="2">
        <f t="shared" si="32"/>
        <v>5</v>
      </c>
      <c r="FT12">
        <v>1</v>
      </c>
      <c r="FU12">
        <v>1</v>
      </c>
      <c r="FV12">
        <v>1</v>
      </c>
      <c r="FW12">
        <v>1</v>
      </c>
      <c r="FX12">
        <v>1</v>
      </c>
      <c r="FY12" s="2">
        <f t="shared" si="33"/>
        <v>6</v>
      </c>
      <c r="FZ12">
        <v>1</v>
      </c>
      <c r="GA12">
        <v>1</v>
      </c>
      <c r="GB12">
        <v>0</v>
      </c>
      <c r="GC12">
        <v>0</v>
      </c>
      <c r="GD12">
        <v>0</v>
      </c>
      <c r="GE12">
        <v>1</v>
      </c>
      <c r="GF12">
        <v>1</v>
      </c>
      <c r="GG12">
        <v>1</v>
      </c>
      <c r="GH12">
        <v>1</v>
      </c>
      <c r="GI12" s="2">
        <f t="shared" si="34"/>
        <v>3</v>
      </c>
      <c r="GJ12">
        <v>1</v>
      </c>
      <c r="GK12">
        <v>1</v>
      </c>
      <c r="GL12">
        <v>0</v>
      </c>
      <c r="GM12">
        <v>1</v>
      </c>
      <c r="GN12" s="2">
        <f t="shared" si="35"/>
        <v>2</v>
      </c>
      <c r="GO12">
        <v>1</v>
      </c>
      <c r="GP12">
        <v>0</v>
      </c>
      <c r="GQ12">
        <v>0</v>
      </c>
      <c r="GR12">
        <v>1</v>
      </c>
      <c r="GS12" s="2">
        <f t="shared" si="36"/>
        <v>5</v>
      </c>
      <c r="GT12">
        <v>1</v>
      </c>
      <c r="GU12">
        <v>0</v>
      </c>
      <c r="GV12">
        <v>1</v>
      </c>
      <c r="GW12">
        <v>1</v>
      </c>
      <c r="GX12">
        <v>1</v>
      </c>
      <c r="GY12">
        <v>1</v>
      </c>
      <c r="GZ12" s="2">
        <f t="shared" si="37"/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 s="2">
        <f t="shared" si="38"/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 s="2">
        <f t="shared" si="39"/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 s="2">
        <f t="shared" si="48"/>
        <v>5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41</v>
      </c>
      <c r="IE12">
        <v>41</v>
      </c>
      <c r="IF12">
        <f t="shared" si="40"/>
        <v>141</v>
      </c>
      <c r="IG12">
        <f t="shared" si="49"/>
        <v>89</v>
      </c>
      <c r="IH12">
        <f t="shared" si="50"/>
        <v>52</v>
      </c>
      <c r="II12">
        <f t="shared" si="43"/>
        <v>0</v>
      </c>
      <c r="IK12">
        <f t="shared" si="51"/>
        <v>73.821989528795811</v>
      </c>
      <c r="IL12">
        <f t="shared" si="52"/>
        <v>72.950819672131146</v>
      </c>
      <c r="IM12">
        <f t="shared" si="53"/>
        <v>75.362318840579718</v>
      </c>
      <c r="IO12">
        <f t="shared" si="54"/>
        <v>94</v>
      </c>
      <c r="IP12">
        <f t="shared" si="55"/>
        <v>59</v>
      </c>
      <c r="IQ12">
        <f t="shared" si="56"/>
        <v>35</v>
      </c>
      <c r="IR12">
        <f t="shared" si="57"/>
        <v>68.115942028985515</v>
      </c>
      <c r="IS12">
        <f t="shared" si="58"/>
        <v>67.045454545454547</v>
      </c>
      <c r="IT12">
        <f t="shared" si="59"/>
        <v>70</v>
      </c>
    </row>
    <row r="13" spans="1:255" ht="16" x14ac:dyDescent="0.2">
      <c r="A13">
        <v>314</v>
      </c>
      <c r="B13">
        <v>3</v>
      </c>
      <c r="C13">
        <v>1</v>
      </c>
      <c r="D13" t="s">
        <v>132</v>
      </c>
      <c r="E13" s="2" t="s">
        <v>132</v>
      </c>
      <c r="F13">
        <f t="shared" si="0"/>
        <v>3</v>
      </c>
      <c r="G13" s="2">
        <v>1</v>
      </c>
      <c r="H13" s="2">
        <v>1</v>
      </c>
      <c r="I13" s="2">
        <v>1</v>
      </c>
      <c r="J13" s="2">
        <f t="shared" si="1"/>
        <v>4</v>
      </c>
      <c r="K13" s="2">
        <v>1</v>
      </c>
      <c r="L13" s="2">
        <v>1</v>
      </c>
      <c r="M13" s="2">
        <v>1</v>
      </c>
      <c r="N13" s="2">
        <v>1</v>
      </c>
      <c r="O13" s="2">
        <f t="shared" si="2"/>
        <v>0</v>
      </c>
      <c r="P13">
        <v>0</v>
      </c>
      <c r="Q13">
        <v>0</v>
      </c>
      <c r="R13">
        <v>0</v>
      </c>
      <c r="S13">
        <v>0</v>
      </c>
      <c r="T13" s="2">
        <f t="shared" si="3"/>
        <v>3</v>
      </c>
      <c r="U13">
        <v>1</v>
      </c>
      <c r="V13">
        <v>1</v>
      </c>
      <c r="W13">
        <v>0</v>
      </c>
      <c r="X13">
        <v>1</v>
      </c>
      <c r="Y13" s="2">
        <f t="shared" si="4"/>
        <v>5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1</v>
      </c>
      <c r="AF13">
        <v>0</v>
      </c>
      <c r="AG13" s="2">
        <f t="shared" si="5"/>
        <v>4</v>
      </c>
      <c r="AH13">
        <v>1</v>
      </c>
      <c r="AI13">
        <v>1</v>
      </c>
      <c r="AJ13">
        <v>1</v>
      </c>
      <c r="AK13">
        <v>1</v>
      </c>
      <c r="AL13" s="2">
        <f t="shared" si="6"/>
        <v>4</v>
      </c>
      <c r="AM13">
        <v>1</v>
      </c>
      <c r="AN13">
        <v>1</v>
      </c>
      <c r="AO13">
        <v>1</v>
      </c>
      <c r="AP13">
        <v>0</v>
      </c>
      <c r="AQ13">
        <v>1</v>
      </c>
      <c r="AR13" s="2">
        <f t="shared" si="7"/>
        <v>4</v>
      </c>
      <c r="AS13">
        <v>0</v>
      </c>
      <c r="AT13">
        <v>1</v>
      </c>
      <c r="AU13">
        <v>1</v>
      </c>
      <c r="AV13">
        <v>1</v>
      </c>
      <c r="AW13">
        <v>1</v>
      </c>
      <c r="AX13" s="2">
        <f t="shared" si="8"/>
        <v>5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f t="shared" si="9"/>
        <v>3</v>
      </c>
      <c r="BE13" s="2">
        <v>1</v>
      </c>
      <c r="BF13" s="2">
        <v>1</v>
      </c>
      <c r="BG13" s="2">
        <v>1</v>
      </c>
      <c r="BH13" s="2">
        <f t="shared" si="10"/>
        <v>3</v>
      </c>
      <c r="BI13" s="2">
        <v>1</v>
      </c>
      <c r="BJ13" s="2">
        <v>1</v>
      </c>
      <c r="BK13" s="2">
        <v>1</v>
      </c>
      <c r="BL13" s="2">
        <f t="shared" si="11"/>
        <v>2</v>
      </c>
      <c r="BM13" s="2">
        <v>1</v>
      </c>
      <c r="BN13" s="2">
        <v>1</v>
      </c>
      <c r="BO13" s="2">
        <v>0</v>
      </c>
      <c r="BP13" s="2">
        <f t="shared" si="12"/>
        <v>3</v>
      </c>
      <c r="BQ13" s="2">
        <v>1</v>
      </c>
      <c r="BR13" s="2">
        <v>1</v>
      </c>
      <c r="BS13" s="2">
        <v>1</v>
      </c>
      <c r="BT13" s="2">
        <f t="shared" si="13"/>
        <v>4</v>
      </c>
      <c r="BU13">
        <v>1</v>
      </c>
      <c r="BV13">
        <v>1</v>
      </c>
      <c r="BW13">
        <v>1</v>
      </c>
      <c r="BX13">
        <v>0</v>
      </c>
      <c r="BY13">
        <v>1</v>
      </c>
      <c r="BZ13" s="2">
        <f t="shared" si="14"/>
        <v>4</v>
      </c>
      <c r="CA13">
        <v>1</v>
      </c>
      <c r="CB13">
        <v>1</v>
      </c>
      <c r="CC13">
        <v>1</v>
      </c>
      <c r="CD13">
        <v>1</v>
      </c>
      <c r="CE13" s="2">
        <f t="shared" si="15"/>
        <v>3</v>
      </c>
      <c r="CF13">
        <v>1</v>
      </c>
      <c r="CG13">
        <v>1</v>
      </c>
      <c r="CH13">
        <v>0</v>
      </c>
      <c r="CI13">
        <v>1</v>
      </c>
      <c r="CJ13" s="2">
        <f t="shared" si="16"/>
        <v>4</v>
      </c>
      <c r="CK13">
        <v>1</v>
      </c>
      <c r="CL13">
        <v>1</v>
      </c>
      <c r="CM13">
        <v>1</v>
      </c>
      <c r="CN13">
        <v>1</v>
      </c>
      <c r="CO13" s="2">
        <f>SUM(CP13:CU13)</f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 s="2">
        <f>SUM(CW13:DB13)</f>
        <v>3</v>
      </c>
      <c r="CW13">
        <v>1</v>
      </c>
      <c r="CX13">
        <v>1</v>
      </c>
      <c r="CY13">
        <v>1</v>
      </c>
      <c r="CZ13">
        <v>0</v>
      </c>
      <c r="DA13">
        <v>0</v>
      </c>
      <c r="DB13">
        <v>0</v>
      </c>
      <c r="DC13" s="2">
        <f>SUM(DD13:DF13)</f>
        <v>3</v>
      </c>
      <c r="DD13">
        <v>1</v>
      </c>
      <c r="DE13">
        <v>1</v>
      </c>
      <c r="DF13">
        <v>1</v>
      </c>
      <c r="DG13" s="2">
        <f t="shared" si="20"/>
        <v>3</v>
      </c>
      <c r="DH13">
        <v>1</v>
      </c>
      <c r="DI13">
        <v>0</v>
      </c>
      <c r="DJ13">
        <v>1</v>
      </c>
      <c r="DK13">
        <v>1</v>
      </c>
      <c r="DL13" s="2">
        <f t="shared" si="21"/>
        <v>4</v>
      </c>
      <c r="DM13">
        <v>1</v>
      </c>
      <c r="DN13">
        <v>1</v>
      </c>
      <c r="DO13">
        <v>1</v>
      </c>
      <c r="DP13">
        <v>1</v>
      </c>
      <c r="DQ13">
        <v>0</v>
      </c>
      <c r="DR13" s="2">
        <f t="shared" si="22"/>
        <v>6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 s="2">
        <f>SUM(DZ13:ED13)</f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s="2">
        <f>SUM(EF13:EH13)</f>
        <v>1</v>
      </c>
      <c r="EF13">
        <v>1</v>
      </c>
      <c r="EG13">
        <v>0</v>
      </c>
      <c r="EH13">
        <v>0</v>
      </c>
      <c r="EI13" s="2">
        <f t="shared" si="25"/>
        <v>4</v>
      </c>
      <c r="EJ13">
        <v>1</v>
      </c>
      <c r="EK13">
        <v>1</v>
      </c>
      <c r="EL13">
        <v>1</v>
      </c>
      <c r="EM13">
        <v>1</v>
      </c>
      <c r="EN13" s="2">
        <f>SUM(EO13:EQ13)</f>
        <v>3</v>
      </c>
      <c r="EO13">
        <v>1</v>
      </c>
      <c r="EP13">
        <v>1</v>
      </c>
      <c r="EQ13">
        <v>1</v>
      </c>
      <c r="ER13" s="2">
        <f>SUM(ES13:EX13)</f>
        <v>6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 s="2">
        <f t="shared" si="28"/>
        <v>4</v>
      </c>
      <c r="EZ13">
        <v>1</v>
      </c>
      <c r="FA13">
        <v>1</v>
      </c>
      <c r="FB13">
        <v>1</v>
      </c>
      <c r="FC13">
        <v>1</v>
      </c>
      <c r="FD13">
        <v>0</v>
      </c>
      <c r="FE13" s="2">
        <f t="shared" si="29"/>
        <v>2</v>
      </c>
      <c r="FF13">
        <v>0</v>
      </c>
      <c r="FG13">
        <v>1</v>
      </c>
      <c r="FH13">
        <v>1</v>
      </c>
      <c r="FI13" s="2">
        <f t="shared" si="30"/>
        <v>5</v>
      </c>
      <c r="FJ13">
        <v>1</v>
      </c>
      <c r="FK13">
        <v>1</v>
      </c>
      <c r="FL13">
        <v>1</v>
      </c>
      <c r="FM13">
        <v>1</v>
      </c>
      <c r="FN13">
        <v>1</v>
      </c>
      <c r="FO13" s="2">
        <f t="shared" si="31"/>
        <v>2</v>
      </c>
      <c r="FP13">
        <v>1</v>
      </c>
      <c r="FQ13">
        <v>1</v>
      </c>
      <c r="FR13">
        <v>0</v>
      </c>
      <c r="FS13" s="2">
        <f>SUM(FT13:FX13)</f>
        <v>5</v>
      </c>
      <c r="FT13">
        <v>1</v>
      </c>
      <c r="FU13">
        <v>1</v>
      </c>
      <c r="FV13">
        <v>1</v>
      </c>
      <c r="FW13">
        <v>1</v>
      </c>
      <c r="FX13">
        <v>1</v>
      </c>
      <c r="FY13" s="2">
        <f t="shared" si="33"/>
        <v>4</v>
      </c>
      <c r="FZ13">
        <v>1</v>
      </c>
      <c r="GA13">
        <v>0</v>
      </c>
      <c r="GB13">
        <v>0</v>
      </c>
      <c r="GC13">
        <v>0</v>
      </c>
      <c r="GD13">
        <v>0</v>
      </c>
      <c r="GE13">
        <v>1</v>
      </c>
      <c r="GF13">
        <v>1</v>
      </c>
      <c r="GG13">
        <v>0</v>
      </c>
      <c r="GH13">
        <v>1</v>
      </c>
      <c r="GI13" s="2">
        <f>SUM(GJ13:GM13)</f>
        <v>4</v>
      </c>
      <c r="GJ13">
        <v>1</v>
      </c>
      <c r="GK13">
        <v>1</v>
      </c>
      <c r="GL13">
        <v>1</v>
      </c>
      <c r="GM13">
        <v>1</v>
      </c>
      <c r="GN13" s="2">
        <f t="shared" si="35"/>
        <v>4</v>
      </c>
      <c r="GO13">
        <v>1</v>
      </c>
      <c r="GP13">
        <v>1</v>
      </c>
      <c r="GQ13">
        <v>1</v>
      </c>
      <c r="GR13">
        <v>1</v>
      </c>
      <c r="GS13" s="2">
        <f>SUM(GT13:GY13)</f>
        <v>5</v>
      </c>
      <c r="GT13">
        <v>1</v>
      </c>
      <c r="GU13">
        <v>0</v>
      </c>
      <c r="GV13">
        <v>1</v>
      </c>
      <c r="GW13">
        <v>1</v>
      </c>
      <c r="GX13">
        <v>1</v>
      </c>
      <c r="GY13">
        <v>1</v>
      </c>
      <c r="GZ13" s="2">
        <f t="shared" si="37"/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 s="2">
        <f>SUM(HH13:HP13)</f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 s="2">
        <f>SUM(HR13:HW13)</f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 s="2">
        <f>SUM(HY13:IC13)</f>
        <v>3</v>
      </c>
      <c r="HY13">
        <v>0</v>
      </c>
      <c r="HZ13">
        <v>1</v>
      </c>
      <c r="IA13">
        <v>0</v>
      </c>
      <c r="IB13">
        <v>1</v>
      </c>
      <c r="IC13">
        <v>1</v>
      </c>
      <c r="ID13">
        <v>41</v>
      </c>
      <c r="IE13">
        <v>41</v>
      </c>
      <c r="IF13">
        <f t="shared" si="40"/>
        <v>129</v>
      </c>
      <c r="IG13">
        <f t="shared" si="49"/>
        <v>80</v>
      </c>
      <c r="IH13">
        <f t="shared" si="50"/>
        <v>49</v>
      </c>
      <c r="II13">
        <f t="shared" si="43"/>
        <v>0</v>
      </c>
      <c r="IK13">
        <f>IF13/191*100</f>
        <v>67.539267015706798</v>
      </c>
      <c r="IL13">
        <f t="shared" si="52"/>
        <v>65.573770491803273</v>
      </c>
      <c r="IM13">
        <f t="shared" si="53"/>
        <v>71.014492753623188</v>
      </c>
      <c r="IO13">
        <f>SUM(HQ13,HX13,HG13,GZ13,GS13,GN13,GI13,FY13,FS13,FO13,FI13,FE13,EY13,ER13,EN13,EI13,EE13,DY13,DR13,DL13,DG13,DC13,CV13,CO13,CJ13,CE13,BZ13,BT13)</f>
        <v>86</v>
      </c>
      <c r="IP13">
        <f>SUM(BU13,BW13,BY13,CB13,CC13,CF13,CH13,CI13,CK13,CL13,CN13,CP13,CQ13,CS13,CU13,CW13,CX13,CZ13,DB13,DD13,DE13,DH13,DJ13,DM13,DO13,DQ13,DS13,DU13,DV13,DX13,DZ13,EB13,ED13,EF13,EH13,EJ13,EK13,EM13,EO13,EQ13,ES13,ET13,EV13,EX13,EZ13,FB13,FD13,FF13,FH13,FJ13,FK13,FM13,FP13,FR13,FT13,FU13,FW13,FZ13,GB13,GD13,GE13,GG13,GJ13,GK13,GM13,GO13,GQ13,GT13,GU13,GW13,GY13,HA13,HC13,HD13,HF13,HI13,HJ13,HL13,HM13,HN13,HP13,HR13,HT13,HU13,HW13,HY13,IA13,IB13)</f>
        <v>53</v>
      </c>
      <c r="IQ13">
        <f>SUM(BV13,BX13,CA13,CD13,CG13,CM13,CR13,CT13,CY13,DA13,DF13,DI13,DK13,DN13,DP13,DT13,DW13,EA13,EC13,EG13,EL13,EP13,EU13,EW13,FA13,FC13,FG13,FL13,FN13,FQ13,FV13,FX13,GA13,GC13,GF13,GH13,GL13,GP13,GR13,GV13,GX13,HB13,HE13,HH13,HK13,HO13,HS13,HV13,HZ13,IC13)</f>
        <v>33</v>
      </c>
      <c r="IR13">
        <f>IO13/138*100</f>
        <v>62.318840579710141</v>
      </c>
      <c r="IS13">
        <f>IP13/88*100</f>
        <v>60.227272727272727</v>
      </c>
      <c r="IT13">
        <f>IQ13/50*100</f>
        <v>66</v>
      </c>
    </row>
    <row r="14" spans="1:255" x14ac:dyDescent="0.2">
      <c r="A14" s="26">
        <v>316</v>
      </c>
      <c r="B14">
        <v>3</v>
      </c>
      <c r="C14">
        <v>1</v>
      </c>
      <c r="D14" t="s">
        <v>132</v>
      </c>
      <c r="E14" s="31" t="s">
        <v>166</v>
      </c>
      <c r="F14">
        <f t="shared" si="0"/>
        <v>2</v>
      </c>
      <c r="G14">
        <v>1</v>
      </c>
      <c r="H14">
        <v>1</v>
      </c>
      <c r="I14">
        <v>0</v>
      </c>
      <c r="J14" s="2">
        <f t="shared" si="1"/>
        <v>3</v>
      </c>
      <c r="K14">
        <v>1</v>
      </c>
      <c r="L14">
        <v>1</v>
      </c>
      <c r="M14">
        <v>0</v>
      </c>
      <c r="N14">
        <v>1</v>
      </c>
      <c r="O14" s="2">
        <f t="shared" si="2"/>
        <v>0</v>
      </c>
      <c r="P14">
        <v>0</v>
      </c>
      <c r="Q14">
        <v>0</v>
      </c>
      <c r="R14">
        <v>0</v>
      </c>
      <c r="S14">
        <v>0</v>
      </c>
      <c r="T14" s="2">
        <f t="shared" si="3"/>
        <v>0</v>
      </c>
      <c r="U14">
        <v>0</v>
      </c>
      <c r="V14">
        <v>0</v>
      </c>
      <c r="W14">
        <v>0</v>
      </c>
      <c r="X14">
        <v>0</v>
      </c>
      <c r="Y14" s="2">
        <f t="shared" si="4"/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2">
        <f t="shared" si="5"/>
        <v>0</v>
      </c>
      <c r="AH14">
        <v>0</v>
      </c>
      <c r="AI14">
        <v>0</v>
      </c>
      <c r="AJ14">
        <v>0</v>
      </c>
      <c r="AK14">
        <v>0</v>
      </c>
      <c r="AL14" s="2">
        <f t="shared" si="6"/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2">
        <f t="shared" si="7"/>
        <v>1</v>
      </c>
      <c r="AS14">
        <v>0</v>
      </c>
      <c r="AT14">
        <v>1</v>
      </c>
      <c r="AU14">
        <v>0</v>
      </c>
      <c r="AV14">
        <v>0</v>
      </c>
      <c r="AW14">
        <v>0</v>
      </c>
      <c r="AX14" s="2">
        <f t="shared" si="8"/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s="2">
        <f t="shared" si="9"/>
        <v>1</v>
      </c>
      <c r="BE14">
        <v>0</v>
      </c>
      <c r="BF14">
        <v>1</v>
      </c>
      <c r="BG14">
        <v>0</v>
      </c>
      <c r="BH14" s="2">
        <f t="shared" si="10"/>
        <v>1</v>
      </c>
      <c r="BI14">
        <v>0</v>
      </c>
      <c r="BJ14">
        <v>1</v>
      </c>
      <c r="BK14">
        <v>0</v>
      </c>
      <c r="BL14" s="2">
        <f t="shared" si="11"/>
        <v>0</v>
      </c>
      <c r="BM14">
        <v>0</v>
      </c>
      <c r="BN14">
        <v>0</v>
      </c>
      <c r="BO14">
        <v>0</v>
      </c>
      <c r="BP14" s="2">
        <f t="shared" si="12"/>
        <v>2</v>
      </c>
      <c r="BQ14">
        <v>1</v>
      </c>
      <c r="BR14">
        <v>1</v>
      </c>
      <c r="BS14">
        <v>0</v>
      </c>
      <c r="BT14" s="2">
        <f t="shared" si="13"/>
        <v>1</v>
      </c>
      <c r="BU14">
        <v>0</v>
      </c>
      <c r="BV14">
        <v>0</v>
      </c>
      <c r="BW14">
        <v>0</v>
      </c>
      <c r="BX14">
        <v>1</v>
      </c>
      <c r="BY14">
        <v>0</v>
      </c>
      <c r="BZ14" s="2">
        <f t="shared" si="14"/>
        <v>0</v>
      </c>
      <c r="CA14">
        <v>0</v>
      </c>
      <c r="CB14">
        <v>0</v>
      </c>
      <c r="CC14">
        <v>0</v>
      </c>
      <c r="CD14">
        <v>0</v>
      </c>
      <c r="CE14" s="2">
        <f t="shared" si="15"/>
        <v>4</v>
      </c>
      <c r="CF14">
        <v>1</v>
      </c>
      <c r="CG14">
        <v>1</v>
      </c>
      <c r="CH14">
        <v>1</v>
      </c>
      <c r="CI14">
        <v>1</v>
      </c>
      <c r="CJ14" s="2">
        <f t="shared" si="16"/>
        <v>2</v>
      </c>
      <c r="CK14">
        <v>0</v>
      </c>
      <c r="CL14">
        <v>1</v>
      </c>
      <c r="CM14">
        <v>1</v>
      </c>
      <c r="CN14">
        <v>0</v>
      </c>
      <c r="CO14" s="2">
        <f t="shared" si="17"/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 s="2">
        <f t="shared" si="18"/>
        <v>1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 s="2">
        <f t="shared" si="19"/>
        <v>2</v>
      </c>
      <c r="DD14">
        <v>0</v>
      </c>
      <c r="DE14">
        <v>1</v>
      </c>
      <c r="DF14">
        <v>1</v>
      </c>
      <c r="DG14" s="2">
        <f t="shared" si="20"/>
        <v>1</v>
      </c>
      <c r="DH14">
        <v>0</v>
      </c>
      <c r="DI14">
        <v>0</v>
      </c>
      <c r="DJ14">
        <v>1</v>
      </c>
      <c r="DK14">
        <v>0</v>
      </c>
      <c r="DL14" s="2">
        <f t="shared" si="21"/>
        <v>3</v>
      </c>
      <c r="DM14">
        <v>1</v>
      </c>
      <c r="DN14">
        <v>1</v>
      </c>
      <c r="DO14">
        <v>1</v>
      </c>
      <c r="DP14">
        <v>0</v>
      </c>
      <c r="DQ14">
        <v>0</v>
      </c>
      <c r="DR14" s="2">
        <f t="shared" si="22"/>
        <v>2</v>
      </c>
      <c r="DS14">
        <v>0</v>
      </c>
      <c r="DT14">
        <v>0</v>
      </c>
      <c r="DU14">
        <v>1</v>
      </c>
      <c r="DV14">
        <v>0</v>
      </c>
      <c r="DW14">
        <v>1</v>
      </c>
      <c r="DX14">
        <v>0</v>
      </c>
      <c r="DY14" s="2">
        <f t="shared" si="23"/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s="2">
        <f t="shared" si="24"/>
        <v>2</v>
      </c>
      <c r="EF14">
        <v>1</v>
      </c>
      <c r="EG14">
        <v>1</v>
      </c>
      <c r="EH14">
        <v>0</v>
      </c>
      <c r="EI14" s="2">
        <f t="shared" si="25"/>
        <v>0</v>
      </c>
      <c r="EJ14">
        <v>0</v>
      </c>
      <c r="EK14">
        <v>0</v>
      </c>
      <c r="EL14">
        <v>0</v>
      </c>
      <c r="EM14">
        <v>0</v>
      </c>
      <c r="EN14" s="2">
        <f t="shared" si="26"/>
        <v>2</v>
      </c>
      <c r="EO14">
        <v>1</v>
      </c>
      <c r="EP14">
        <v>1</v>
      </c>
      <c r="EQ14">
        <v>0</v>
      </c>
      <c r="ER14" s="2">
        <f t="shared" si="27"/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 s="2">
        <f t="shared" si="28"/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 s="2">
        <f t="shared" si="29"/>
        <v>1</v>
      </c>
      <c r="FF14">
        <v>0</v>
      </c>
      <c r="FG14">
        <v>1</v>
      </c>
      <c r="FH14">
        <v>0</v>
      </c>
      <c r="FI14" s="2">
        <f t="shared" si="30"/>
        <v>3</v>
      </c>
      <c r="FJ14">
        <v>0</v>
      </c>
      <c r="FK14">
        <v>0</v>
      </c>
      <c r="FL14">
        <v>1</v>
      </c>
      <c r="FM14">
        <v>1</v>
      </c>
      <c r="FN14">
        <v>1</v>
      </c>
      <c r="FO14" s="2">
        <f t="shared" si="31"/>
        <v>2</v>
      </c>
      <c r="FP14">
        <v>1</v>
      </c>
      <c r="FQ14">
        <v>1</v>
      </c>
      <c r="FR14">
        <v>0</v>
      </c>
      <c r="FS14" s="2">
        <f t="shared" si="32"/>
        <v>1</v>
      </c>
      <c r="FT14">
        <v>0</v>
      </c>
      <c r="FU14">
        <v>0</v>
      </c>
      <c r="FV14">
        <v>1</v>
      </c>
      <c r="FW14">
        <v>0</v>
      </c>
      <c r="FX14">
        <v>0</v>
      </c>
      <c r="FY14" s="2">
        <f t="shared" si="33"/>
        <v>3</v>
      </c>
      <c r="FZ14">
        <v>1</v>
      </c>
      <c r="GA14">
        <v>1</v>
      </c>
      <c r="GB14">
        <v>0</v>
      </c>
      <c r="GC14">
        <v>1</v>
      </c>
      <c r="GD14">
        <v>0</v>
      </c>
      <c r="GE14">
        <v>0</v>
      </c>
      <c r="GF14">
        <v>0</v>
      </c>
      <c r="GG14">
        <v>0</v>
      </c>
      <c r="GH14">
        <v>0</v>
      </c>
      <c r="GI14" s="2">
        <f t="shared" si="34"/>
        <v>1</v>
      </c>
      <c r="GJ14">
        <v>0</v>
      </c>
      <c r="GK14">
        <v>0</v>
      </c>
      <c r="GL14">
        <v>1</v>
      </c>
      <c r="GM14">
        <v>0</v>
      </c>
      <c r="GN14" s="2">
        <f t="shared" si="35"/>
        <v>4</v>
      </c>
      <c r="GO14">
        <v>1</v>
      </c>
      <c r="GP14">
        <v>1</v>
      </c>
      <c r="GQ14">
        <v>1</v>
      </c>
      <c r="GR14">
        <v>1</v>
      </c>
      <c r="GS14" s="2">
        <f t="shared" si="36"/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 s="2">
        <f t="shared" si="37"/>
        <v>2</v>
      </c>
      <c r="HA14">
        <v>0</v>
      </c>
      <c r="HB14">
        <v>0</v>
      </c>
      <c r="HC14">
        <v>0</v>
      </c>
      <c r="HD14">
        <v>0</v>
      </c>
      <c r="HE14">
        <v>1</v>
      </c>
      <c r="HF14">
        <v>1</v>
      </c>
      <c r="HG14" s="2">
        <f t="shared" si="38"/>
        <v>1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1</v>
      </c>
      <c r="HP14">
        <v>0</v>
      </c>
      <c r="HQ14" s="2">
        <f t="shared" si="39"/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 s="2">
        <f t="shared" si="48"/>
        <v>4</v>
      </c>
      <c r="HY14">
        <v>1</v>
      </c>
      <c r="HZ14">
        <v>1</v>
      </c>
      <c r="IA14">
        <v>1</v>
      </c>
      <c r="IB14">
        <v>0</v>
      </c>
      <c r="IC14">
        <v>1</v>
      </c>
      <c r="ID14">
        <v>41</v>
      </c>
      <c r="IE14">
        <v>41</v>
      </c>
      <c r="IF14">
        <f t="shared" si="40"/>
        <v>52</v>
      </c>
      <c r="IG14">
        <f t="shared" si="49"/>
        <v>23</v>
      </c>
      <c r="IH14">
        <f t="shared" si="50"/>
        <v>29</v>
      </c>
      <c r="II14">
        <f t="shared" si="43"/>
        <v>0</v>
      </c>
      <c r="IK14">
        <f t="shared" si="51"/>
        <v>27.225130890052355</v>
      </c>
      <c r="IL14">
        <f t="shared" si="52"/>
        <v>18.852459016393443</v>
      </c>
      <c r="IM14">
        <f t="shared" si="53"/>
        <v>42.028985507246375</v>
      </c>
      <c r="IO14">
        <f t="shared" si="54"/>
        <v>42</v>
      </c>
      <c r="IP14">
        <f t="shared" si="55"/>
        <v>20</v>
      </c>
      <c r="IQ14">
        <f t="shared" si="56"/>
        <v>22</v>
      </c>
      <c r="IR14">
        <f t="shared" si="57"/>
        <v>30.434782608695656</v>
      </c>
      <c r="IS14">
        <f t="shared" si="58"/>
        <v>22.727272727272727</v>
      </c>
      <c r="IT14">
        <f t="shared" si="59"/>
        <v>44</v>
      </c>
    </row>
    <row r="15" spans="1:255" ht="16" x14ac:dyDescent="0.2">
      <c r="A15">
        <v>316</v>
      </c>
      <c r="B15">
        <v>3</v>
      </c>
      <c r="C15">
        <v>1</v>
      </c>
      <c r="D15" t="s">
        <v>132</v>
      </c>
      <c r="E15" s="2" t="s">
        <v>132</v>
      </c>
      <c r="F15">
        <f t="shared" si="0"/>
        <v>2</v>
      </c>
      <c r="G15">
        <v>1</v>
      </c>
      <c r="H15">
        <v>1</v>
      </c>
      <c r="I15">
        <v>0</v>
      </c>
      <c r="J15" s="2">
        <f t="shared" si="1"/>
        <v>3</v>
      </c>
      <c r="K15">
        <v>1</v>
      </c>
      <c r="L15">
        <v>1</v>
      </c>
      <c r="M15">
        <v>0</v>
      </c>
      <c r="N15">
        <v>1</v>
      </c>
      <c r="O15" s="2">
        <f t="shared" si="2"/>
        <v>0</v>
      </c>
      <c r="P15">
        <v>0</v>
      </c>
      <c r="Q15">
        <v>0</v>
      </c>
      <c r="R15">
        <v>0</v>
      </c>
      <c r="S15">
        <v>0</v>
      </c>
      <c r="T15" s="2">
        <f t="shared" si="3"/>
        <v>0</v>
      </c>
      <c r="U15">
        <v>0</v>
      </c>
      <c r="V15">
        <v>0</v>
      </c>
      <c r="W15">
        <v>0</v>
      </c>
      <c r="X15">
        <v>0</v>
      </c>
      <c r="Y15" s="2">
        <f t="shared" si="4"/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2">
        <f t="shared" si="5"/>
        <v>0</v>
      </c>
      <c r="AH15">
        <v>0</v>
      </c>
      <c r="AI15">
        <v>0</v>
      </c>
      <c r="AJ15">
        <v>0</v>
      </c>
      <c r="AK15">
        <v>0</v>
      </c>
      <c r="AL15" s="2">
        <f t="shared" si="6"/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2">
        <f t="shared" si="7"/>
        <v>2</v>
      </c>
      <c r="AS15">
        <v>1</v>
      </c>
      <c r="AT15">
        <v>1</v>
      </c>
      <c r="AU15">
        <v>0</v>
      </c>
      <c r="AV15">
        <v>0</v>
      </c>
      <c r="AW15">
        <v>0</v>
      </c>
      <c r="AX15" s="2">
        <f t="shared" si="8"/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 s="2">
        <f t="shared" si="9"/>
        <v>1</v>
      </c>
      <c r="BE15">
        <v>0</v>
      </c>
      <c r="BF15">
        <v>1</v>
      </c>
      <c r="BG15">
        <v>0</v>
      </c>
      <c r="BH15" s="2">
        <f t="shared" si="10"/>
        <v>1</v>
      </c>
      <c r="BI15">
        <v>0</v>
      </c>
      <c r="BJ15">
        <v>1</v>
      </c>
      <c r="BK15">
        <v>0</v>
      </c>
      <c r="BL15" s="2">
        <f t="shared" si="11"/>
        <v>0</v>
      </c>
      <c r="BM15">
        <v>0</v>
      </c>
      <c r="BN15">
        <v>0</v>
      </c>
      <c r="BO15">
        <v>0</v>
      </c>
      <c r="BP15" s="2">
        <f t="shared" si="12"/>
        <v>2</v>
      </c>
      <c r="BQ15">
        <v>1</v>
      </c>
      <c r="BR15">
        <v>1</v>
      </c>
      <c r="BS15">
        <v>0</v>
      </c>
      <c r="BT15" s="2">
        <f t="shared" si="13"/>
        <v>2</v>
      </c>
      <c r="BU15">
        <v>1</v>
      </c>
      <c r="BV15">
        <v>0</v>
      </c>
      <c r="BW15">
        <v>0</v>
      </c>
      <c r="BX15">
        <v>1</v>
      </c>
      <c r="BY15">
        <v>0</v>
      </c>
      <c r="BZ15" s="2">
        <f t="shared" si="14"/>
        <v>2</v>
      </c>
      <c r="CA15">
        <v>1</v>
      </c>
      <c r="CB15">
        <v>1</v>
      </c>
      <c r="CC15">
        <v>0</v>
      </c>
      <c r="CD15">
        <v>0</v>
      </c>
      <c r="CE15" s="2">
        <f t="shared" si="15"/>
        <v>2</v>
      </c>
      <c r="CF15">
        <v>1</v>
      </c>
      <c r="CG15">
        <v>1</v>
      </c>
      <c r="CH15">
        <v>0</v>
      </c>
      <c r="CI15">
        <v>0</v>
      </c>
      <c r="CJ15" s="2">
        <f t="shared" si="16"/>
        <v>1</v>
      </c>
      <c r="CK15">
        <v>0</v>
      </c>
      <c r="CL15">
        <v>0</v>
      </c>
      <c r="CM15">
        <v>1</v>
      </c>
      <c r="CN15">
        <v>0</v>
      </c>
      <c r="CO15" s="2">
        <f t="shared" si="17"/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 s="2">
        <f t="shared" si="18"/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 s="2">
        <f t="shared" si="19"/>
        <v>2</v>
      </c>
      <c r="DD15">
        <v>0</v>
      </c>
      <c r="DE15">
        <v>1</v>
      </c>
      <c r="DF15">
        <v>1</v>
      </c>
      <c r="DG15" s="2">
        <f t="shared" si="20"/>
        <v>2</v>
      </c>
      <c r="DH15">
        <v>1</v>
      </c>
      <c r="DI15">
        <v>0</v>
      </c>
      <c r="DJ15">
        <v>1</v>
      </c>
      <c r="DK15">
        <v>0</v>
      </c>
      <c r="DL15" s="2">
        <f t="shared" si="21"/>
        <v>2</v>
      </c>
      <c r="DM15">
        <v>1</v>
      </c>
      <c r="DN15">
        <v>0</v>
      </c>
      <c r="DO15">
        <v>1</v>
      </c>
      <c r="DP15">
        <v>0</v>
      </c>
      <c r="DQ15">
        <v>0</v>
      </c>
      <c r="DR15" s="2">
        <f t="shared" si="22"/>
        <v>1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 s="2">
        <f t="shared" si="23"/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s="2">
        <f t="shared" si="24"/>
        <v>2</v>
      </c>
      <c r="EF15">
        <v>1</v>
      </c>
      <c r="EG15">
        <v>1</v>
      </c>
      <c r="EH15">
        <v>0</v>
      </c>
      <c r="EI15" s="2">
        <f t="shared" si="25"/>
        <v>0</v>
      </c>
      <c r="EJ15">
        <v>0</v>
      </c>
      <c r="EK15">
        <v>0</v>
      </c>
      <c r="EL15">
        <v>0</v>
      </c>
      <c r="EM15">
        <v>0</v>
      </c>
      <c r="EN15" s="2">
        <f t="shared" si="26"/>
        <v>2</v>
      </c>
      <c r="EO15">
        <v>1</v>
      </c>
      <c r="EP15">
        <v>1</v>
      </c>
      <c r="EQ15">
        <v>0</v>
      </c>
      <c r="ER15" s="2">
        <f t="shared" si="27"/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 s="2">
        <f t="shared" si="28"/>
        <v>2</v>
      </c>
      <c r="EZ15">
        <v>1</v>
      </c>
      <c r="FA15">
        <v>1</v>
      </c>
      <c r="FB15">
        <v>0</v>
      </c>
      <c r="FC15">
        <v>0</v>
      </c>
      <c r="FD15">
        <v>0</v>
      </c>
      <c r="FE15" s="2">
        <f t="shared" si="29"/>
        <v>1</v>
      </c>
      <c r="FF15">
        <v>0</v>
      </c>
      <c r="FG15">
        <v>1</v>
      </c>
      <c r="FH15">
        <v>0</v>
      </c>
      <c r="FI15" s="2">
        <f t="shared" si="30"/>
        <v>3</v>
      </c>
      <c r="FJ15">
        <v>0</v>
      </c>
      <c r="FK15">
        <v>0</v>
      </c>
      <c r="FL15">
        <v>1</v>
      </c>
      <c r="FM15">
        <v>1</v>
      </c>
      <c r="FN15">
        <v>1</v>
      </c>
      <c r="FO15" s="2">
        <f t="shared" si="31"/>
        <v>2</v>
      </c>
      <c r="FP15">
        <v>1</v>
      </c>
      <c r="FQ15">
        <v>1</v>
      </c>
      <c r="FR15">
        <v>0</v>
      </c>
      <c r="FS15" s="2">
        <f t="shared" si="32"/>
        <v>2</v>
      </c>
      <c r="FT15">
        <v>0</v>
      </c>
      <c r="FU15">
        <v>0</v>
      </c>
      <c r="FV15">
        <v>1</v>
      </c>
      <c r="FW15">
        <v>0</v>
      </c>
      <c r="FX15">
        <v>1</v>
      </c>
      <c r="FY15" s="2">
        <f t="shared" si="33"/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 s="2">
        <f t="shared" si="34"/>
        <v>2</v>
      </c>
      <c r="GJ15">
        <v>0</v>
      </c>
      <c r="GK15">
        <v>1</v>
      </c>
      <c r="GL15">
        <v>1</v>
      </c>
      <c r="GM15">
        <v>0</v>
      </c>
      <c r="GN15" s="2">
        <f t="shared" si="35"/>
        <v>2</v>
      </c>
      <c r="GO15">
        <v>0</v>
      </c>
      <c r="GP15">
        <v>1</v>
      </c>
      <c r="GQ15">
        <v>0</v>
      </c>
      <c r="GR15">
        <v>1</v>
      </c>
      <c r="GS15" s="2">
        <f t="shared" si="36"/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 s="2">
        <f t="shared" si="37"/>
        <v>2</v>
      </c>
      <c r="HA15">
        <v>0</v>
      </c>
      <c r="HB15">
        <v>0</v>
      </c>
      <c r="HC15">
        <v>0</v>
      </c>
      <c r="HD15">
        <v>0</v>
      </c>
      <c r="HE15">
        <v>1</v>
      </c>
      <c r="HF15">
        <v>1</v>
      </c>
      <c r="HG15" s="2">
        <f t="shared" si="38"/>
        <v>1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1</v>
      </c>
      <c r="HP15">
        <v>0</v>
      </c>
      <c r="HQ15" s="2">
        <f t="shared" si="39"/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 s="2">
        <f t="shared" si="48"/>
        <v>4</v>
      </c>
      <c r="HY15">
        <v>1</v>
      </c>
      <c r="HZ15">
        <v>1</v>
      </c>
      <c r="IA15">
        <v>1</v>
      </c>
      <c r="IB15">
        <v>0</v>
      </c>
      <c r="IC15">
        <v>1</v>
      </c>
      <c r="ID15">
        <v>41</v>
      </c>
      <c r="IF15">
        <f t="shared" si="40"/>
        <v>50</v>
      </c>
      <c r="IG15">
        <f t="shared" si="49"/>
        <v>21</v>
      </c>
      <c r="IH15">
        <f t="shared" si="50"/>
        <v>29</v>
      </c>
      <c r="II15">
        <f t="shared" si="43"/>
        <v>0</v>
      </c>
      <c r="IK15">
        <f t="shared" si="51"/>
        <v>26.178010471204189</v>
      </c>
      <c r="IL15">
        <f t="shared" si="52"/>
        <v>17.21311475409836</v>
      </c>
      <c r="IM15">
        <f t="shared" si="53"/>
        <v>42.028985507246375</v>
      </c>
      <c r="IO15">
        <f t="shared" si="54"/>
        <v>39</v>
      </c>
      <c r="IP15">
        <f t="shared" si="55"/>
        <v>17</v>
      </c>
      <c r="IQ15">
        <f t="shared" si="56"/>
        <v>22</v>
      </c>
      <c r="IR15">
        <f t="shared" si="57"/>
        <v>28.260869565217391</v>
      </c>
      <c r="IS15">
        <f t="shared" ref="IS15:IS21" si="80">IP15/88*100</f>
        <v>19.318181818181817</v>
      </c>
      <c r="IT15">
        <f t="shared" ref="IT15:IT21" si="81">IQ15/50*100</f>
        <v>44</v>
      </c>
    </row>
    <row r="16" spans="1:255" x14ac:dyDescent="0.2">
      <c r="A16" s="32">
        <v>406</v>
      </c>
      <c r="B16">
        <v>4</v>
      </c>
      <c r="C16">
        <v>1</v>
      </c>
      <c r="D16" t="s">
        <v>132</v>
      </c>
      <c r="E16" s="31" t="s">
        <v>166</v>
      </c>
      <c r="F16">
        <f>SUM(G16:I16)</f>
        <v>2</v>
      </c>
      <c r="G16" s="2">
        <v>1</v>
      </c>
      <c r="H16" s="2">
        <v>1</v>
      </c>
      <c r="I16" s="2">
        <v>0</v>
      </c>
      <c r="J16" s="2">
        <f>SUM(K16:N16)</f>
        <v>4</v>
      </c>
      <c r="K16" s="2">
        <v>1</v>
      </c>
      <c r="L16" s="2">
        <v>1</v>
      </c>
      <c r="M16" s="2">
        <v>1</v>
      </c>
      <c r="N16" s="2">
        <v>1</v>
      </c>
      <c r="O16" s="2">
        <f>SUM(P16:S16)</f>
        <v>4</v>
      </c>
      <c r="P16" s="2">
        <v>1</v>
      </c>
      <c r="Q16" s="2">
        <v>1</v>
      </c>
      <c r="R16" s="2">
        <v>1</v>
      </c>
      <c r="S16" s="2">
        <v>1</v>
      </c>
      <c r="T16" s="2">
        <f>SUM(U16:X16)</f>
        <v>4</v>
      </c>
      <c r="U16" s="2">
        <v>1</v>
      </c>
      <c r="V16" s="2">
        <v>1</v>
      </c>
      <c r="W16" s="2">
        <v>1</v>
      </c>
      <c r="X16" s="2">
        <v>1</v>
      </c>
      <c r="Y16" s="2">
        <f>SUM(Z16:AF16)</f>
        <v>6</v>
      </c>
      <c r="Z16" s="2">
        <v>1</v>
      </c>
      <c r="AA16" s="2">
        <v>1</v>
      </c>
      <c r="AB16" s="2">
        <v>1</v>
      </c>
      <c r="AC16" s="2">
        <v>1</v>
      </c>
      <c r="AD16" s="2">
        <v>0</v>
      </c>
      <c r="AE16" s="2">
        <v>1</v>
      </c>
      <c r="AF16" s="2">
        <v>1</v>
      </c>
      <c r="AG16" s="2">
        <f>SUM(AH16:AK16)</f>
        <v>4</v>
      </c>
      <c r="AH16" s="2">
        <v>1</v>
      </c>
      <c r="AI16" s="2">
        <v>1</v>
      </c>
      <c r="AJ16" s="2">
        <v>1</v>
      </c>
      <c r="AK16" s="2">
        <v>1</v>
      </c>
      <c r="AL16" s="2">
        <f>SUM(AM16:AQ16)</f>
        <v>5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f>SUM(AS16:AW16)</f>
        <v>5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f>SUM(AY16:BC16)</f>
        <v>5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f>SUM(BE16:BG16)</f>
        <v>3</v>
      </c>
      <c r="BE16" s="2">
        <v>1</v>
      </c>
      <c r="BF16" s="2">
        <v>1</v>
      </c>
      <c r="BG16" s="2">
        <v>1</v>
      </c>
      <c r="BH16" s="2">
        <f>SUM(BI16:BK16)</f>
        <v>3</v>
      </c>
      <c r="BI16" s="2">
        <v>1</v>
      </c>
      <c r="BJ16" s="2">
        <v>1</v>
      </c>
      <c r="BK16" s="2">
        <v>1</v>
      </c>
      <c r="BL16" s="2">
        <f>SUM(BM16:BO16)</f>
        <v>2</v>
      </c>
      <c r="BM16" s="2">
        <v>1</v>
      </c>
      <c r="BN16" s="2">
        <v>1</v>
      </c>
      <c r="BO16" s="2">
        <v>0</v>
      </c>
      <c r="BP16" s="2">
        <f>SUM(BQ16:BS16)</f>
        <v>3</v>
      </c>
      <c r="BQ16" s="2">
        <v>1</v>
      </c>
      <c r="BR16" s="2">
        <v>1</v>
      </c>
      <c r="BS16" s="2">
        <v>1</v>
      </c>
      <c r="BT16" s="2">
        <f>SUM(BU16:BY16)</f>
        <v>5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f>SUM(CA16:CD16)</f>
        <v>2</v>
      </c>
      <c r="CA16" s="2">
        <v>1</v>
      </c>
      <c r="CB16" s="2">
        <v>1</v>
      </c>
      <c r="CC16" s="2">
        <v>0</v>
      </c>
      <c r="CD16" s="2">
        <v>0</v>
      </c>
      <c r="CE16" s="2">
        <f>SUM(CF16:CI16)</f>
        <v>3</v>
      </c>
      <c r="CF16" s="2">
        <v>1</v>
      </c>
      <c r="CG16" s="2">
        <v>1</v>
      </c>
      <c r="CH16" s="2">
        <v>0</v>
      </c>
      <c r="CI16" s="2">
        <v>1</v>
      </c>
      <c r="CJ16" s="2">
        <f>SUM(CK16:CN16)</f>
        <v>4</v>
      </c>
      <c r="CK16" s="2">
        <v>1</v>
      </c>
      <c r="CL16" s="2">
        <v>1</v>
      </c>
      <c r="CM16" s="2">
        <v>1</v>
      </c>
      <c r="CN16" s="2">
        <v>1</v>
      </c>
      <c r="CO16" s="2">
        <f>SUM(CP16:CU16)</f>
        <v>6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f>SUM(CW16:DB16)</f>
        <v>5</v>
      </c>
      <c r="CW16" s="2">
        <v>1</v>
      </c>
      <c r="CX16" s="2">
        <v>0</v>
      </c>
      <c r="CY16" s="2">
        <v>1</v>
      </c>
      <c r="CZ16" s="2">
        <v>1</v>
      </c>
      <c r="DA16" s="2">
        <v>1</v>
      </c>
      <c r="DB16" s="2">
        <v>1</v>
      </c>
      <c r="DC16" s="2">
        <f>SUM(DD16:DF16)</f>
        <v>3</v>
      </c>
      <c r="DD16" s="2">
        <v>1</v>
      </c>
      <c r="DE16" s="2">
        <v>1</v>
      </c>
      <c r="DF16" s="2">
        <v>1</v>
      </c>
      <c r="DG16" s="2">
        <f>SUM(DH16:DK16)</f>
        <v>4</v>
      </c>
      <c r="DH16" s="2">
        <v>1</v>
      </c>
      <c r="DI16" s="2">
        <v>1</v>
      </c>
      <c r="DJ16" s="2">
        <v>1</v>
      </c>
      <c r="DK16" s="2">
        <v>1</v>
      </c>
      <c r="DL16" s="2">
        <f>SUM(DM16:DQ16)</f>
        <v>3</v>
      </c>
      <c r="DM16" s="2">
        <v>1</v>
      </c>
      <c r="DN16" s="2">
        <v>1</v>
      </c>
      <c r="DO16" s="2">
        <v>1</v>
      </c>
      <c r="DP16" s="2">
        <v>0</v>
      </c>
      <c r="DQ16" s="2">
        <v>0</v>
      </c>
      <c r="DR16" s="2">
        <f>SUM(DS16:DX16)</f>
        <v>5</v>
      </c>
      <c r="DS16" s="2">
        <v>1</v>
      </c>
      <c r="DT16" s="2">
        <v>1</v>
      </c>
      <c r="DU16" s="2">
        <v>1</v>
      </c>
      <c r="DV16" s="2">
        <v>0</v>
      </c>
      <c r="DW16" s="2">
        <v>1</v>
      </c>
      <c r="DX16" s="2">
        <v>1</v>
      </c>
      <c r="DY16" s="2">
        <f>SUM(DZ16:ED16)</f>
        <v>4</v>
      </c>
      <c r="DZ16" s="2">
        <v>1</v>
      </c>
      <c r="EA16" s="2">
        <v>1</v>
      </c>
      <c r="EB16" s="2">
        <v>0</v>
      </c>
      <c r="EC16" s="2">
        <v>1</v>
      </c>
      <c r="ED16" s="2">
        <v>1</v>
      </c>
      <c r="EE16" s="2">
        <f>SUM(EF16:EH16)</f>
        <v>3</v>
      </c>
      <c r="EF16" s="2">
        <v>1</v>
      </c>
      <c r="EG16" s="2">
        <v>1</v>
      </c>
      <c r="EH16" s="2">
        <v>1</v>
      </c>
      <c r="EI16" s="2">
        <f>SUM(EJ16:EM16)</f>
        <v>3</v>
      </c>
      <c r="EJ16" s="2">
        <v>1</v>
      </c>
      <c r="EK16" s="2">
        <v>1</v>
      </c>
      <c r="EL16" s="2">
        <v>1</v>
      </c>
      <c r="EM16" s="2">
        <v>0</v>
      </c>
      <c r="EN16" s="2">
        <f>SUM(EO16:EQ16)</f>
        <v>3</v>
      </c>
      <c r="EO16" s="2">
        <v>1</v>
      </c>
      <c r="EP16" s="2">
        <v>1</v>
      </c>
      <c r="EQ16" s="2">
        <v>1</v>
      </c>
      <c r="ER16" s="2">
        <f>SUM(ES16:EX16)</f>
        <v>5</v>
      </c>
      <c r="ES16" s="2">
        <v>1</v>
      </c>
      <c r="ET16" s="2">
        <v>1</v>
      </c>
      <c r="EU16" s="2">
        <v>0</v>
      </c>
      <c r="EV16" s="2">
        <v>1</v>
      </c>
      <c r="EW16" s="2">
        <v>1</v>
      </c>
      <c r="EX16" s="2">
        <v>1</v>
      </c>
      <c r="EY16" s="2">
        <f>SUM(EZ16:FD16)</f>
        <v>5</v>
      </c>
      <c r="EZ16" s="2">
        <v>1</v>
      </c>
      <c r="FA16" s="2">
        <v>1</v>
      </c>
      <c r="FB16" s="2">
        <v>1</v>
      </c>
      <c r="FC16" s="2">
        <v>1</v>
      </c>
      <c r="FD16" s="2">
        <v>1</v>
      </c>
      <c r="FE16" s="2">
        <f>SUM(FF16:FH16)</f>
        <v>3</v>
      </c>
      <c r="FF16" s="2">
        <v>1</v>
      </c>
      <c r="FG16" s="2">
        <v>1</v>
      </c>
      <c r="FH16" s="2">
        <v>1</v>
      </c>
      <c r="FI16" s="2">
        <f>SUM(FJ16:FN16)</f>
        <v>4</v>
      </c>
      <c r="FJ16" s="2">
        <v>1</v>
      </c>
      <c r="FK16" s="2">
        <v>0</v>
      </c>
      <c r="FL16" s="2">
        <v>1</v>
      </c>
      <c r="FM16" s="2">
        <v>1</v>
      </c>
      <c r="FN16" s="2">
        <v>1</v>
      </c>
      <c r="FO16" s="2">
        <f>SUM(FP16:FR16)</f>
        <v>3</v>
      </c>
      <c r="FP16" s="2">
        <v>1</v>
      </c>
      <c r="FQ16" s="2">
        <v>1</v>
      </c>
      <c r="FR16" s="2">
        <v>1</v>
      </c>
      <c r="FS16" s="2">
        <f>SUM(FT16:FX16)</f>
        <v>5</v>
      </c>
      <c r="FT16" s="2">
        <v>1</v>
      </c>
      <c r="FU16" s="2">
        <v>1</v>
      </c>
      <c r="FV16" s="2">
        <v>1</v>
      </c>
      <c r="FW16" s="2">
        <v>1</v>
      </c>
      <c r="FX16" s="2">
        <v>1</v>
      </c>
      <c r="FY16" s="2">
        <f>SUM(FZ16:GH16)</f>
        <v>7</v>
      </c>
      <c r="FZ16" s="2">
        <v>1</v>
      </c>
      <c r="GA16" s="2">
        <v>1</v>
      </c>
      <c r="GB16" s="2">
        <v>1</v>
      </c>
      <c r="GC16" s="2">
        <v>1</v>
      </c>
      <c r="GD16" s="2">
        <v>1</v>
      </c>
      <c r="GE16" s="2">
        <v>1</v>
      </c>
      <c r="GF16" s="2">
        <v>1</v>
      </c>
      <c r="GG16" s="2">
        <v>0</v>
      </c>
      <c r="GH16" s="2">
        <v>0</v>
      </c>
      <c r="GI16" s="2">
        <f>SUM(GJ16:GM16)</f>
        <v>3</v>
      </c>
      <c r="GJ16" s="2">
        <v>1</v>
      </c>
      <c r="GK16" s="2">
        <v>1</v>
      </c>
      <c r="GL16" s="2">
        <v>1</v>
      </c>
      <c r="GM16" s="2">
        <v>0</v>
      </c>
      <c r="GN16" s="2">
        <f>SUM(GO16:GR16)</f>
        <v>4</v>
      </c>
      <c r="GO16" s="2">
        <v>1</v>
      </c>
      <c r="GP16" s="2">
        <v>1</v>
      </c>
      <c r="GQ16" s="2">
        <v>1</v>
      </c>
      <c r="GR16" s="2">
        <v>1</v>
      </c>
      <c r="GS16" s="2">
        <f>SUM(GT16:GY16)</f>
        <v>3</v>
      </c>
      <c r="GT16" s="2">
        <v>1</v>
      </c>
      <c r="GU16" s="2">
        <v>1</v>
      </c>
      <c r="GV16" s="2">
        <v>1</v>
      </c>
      <c r="GW16" s="2">
        <v>0</v>
      </c>
      <c r="GX16" s="2">
        <v>0</v>
      </c>
      <c r="GY16" s="2">
        <v>0</v>
      </c>
      <c r="GZ16" s="2">
        <f>SUM(HA16:HF16)</f>
        <v>5</v>
      </c>
      <c r="HA16" s="2">
        <v>1</v>
      </c>
      <c r="HB16" s="2">
        <v>1</v>
      </c>
      <c r="HC16" s="2">
        <v>1</v>
      </c>
      <c r="HD16" s="2">
        <v>0</v>
      </c>
      <c r="HE16" s="2">
        <v>1</v>
      </c>
      <c r="HF16" s="2">
        <v>1</v>
      </c>
      <c r="HG16" s="2">
        <f>SUM(HH16:HP16)</f>
        <v>4</v>
      </c>
      <c r="HH16" s="2">
        <v>1</v>
      </c>
      <c r="HI16" s="2">
        <v>1</v>
      </c>
      <c r="HJ16" s="2">
        <v>1</v>
      </c>
      <c r="HK16" s="2">
        <v>1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f>SUM(HR16:HW16)</f>
        <v>3</v>
      </c>
      <c r="HR16" s="2">
        <v>0</v>
      </c>
      <c r="HS16" s="2">
        <v>0</v>
      </c>
      <c r="HT16" s="2">
        <v>0</v>
      </c>
      <c r="HU16" s="2">
        <v>1</v>
      </c>
      <c r="HV16" s="2">
        <v>1</v>
      </c>
      <c r="HW16" s="2">
        <v>1</v>
      </c>
      <c r="HX16" s="2">
        <f>SUM(HY16:IC16)</f>
        <v>5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41</v>
      </c>
      <c r="IE16" s="2">
        <v>41</v>
      </c>
      <c r="IF16">
        <f>SUM(F16,J16,O16,T16,Y16,AG16,AL16,AR16,AX16,BD16,BH16,BL16,BP16,BT16,BZ16,CE16,CJ16,CO16,CV16,DC16,DG16,DL16,DR16,DY16,EE16,EI16,EN16,ER16,EY16,FE16,FI16,FO16,FS16,FY16,GI16,GN16,GS16,GZ16,HG16,HQ16,HX16)</f>
        <v>162</v>
      </c>
      <c r="IG16">
        <f>SUM(IB16,IA16,HY16,HW16,HU16,HT16,HR16,HP16,HN16,HM16,HL16,HJ16,HI16,HF16,HD16,HC16,HA16,GY16,GW16,GU16,GT16,GQ16,GO16,GM16,GK16,GJ16,GG16,GE16,GD16,GB16,FZ16,FW16,FU16,FT16,FR16,FP16,FM16,FK16,FJ16,FH16,FF16,FD16,FB16,EZ16,EX16,EV16,ET16,ES16,EQ16,EO16,EM16,EK16,EJ16,EH16,EF16,ED16,EB16,DZ16,DX16,DV16,DU16,DS16,DQ16,DO16,DM16,DJ16,DH16,DE16,DD16,DB16,CZ16,CX16,CW16,CU16,CS16,CQ16,CP16,CN16,CL16,CK16,CI16,CH16,CF16,CC16,CB16,BY16,BW16,BU16,BS16,BQ16,BO16,BM16,BK16,BI16,BG16,BE16,BB16,BA16,AY16,AW16,AU16,AS16,AP16,AO16,AM16,AK16,AI16,AH16,AF16,AD16,AC16,AB16,Z16,X16,V16,U16,R16,P16,M16,K16,I16,G16)</f>
        <v>100</v>
      </c>
      <c r="IH16">
        <f>SUM(IC16,HZ16,HV16,HS16,HO16,HK16,HH16,HE16,HB16,GX16,GV16,GR16,GP16,GL16,GH16,GF16,GC16,GA16,FX16,FV16,FQ16,FN16,FL16,FG16,FC16,FA16,EW16,EU16,EP16,EL16,EG16,EC16,EA16,DW16,DT16,DP16,DN16,DK16,DI16,DF16,DA16,CY16,CT16,CR16,CM16,CG16,CD16,CA16,BX16,BV16,BR16,BN16,BJ16,BF16,BC16,AZ16,AV16,AT16,AQ16,AN16,AJ16,AE16,AA16,W16,S16,Q16,N16,L16,H16)</f>
        <v>62</v>
      </c>
      <c r="II16">
        <f t="shared" si="43"/>
        <v>0</v>
      </c>
      <c r="IK16">
        <f>IF16/191*100</f>
        <v>84.816753926701566</v>
      </c>
      <c r="IL16">
        <f>IG16/122*100</f>
        <v>81.967213114754102</v>
      </c>
      <c r="IM16">
        <f>IH16/69*100</f>
        <v>89.85507246376811</v>
      </c>
      <c r="IO16">
        <f t="shared" ref="IO16:IO23" si="82">SUM(HQ16,HX16,HG16,GZ16,GS16,GN16,GI16,FY16,FS16,FO16,FI16,FE16,EY16,ER16,EN16,EI16,EE16,DY16,DR16,DL16,DG16,DC16,CV16,CO16,CJ16,CE16,BZ16,BT16)</f>
        <v>112</v>
      </c>
      <c r="IP16">
        <f t="shared" ref="IP16:IP23" si="83">SUM(BU16,BW16,BY16,CB16,CC16,CF16,CH16,CI16,CK16,CL16,CN16,CP16,CQ16,CS16,CU16,CW16,CX16,CZ16,DB16,DD16,DE16,DH16,DJ16,DM16,DO16,DQ16,DS16,DU16,DV16,DX16,DZ16,EB16,ED16,EF16,EH16,EJ16,EK16,EM16,EO16,EQ16,ES16,ET16,EV16,EX16,EZ16,FB16,FD16,FF16,FH16,FJ16,FK16,FM16,FP16,FR16,FT16,FU16,FW16,FZ16,GB16,GD16,GE16,GG16,GJ16,GK16,GM16,GO16,GQ16,GT16,GU16,GW16,GY16,HA16,HC16,HD16,HF16,HI16,HJ16,HL16,HM16,HN16,HP16,HR16,HT16,HU16,HW16,HY16,IA16,IB16)</f>
        <v>69</v>
      </c>
      <c r="IQ16">
        <f t="shared" ref="IQ16:IQ23" si="84">SUM(BV16,BX16,CA16,CD16,CG16,CM16,CR16,CT16,CY16,DA16,DF16,DI16,DK16,DN16,DP16,DT16,DW16,EA16,EC16,EG16,EL16,EP16,EU16,EW16,FA16,FC16,FG16,FL16,FN16,FQ16,FV16,FX16,GA16,GC16,GF16,GH16,GL16,GP16,GR16,GV16,GX16,HB16,HE16,HH16,HK16,HO16,HS16,HV16,HZ16,IC16)</f>
        <v>43</v>
      </c>
      <c r="IR16">
        <f t="shared" ref="IR16:IR21" si="85">IO16/138*100</f>
        <v>81.159420289855078</v>
      </c>
      <c r="IS16">
        <f t="shared" si="80"/>
        <v>78.409090909090907</v>
      </c>
      <c r="IT16">
        <f t="shared" si="81"/>
        <v>86</v>
      </c>
    </row>
    <row r="17" spans="1:255" ht="16" x14ac:dyDescent="0.2">
      <c r="A17" s="3">
        <v>406</v>
      </c>
      <c r="B17">
        <v>4</v>
      </c>
      <c r="C17">
        <v>1</v>
      </c>
      <c r="D17" t="s">
        <v>132</v>
      </c>
      <c r="E17" s="2" t="s">
        <v>132</v>
      </c>
      <c r="F17">
        <f t="shared" ref="F17" si="86">SUM(G17:I17)</f>
        <v>3</v>
      </c>
      <c r="G17" s="2">
        <v>1</v>
      </c>
      <c r="H17" s="2">
        <v>1</v>
      </c>
      <c r="I17" s="2">
        <v>1</v>
      </c>
      <c r="J17" s="2">
        <f t="shared" ref="J17" si="87">SUM(K17:N17)</f>
        <v>4</v>
      </c>
      <c r="K17" s="2">
        <v>1</v>
      </c>
      <c r="L17" s="2">
        <v>1</v>
      </c>
      <c r="M17" s="2">
        <v>1</v>
      </c>
      <c r="N17" s="2">
        <v>1</v>
      </c>
      <c r="O17" s="2">
        <f t="shared" ref="O17" si="88">SUM(P17:S17)</f>
        <v>4</v>
      </c>
      <c r="P17" s="2">
        <v>1</v>
      </c>
      <c r="Q17" s="2">
        <v>1</v>
      </c>
      <c r="R17" s="2">
        <v>1</v>
      </c>
      <c r="S17" s="2">
        <v>1</v>
      </c>
      <c r="T17" s="2">
        <f t="shared" ref="T17" si="89">SUM(U17:X17)</f>
        <v>4</v>
      </c>
      <c r="U17" s="2">
        <v>1</v>
      </c>
      <c r="V17" s="2">
        <v>1</v>
      </c>
      <c r="W17" s="2">
        <v>1</v>
      </c>
      <c r="X17" s="2">
        <v>1</v>
      </c>
      <c r="Y17" s="2">
        <f t="shared" ref="Y17" si="90">SUM(Z17:AF17)</f>
        <v>5</v>
      </c>
      <c r="Z17" s="2">
        <v>1</v>
      </c>
      <c r="AA17" s="2">
        <v>1</v>
      </c>
      <c r="AB17" s="2">
        <v>1</v>
      </c>
      <c r="AC17" s="2">
        <v>1</v>
      </c>
      <c r="AD17" s="2">
        <v>0</v>
      </c>
      <c r="AE17" s="2">
        <v>1</v>
      </c>
      <c r="AF17" s="2">
        <v>0</v>
      </c>
      <c r="AG17" s="2">
        <f t="shared" ref="AG17" si="91">SUM(AH17:AK17)</f>
        <v>4</v>
      </c>
      <c r="AH17" s="2">
        <v>1</v>
      </c>
      <c r="AI17" s="2">
        <v>1</v>
      </c>
      <c r="AJ17" s="2">
        <v>1</v>
      </c>
      <c r="AK17" s="2">
        <v>1</v>
      </c>
      <c r="AL17" s="2">
        <f t="shared" ref="AL17" si="92">SUM(AM17:AQ17)</f>
        <v>5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f t="shared" ref="AR17" si="93">SUM(AS17:AW17)</f>
        <v>5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f t="shared" ref="AX17" si="94">SUM(AY17:BC17)</f>
        <v>5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f t="shared" ref="BD17" si="95">SUM(BE17:BG17)</f>
        <v>3</v>
      </c>
      <c r="BE17" s="2">
        <v>1</v>
      </c>
      <c r="BF17" s="2">
        <v>1</v>
      </c>
      <c r="BG17" s="2">
        <v>1</v>
      </c>
      <c r="BH17" s="2">
        <f t="shared" ref="BH17" si="96">SUM(BI17:BK17)</f>
        <v>3</v>
      </c>
      <c r="BI17" s="2">
        <v>1</v>
      </c>
      <c r="BJ17" s="2">
        <v>1</v>
      </c>
      <c r="BK17" s="2">
        <v>1</v>
      </c>
      <c r="BL17" s="2">
        <f t="shared" ref="BL17" si="97">SUM(BM17:BO17)</f>
        <v>2</v>
      </c>
      <c r="BM17" s="2">
        <v>1</v>
      </c>
      <c r="BN17" s="2">
        <v>1</v>
      </c>
      <c r="BO17" s="2">
        <v>0</v>
      </c>
      <c r="BP17" s="2">
        <f t="shared" ref="BP17" si="98">SUM(BQ17:BS17)</f>
        <v>3</v>
      </c>
      <c r="BQ17" s="2">
        <v>1</v>
      </c>
      <c r="BR17" s="2">
        <v>1</v>
      </c>
      <c r="BS17" s="2">
        <v>1</v>
      </c>
      <c r="BT17" s="2">
        <f t="shared" ref="BT17" si="99">SUM(BU17:BY17)</f>
        <v>5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f t="shared" ref="BZ17" si="100">SUM(CA17:CD17)</f>
        <v>3</v>
      </c>
      <c r="CA17" s="2">
        <v>1</v>
      </c>
      <c r="CB17" s="2">
        <v>1</v>
      </c>
      <c r="CC17" s="2">
        <v>0</v>
      </c>
      <c r="CD17" s="2">
        <v>1</v>
      </c>
      <c r="CE17" s="2">
        <f t="shared" ref="CE17" si="101">SUM(CF17:CI17)</f>
        <v>3</v>
      </c>
      <c r="CF17" s="2">
        <v>1</v>
      </c>
      <c r="CG17" s="2">
        <v>1</v>
      </c>
      <c r="CH17" s="2">
        <v>0</v>
      </c>
      <c r="CI17" s="2">
        <v>1</v>
      </c>
      <c r="CJ17" s="2">
        <f t="shared" ref="CJ17" si="102">SUM(CK17:CN17)</f>
        <v>4</v>
      </c>
      <c r="CK17" s="2">
        <v>1</v>
      </c>
      <c r="CL17" s="2">
        <v>1</v>
      </c>
      <c r="CM17" s="2">
        <v>1</v>
      </c>
      <c r="CN17" s="2">
        <v>1</v>
      </c>
      <c r="CO17" s="2">
        <f t="shared" ref="CO17" si="103">SUM(CP17:CU17)</f>
        <v>6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f t="shared" ref="CV17" si="104">SUM(CW17:DB17)</f>
        <v>5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0</v>
      </c>
      <c r="DC17" s="2">
        <f t="shared" ref="DC17" si="105">SUM(DD17:DF17)</f>
        <v>3</v>
      </c>
      <c r="DD17" s="2">
        <v>1</v>
      </c>
      <c r="DE17" s="2">
        <v>1</v>
      </c>
      <c r="DF17" s="2">
        <v>1</v>
      </c>
      <c r="DG17" s="2">
        <f t="shared" ref="DG17" si="106">SUM(DH17:DK17)</f>
        <v>4</v>
      </c>
      <c r="DH17" s="2">
        <v>1</v>
      </c>
      <c r="DI17" s="2">
        <v>1</v>
      </c>
      <c r="DJ17" s="2">
        <v>1</v>
      </c>
      <c r="DK17" s="2">
        <v>1</v>
      </c>
      <c r="DL17" s="2">
        <f t="shared" ref="DL17" si="107">SUM(DM17:DQ17)</f>
        <v>3</v>
      </c>
      <c r="DM17" s="2">
        <v>1</v>
      </c>
      <c r="DN17" s="2">
        <v>1</v>
      </c>
      <c r="DO17" s="2">
        <v>1</v>
      </c>
      <c r="DP17" s="2">
        <v>0</v>
      </c>
      <c r="DQ17" s="2">
        <v>0</v>
      </c>
      <c r="DR17" s="2">
        <f t="shared" ref="DR17" si="108">SUM(DS17:DX17)</f>
        <v>5</v>
      </c>
      <c r="DS17" s="2">
        <v>1</v>
      </c>
      <c r="DT17" s="2">
        <v>1</v>
      </c>
      <c r="DU17" s="2">
        <v>1</v>
      </c>
      <c r="DV17" s="2">
        <v>1</v>
      </c>
      <c r="DW17" s="2">
        <v>1</v>
      </c>
      <c r="DX17" s="2">
        <v>0</v>
      </c>
      <c r="DY17" s="2">
        <f t="shared" ref="DY17" si="109">SUM(DZ17:ED17)</f>
        <v>5</v>
      </c>
      <c r="DZ17" s="2">
        <v>1</v>
      </c>
      <c r="EA17" s="2">
        <v>1</v>
      </c>
      <c r="EB17" s="2">
        <v>1</v>
      </c>
      <c r="EC17" s="2">
        <v>1</v>
      </c>
      <c r="ED17" s="2">
        <v>1</v>
      </c>
      <c r="EE17" s="2">
        <f t="shared" ref="EE17" si="110">SUM(EF17:EH17)</f>
        <v>2</v>
      </c>
      <c r="EF17" s="2">
        <v>1</v>
      </c>
      <c r="EG17" s="2">
        <v>1</v>
      </c>
      <c r="EH17" s="2">
        <v>0</v>
      </c>
      <c r="EI17" s="2">
        <f t="shared" ref="EI17" si="111">SUM(EJ17:EM17)</f>
        <v>4</v>
      </c>
      <c r="EJ17" s="2">
        <v>1</v>
      </c>
      <c r="EK17" s="2">
        <v>1</v>
      </c>
      <c r="EL17" s="2">
        <v>1</v>
      </c>
      <c r="EM17" s="2">
        <v>1</v>
      </c>
      <c r="EN17" s="2">
        <f t="shared" ref="EN17" si="112">SUM(EO17:EQ17)</f>
        <v>3</v>
      </c>
      <c r="EO17" s="2">
        <v>1</v>
      </c>
      <c r="EP17" s="2">
        <v>1</v>
      </c>
      <c r="EQ17" s="2">
        <v>1</v>
      </c>
      <c r="ER17" s="2">
        <f t="shared" ref="ER17" si="113">SUM(ES17:EX17)</f>
        <v>6</v>
      </c>
      <c r="ES17" s="2">
        <v>1</v>
      </c>
      <c r="ET17" s="2">
        <v>1</v>
      </c>
      <c r="EU17" s="2">
        <v>1</v>
      </c>
      <c r="EV17" s="2">
        <v>1</v>
      </c>
      <c r="EW17" s="2">
        <v>1</v>
      </c>
      <c r="EX17" s="2">
        <v>1</v>
      </c>
      <c r="EY17" s="2">
        <f t="shared" ref="EY17" si="114">SUM(EZ17:FD17)</f>
        <v>5</v>
      </c>
      <c r="EZ17" s="2">
        <v>1</v>
      </c>
      <c r="FA17" s="2">
        <v>1</v>
      </c>
      <c r="FB17" s="2">
        <v>1</v>
      </c>
      <c r="FC17" s="2">
        <v>1</v>
      </c>
      <c r="FD17" s="2">
        <v>1</v>
      </c>
      <c r="FE17" s="2">
        <f t="shared" ref="FE17" si="115">SUM(FF17:FH17)</f>
        <v>3</v>
      </c>
      <c r="FF17" s="2">
        <v>1</v>
      </c>
      <c r="FG17" s="2">
        <v>1</v>
      </c>
      <c r="FH17" s="2">
        <v>1</v>
      </c>
      <c r="FI17" s="2">
        <f t="shared" ref="FI17" si="116">SUM(FJ17:FN17)</f>
        <v>5</v>
      </c>
      <c r="FJ17" s="2">
        <v>1</v>
      </c>
      <c r="FK17" s="2">
        <v>1</v>
      </c>
      <c r="FL17" s="2">
        <v>1</v>
      </c>
      <c r="FM17" s="2">
        <v>1</v>
      </c>
      <c r="FN17" s="2">
        <v>1</v>
      </c>
      <c r="FO17" s="2">
        <f t="shared" ref="FO17" si="117">SUM(FP17:FR17)</f>
        <v>3</v>
      </c>
      <c r="FP17" s="2">
        <v>1</v>
      </c>
      <c r="FQ17" s="2">
        <v>1</v>
      </c>
      <c r="FR17" s="2">
        <v>1</v>
      </c>
      <c r="FS17" s="2">
        <f t="shared" ref="FS17" si="118">SUM(FT17:FX17)</f>
        <v>5</v>
      </c>
      <c r="FT17" s="2">
        <v>1</v>
      </c>
      <c r="FU17" s="2">
        <v>1</v>
      </c>
      <c r="FV17" s="2">
        <v>1</v>
      </c>
      <c r="FW17" s="2">
        <v>1</v>
      </c>
      <c r="FX17" s="2">
        <v>1</v>
      </c>
      <c r="FY17" s="2">
        <f t="shared" ref="FY17" si="119">SUM(FZ17:GH17)</f>
        <v>7</v>
      </c>
      <c r="FZ17" s="2">
        <v>1</v>
      </c>
      <c r="GA17" s="2">
        <v>1</v>
      </c>
      <c r="GB17" s="2">
        <v>1</v>
      </c>
      <c r="GC17" s="2">
        <v>1</v>
      </c>
      <c r="GD17" s="2">
        <v>1</v>
      </c>
      <c r="GE17" s="2">
        <v>1</v>
      </c>
      <c r="GF17" s="2">
        <v>1</v>
      </c>
      <c r="GG17" s="2">
        <v>0</v>
      </c>
      <c r="GH17" s="2">
        <v>0</v>
      </c>
      <c r="GI17" s="2">
        <f t="shared" ref="GI17" si="120">SUM(GJ17:GM17)</f>
        <v>2</v>
      </c>
      <c r="GJ17" s="2">
        <v>1</v>
      </c>
      <c r="GK17" s="2">
        <v>0</v>
      </c>
      <c r="GL17" s="2">
        <v>1</v>
      </c>
      <c r="GM17" s="2">
        <v>0</v>
      </c>
      <c r="GN17" s="2">
        <f t="shared" ref="GN17" si="121">SUM(GO17:GR17)</f>
        <v>4</v>
      </c>
      <c r="GO17" s="2">
        <v>1</v>
      </c>
      <c r="GP17" s="2">
        <v>1</v>
      </c>
      <c r="GQ17" s="2">
        <v>1</v>
      </c>
      <c r="GR17" s="2">
        <v>1</v>
      </c>
      <c r="GS17" s="2">
        <f t="shared" ref="GS17" si="122">SUM(GT17:GY17)</f>
        <v>2</v>
      </c>
      <c r="GT17" s="2">
        <v>1</v>
      </c>
      <c r="GU17" s="2">
        <v>0</v>
      </c>
      <c r="GV17" s="2">
        <v>1</v>
      </c>
      <c r="GW17" s="2">
        <v>0</v>
      </c>
      <c r="GX17" s="2">
        <v>0</v>
      </c>
      <c r="GY17" s="2">
        <v>0</v>
      </c>
      <c r="GZ17" s="2">
        <f t="shared" ref="GZ17" si="123">SUM(HA17:HF17)</f>
        <v>4</v>
      </c>
      <c r="HA17" s="2">
        <v>1</v>
      </c>
      <c r="HB17" s="2">
        <v>1</v>
      </c>
      <c r="HC17" s="2">
        <v>1</v>
      </c>
      <c r="HD17" s="2">
        <v>0</v>
      </c>
      <c r="HE17" s="2">
        <v>1</v>
      </c>
      <c r="HF17" s="2">
        <v>0</v>
      </c>
      <c r="HG17" s="2">
        <f t="shared" ref="HG17" si="124">SUM(HH17:HP17)</f>
        <v>4</v>
      </c>
      <c r="HH17" s="2">
        <v>1</v>
      </c>
      <c r="HI17" s="2">
        <v>1</v>
      </c>
      <c r="HJ17" s="2">
        <v>1</v>
      </c>
      <c r="HK17" s="2">
        <v>1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f t="shared" ref="HQ17" si="125">SUM(HR17:HW17)</f>
        <v>3</v>
      </c>
      <c r="HR17" s="2">
        <v>0</v>
      </c>
      <c r="HS17" s="2">
        <v>0</v>
      </c>
      <c r="HT17" s="2">
        <v>0</v>
      </c>
      <c r="HU17" s="2">
        <v>1</v>
      </c>
      <c r="HV17" s="2">
        <v>1</v>
      </c>
      <c r="HW17" s="2">
        <v>1</v>
      </c>
      <c r="HX17" s="2">
        <f t="shared" ref="HX17" si="126">SUM(HY17:IC17)</f>
        <v>5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41</v>
      </c>
      <c r="IE17" s="2">
        <v>41</v>
      </c>
      <c r="IF17">
        <f t="shared" ref="IF17" si="127">SUM(F17,J17,O17,T17,Y17,AG17,AL17,AR17,AX17,BD17,BH17,BL17,BP17,BT17,BZ17,CE17,CJ17,CO17,CV17,DC17,DG17,DL17,DR17,DY17,EE17,EI17,EN17,ER17,EY17,FE17,FI17,FO17,FS17,FY17,GI17,GN17,GS17,GZ17,HG17,HQ17,HX17)</f>
        <v>163</v>
      </c>
      <c r="IG17">
        <f t="shared" ref="IG17" si="128">SUM(IB17,IA17,HY17,HW17,HU17,HT17,HR17,HP17,HN17,HM17,HL17,HJ17,HI17,HF17,HD17,HC17,HA17,GY17,GW17,GU17,GT17,GQ17,GO17,GM17,GK17,GJ17,GG17,GE17,GD17,GB17,FZ17,FW17,FU17,FT17,FR17,FP17,FM17,FK17,FJ17,FH17,FF17,FD17,FB17,EZ17,EX17,EV17,ET17,ES17,EQ17,EO17,EM17,EK17,EJ17,EH17,EF17,ED17,EB17,DZ17,DX17,DV17,DU17,DS17,DQ17,DO17,DM17,DJ17,DH17,DE17,DD17,DB17,CZ17,CX17,CW17,CU17,CS17,CQ17,CP17,CN17,CL17,CK17,CI17,CH17,CF17,CC17,CB17,BY17,BW17,BU17,BS17,BQ17,BO17,BM17,BK17,BI17,BG17,BE17,BB17,BA17,AY17,AW17,AU17,AS17,AP17,AO17,AM17,AK17,AI17,AH17,AF17,AD17,AC17,AB17,Z17,X17,V17,U17,R17,P17,M17,K17,I17,G17)</f>
        <v>99</v>
      </c>
      <c r="IH17">
        <f t="shared" ref="IH17" si="129">SUM(IC17,HZ17,HV17,HS17,HO17,HK17,HH17,HE17,HB17,GX17,GV17,GR17,GP17,GL17,GH17,GF17,GC17,GA17,FX17,FV17,FQ17,FN17,FL17,FG17,FC17,FA17,EW17,EU17,EP17,EL17,EG17,EC17,EA17,DW17,DT17,DP17,DN17,DK17,DI17,DF17,DA17,CY17,CT17,CR17,CM17,CG17,CD17,CA17,BX17,BV17,BR17,BN17,BJ17,BF17,BC17,AZ17,AV17,AT17,AQ17,AN17,AJ17,AE17,AA17,W17,S17,Q17,N17,L17,H17)</f>
        <v>64</v>
      </c>
      <c r="II17">
        <f t="shared" si="43"/>
        <v>0</v>
      </c>
      <c r="IK17">
        <f t="shared" ref="IK17" si="130">IF17/191*100</f>
        <v>85.340314136125656</v>
      </c>
      <c r="IL17">
        <f t="shared" ref="IL17" si="131">IG17/122*100</f>
        <v>81.147540983606561</v>
      </c>
      <c r="IM17">
        <f t="shared" ref="IM17" si="132">IH17/69*100</f>
        <v>92.753623188405797</v>
      </c>
      <c r="IO17">
        <f t="shared" si="82"/>
        <v>113</v>
      </c>
      <c r="IP17">
        <f t="shared" si="83"/>
        <v>68</v>
      </c>
      <c r="IQ17">
        <f t="shared" si="84"/>
        <v>45</v>
      </c>
      <c r="IR17">
        <f t="shared" si="85"/>
        <v>81.884057971014485</v>
      </c>
      <c r="IS17">
        <f t="shared" si="80"/>
        <v>77.272727272727266</v>
      </c>
      <c r="IT17">
        <f t="shared" si="81"/>
        <v>90</v>
      </c>
    </row>
    <row r="18" spans="1:255" x14ac:dyDescent="0.2">
      <c r="A18" s="26">
        <v>409</v>
      </c>
      <c r="B18">
        <v>4</v>
      </c>
      <c r="C18">
        <v>1</v>
      </c>
      <c r="D18" t="s">
        <v>132</v>
      </c>
      <c r="E18" s="31" t="s">
        <v>166</v>
      </c>
      <c r="F18">
        <f>SUM(G18:I18)</f>
        <v>3</v>
      </c>
      <c r="G18" s="2">
        <v>1</v>
      </c>
      <c r="H18" s="2">
        <v>1</v>
      </c>
      <c r="I18" s="2">
        <v>1</v>
      </c>
      <c r="J18" s="2">
        <f>SUM(K18:N18)</f>
        <v>4</v>
      </c>
      <c r="K18" s="2">
        <v>1</v>
      </c>
      <c r="L18" s="2">
        <v>1</v>
      </c>
      <c r="M18" s="2">
        <v>1</v>
      </c>
      <c r="N18" s="2">
        <v>1</v>
      </c>
      <c r="O18" s="2">
        <f>SUM(P18:S18)</f>
        <v>4</v>
      </c>
      <c r="P18" s="2">
        <v>1</v>
      </c>
      <c r="Q18" s="2">
        <v>1</v>
      </c>
      <c r="R18" s="2">
        <v>1</v>
      </c>
      <c r="S18" s="2">
        <v>1</v>
      </c>
      <c r="T18" s="2">
        <f>SUM(U18:X18)</f>
        <v>4</v>
      </c>
      <c r="U18" s="2">
        <v>1</v>
      </c>
      <c r="V18" s="2">
        <v>1</v>
      </c>
      <c r="W18" s="2">
        <v>1</v>
      </c>
      <c r="X18" s="2">
        <v>1</v>
      </c>
      <c r="Y18" s="2">
        <f>SUM(Z18:AF18)</f>
        <v>7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f>SUM(AH18:AK18)</f>
        <v>4</v>
      </c>
      <c r="AH18" s="2">
        <v>1</v>
      </c>
      <c r="AI18" s="2">
        <v>1</v>
      </c>
      <c r="AJ18" s="2">
        <v>1</v>
      </c>
      <c r="AK18" s="2">
        <v>1</v>
      </c>
      <c r="AL18" s="2">
        <f>SUM(AM18:AQ18)</f>
        <v>5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f>SUM(AS18:AW18)</f>
        <v>5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f>SUM(AY18:BC18)</f>
        <v>5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f>SUM(BE18:BG18)</f>
        <v>3</v>
      </c>
      <c r="BE18" s="2">
        <v>1</v>
      </c>
      <c r="BF18" s="2">
        <v>1</v>
      </c>
      <c r="BG18" s="2">
        <v>1</v>
      </c>
      <c r="BH18" s="2">
        <f>SUM(BI18:BK18)</f>
        <v>3</v>
      </c>
      <c r="BI18" s="2">
        <v>1</v>
      </c>
      <c r="BJ18" s="2">
        <v>1</v>
      </c>
      <c r="BK18" s="2">
        <v>1</v>
      </c>
      <c r="BL18" s="2">
        <f>SUM(BM18:BO18)</f>
        <v>3</v>
      </c>
      <c r="BM18" s="2">
        <v>1</v>
      </c>
      <c r="BN18" s="2">
        <v>1</v>
      </c>
      <c r="BO18" s="2">
        <v>1</v>
      </c>
      <c r="BP18" s="2">
        <f>SUM(BQ18:BS18)</f>
        <v>2</v>
      </c>
      <c r="BQ18" s="2">
        <v>1</v>
      </c>
      <c r="BR18" s="2">
        <v>0</v>
      </c>
      <c r="BS18" s="2">
        <v>1</v>
      </c>
      <c r="BT18" s="2">
        <f>SUM(BU18:BY18)</f>
        <v>5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f>SUM(CA18:CD18)</f>
        <v>4</v>
      </c>
      <c r="CA18" s="2">
        <v>1</v>
      </c>
      <c r="CB18" s="2">
        <v>1</v>
      </c>
      <c r="CC18" s="2">
        <v>1</v>
      </c>
      <c r="CD18" s="2">
        <v>1</v>
      </c>
      <c r="CE18" s="2">
        <f>SUM(CF18:CI18)</f>
        <v>4</v>
      </c>
      <c r="CF18" s="2">
        <v>1</v>
      </c>
      <c r="CG18" s="2">
        <v>1</v>
      </c>
      <c r="CH18" s="2">
        <v>1</v>
      </c>
      <c r="CI18" s="2">
        <v>1</v>
      </c>
      <c r="CJ18" s="2">
        <f>SUM(CK18:CN18)</f>
        <v>4</v>
      </c>
      <c r="CK18" s="2">
        <v>1</v>
      </c>
      <c r="CL18" s="2">
        <v>1</v>
      </c>
      <c r="CM18" s="2">
        <v>1</v>
      </c>
      <c r="CN18" s="2">
        <v>1</v>
      </c>
      <c r="CO18" s="2">
        <f>SUM(CP18:CU18)</f>
        <v>6</v>
      </c>
      <c r="CP18" s="2">
        <v>1</v>
      </c>
      <c r="CQ18" s="2">
        <v>1</v>
      </c>
      <c r="CR18" s="2">
        <v>1</v>
      </c>
      <c r="CS18" s="2">
        <v>1</v>
      </c>
      <c r="CT18" s="2">
        <v>1</v>
      </c>
      <c r="CU18" s="2">
        <v>1</v>
      </c>
      <c r="CV18" s="2">
        <f>SUM(CW18:DB18)</f>
        <v>6</v>
      </c>
      <c r="CW18" s="2">
        <v>1</v>
      </c>
      <c r="CX18" s="2">
        <v>1</v>
      </c>
      <c r="CY18" s="2">
        <v>1</v>
      </c>
      <c r="CZ18" s="2">
        <v>1</v>
      </c>
      <c r="DA18" s="2">
        <v>1</v>
      </c>
      <c r="DB18" s="2">
        <v>1</v>
      </c>
      <c r="DC18" s="2">
        <f>SUM(DD18:DF18)</f>
        <v>2</v>
      </c>
      <c r="DD18" s="2">
        <v>0</v>
      </c>
      <c r="DE18" s="2">
        <v>1</v>
      </c>
      <c r="DF18" s="2">
        <v>1</v>
      </c>
      <c r="DG18" s="2">
        <f>SUM(DH18:DK18)</f>
        <v>4</v>
      </c>
      <c r="DH18" s="2">
        <v>1</v>
      </c>
      <c r="DI18" s="2">
        <v>1</v>
      </c>
      <c r="DJ18" s="2">
        <v>1</v>
      </c>
      <c r="DK18" s="2">
        <v>1</v>
      </c>
      <c r="DL18" s="2">
        <f>SUM(DM18:DQ18)</f>
        <v>5</v>
      </c>
      <c r="DM18" s="2">
        <v>1</v>
      </c>
      <c r="DN18" s="2">
        <v>1</v>
      </c>
      <c r="DO18" s="2">
        <v>1</v>
      </c>
      <c r="DP18" s="2">
        <v>1</v>
      </c>
      <c r="DQ18" s="2">
        <v>1</v>
      </c>
      <c r="DR18" s="2">
        <f>SUM(DS18:DX18)</f>
        <v>6</v>
      </c>
      <c r="DS18" s="2">
        <v>1</v>
      </c>
      <c r="DT18" s="2">
        <v>1</v>
      </c>
      <c r="DU18" s="2">
        <v>1</v>
      </c>
      <c r="DV18" s="2">
        <v>1</v>
      </c>
      <c r="DW18" s="2">
        <v>1</v>
      </c>
      <c r="DX18" s="2">
        <v>1</v>
      </c>
      <c r="DY18" s="2">
        <f>SUM(DZ18:ED18)</f>
        <v>5</v>
      </c>
      <c r="DZ18" s="2">
        <v>1</v>
      </c>
      <c r="EA18" s="2">
        <v>1</v>
      </c>
      <c r="EB18" s="2">
        <v>1</v>
      </c>
      <c r="EC18" s="2">
        <v>1</v>
      </c>
      <c r="ED18" s="2">
        <v>1</v>
      </c>
      <c r="EE18" s="2">
        <f>SUM(EF18:EH18)</f>
        <v>3</v>
      </c>
      <c r="EF18" s="2">
        <v>1</v>
      </c>
      <c r="EG18" s="2">
        <v>1</v>
      </c>
      <c r="EH18" s="2">
        <v>1</v>
      </c>
      <c r="EI18" s="2">
        <f>SUM(EJ18:EM18)</f>
        <v>4</v>
      </c>
      <c r="EJ18" s="2">
        <v>1</v>
      </c>
      <c r="EK18" s="2">
        <v>1</v>
      </c>
      <c r="EL18" s="2">
        <v>1</v>
      </c>
      <c r="EM18" s="2">
        <v>1</v>
      </c>
      <c r="EN18" s="2">
        <f>SUM(EO18:EQ18)</f>
        <v>3</v>
      </c>
      <c r="EO18" s="2">
        <v>1</v>
      </c>
      <c r="EP18" s="2">
        <v>1</v>
      </c>
      <c r="EQ18" s="2">
        <v>1</v>
      </c>
      <c r="ER18" s="2">
        <f>SUM(ES18:EX18)</f>
        <v>6</v>
      </c>
      <c r="ES18" s="2">
        <v>1</v>
      </c>
      <c r="ET18" s="2">
        <v>1</v>
      </c>
      <c r="EU18" s="2">
        <v>1</v>
      </c>
      <c r="EV18" s="2">
        <v>1</v>
      </c>
      <c r="EW18" s="2">
        <v>1</v>
      </c>
      <c r="EX18" s="2">
        <v>1</v>
      </c>
      <c r="EY18" s="2">
        <f>SUM(EZ18:FD18)</f>
        <v>5</v>
      </c>
      <c r="EZ18" s="2">
        <v>1</v>
      </c>
      <c r="FA18" s="2">
        <v>1</v>
      </c>
      <c r="FB18" s="2">
        <v>1</v>
      </c>
      <c r="FC18" s="2">
        <v>1</v>
      </c>
      <c r="FD18" s="2">
        <v>1</v>
      </c>
      <c r="FE18" s="2">
        <f>SUM(FF18:FH18)</f>
        <v>3</v>
      </c>
      <c r="FF18" s="2">
        <v>1</v>
      </c>
      <c r="FG18" s="2">
        <v>1</v>
      </c>
      <c r="FH18" s="2">
        <v>1</v>
      </c>
      <c r="FI18" s="2">
        <f>SUM(FJ18:FN18)</f>
        <v>5</v>
      </c>
      <c r="FJ18" s="2">
        <v>1</v>
      </c>
      <c r="FK18" s="2">
        <v>1</v>
      </c>
      <c r="FL18" s="2">
        <v>1</v>
      </c>
      <c r="FM18" s="2">
        <v>1</v>
      </c>
      <c r="FN18" s="2">
        <v>1</v>
      </c>
      <c r="FO18" s="2">
        <f>SUM(FP18:FR18)</f>
        <v>3</v>
      </c>
      <c r="FP18" s="2">
        <v>1</v>
      </c>
      <c r="FQ18" s="2">
        <v>1</v>
      </c>
      <c r="FR18" s="2">
        <v>1</v>
      </c>
      <c r="FS18" s="2">
        <f>SUM(FT18:FX18)</f>
        <v>5</v>
      </c>
      <c r="FT18" s="2">
        <v>1</v>
      </c>
      <c r="FU18" s="2">
        <v>1</v>
      </c>
      <c r="FV18" s="2">
        <v>1</v>
      </c>
      <c r="FW18" s="2">
        <v>1</v>
      </c>
      <c r="FX18" s="2">
        <v>1</v>
      </c>
      <c r="FY18" s="2">
        <f>SUM(FZ18:GH18)</f>
        <v>9</v>
      </c>
      <c r="FZ18" s="2">
        <v>1</v>
      </c>
      <c r="GA18" s="2">
        <v>1</v>
      </c>
      <c r="GB18" s="2">
        <v>1</v>
      </c>
      <c r="GC18" s="2">
        <v>1</v>
      </c>
      <c r="GD18" s="2">
        <v>1</v>
      </c>
      <c r="GE18" s="2">
        <v>1</v>
      </c>
      <c r="GF18" s="2">
        <v>1</v>
      </c>
      <c r="GG18" s="2">
        <v>1</v>
      </c>
      <c r="GH18" s="2">
        <v>1</v>
      </c>
      <c r="GI18" s="2">
        <f>SUM(GJ18:GM18)</f>
        <v>4</v>
      </c>
      <c r="GJ18" s="2">
        <v>1</v>
      </c>
      <c r="GK18" s="2">
        <v>1</v>
      </c>
      <c r="GL18" s="2">
        <v>1</v>
      </c>
      <c r="GM18" s="2">
        <v>1</v>
      </c>
      <c r="GN18" s="2">
        <f>SUM(GO18:GR18)</f>
        <v>4</v>
      </c>
      <c r="GO18" s="2">
        <v>1</v>
      </c>
      <c r="GP18" s="2">
        <v>1</v>
      </c>
      <c r="GQ18" s="2">
        <v>1</v>
      </c>
      <c r="GR18" s="2">
        <v>1</v>
      </c>
      <c r="GS18" s="2">
        <f>SUM(GT18:GY18)</f>
        <v>6</v>
      </c>
      <c r="GT18" s="2">
        <v>1</v>
      </c>
      <c r="GU18" s="2">
        <v>1</v>
      </c>
      <c r="GV18" s="2">
        <v>1</v>
      </c>
      <c r="GW18" s="2">
        <v>1</v>
      </c>
      <c r="GX18" s="2">
        <v>1</v>
      </c>
      <c r="GY18" s="2">
        <v>1</v>
      </c>
      <c r="GZ18" s="2">
        <f>SUM(HA18:HF18)</f>
        <v>6</v>
      </c>
      <c r="HA18" s="2">
        <v>1</v>
      </c>
      <c r="HB18" s="2">
        <v>1</v>
      </c>
      <c r="HC18" s="2">
        <v>1</v>
      </c>
      <c r="HD18" s="2">
        <v>1</v>
      </c>
      <c r="HE18" s="2">
        <v>1</v>
      </c>
      <c r="HF18" s="2">
        <v>1</v>
      </c>
      <c r="HG18" s="2">
        <f>SUM(HH18:HP18)</f>
        <v>9</v>
      </c>
      <c r="HH18" s="2">
        <v>1</v>
      </c>
      <c r="HI18" s="2">
        <v>1</v>
      </c>
      <c r="HJ18" s="2">
        <v>1</v>
      </c>
      <c r="HK18" s="2">
        <v>1</v>
      </c>
      <c r="HL18" s="2">
        <v>1</v>
      </c>
      <c r="HM18" s="2">
        <v>1</v>
      </c>
      <c r="HN18" s="2">
        <v>1</v>
      </c>
      <c r="HO18" s="2">
        <v>1</v>
      </c>
      <c r="HP18" s="2">
        <v>1</v>
      </c>
      <c r="HQ18" s="2">
        <f>SUM(HR18:HW18)</f>
        <v>6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f>SUM(HY18:IC18)</f>
        <v>5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41</v>
      </c>
      <c r="IE18" s="2">
        <v>41</v>
      </c>
      <c r="IF18">
        <f>SUM(F18,J18,O18,T18,Y18,AG18,AL18,AR18,AX18,BD18,BH18,BL18,BP18,BT18,BZ18,CE18,CJ18,CO18,CV18,DC18,DG18,DL18,DR18,DY18,EE18,EI18,EN18,ER18,EY18,FE18,FI18,FO18,FS18,FY18,GI18,GN18,GS18,GZ18,HG18,HQ18,HX18)</f>
        <v>189</v>
      </c>
      <c r="IG18">
        <f>SUM(IB18,IA18,HY18,HW18,HU18,HT18,HR18,HP18,HN18,HM18,HL18,HJ18,HI18,HF18,HD18,HC18,HA18,GY18,GW18,GU18,GT18,GQ18,GO18,GM18,GK18,GJ18,GG18,GE18,GD18,GB18,FZ18,FW18,FU18,FT18,FR18,FP18,FM18,FK18,FJ18,FH18,FF18,FD18,FB18,EZ18,EX18,EV18,ET18,ES18,EQ18,EO18,EM18,EK18,EJ18,EH18,EF18,ED18,EB18,DZ18,DX18,DV18,DU18,DS18,DQ18,DO18,DM18,DJ18,DH18,DE18,DD18,DB18,CZ18,CX18,CW18,CU18,CS18,CQ18,CP18,CN18,CL18,CK18,CI18,CH18,CF18,CC18,CB18,BY18,BW18,BU18,BS18,BQ18,BO18,BM18,BK18,BI18,BG18,BE18,BB18,BA18,AY18,AW18,AU18,AS18,AP18,AO18,AM18,AK18,AI18,AH18,AF18,AD18,AC18,AB18,Z18,X18,V18,U18,R18,P18,M18,K18,I18,G18)</f>
        <v>121</v>
      </c>
      <c r="IH18">
        <f>SUM(IC18,HZ18,HV18,HS18,HO18,HK18,HH18,HE18,HB18,GX18,GV18,GR18,GP18,GL18,GH18,GF18,GC18,GA18,FX18,FV18,FQ18,FN18,FL18,FG18,FC18,FA18,EW18,EU18,EP18,EL18,EG18,EC18,EA18,DW18,DT18,DP18,DN18,DK18,DI18,DF18,DA18,CY18,CT18,CR18,CM18,CG18,CD18,CA18,BX18,BV18,BR18,BN18,BJ18,BF18,BC18,AZ18,AV18,AT18,AQ18,AN18,AJ18,AE18,AA18,W18,S18,Q18,N18,L18,H18)</f>
        <v>68</v>
      </c>
      <c r="II18">
        <f t="shared" si="43"/>
        <v>0</v>
      </c>
      <c r="IK18">
        <f>IF18/191*100</f>
        <v>98.952879581151834</v>
      </c>
      <c r="IL18">
        <f>IG18/122*100</f>
        <v>99.180327868852459</v>
      </c>
      <c r="IM18">
        <f>IH18/69*100</f>
        <v>98.550724637681171</v>
      </c>
      <c r="IO18">
        <f t="shared" si="82"/>
        <v>137</v>
      </c>
      <c r="IP18">
        <f t="shared" si="83"/>
        <v>87</v>
      </c>
      <c r="IQ18">
        <f t="shared" si="84"/>
        <v>50</v>
      </c>
      <c r="IR18">
        <f t="shared" si="85"/>
        <v>99.275362318840578</v>
      </c>
      <c r="IS18">
        <f t="shared" si="80"/>
        <v>98.86363636363636</v>
      </c>
      <c r="IT18">
        <f t="shared" si="81"/>
        <v>100</v>
      </c>
    </row>
    <row r="19" spans="1:255" ht="16" x14ac:dyDescent="0.2">
      <c r="A19" s="3">
        <v>409</v>
      </c>
      <c r="B19">
        <v>4</v>
      </c>
      <c r="C19">
        <v>1</v>
      </c>
      <c r="D19" t="s">
        <v>132</v>
      </c>
      <c r="E19" s="2" t="s">
        <v>132</v>
      </c>
      <c r="F19">
        <f t="shared" ref="F19" si="133">SUM(G19:I19)</f>
        <v>3</v>
      </c>
      <c r="G19" s="2">
        <v>1</v>
      </c>
      <c r="H19" s="2">
        <v>1</v>
      </c>
      <c r="I19" s="2">
        <v>1</v>
      </c>
      <c r="J19" s="2">
        <f t="shared" ref="J19" si="134">SUM(K19:N19)</f>
        <v>4</v>
      </c>
      <c r="K19" s="2">
        <v>1</v>
      </c>
      <c r="L19" s="2">
        <v>1</v>
      </c>
      <c r="M19" s="2">
        <v>1</v>
      </c>
      <c r="N19" s="2">
        <v>1</v>
      </c>
      <c r="O19" s="2">
        <f t="shared" ref="O19" si="135">SUM(P19:S19)</f>
        <v>4</v>
      </c>
      <c r="P19" s="2">
        <v>1</v>
      </c>
      <c r="Q19" s="2">
        <v>1</v>
      </c>
      <c r="R19" s="2">
        <v>1</v>
      </c>
      <c r="S19" s="2">
        <v>1</v>
      </c>
      <c r="T19" s="2">
        <f t="shared" ref="T19" si="136">SUM(U19:X19)</f>
        <v>4</v>
      </c>
      <c r="U19" s="2">
        <v>1</v>
      </c>
      <c r="V19" s="2">
        <v>1</v>
      </c>
      <c r="W19" s="2">
        <v>1</v>
      </c>
      <c r="X19" s="2">
        <v>1</v>
      </c>
      <c r="Y19" s="2">
        <f t="shared" ref="Y19" si="137">SUM(Z19:AF19)</f>
        <v>7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f t="shared" ref="AG19" si="138">SUM(AH19:AK19)</f>
        <v>4</v>
      </c>
      <c r="AH19" s="2">
        <v>1</v>
      </c>
      <c r="AI19" s="2">
        <v>1</v>
      </c>
      <c r="AJ19" s="2">
        <v>1</v>
      </c>
      <c r="AK19" s="2">
        <v>1</v>
      </c>
      <c r="AL19" s="2">
        <f t="shared" ref="AL19" si="139">SUM(AM19:AQ19)</f>
        <v>5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f t="shared" ref="AR19" si="140">SUM(AS19:AW19)</f>
        <v>5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f t="shared" ref="AX19" si="141">SUM(AY19:BC19)</f>
        <v>5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f t="shared" ref="BD19" si="142">SUM(BE19:BG19)</f>
        <v>3</v>
      </c>
      <c r="BE19" s="2">
        <v>1</v>
      </c>
      <c r="BF19" s="2">
        <v>1</v>
      </c>
      <c r="BG19" s="2">
        <v>1</v>
      </c>
      <c r="BH19" s="2">
        <f t="shared" ref="BH19" si="143">SUM(BI19:BK19)</f>
        <v>3</v>
      </c>
      <c r="BI19" s="2">
        <v>1</v>
      </c>
      <c r="BJ19" s="2">
        <v>1</v>
      </c>
      <c r="BK19" s="2">
        <v>1</v>
      </c>
      <c r="BL19" s="2">
        <f t="shared" ref="BL19" si="144">SUM(BM19:BO19)</f>
        <v>3</v>
      </c>
      <c r="BM19" s="2">
        <v>1</v>
      </c>
      <c r="BN19" s="2">
        <v>1</v>
      </c>
      <c r="BO19" s="2">
        <v>1</v>
      </c>
      <c r="BP19" s="2">
        <f t="shared" ref="BP19" si="145">SUM(BQ19:BS19)</f>
        <v>3</v>
      </c>
      <c r="BQ19" s="2">
        <v>1</v>
      </c>
      <c r="BR19" s="2">
        <v>1</v>
      </c>
      <c r="BS19" s="2">
        <v>1</v>
      </c>
      <c r="BT19" s="2">
        <f t="shared" ref="BT19" si="146">SUM(BU19:BY19)</f>
        <v>5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f t="shared" ref="BZ19" si="147">SUM(CA19:CD19)</f>
        <v>4</v>
      </c>
      <c r="CA19" s="2">
        <v>1</v>
      </c>
      <c r="CB19" s="2">
        <v>1</v>
      </c>
      <c r="CC19" s="2">
        <v>1</v>
      </c>
      <c r="CD19" s="2">
        <v>1</v>
      </c>
      <c r="CE19" s="2">
        <f t="shared" ref="CE19" si="148">SUM(CF19:CI19)</f>
        <v>4</v>
      </c>
      <c r="CF19" s="2">
        <v>1</v>
      </c>
      <c r="CG19" s="2">
        <v>1</v>
      </c>
      <c r="CH19" s="2">
        <v>1</v>
      </c>
      <c r="CI19" s="2">
        <v>1</v>
      </c>
      <c r="CJ19" s="2">
        <f t="shared" ref="CJ19" si="149">SUM(CK19:CN19)</f>
        <v>4</v>
      </c>
      <c r="CK19" s="2">
        <v>1</v>
      </c>
      <c r="CL19" s="2">
        <v>1</v>
      </c>
      <c r="CM19" s="2">
        <v>1</v>
      </c>
      <c r="CN19" s="2">
        <v>1</v>
      </c>
      <c r="CO19" s="2">
        <f t="shared" ref="CO19" si="150">SUM(CP19:CU19)</f>
        <v>6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f t="shared" ref="CV19" si="151">SUM(CW19:DB19)</f>
        <v>6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f t="shared" ref="DC19" si="152">SUM(DD19:DF19)</f>
        <v>3</v>
      </c>
      <c r="DD19" s="2">
        <v>1</v>
      </c>
      <c r="DE19" s="2">
        <v>1</v>
      </c>
      <c r="DF19" s="2">
        <v>1</v>
      </c>
      <c r="DG19" s="2">
        <f t="shared" ref="DG19" si="153">SUM(DH19:DK19)</f>
        <v>4</v>
      </c>
      <c r="DH19" s="2">
        <v>1</v>
      </c>
      <c r="DI19" s="2">
        <v>1</v>
      </c>
      <c r="DJ19" s="2">
        <v>1</v>
      </c>
      <c r="DK19" s="2">
        <v>1</v>
      </c>
      <c r="DL19" s="2">
        <f t="shared" ref="DL19" si="154">SUM(DM19:DQ19)</f>
        <v>5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f t="shared" ref="DR19" si="155">SUM(DS19:DX19)</f>
        <v>6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f t="shared" ref="DY19" si="156">SUM(DZ19:ED19)</f>
        <v>5</v>
      </c>
      <c r="DZ19" s="2">
        <v>1</v>
      </c>
      <c r="EA19" s="2">
        <v>1</v>
      </c>
      <c r="EB19" s="2">
        <v>1</v>
      </c>
      <c r="EC19" s="2">
        <v>1</v>
      </c>
      <c r="ED19" s="2">
        <v>1</v>
      </c>
      <c r="EE19" s="2">
        <f t="shared" ref="EE19" si="157">SUM(EF19:EH19)</f>
        <v>2</v>
      </c>
      <c r="EF19" s="2">
        <v>1</v>
      </c>
      <c r="EG19" s="2">
        <v>1</v>
      </c>
      <c r="EH19" s="2">
        <v>0</v>
      </c>
      <c r="EI19" s="2">
        <f t="shared" ref="EI19" si="158">SUM(EJ19:EM19)</f>
        <v>4</v>
      </c>
      <c r="EJ19" s="2">
        <v>1</v>
      </c>
      <c r="EK19" s="2">
        <v>1</v>
      </c>
      <c r="EL19" s="2">
        <v>1</v>
      </c>
      <c r="EM19" s="2">
        <v>1</v>
      </c>
      <c r="EN19" s="2">
        <f t="shared" ref="EN19" si="159">SUM(EO19:EQ19)</f>
        <v>3</v>
      </c>
      <c r="EO19" s="2">
        <v>1</v>
      </c>
      <c r="EP19" s="2">
        <v>1</v>
      </c>
      <c r="EQ19" s="2">
        <v>1</v>
      </c>
      <c r="ER19" s="2">
        <f t="shared" ref="ER19" si="160">SUM(ES19:EX19)</f>
        <v>6</v>
      </c>
      <c r="ES19" s="2">
        <v>1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f t="shared" ref="EY19" si="161">SUM(EZ19:FD19)</f>
        <v>5</v>
      </c>
      <c r="EZ19" s="2">
        <v>1</v>
      </c>
      <c r="FA19" s="2">
        <v>1</v>
      </c>
      <c r="FB19" s="2">
        <v>1</v>
      </c>
      <c r="FC19" s="2">
        <v>1</v>
      </c>
      <c r="FD19" s="2">
        <v>1</v>
      </c>
      <c r="FE19" s="2">
        <f t="shared" ref="FE19" si="162">SUM(FF19:FH19)</f>
        <v>3</v>
      </c>
      <c r="FF19" s="2">
        <v>1</v>
      </c>
      <c r="FG19" s="2">
        <v>1</v>
      </c>
      <c r="FH19" s="2">
        <v>1</v>
      </c>
      <c r="FI19" s="2">
        <f t="shared" ref="FI19" si="163">SUM(FJ19:FN19)</f>
        <v>5</v>
      </c>
      <c r="FJ19" s="2">
        <v>1</v>
      </c>
      <c r="FK19" s="2">
        <v>1</v>
      </c>
      <c r="FL19" s="2">
        <v>1</v>
      </c>
      <c r="FM19" s="2">
        <v>1</v>
      </c>
      <c r="FN19" s="2">
        <v>1</v>
      </c>
      <c r="FO19" s="2">
        <f t="shared" ref="FO19" si="164">SUM(FP19:FR19)</f>
        <v>3</v>
      </c>
      <c r="FP19" s="2">
        <v>1</v>
      </c>
      <c r="FQ19" s="2">
        <v>1</v>
      </c>
      <c r="FR19" s="2">
        <v>1</v>
      </c>
      <c r="FS19" s="2">
        <f t="shared" ref="FS19" si="165">SUM(FT19:FX19)</f>
        <v>5</v>
      </c>
      <c r="FT19" s="2">
        <v>1</v>
      </c>
      <c r="FU19" s="2">
        <v>1</v>
      </c>
      <c r="FV19" s="2">
        <v>1</v>
      </c>
      <c r="FW19" s="2">
        <v>1</v>
      </c>
      <c r="FX19" s="2">
        <v>1</v>
      </c>
      <c r="FY19" s="2">
        <f t="shared" ref="FY19" si="166">SUM(FZ19:GH19)</f>
        <v>9</v>
      </c>
      <c r="FZ19" s="2">
        <v>1</v>
      </c>
      <c r="GA19" s="2">
        <v>1</v>
      </c>
      <c r="GB19" s="2">
        <v>1</v>
      </c>
      <c r="GC19" s="2">
        <v>1</v>
      </c>
      <c r="GD19" s="2">
        <v>1</v>
      </c>
      <c r="GE19" s="2">
        <v>1</v>
      </c>
      <c r="GF19" s="2">
        <v>1</v>
      </c>
      <c r="GG19" s="2">
        <v>1</v>
      </c>
      <c r="GH19" s="2">
        <v>1</v>
      </c>
      <c r="GI19" s="2">
        <f t="shared" ref="GI19" si="167">SUM(GJ19:GM19)</f>
        <v>4</v>
      </c>
      <c r="GJ19" s="2">
        <v>1</v>
      </c>
      <c r="GK19" s="2">
        <v>1</v>
      </c>
      <c r="GL19" s="2">
        <v>1</v>
      </c>
      <c r="GM19" s="2">
        <v>1</v>
      </c>
      <c r="GN19" s="2">
        <f>SUM(GO19:GR19)</f>
        <v>4</v>
      </c>
      <c r="GO19" s="2">
        <v>1</v>
      </c>
      <c r="GP19" s="2">
        <v>1</v>
      </c>
      <c r="GQ19" s="2">
        <v>1</v>
      </c>
      <c r="GR19" s="2">
        <v>1</v>
      </c>
      <c r="GS19" s="2">
        <f>SUM(GT19:GY19)</f>
        <v>6</v>
      </c>
      <c r="GT19" s="2">
        <v>1</v>
      </c>
      <c r="GU19" s="2">
        <v>1</v>
      </c>
      <c r="GV19" s="2">
        <v>1</v>
      </c>
      <c r="GW19" s="2">
        <v>1</v>
      </c>
      <c r="GX19" s="2">
        <v>1</v>
      </c>
      <c r="GY19" s="2">
        <v>1</v>
      </c>
      <c r="GZ19" s="2">
        <f>SUM(HA19:HF19)</f>
        <v>6</v>
      </c>
      <c r="HA19" s="2">
        <v>1</v>
      </c>
      <c r="HB19" s="2">
        <v>1</v>
      </c>
      <c r="HC19" s="2">
        <v>1</v>
      </c>
      <c r="HD19" s="2">
        <v>1</v>
      </c>
      <c r="HE19" s="2">
        <v>1</v>
      </c>
      <c r="HF19" s="2">
        <v>1</v>
      </c>
      <c r="HG19" s="2">
        <f>SUM(HH19:HP19)</f>
        <v>9</v>
      </c>
      <c r="HH19" s="2">
        <v>1</v>
      </c>
      <c r="HI19" s="2">
        <v>1</v>
      </c>
      <c r="HJ19" s="2">
        <v>1</v>
      </c>
      <c r="HK19" s="2">
        <v>1</v>
      </c>
      <c r="HL19" s="2">
        <v>1</v>
      </c>
      <c r="HM19" s="2">
        <v>1</v>
      </c>
      <c r="HN19" s="2">
        <v>1</v>
      </c>
      <c r="HO19" s="2">
        <v>1</v>
      </c>
      <c r="HP19" s="2">
        <v>1</v>
      </c>
      <c r="HQ19" s="2">
        <f>SUM(HR19:HW19)</f>
        <v>6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>
        <f t="shared" ref="HX19" si="168">SUM(HY19:IC19)</f>
        <v>5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41</v>
      </c>
      <c r="IE19" s="2">
        <v>41</v>
      </c>
      <c r="IF19">
        <f t="shared" ref="IF19" si="169">SUM(F19,J19,O19,T19,Y19,AG19,AL19,AR19,AX19,BD19,BH19,BL19,BP19,BT19,BZ19,CE19,CJ19,CO19,CV19,DC19,DG19,DL19,DR19,DY19,EE19,EI19,EN19,ER19,EY19,FE19,FI19,FO19,FS19,FY19,GI19,GN19,GS19,GZ19,HG19,HQ19,HX19)</f>
        <v>190</v>
      </c>
      <c r="IG19">
        <f t="shared" ref="IG19" si="170">SUM(IB19,IA19,HY19,HW19,HU19,HT19,HR19,HP19,HN19,HM19,HL19,HJ19,HI19,HF19,HD19,HC19,HA19,GY19,GW19,GU19,GT19,GQ19,GO19,GM19,GK19,GJ19,GG19,GE19,GD19,GB19,FZ19,FW19,FU19,FT19,FR19,FP19,FM19,FK19,FJ19,FH19,FF19,FD19,FB19,EZ19,EX19,EV19,ET19,ES19,EQ19,EO19,EM19,EK19,EJ19,EH19,EF19,ED19,EB19,DZ19,DX19,DV19,DU19,DS19,DQ19,DO19,DM19,DJ19,DH19,DE19,DD19,DB19,CZ19,CX19,CW19,CU19,CS19,CQ19,CP19,CN19,CL19,CK19,CI19,CH19,CF19,CC19,CB19,BY19,BW19,BU19,BS19,BQ19,BO19,BM19,BK19,BI19,BG19,BE19,BB19,BA19,AY19,AW19,AU19,AS19,AP19,AO19,AM19,AK19,AI19,AH19,AF19,AD19,AC19,AB19,Z19,X19,V19,U19,R19,P19,M19,K19,I19,G19)</f>
        <v>121</v>
      </c>
      <c r="IH19">
        <f t="shared" ref="IH19" si="171">SUM(IC19,HZ19,HV19,HS19,HO19,HK19,HH19,HE19,HB19,GX19,GV19,GR19,GP19,GL19,GH19,GF19,GC19,GA19,FX19,FV19,FQ19,FN19,FL19,FG19,FC19,FA19,EW19,EU19,EP19,EL19,EG19,EC19,EA19,DW19,DT19,DP19,DN19,DK19,DI19,DF19,DA19,CY19,CT19,CR19,CM19,CG19,CD19,CA19,BX19,BV19,BR19,BN19,BJ19,BF19,BC19,AZ19,AV19,AT19,AQ19,AN19,AJ19,AE19,AA19,W19,S19,Q19,N19,L19,H19)</f>
        <v>69</v>
      </c>
      <c r="II19">
        <f t="shared" si="43"/>
        <v>0</v>
      </c>
      <c r="IK19">
        <f t="shared" ref="IK19" si="172">IF19/191*100</f>
        <v>99.476439790575924</v>
      </c>
      <c r="IL19">
        <f t="shared" ref="IL19" si="173">IG19/122*100</f>
        <v>99.180327868852459</v>
      </c>
      <c r="IM19">
        <f t="shared" ref="IM19" si="174">IH19/69*100</f>
        <v>100</v>
      </c>
      <c r="IO19">
        <f t="shared" si="82"/>
        <v>137</v>
      </c>
      <c r="IP19">
        <f t="shared" si="83"/>
        <v>87</v>
      </c>
      <c r="IQ19">
        <f t="shared" si="84"/>
        <v>50</v>
      </c>
      <c r="IR19">
        <f t="shared" si="85"/>
        <v>99.275362318840578</v>
      </c>
      <c r="IS19">
        <f t="shared" si="80"/>
        <v>98.86363636363636</v>
      </c>
      <c r="IT19">
        <f t="shared" si="81"/>
        <v>100</v>
      </c>
    </row>
    <row r="20" spans="1:255" x14ac:dyDescent="0.2">
      <c r="A20" s="32">
        <v>417</v>
      </c>
      <c r="B20">
        <v>4</v>
      </c>
      <c r="C20">
        <v>1</v>
      </c>
      <c r="D20" t="s">
        <v>132</v>
      </c>
      <c r="E20" s="31" t="s">
        <v>166</v>
      </c>
      <c r="F20">
        <f>SUM(G20:I20)</f>
        <v>3</v>
      </c>
      <c r="G20" s="2">
        <v>1</v>
      </c>
      <c r="H20" s="2">
        <v>1</v>
      </c>
      <c r="I20" s="2">
        <v>1</v>
      </c>
      <c r="J20" s="2">
        <f>SUM(K20:N20)</f>
        <v>4</v>
      </c>
      <c r="K20" s="2">
        <v>1</v>
      </c>
      <c r="L20" s="2">
        <v>1</v>
      </c>
      <c r="M20" s="2">
        <v>1</v>
      </c>
      <c r="N20" s="2">
        <v>1</v>
      </c>
      <c r="O20" s="2">
        <f>SUM(P20:S20)</f>
        <v>4</v>
      </c>
      <c r="P20" s="2">
        <v>1</v>
      </c>
      <c r="Q20" s="2">
        <v>1</v>
      </c>
      <c r="R20" s="2">
        <v>1</v>
      </c>
      <c r="S20" s="2">
        <v>1</v>
      </c>
      <c r="T20" s="2">
        <f>SUM(U20:X20)</f>
        <v>4</v>
      </c>
      <c r="U20" s="2">
        <v>1</v>
      </c>
      <c r="V20" s="2">
        <v>1</v>
      </c>
      <c r="W20" s="2">
        <v>1</v>
      </c>
      <c r="X20" s="2">
        <v>1</v>
      </c>
      <c r="Y20" s="2">
        <f>SUM(Z20:AF20)</f>
        <v>6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0</v>
      </c>
      <c r="AG20" s="2">
        <f>SUM(AH20:AK20)</f>
        <v>4</v>
      </c>
      <c r="AH20" s="2">
        <v>1</v>
      </c>
      <c r="AI20" s="2">
        <v>1</v>
      </c>
      <c r="AJ20" s="2">
        <v>1</v>
      </c>
      <c r="AK20" s="2">
        <v>1</v>
      </c>
      <c r="AL20" s="2">
        <f>SUM(AM20:AQ20)</f>
        <v>5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f>SUM(AS20:AW20)</f>
        <v>5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f>SUM(AY20:BC20)</f>
        <v>5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f>SUM(BE20:BG20)</f>
        <v>3</v>
      </c>
      <c r="BE20" s="2">
        <v>1</v>
      </c>
      <c r="BF20" s="2">
        <v>1</v>
      </c>
      <c r="BG20" s="2">
        <v>1</v>
      </c>
      <c r="BH20" s="2">
        <f>SUM(BI20:BK20)</f>
        <v>3</v>
      </c>
      <c r="BI20" s="2">
        <v>1</v>
      </c>
      <c r="BJ20" s="2">
        <v>1</v>
      </c>
      <c r="BK20" s="2">
        <v>1</v>
      </c>
      <c r="BL20" s="2">
        <f>SUM(BM20:BO20)</f>
        <v>3</v>
      </c>
      <c r="BM20" s="2">
        <v>1</v>
      </c>
      <c r="BN20" s="2">
        <v>1</v>
      </c>
      <c r="BO20" s="2">
        <v>1</v>
      </c>
      <c r="BP20" s="2">
        <f>SUM(BQ20:BS20)</f>
        <v>3</v>
      </c>
      <c r="BQ20" s="2">
        <v>1</v>
      </c>
      <c r="BR20" s="2">
        <v>1</v>
      </c>
      <c r="BS20" s="2">
        <v>1</v>
      </c>
      <c r="BT20" s="2">
        <f>SUM(BU20:BY20)</f>
        <v>5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f>SUM(CA20:CD20)</f>
        <v>4</v>
      </c>
      <c r="CA20" s="2">
        <v>1</v>
      </c>
      <c r="CB20" s="2">
        <v>1</v>
      </c>
      <c r="CC20" s="2">
        <v>1</v>
      </c>
      <c r="CD20" s="2">
        <v>1</v>
      </c>
      <c r="CE20" s="2">
        <f>SUM(CF20:CI20)</f>
        <v>4</v>
      </c>
      <c r="CF20" s="2">
        <v>1</v>
      </c>
      <c r="CG20" s="2">
        <v>1</v>
      </c>
      <c r="CH20" s="2">
        <v>1</v>
      </c>
      <c r="CI20" s="2">
        <v>1</v>
      </c>
      <c r="CJ20" s="2">
        <f>SUM(CK20:CN20)</f>
        <v>2</v>
      </c>
      <c r="CK20" s="2">
        <v>0</v>
      </c>
      <c r="CL20" s="2">
        <v>0</v>
      </c>
      <c r="CM20" s="2">
        <v>1</v>
      </c>
      <c r="CN20" s="2">
        <v>1</v>
      </c>
      <c r="CO20" s="2">
        <f>SUM(CP20:CU20)</f>
        <v>5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0</v>
      </c>
      <c r="CV20" s="2">
        <f>SUM(CW20:DB20)</f>
        <v>4</v>
      </c>
      <c r="CW20" s="2">
        <v>1</v>
      </c>
      <c r="CX20" s="2">
        <v>0</v>
      </c>
      <c r="CY20" s="2">
        <v>1</v>
      </c>
      <c r="CZ20" s="2">
        <v>1</v>
      </c>
      <c r="DA20" s="2">
        <v>1</v>
      </c>
      <c r="DB20" s="2">
        <v>0</v>
      </c>
      <c r="DC20" s="2">
        <f>SUM(DD20:DF20)</f>
        <v>3</v>
      </c>
      <c r="DD20" s="2">
        <v>1</v>
      </c>
      <c r="DE20" s="2">
        <v>1</v>
      </c>
      <c r="DF20" s="2">
        <v>1</v>
      </c>
      <c r="DG20" s="2">
        <f>SUM(DH20:DK20)</f>
        <v>4</v>
      </c>
      <c r="DH20" s="2">
        <v>1</v>
      </c>
      <c r="DI20" s="2">
        <v>1</v>
      </c>
      <c r="DJ20" s="2">
        <v>1</v>
      </c>
      <c r="DK20" s="2">
        <v>1</v>
      </c>
      <c r="DL20" s="2">
        <f>SUM(DM20:DQ20)</f>
        <v>5</v>
      </c>
      <c r="DM20" s="2">
        <v>1</v>
      </c>
      <c r="DN20" s="2">
        <v>1</v>
      </c>
      <c r="DO20" s="2">
        <v>1</v>
      </c>
      <c r="DP20" s="2">
        <v>1</v>
      </c>
      <c r="DQ20" s="2">
        <v>1</v>
      </c>
      <c r="DR20" s="2">
        <f>SUM(DS20:DX20)</f>
        <v>5</v>
      </c>
      <c r="DS20" s="2">
        <v>1</v>
      </c>
      <c r="DT20" s="2">
        <v>1</v>
      </c>
      <c r="DU20" s="2">
        <v>1</v>
      </c>
      <c r="DV20" s="2">
        <v>1</v>
      </c>
      <c r="DW20" s="2">
        <v>1</v>
      </c>
      <c r="DX20" s="2">
        <v>0</v>
      </c>
      <c r="DY20" s="2">
        <f>SUM(DZ20:ED20)</f>
        <v>3</v>
      </c>
      <c r="DZ20" s="2">
        <v>1</v>
      </c>
      <c r="EA20" s="2">
        <v>1</v>
      </c>
      <c r="EB20" s="2">
        <v>0</v>
      </c>
      <c r="EC20" s="2">
        <v>1</v>
      </c>
      <c r="ED20" s="2">
        <v>0</v>
      </c>
      <c r="EE20" s="2">
        <f>SUM(EF20:EH20)</f>
        <v>3</v>
      </c>
      <c r="EF20" s="2">
        <v>1</v>
      </c>
      <c r="EG20" s="2">
        <v>1</v>
      </c>
      <c r="EH20" s="2">
        <v>1</v>
      </c>
      <c r="EI20" s="2">
        <f>SUM(EJ20:EM20)</f>
        <v>4</v>
      </c>
      <c r="EJ20" s="2">
        <v>1</v>
      </c>
      <c r="EK20" s="2">
        <v>1</v>
      </c>
      <c r="EL20" s="2">
        <v>1</v>
      </c>
      <c r="EM20" s="2">
        <v>1</v>
      </c>
      <c r="EN20" s="2">
        <f>SUM(EO20:EQ20)</f>
        <v>3</v>
      </c>
      <c r="EO20" s="2">
        <v>1</v>
      </c>
      <c r="EP20" s="2">
        <v>1</v>
      </c>
      <c r="EQ20" s="2">
        <v>1</v>
      </c>
      <c r="ER20" s="2">
        <f>SUM(ES20:EX20)</f>
        <v>5</v>
      </c>
      <c r="ES20" s="2">
        <v>1</v>
      </c>
      <c r="ET20" s="2">
        <v>1</v>
      </c>
      <c r="EU20" s="2">
        <v>1</v>
      </c>
      <c r="EV20" s="2">
        <v>1</v>
      </c>
      <c r="EW20" s="2">
        <v>1</v>
      </c>
      <c r="EX20" s="2">
        <v>0</v>
      </c>
      <c r="EY20" s="2">
        <f>SUM(EZ20:FD20)</f>
        <v>4</v>
      </c>
      <c r="EZ20" s="2">
        <v>1</v>
      </c>
      <c r="FA20" s="2">
        <v>1</v>
      </c>
      <c r="FB20" s="2">
        <v>1</v>
      </c>
      <c r="FC20" s="2">
        <v>1</v>
      </c>
      <c r="FD20" s="2">
        <v>0</v>
      </c>
      <c r="FE20" s="2">
        <f>SUM(FF20:FH20)</f>
        <v>3</v>
      </c>
      <c r="FF20" s="2">
        <v>1</v>
      </c>
      <c r="FG20" s="2">
        <v>1</v>
      </c>
      <c r="FH20" s="2">
        <v>1</v>
      </c>
      <c r="FI20" s="2">
        <f>SUM(FJ20:FN20)</f>
        <v>4</v>
      </c>
      <c r="FJ20" s="2">
        <v>1</v>
      </c>
      <c r="FK20" s="2">
        <v>1</v>
      </c>
      <c r="FL20" s="2">
        <v>1</v>
      </c>
      <c r="FM20" s="2">
        <v>0</v>
      </c>
      <c r="FN20" s="2">
        <v>1</v>
      </c>
      <c r="FO20" s="2">
        <f>SUM(FP20:FR20)</f>
        <v>2</v>
      </c>
      <c r="FP20" s="2">
        <v>1</v>
      </c>
      <c r="FQ20" s="2">
        <v>1</v>
      </c>
      <c r="FR20" s="2">
        <v>0</v>
      </c>
      <c r="FS20" s="2">
        <f>SUM(FT20:FX20)</f>
        <v>5</v>
      </c>
      <c r="FT20" s="2">
        <v>1</v>
      </c>
      <c r="FU20" s="2">
        <v>1</v>
      </c>
      <c r="FV20" s="2">
        <v>1</v>
      </c>
      <c r="FW20" s="2">
        <v>1</v>
      </c>
      <c r="FX20" s="2">
        <v>1</v>
      </c>
      <c r="FY20" s="2">
        <f>SUM(FZ20:GH20)</f>
        <v>8</v>
      </c>
      <c r="FZ20" s="2">
        <v>1</v>
      </c>
      <c r="GA20" s="2">
        <v>1</v>
      </c>
      <c r="GB20" s="2">
        <v>1</v>
      </c>
      <c r="GC20" s="2">
        <v>1</v>
      </c>
      <c r="GD20" s="2">
        <v>0</v>
      </c>
      <c r="GE20" s="2">
        <v>1</v>
      </c>
      <c r="GF20" s="2">
        <v>1</v>
      </c>
      <c r="GG20" s="2">
        <v>1</v>
      </c>
      <c r="GH20" s="2">
        <v>1</v>
      </c>
      <c r="GI20" s="2">
        <f>SUM(GJ20:GM20)</f>
        <v>4</v>
      </c>
      <c r="GJ20" s="2">
        <v>1</v>
      </c>
      <c r="GK20" s="2">
        <v>1</v>
      </c>
      <c r="GL20" s="2">
        <v>1</v>
      </c>
      <c r="GM20" s="2">
        <v>1</v>
      </c>
      <c r="GN20" s="2">
        <f>SUM(GO20:GR20)</f>
        <v>4</v>
      </c>
      <c r="GO20" s="2">
        <v>1</v>
      </c>
      <c r="GP20" s="2">
        <v>1</v>
      </c>
      <c r="GQ20" s="2">
        <v>1</v>
      </c>
      <c r="GR20" s="2">
        <v>1</v>
      </c>
      <c r="GS20" s="2">
        <f>SUM(GT20:GY20)</f>
        <v>4</v>
      </c>
      <c r="GT20" s="2">
        <v>1</v>
      </c>
      <c r="GU20" s="2">
        <v>0</v>
      </c>
      <c r="GV20" s="2">
        <v>1</v>
      </c>
      <c r="GW20" s="2">
        <v>1</v>
      </c>
      <c r="GX20" s="2">
        <v>1</v>
      </c>
      <c r="GY20" s="2">
        <v>0</v>
      </c>
      <c r="GZ20" s="2">
        <f>SUM(HA20:HF20)</f>
        <v>5</v>
      </c>
      <c r="HA20" s="2">
        <v>1</v>
      </c>
      <c r="HB20" s="2">
        <v>1</v>
      </c>
      <c r="HC20" s="2">
        <v>1</v>
      </c>
      <c r="HD20" s="2">
        <v>0</v>
      </c>
      <c r="HE20" s="2">
        <v>1</v>
      </c>
      <c r="HF20" s="2">
        <v>1</v>
      </c>
      <c r="HG20" s="2">
        <f>SUM(HH20:HP20)</f>
        <v>6</v>
      </c>
      <c r="HH20" s="2">
        <v>1</v>
      </c>
      <c r="HI20" s="2">
        <v>1</v>
      </c>
      <c r="HJ20" s="2">
        <v>1</v>
      </c>
      <c r="HK20" s="2">
        <v>1</v>
      </c>
      <c r="HL20" s="2">
        <v>1</v>
      </c>
      <c r="HM20" s="2">
        <v>0</v>
      </c>
      <c r="HN20" s="2">
        <v>0</v>
      </c>
      <c r="HO20" s="2">
        <v>1</v>
      </c>
      <c r="HP20" s="2">
        <v>0</v>
      </c>
      <c r="HQ20" s="2">
        <f>SUM(HR20:HW20)</f>
        <v>4</v>
      </c>
      <c r="HR20" s="2">
        <v>0</v>
      </c>
      <c r="HS20" s="2">
        <v>1</v>
      </c>
      <c r="HT20" s="2">
        <v>1</v>
      </c>
      <c r="HU20" s="2">
        <v>1</v>
      </c>
      <c r="HV20" s="2">
        <v>1</v>
      </c>
      <c r="HW20" s="2">
        <v>0</v>
      </c>
      <c r="HX20" s="2">
        <f>SUM(HY20:IC20)</f>
        <v>3</v>
      </c>
      <c r="HY20" s="2">
        <v>0</v>
      </c>
      <c r="HZ20" s="2">
        <v>1</v>
      </c>
      <c r="IA20" s="2">
        <v>0</v>
      </c>
      <c r="IB20" s="2">
        <v>1</v>
      </c>
      <c r="IC20" s="2">
        <v>1</v>
      </c>
      <c r="ID20" s="2">
        <v>41</v>
      </c>
      <c r="IE20" s="2">
        <v>41</v>
      </c>
      <c r="IF20">
        <f>SUM(F20,J20,O20,T20,Y20,AG20,AL20,AR20,AX20,BD20,BH20,BL20,BP20,BT20,BZ20,CE20,CJ20,CO20,CV20,DC20,DG20,DL20,DR20,DY20,EE20,EI20,EN20,ER20,EY20,FE20,FI20,FO20,FS20,FY20,GI20,GN20,GS20,GZ20,HG20,HQ20,HX20)</f>
        <v>167</v>
      </c>
      <c r="IG20">
        <f>SUM(IB20,IA20,HY20,HW20,HU20,HT20,HR20,HP20,HN20,HM20,HL20,HJ20,HI20,HF20,HD20,HC20,HA20,GY20,GW20,GU20,GT20,GQ20,GO20,GM20,GK20,GJ20,GG20,GE20,GD20,GB20,FZ20,FW20,FU20,FT20,FR20,FP20,FM20,FK20,FJ20,FH20,FF20,FD20,FB20,EZ20,EX20,EV20,ET20,ES20,EQ20,EO20,EM20,EK20,EJ20,EH20,EF20,ED20,EB20,DZ20,DX20,DV20,DU20,DS20,DQ20,DO20,DM20,DJ20,DH20,DE20,DD20,DB20,CZ20,CX20,CW20,CU20,CS20,CQ20,CP20,CN20,CL20,CK20,CI20,CH20,CF20,CC20,CB20,BY20,BW20,BU20,BS20,BQ20,BO20,BM20,BK20,BI20,BG20,BE20,BB20,BA20,AY20,AW20,AU20,AS20,AP20,AO20,AM20,AK20,AI20,AH20,AF20,AD20,AC20,AB20,Z20,X20,V20,U20,R20,P20,M20,K20,I20,G20)</f>
        <v>98</v>
      </c>
      <c r="IH20">
        <f>SUM(IC20,HZ20,HV20,HS20,HO20,HK20,HH20,HE20,HB20,GX20,GV20,GR20,GP20,GL20,GH20,GF20,GC20,GA20,FX20,FV20,FQ20,FN20,FL20,FG20,FC20,FA20,EW20,EU20,EP20,EL20,EG20,EC20,EA20,DW20,DT20,DP20,DN20,DK20,DI20,DF20,DA20,CY20,CT20,CR20,CM20,CG20,CD20,CA20,BX20,BV20,BR20,BN20,BJ20,BF20,BC20,AZ20,AV20,AT20,AQ20,AN20,AJ20,AE20,AA20,W20,S20,Q20,N20,L20,H20)</f>
        <v>69</v>
      </c>
      <c r="II20">
        <f t="shared" si="43"/>
        <v>0</v>
      </c>
      <c r="IK20">
        <f>IF20/191*100</f>
        <v>87.434554973821989</v>
      </c>
      <c r="IL20">
        <f>IG20/122*100</f>
        <v>80.327868852459019</v>
      </c>
      <c r="IM20">
        <f>IH20/69*100</f>
        <v>100</v>
      </c>
      <c r="IO20">
        <f t="shared" si="82"/>
        <v>115</v>
      </c>
      <c r="IP20">
        <f t="shared" si="83"/>
        <v>65</v>
      </c>
      <c r="IQ20">
        <f t="shared" si="84"/>
        <v>50</v>
      </c>
      <c r="IR20">
        <f t="shared" si="85"/>
        <v>83.333333333333343</v>
      </c>
      <c r="IS20">
        <f t="shared" si="80"/>
        <v>73.86363636363636</v>
      </c>
      <c r="IT20">
        <f t="shared" si="81"/>
        <v>100</v>
      </c>
    </row>
    <row r="21" spans="1:255" ht="16" x14ac:dyDescent="0.2">
      <c r="A21" s="3">
        <v>417</v>
      </c>
      <c r="B21">
        <v>4</v>
      </c>
      <c r="C21">
        <v>1</v>
      </c>
      <c r="D21" t="s">
        <v>132</v>
      </c>
      <c r="E21" s="2" t="s">
        <v>132</v>
      </c>
      <c r="F21">
        <f t="shared" ref="F21" si="175">SUM(G21:I21)</f>
        <v>3</v>
      </c>
      <c r="G21" s="2">
        <v>1</v>
      </c>
      <c r="H21" s="2">
        <v>1</v>
      </c>
      <c r="I21" s="2">
        <v>1</v>
      </c>
      <c r="J21" s="2">
        <f t="shared" ref="J21" si="176">SUM(K21:N21)</f>
        <v>4</v>
      </c>
      <c r="K21" s="2">
        <v>1</v>
      </c>
      <c r="L21" s="2">
        <v>1</v>
      </c>
      <c r="M21" s="2">
        <v>1</v>
      </c>
      <c r="N21" s="2">
        <v>1</v>
      </c>
      <c r="O21" s="2">
        <f t="shared" ref="O21" si="177">SUM(P21:S21)</f>
        <v>4</v>
      </c>
      <c r="P21" s="2">
        <v>1</v>
      </c>
      <c r="Q21" s="2">
        <v>1</v>
      </c>
      <c r="R21" s="2">
        <v>1</v>
      </c>
      <c r="S21" s="2">
        <v>1</v>
      </c>
      <c r="T21" s="2">
        <f t="shared" ref="T21" si="178">SUM(U21:X21)</f>
        <v>4</v>
      </c>
      <c r="U21" s="2">
        <v>1</v>
      </c>
      <c r="V21" s="2">
        <v>1</v>
      </c>
      <c r="W21" s="2">
        <v>1</v>
      </c>
      <c r="X21" s="2">
        <v>1</v>
      </c>
      <c r="Y21" s="2">
        <f t="shared" ref="Y21" si="179">SUM(Z21:AF21)</f>
        <v>6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0</v>
      </c>
      <c r="AG21" s="2">
        <f t="shared" ref="AG21" si="180">SUM(AH21:AK21)</f>
        <v>4</v>
      </c>
      <c r="AH21" s="2">
        <v>1</v>
      </c>
      <c r="AI21" s="2">
        <v>1</v>
      </c>
      <c r="AJ21" s="2">
        <v>1</v>
      </c>
      <c r="AK21" s="2">
        <v>1</v>
      </c>
      <c r="AL21" s="2">
        <f t="shared" ref="AL21" si="181">SUM(AM21:AQ21)</f>
        <v>5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f t="shared" ref="AR21" si="182">SUM(AS21:AW21)</f>
        <v>5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f t="shared" ref="AX21" si="183">SUM(AY21:BC21)</f>
        <v>5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f t="shared" ref="BD21" si="184">SUM(BE21:BG21)</f>
        <v>3</v>
      </c>
      <c r="BE21" s="2">
        <v>1</v>
      </c>
      <c r="BF21" s="2">
        <v>1</v>
      </c>
      <c r="BG21" s="2">
        <v>1</v>
      </c>
      <c r="BH21" s="2">
        <f t="shared" ref="BH21" si="185">SUM(BI21:BK21)</f>
        <v>3</v>
      </c>
      <c r="BI21" s="2">
        <v>1</v>
      </c>
      <c r="BJ21" s="2">
        <v>1</v>
      </c>
      <c r="BK21" s="2">
        <v>1</v>
      </c>
      <c r="BL21" s="2">
        <f t="shared" ref="BL21" si="186">SUM(BM21:BO21)</f>
        <v>2</v>
      </c>
      <c r="BM21" s="2">
        <v>1</v>
      </c>
      <c r="BN21" s="2">
        <v>1</v>
      </c>
      <c r="BO21" s="2">
        <v>0</v>
      </c>
      <c r="BP21" s="2">
        <f t="shared" ref="BP21" si="187">SUM(BQ21:BS21)</f>
        <v>3</v>
      </c>
      <c r="BQ21" s="2">
        <v>1</v>
      </c>
      <c r="BR21" s="2">
        <v>1</v>
      </c>
      <c r="BS21">
        <v>1</v>
      </c>
      <c r="BT21" s="2">
        <f t="shared" ref="BT21" si="188">SUM(BU21:BY21)</f>
        <v>5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f t="shared" ref="BZ21" si="189">SUM(CA21:CD21)</f>
        <v>4</v>
      </c>
      <c r="CA21" s="2">
        <v>1</v>
      </c>
      <c r="CB21" s="2">
        <v>1</v>
      </c>
      <c r="CC21" s="2">
        <v>1</v>
      </c>
      <c r="CD21" s="2">
        <v>1</v>
      </c>
      <c r="CE21" s="2">
        <f t="shared" ref="CE21" si="190">SUM(CF21:CI21)</f>
        <v>3</v>
      </c>
      <c r="CF21">
        <v>1</v>
      </c>
      <c r="CG21">
        <v>1</v>
      </c>
      <c r="CH21">
        <v>0</v>
      </c>
      <c r="CI21">
        <v>1</v>
      </c>
      <c r="CJ21" s="2">
        <f t="shared" ref="CJ21" si="191">SUM(CK21:CN21)</f>
        <v>2</v>
      </c>
      <c r="CK21">
        <v>0</v>
      </c>
      <c r="CL21">
        <v>0</v>
      </c>
      <c r="CM21">
        <v>1</v>
      </c>
      <c r="CN21">
        <v>1</v>
      </c>
      <c r="CO21" s="2">
        <f t="shared" ref="CO21" si="192">SUM(CP21:CU21)</f>
        <v>5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0</v>
      </c>
      <c r="CV21" s="2">
        <f t="shared" ref="CV21" si="193">SUM(CW21:DB21)</f>
        <v>4</v>
      </c>
      <c r="CW21">
        <v>1</v>
      </c>
      <c r="CX21">
        <v>1</v>
      </c>
      <c r="CY21">
        <v>0</v>
      </c>
      <c r="CZ21">
        <v>1</v>
      </c>
      <c r="DA21">
        <v>1</v>
      </c>
      <c r="DB21">
        <v>0</v>
      </c>
      <c r="DC21" s="2">
        <f t="shared" ref="DC21" si="194">SUM(DD21:DF21)</f>
        <v>3</v>
      </c>
      <c r="DD21">
        <v>1</v>
      </c>
      <c r="DE21">
        <v>1</v>
      </c>
      <c r="DF21">
        <v>1</v>
      </c>
      <c r="DG21" s="2">
        <f t="shared" ref="DG21" si="195">SUM(DH21:DK21)</f>
        <v>4</v>
      </c>
      <c r="DH21">
        <v>1</v>
      </c>
      <c r="DI21">
        <v>1</v>
      </c>
      <c r="DJ21">
        <v>1</v>
      </c>
      <c r="DK21">
        <v>1</v>
      </c>
      <c r="DL21" s="2">
        <f t="shared" ref="DL21" si="196">SUM(DM21:DQ21)</f>
        <v>4</v>
      </c>
      <c r="DM21">
        <v>1</v>
      </c>
      <c r="DN21">
        <v>1</v>
      </c>
      <c r="DO21">
        <v>1</v>
      </c>
      <c r="DP21">
        <v>1</v>
      </c>
      <c r="DQ21">
        <v>0</v>
      </c>
      <c r="DR21" s="2">
        <f t="shared" ref="DR21" si="197">SUM(DS21:DX21)</f>
        <v>6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 s="2">
        <f t="shared" ref="DY21" si="198">SUM(DZ21:ED21)</f>
        <v>3</v>
      </c>
      <c r="DZ21">
        <v>1</v>
      </c>
      <c r="EA21">
        <v>1</v>
      </c>
      <c r="EB21">
        <v>0</v>
      </c>
      <c r="EC21">
        <v>1</v>
      </c>
      <c r="ED21">
        <v>0</v>
      </c>
      <c r="EE21" s="2">
        <f t="shared" ref="EE21" si="199">SUM(EF21:EH21)</f>
        <v>3</v>
      </c>
      <c r="EF21" s="2">
        <v>1</v>
      </c>
      <c r="EG21" s="2">
        <v>1</v>
      </c>
      <c r="EH21" s="2">
        <v>1</v>
      </c>
      <c r="EI21" s="2">
        <f t="shared" ref="EI21" si="200">SUM(EJ21:EM21)</f>
        <v>4</v>
      </c>
      <c r="EJ21" s="2">
        <v>1</v>
      </c>
      <c r="EK21" s="2">
        <v>1</v>
      </c>
      <c r="EL21" s="2">
        <v>1</v>
      </c>
      <c r="EM21" s="2">
        <v>1</v>
      </c>
      <c r="EN21" s="2">
        <f t="shared" ref="EN21" si="201">SUM(EO21:EQ21)</f>
        <v>3</v>
      </c>
      <c r="EO21" s="2">
        <v>1</v>
      </c>
      <c r="EP21" s="2">
        <v>1</v>
      </c>
      <c r="EQ21" s="2">
        <v>1</v>
      </c>
      <c r="ER21" s="2">
        <f t="shared" ref="ER21" si="202">SUM(ES21:EX21)</f>
        <v>5</v>
      </c>
      <c r="ES21">
        <v>1</v>
      </c>
      <c r="ET21">
        <v>1</v>
      </c>
      <c r="EU21">
        <v>0</v>
      </c>
      <c r="EV21">
        <v>1</v>
      </c>
      <c r="EW21">
        <v>1</v>
      </c>
      <c r="EX21">
        <v>1</v>
      </c>
      <c r="EY21" s="2">
        <f t="shared" ref="EY21" si="203">SUM(EZ21:FD21)</f>
        <v>4</v>
      </c>
      <c r="EZ21">
        <v>1</v>
      </c>
      <c r="FA21">
        <v>1</v>
      </c>
      <c r="FB21">
        <v>1</v>
      </c>
      <c r="FC21">
        <v>1</v>
      </c>
      <c r="FD21">
        <v>0</v>
      </c>
      <c r="FE21" s="2">
        <f t="shared" ref="FE21" si="204">SUM(FF21:FH21)</f>
        <v>3</v>
      </c>
      <c r="FF21">
        <v>1</v>
      </c>
      <c r="FG21">
        <v>1</v>
      </c>
      <c r="FH21">
        <v>1</v>
      </c>
      <c r="FI21" s="2">
        <f t="shared" ref="FI21" si="205">SUM(FJ21:FN21)</f>
        <v>3</v>
      </c>
      <c r="FJ21">
        <v>0</v>
      </c>
      <c r="FK21">
        <v>1</v>
      </c>
      <c r="FL21">
        <v>1</v>
      </c>
      <c r="FM21">
        <v>0</v>
      </c>
      <c r="FN21">
        <v>1</v>
      </c>
      <c r="FO21" s="2">
        <f t="shared" ref="FO21" si="206">SUM(FP21:FR21)</f>
        <v>2</v>
      </c>
      <c r="FP21">
        <v>1</v>
      </c>
      <c r="FQ21">
        <v>1</v>
      </c>
      <c r="FR21">
        <v>0</v>
      </c>
      <c r="FS21" s="2">
        <f t="shared" ref="FS21" si="207">SUM(FT21:FX21)</f>
        <v>5</v>
      </c>
      <c r="FT21">
        <v>1</v>
      </c>
      <c r="FU21">
        <v>1</v>
      </c>
      <c r="FV21">
        <v>1</v>
      </c>
      <c r="FW21">
        <v>1</v>
      </c>
      <c r="FX21">
        <v>1</v>
      </c>
      <c r="FY21" s="2">
        <f t="shared" ref="FY21" si="208">SUM(FZ21:GH21)</f>
        <v>8</v>
      </c>
      <c r="FZ21">
        <v>1</v>
      </c>
      <c r="GA21">
        <v>1</v>
      </c>
      <c r="GB21">
        <v>1</v>
      </c>
      <c r="GC21">
        <v>1</v>
      </c>
      <c r="GD21">
        <v>0</v>
      </c>
      <c r="GE21">
        <v>1</v>
      </c>
      <c r="GF21">
        <v>1</v>
      </c>
      <c r="GG21">
        <v>1</v>
      </c>
      <c r="GH21">
        <v>1</v>
      </c>
      <c r="GI21" s="2">
        <f t="shared" ref="GI21" si="209">SUM(GJ21:GM21)</f>
        <v>4</v>
      </c>
      <c r="GJ21">
        <v>1</v>
      </c>
      <c r="GK21">
        <v>1</v>
      </c>
      <c r="GL21">
        <v>1</v>
      </c>
      <c r="GM21">
        <v>1</v>
      </c>
      <c r="GN21" s="2">
        <f t="shared" ref="GN21" si="210">SUM(GO21:GR21)</f>
        <v>4</v>
      </c>
      <c r="GO21">
        <v>1</v>
      </c>
      <c r="GP21">
        <v>1</v>
      </c>
      <c r="GQ21">
        <v>1</v>
      </c>
      <c r="GR21">
        <v>1</v>
      </c>
      <c r="GS21" s="2">
        <f t="shared" ref="GS21" si="211">SUM(GT21:GY21)</f>
        <v>5</v>
      </c>
      <c r="GT21">
        <v>1</v>
      </c>
      <c r="GU21">
        <v>0</v>
      </c>
      <c r="GV21">
        <v>1</v>
      </c>
      <c r="GW21">
        <v>1</v>
      </c>
      <c r="GX21">
        <v>1</v>
      </c>
      <c r="GY21">
        <v>1</v>
      </c>
      <c r="GZ21" s="2">
        <f t="shared" ref="GZ21" si="212">SUM(HA21:HF21)</f>
        <v>5</v>
      </c>
      <c r="HA21">
        <v>1</v>
      </c>
      <c r="HB21">
        <v>1</v>
      </c>
      <c r="HC21">
        <v>1</v>
      </c>
      <c r="HD21">
        <v>0</v>
      </c>
      <c r="HE21">
        <v>1</v>
      </c>
      <c r="HF21">
        <v>1</v>
      </c>
      <c r="HG21" s="2">
        <f t="shared" ref="HG21" si="213">SUM(HH21:HP21)</f>
        <v>8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0</v>
      </c>
      <c r="HO21">
        <v>1</v>
      </c>
      <c r="HP21">
        <v>1</v>
      </c>
      <c r="HQ21" s="2">
        <f t="shared" ref="HQ21" si="214">SUM(HR21:HW21)</f>
        <v>4</v>
      </c>
      <c r="HR21">
        <v>0</v>
      </c>
      <c r="HS21">
        <v>1</v>
      </c>
      <c r="HT21">
        <v>1</v>
      </c>
      <c r="HU21">
        <v>1</v>
      </c>
      <c r="HV21">
        <v>1</v>
      </c>
      <c r="HW21">
        <v>0</v>
      </c>
      <c r="HX21" s="2">
        <f t="shared" ref="HX21" si="215">SUM(HY21:IC21)</f>
        <v>3</v>
      </c>
      <c r="HY21">
        <v>0</v>
      </c>
      <c r="HZ21">
        <v>1</v>
      </c>
      <c r="IA21">
        <v>0</v>
      </c>
      <c r="IB21">
        <v>1</v>
      </c>
      <c r="IC21">
        <v>1</v>
      </c>
      <c r="ID21">
        <v>41</v>
      </c>
      <c r="IE21">
        <v>41</v>
      </c>
      <c r="IF21">
        <f t="shared" ref="IF21" si="216">SUM(F21,J21,O21,T21,Y21,AG21,AL21,AR21,AX21,BD21,BH21,BL21,BP21,BT21,BZ21,CE21,CJ21,CO21,CV21,DC21,DG21,DL21,DR21,DY21,EE21,EI21,EN21,ER21,EY21,FE21,FI21,FO21,FS21,FY21,GI21,GN21,GS21,GZ21,HG21,HQ21,HX21)</f>
        <v>167</v>
      </c>
      <c r="IG21">
        <f t="shared" ref="IG21" si="217">SUM(IB21,IA21,HY21,HW21,HU21,HT21,HR21,HP21,HN21,HM21,HL21,HJ21,HI21,HF21,HD21,HC21,HA21,GY21,GW21,GU21,GT21,GQ21,GO21,GM21,GK21,GJ21,GG21,GE21,GD21,GB21,FZ21,FW21,FU21,FT21,FR21,FP21,FM21,FK21,FJ21,FH21,FF21,FD21,FB21,EZ21,EX21,EV21,ET21,ES21,EQ21,EO21,EM21,EK21,EJ21,EH21,EF21,ED21,EB21,DZ21,DX21,DV21,DU21,DS21,DQ21,DO21,DM21,DJ21,DH21,DE21,DD21,DB21,CZ21,CX21,CW21,CU21,CS21,CQ21,CP21,CN21,CL21,CK21,CI21,CH21,CF21,CC21,CB21,BY21,BW21,BU21,BS21,BQ21,BO21,BM21,BK21,BI21,BG21,BE21,BB21,BA21,AY21,AW21,AU21,AS21,AP21,AO21,AM21,AK21,AI21,AH21,AF21,AD21,AC21,AB21,Z21,X21,V21,U21,R21,P21,M21,K21,I21,G21)</f>
        <v>100</v>
      </c>
      <c r="IH21">
        <f t="shared" ref="IH21" si="218">SUM(IC21,HZ21,HV21,HS21,HO21,HK21,HH21,HE21,HB21,GX21,GV21,GR21,GP21,GL21,GH21,GF21,GC21,GA21,FX21,FV21,FQ21,FN21,FL21,FG21,FC21,FA21,EW21,EU21,EP21,EL21,EG21,EC21,EA21,DW21,DT21,DP21,DN21,DK21,DI21,DF21,DA21,CY21,CT21,CR21,CM21,CG21,CD21,CA21,BX21,BV21,BR21,BN21,BJ21,BF21,BC21,AZ21,AV21,AT21,AQ21,AN21,AJ21,AE21,AA21,W21,S21,Q21,N21,L21,H21)</f>
        <v>67</v>
      </c>
      <c r="II21">
        <f t="shared" si="43"/>
        <v>0</v>
      </c>
      <c r="IK21">
        <f t="shared" ref="IK21" si="219">IF21/191*100</f>
        <v>87.434554973821989</v>
      </c>
      <c r="IL21">
        <f t="shared" ref="IL21" si="220">IG21/122*100</f>
        <v>81.967213114754102</v>
      </c>
      <c r="IM21">
        <f t="shared" ref="IM21" si="221">IH21/69*100</f>
        <v>97.101449275362313</v>
      </c>
      <c r="IO21">
        <f t="shared" si="82"/>
        <v>116</v>
      </c>
      <c r="IP21">
        <f t="shared" si="83"/>
        <v>68</v>
      </c>
      <c r="IQ21">
        <f t="shared" si="84"/>
        <v>48</v>
      </c>
      <c r="IR21">
        <f t="shared" si="85"/>
        <v>84.05797101449275</v>
      </c>
      <c r="IS21">
        <f t="shared" si="80"/>
        <v>77.272727272727266</v>
      </c>
      <c r="IT21">
        <f t="shared" si="81"/>
        <v>96</v>
      </c>
    </row>
    <row r="22" spans="1:255" ht="16" x14ac:dyDescent="0.2">
      <c r="A22" s="27">
        <v>221</v>
      </c>
      <c r="B22">
        <v>2</v>
      </c>
      <c r="C22">
        <v>1</v>
      </c>
      <c r="D22" t="s">
        <v>166</v>
      </c>
      <c r="E22" t="s">
        <v>132</v>
      </c>
      <c r="F22">
        <f>SUM(G22:I22)</f>
        <v>3</v>
      </c>
      <c r="G22" s="2">
        <v>1</v>
      </c>
      <c r="H22" s="2">
        <v>1</v>
      </c>
      <c r="I22" s="2">
        <v>1</v>
      </c>
      <c r="J22" s="2">
        <f>SUM(K22:N22)</f>
        <v>4</v>
      </c>
      <c r="K22" s="2">
        <v>1</v>
      </c>
      <c r="L22" s="2">
        <v>1</v>
      </c>
      <c r="M22" s="2">
        <v>1</v>
      </c>
      <c r="N22" s="2">
        <v>1</v>
      </c>
      <c r="O22" s="2">
        <f>SUM(P22:S22)</f>
        <v>4</v>
      </c>
      <c r="P22" s="2">
        <v>1</v>
      </c>
      <c r="Q22" s="2">
        <v>1</v>
      </c>
      <c r="R22" s="2">
        <v>1</v>
      </c>
      <c r="S22" s="2">
        <v>1</v>
      </c>
      <c r="T22" s="2">
        <f>SUM(U22:X22)</f>
        <v>4</v>
      </c>
      <c r="U22" s="2">
        <v>1</v>
      </c>
      <c r="V22" s="2">
        <v>1</v>
      </c>
      <c r="W22" s="2">
        <v>1</v>
      </c>
      <c r="X22" s="2">
        <v>1</v>
      </c>
      <c r="Y22" s="2">
        <f>SUM(Z22:AF22)</f>
        <v>7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f>SUM(AH22:AK22)</f>
        <v>4</v>
      </c>
      <c r="AH22" s="2">
        <v>1</v>
      </c>
      <c r="AI22" s="2">
        <v>1</v>
      </c>
      <c r="AJ22" s="2">
        <v>1</v>
      </c>
      <c r="AK22" s="2">
        <v>1</v>
      </c>
      <c r="AL22" s="2">
        <f>SUM(AM22:AQ22)</f>
        <v>5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f>SUM(AS22:AW22)</f>
        <v>5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f>SUM(AY22:BC22)</f>
        <v>5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f>SUM(BE22:BG22)</f>
        <v>3</v>
      </c>
      <c r="BE22" s="2">
        <v>1</v>
      </c>
      <c r="BF22" s="2">
        <v>1</v>
      </c>
      <c r="BG22" s="2">
        <v>1</v>
      </c>
      <c r="BH22" s="2">
        <f>SUM(BI22:BK22)</f>
        <v>3</v>
      </c>
      <c r="BI22" s="2">
        <v>1</v>
      </c>
      <c r="BJ22" s="2">
        <v>1</v>
      </c>
      <c r="BK22" s="2">
        <v>1</v>
      </c>
      <c r="BL22" s="2">
        <f>SUM(BM22:BO22)</f>
        <v>2</v>
      </c>
      <c r="BM22" s="2">
        <v>1</v>
      </c>
      <c r="BN22" s="2">
        <v>1</v>
      </c>
      <c r="BO22" s="2">
        <v>0</v>
      </c>
      <c r="BP22" s="2">
        <f>SUM(BQ22:BS22)</f>
        <v>3</v>
      </c>
      <c r="BQ22" s="2">
        <v>1</v>
      </c>
      <c r="BR22" s="2">
        <v>1</v>
      </c>
      <c r="BS22" s="2">
        <v>1</v>
      </c>
      <c r="BT22" s="2">
        <f>SUM(BU22:BY22)</f>
        <v>5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f>SUM(CA22:CD22)</f>
        <v>4</v>
      </c>
      <c r="CA22" s="2">
        <v>1</v>
      </c>
      <c r="CB22" s="2">
        <v>1</v>
      </c>
      <c r="CC22" s="2">
        <v>1</v>
      </c>
      <c r="CD22" s="2">
        <v>1</v>
      </c>
      <c r="CE22" s="2">
        <f>SUM(CF22:CI22)</f>
        <v>4</v>
      </c>
      <c r="CF22" s="2">
        <v>1</v>
      </c>
      <c r="CG22" s="2">
        <v>1</v>
      </c>
      <c r="CH22" s="2">
        <v>1</v>
      </c>
      <c r="CI22" s="2">
        <v>1</v>
      </c>
      <c r="CJ22" s="2">
        <f>SUM(CK22:CN22)</f>
        <v>4</v>
      </c>
      <c r="CK22" s="2">
        <v>1</v>
      </c>
      <c r="CL22" s="2">
        <v>1</v>
      </c>
      <c r="CM22" s="2">
        <v>1</v>
      </c>
      <c r="CN22" s="2">
        <v>1</v>
      </c>
      <c r="CO22" s="2">
        <f>SUM(CP22:CU22)</f>
        <v>6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f>SUM(CW22:DB22)</f>
        <v>6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f>SUM(DD22:DF22)</f>
        <v>3</v>
      </c>
      <c r="DD22" s="2">
        <v>1</v>
      </c>
      <c r="DE22" s="2">
        <v>1</v>
      </c>
      <c r="DF22" s="2">
        <v>1</v>
      </c>
      <c r="DG22" s="2">
        <f>SUM(DH22:DK22)</f>
        <v>4</v>
      </c>
      <c r="DH22" s="2">
        <v>1</v>
      </c>
      <c r="DI22" s="2">
        <v>1</v>
      </c>
      <c r="DJ22" s="2">
        <v>1</v>
      </c>
      <c r="DK22" s="2">
        <v>1</v>
      </c>
      <c r="DL22" s="2">
        <f>SUM(DM22:DQ22)</f>
        <v>3</v>
      </c>
      <c r="DM22" s="2">
        <v>1</v>
      </c>
      <c r="DN22" s="2">
        <v>1</v>
      </c>
      <c r="DO22" s="2">
        <v>1</v>
      </c>
      <c r="DP22" s="2">
        <v>0</v>
      </c>
      <c r="DQ22" s="2">
        <v>0</v>
      </c>
      <c r="DR22" s="2">
        <f>SUM(DS22:DX22)</f>
        <v>6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f>SUM(DZ22:ED22)</f>
        <v>5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f>SUM(EF22:EH22)</f>
        <v>3</v>
      </c>
      <c r="EF22" s="2">
        <v>1</v>
      </c>
      <c r="EG22" s="2">
        <v>1</v>
      </c>
      <c r="EH22" s="2">
        <v>1</v>
      </c>
      <c r="EI22" s="2">
        <f>SUM(EJ22:EM22)</f>
        <v>4</v>
      </c>
      <c r="EJ22" s="2">
        <v>1</v>
      </c>
      <c r="EK22" s="2">
        <v>1</v>
      </c>
      <c r="EL22" s="2">
        <v>1</v>
      </c>
      <c r="EM22" s="2">
        <v>1</v>
      </c>
      <c r="EN22" s="2">
        <f>SUM(EO22:EQ22)</f>
        <v>3</v>
      </c>
      <c r="EO22" s="2">
        <v>1</v>
      </c>
      <c r="EP22" s="2">
        <v>1</v>
      </c>
      <c r="EQ22" s="2">
        <v>1</v>
      </c>
      <c r="ER22" s="2">
        <f>SUM(ES22:EX22)</f>
        <v>6</v>
      </c>
      <c r="ES22" s="2">
        <v>1</v>
      </c>
      <c r="ET22" s="2">
        <v>1</v>
      </c>
      <c r="EU22" s="2">
        <v>1</v>
      </c>
      <c r="EV22" s="2">
        <v>1</v>
      </c>
      <c r="EW22" s="2">
        <v>1</v>
      </c>
      <c r="EX22" s="2">
        <v>1</v>
      </c>
      <c r="EY22" s="2">
        <f>SUM(EZ22:FD22)</f>
        <v>5</v>
      </c>
      <c r="EZ22" s="2">
        <v>1</v>
      </c>
      <c r="FA22" s="2">
        <v>1</v>
      </c>
      <c r="FB22" s="2">
        <v>1</v>
      </c>
      <c r="FC22" s="2">
        <v>1</v>
      </c>
      <c r="FD22" s="2">
        <v>1</v>
      </c>
      <c r="FE22" s="2">
        <f>SUM(FF22:FH22)</f>
        <v>3</v>
      </c>
      <c r="FF22" s="2">
        <v>1</v>
      </c>
      <c r="FG22" s="2">
        <v>1</v>
      </c>
      <c r="FH22" s="2">
        <v>1</v>
      </c>
      <c r="FI22" s="2">
        <f>SUM(FJ22:FN22)</f>
        <v>5</v>
      </c>
      <c r="FJ22" s="2">
        <v>1</v>
      </c>
      <c r="FK22" s="2">
        <v>1</v>
      </c>
      <c r="FL22" s="2">
        <v>1</v>
      </c>
      <c r="FM22" s="2">
        <v>1</v>
      </c>
      <c r="FN22" s="2">
        <v>1</v>
      </c>
      <c r="FO22" s="2">
        <f>SUM(FP22:FR22)</f>
        <v>3</v>
      </c>
      <c r="FP22" s="2">
        <v>1</v>
      </c>
      <c r="FQ22" s="2">
        <v>1</v>
      </c>
      <c r="FR22" s="2">
        <v>1</v>
      </c>
      <c r="FS22" s="2">
        <f>SUM(FT22:FX22)</f>
        <v>5</v>
      </c>
      <c r="FT22" s="2">
        <v>1</v>
      </c>
      <c r="FU22" s="2">
        <v>1</v>
      </c>
      <c r="FV22" s="2">
        <v>1</v>
      </c>
      <c r="FW22" s="2">
        <v>1</v>
      </c>
      <c r="FX22" s="2">
        <v>1</v>
      </c>
      <c r="FY22" s="2">
        <f>SUM(FZ22:GH22)</f>
        <v>8</v>
      </c>
      <c r="FZ22" s="2">
        <v>1</v>
      </c>
      <c r="GA22" s="2">
        <v>1</v>
      </c>
      <c r="GB22" s="2">
        <v>1</v>
      </c>
      <c r="GC22" s="2">
        <v>1</v>
      </c>
      <c r="GD22" s="2">
        <v>0</v>
      </c>
      <c r="GE22" s="2">
        <v>1</v>
      </c>
      <c r="GF22" s="2">
        <v>1</v>
      </c>
      <c r="GG22" s="2">
        <v>1</v>
      </c>
      <c r="GH22" s="2">
        <v>1</v>
      </c>
      <c r="GI22" s="2">
        <f>SUM(GJ22:GM22)</f>
        <v>4</v>
      </c>
      <c r="GJ22" s="2">
        <v>1</v>
      </c>
      <c r="GK22" s="2">
        <v>1</v>
      </c>
      <c r="GL22" s="2">
        <v>1</v>
      </c>
      <c r="GM22" s="2">
        <v>1</v>
      </c>
      <c r="GN22" s="2">
        <f>SUM(GO22:GR22)</f>
        <v>4</v>
      </c>
      <c r="GO22" s="2">
        <v>1</v>
      </c>
      <c r="GP22" s="2">
        <v>1</v>
      </c>
      <c r="GQ22" s="2">
        <v>1</v>
      </c>
      <c r="GR22" s="2">
        <v>1</v>
      </c>
      <c r="GS22" s="2">
        <f>SUM(GT22:GY22)</f>
        <v>6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f>SUM(HA22:HF22)</f>
        <v>6</v>
      </c>
      <c r="HA22" s="2">
        <v>1</v>
      </c>
      <c r="HB22" s="2">
        <v>1</v>
      </c>
      <c r="HC22" s="2">
        <v>1</v>
      </c>
      <c r="HD22" s="2">
        <v>1</v>
      </c>
      <c r="HE22" s="2">
        <v>1</v>
      </c>
      <c r="HF22" s="2">
        <v>1</v>
      </c>
      <c r="HG22" s="2">
        <f>SUM(HH22:HP22)</f>
        <v>9</v>
      </c>
      <c r="HH22" s="2">
        <v>1</v>
      </c>
      <c r="HI22" s="2">
        <v>1</v>
      </c>
      <c r="HJ22" s="2">
        <v>1</v>
      </c>
      <c r="HK22" s="2">
        <v>1</v>
      </c>
      <c r="HL22" s="2">
        <v>1</v>
      </c>
      <c r="HM22" s="2">
        <v>1</v>
      </c>
      <c r="HN22" s="2">
        <v>1</v>
      </c>
      <c r="HO22" s="2">
        <v>1</v>
      </c>
      <c r="HP22" s="2">
        <v>1</v>
      </c>
      <c r="HQ22" s="2">
        <f>SUM(HR22:HW22)</f>
        <v>6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 t="s">
        <v>118</v>
      </c>
      <c r="HY22" s="2" t="s">
        <v>118</v>
      </c>
      <c r="HZ22" s="2" t="s">
        <v>118</v>
      </c>
      <c r="IA22" s="2" t="s">
        <v>118</v>
      </c>
      <c r="IB22" s="2" t="s">
        <v>118</v>
      </c>
      <c r="IC22" s="2" t="s">
        <v>118</v>
      </c>
      <c r="ID22" s="2">
        <v>40</v>
      </c>
      <c r="IE22" s="2">
        <v>40</v>
      </c>
      <c r="IF22">
        <f>SUM(F22,J22,O22,T22,Y22,AG22,AL22,AR22,AX22,BD22,BH22,BL22,BP22,BT22,BZ22,CE22,CJ22,CO22,CV22,DC22,DG22,DL22,DR22,DY22,EE22,EI22,EN22,ER22,EY22,FE22,FI22,FO22,FS22,FY22,GI22,GN22,GS22,GZ22,HG22,HQ22,HX22)</f>
        <v>182</v>
      </c>
      <c r="IG22">
        <f>SUM(IB22,IA22,HY22,HW22,HU22,HT22,HR22,HP22,HN22,HM22,HL22,HJ22,HI22,HF22,HD22,HC22,HA22,GY22,GW22,GU22,GT22,GQ22,GO22,GM22,GK22,GJ22,GG22,GE22,GD22,GB22,FZ22,FW22,FU22,FT22,FR22,FP22,FM22,FK22,FJ22,FH22,FF22,FD22,FB22,EZ22,EX22,EV22,ET22,ES22,EQ22,EO22,EM22,EK22,EJ22,EH22,EF22,ED22,EB22,DZ22,DX22,DV22,DU22,DS22,DQ22,DO22,DM22,DJ22,DH22,DE22,DD22,DB22,CZ22,CX22,CW22,CU22,CS22,CQ22,CP22,CN22,CL22,CK22,CI22,CH22,CF22,CC22,CB22,BY22,BW22,BU22,BS22,BQ22,BO22,BM22,BK22,BI22,BG22,BE22,BB22,BA22,AY22,AW22,AU22,AS22,AP22,AO22,AM22,AK22,AI22,AH22,AF22,AD22,AC22,AB22,Z22,X22,V22,U22,R22,P22,M22,K22,I22,G22)</f>
        <v>116</v>
      </c>
      <c r="IH22">
        <f>SUM(IC22,HZ22,HV22,HS22,HO22,HK22,HH22,HE22,HB22,GX22,GV22,GR22,GP22,GL22,GH22,GF22,GC22,GA22,FX22,FV22,FQ22,FN22,FL22,FG22,FC22,FA22,EW22,EU22,EP22,EL22,EG22,EC22,EA22,DW22,DT22,DP22,DN22,DK22,DI22,DF22,DA22,CY22,CT22,CR22,CM22,CG22,CD22,CA22,BX22,BV22,BR22,BN22,BJ22,BF22,BC22,AZ22,AV22,AT22,AQ22,AN22,AJ22,AE22,AA22,W22,S22,Q22,N22,L22,H22)</f>
        <v>66</v>
      </c>
      <c r="II22">
        <f t="shared" si="43"/>
        <v>6</v>
      </c>
      <c r="IK22">
        <f>IF22/186*100</f>
        <v>97.849462365591393</v>
      </c>
      <c r="IL22">
        <f>IG22/119*100</f>
        <v>97.47899159663865</v>
      </c>
      <c r="IM22">
        <f>IH22/67*100</f>
        <v>98.507462686567166</v>
      </c>
      <c r="IN22" t="s">
        <v>169</v>
      </c>
      <c r="IO22">
        <f t="shared" si="82"/>
        <v>130</v>
      </c>
      <c r="IP22">
        <f t="shared" si="83"/>
        <v>83</v>
      </c>
      <c r="IQ22">
        <f t="shared" si="84"/>
        <v>47</v>
      </c>
      <c r="IR22">
        <f>IO22/133*100</f>
        <v>97.744360902255636</v>
      </c>
      <c r="IS22">
        <f>IP22/85*100</f>
        <v>97.647058823529406</v>
      </c>
      <c r="IT22">
        <f>IQ22/48*100</f>
        <v>97.916666666666657</v>
      </c>
      <c r="IU22" t="s">
        <v>169</v>
      </c>
    </row>
    <row r="23" spans="1:255" ht="16" x14ac:dyDescent="0.2">
      <c r="A23">
        <v>221</v>
      </c>
      <c r="B23" s="34">
        <v>2</v>
      </c>
      <c r="C23" s="2">
        <v>1</v>
      </c>
      <c r="D23" s="2" t="s">
        <v>166</v>
      </c>
      <c r="E23" s="2" t="s">
        <v>166</v>
      </c>
      <c r="F23">
        <f t="shared" ref="F23" si="222">SUM(G23:I23)</f>
        <v>3</v>
      </c>
      <c r="G23" s="2">
        <v>1</v>
      </c>
      <c r="H23" s="2">
        <v>1</v>
      </c>
      <c r="I23" s="2">
        <v>1</v>
      </c>
      <c r="J23" s="2">
        <f t="shared" ref="J23" si="223">SUM(K23:N23)</f>
        <v>4</v>
      </c>
      <c r="K23" s="2">
        <v>1</v>
      </c>
      <c r="L23" s="2">
        <v>1</v>
      </c>
      <c r="M23" s="2">
        <v>1</v>
      </c>
      <c r="N23" s="2">
        <v>1</v>
      </c>
      <c r="O23" s="2">
        <f t="shared" ref="O23" si="224">SUM(P23:S23)</f>
        <v>4</v>
      </c>
      <c r="P23" s="2">
        <v>1</v>
      </c>
      <c r="Q23" s="2">
        <v>1</v>
      </c>
      <c r="R23" s="2">
        <v>1</v>
      </c>
      <c r="S23" s="2">
        <v>1</v>
      </c>
      <c r="T23" s="2">
        <f t="shared" ref="T23" si="225">SUM(U23:X23)</f>
        <v>4</v>
      </c>
      <c r="U23" s="2">
        <v>1</v>
      </c>
      <c r="V23" s="2">
        <v>1</v>
      </c>
      <c r="W23" s="2">
        <v>1</v>
      </c>
      <c r="X23" s="2">
        <v>1</v>
      </c>
      <c r="Y23" s="2">
        <f t="shared" ref="Y23" si="226">SUM(Z23:AF23)</f>
        <v>7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f t="shared" ref="AG23" si="227">SUM(AH23:AK23)</f>
        <v>4</v>
      </c>
      <c r="AH23" s="2">
        <v>1</v>
      </c>
      <c r="AI23" s="2">
        <v>1</v>
      </c>
      <c r="AJ23" s="2">
        <v>1</v>
      </c>
      <c r="AK23" s="2">
        <v>1</v>
      </c>
      <c r="AL23" s="2">
        <f t="shared" ref="AL23" si="228">SUM(AM23:AQ23)</f>
        <v>5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f t="shared" ref="AR23" si="229">SUM(AS23:AW23)</f>
        <v>5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f t="shared" ref="AX23" si="230">SUM(AY23:BC23)</f>
        <v>5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f t="shared" ref="BD23" si="231">SUM(BE23:BG23)</f>
        <v>3</v>
      </c>
      <c r="BE23" s="2">
        <v>1</v>
      </c>
      <c r="BF23" s="2">
        <v>1</v>
      </c>
      <c r="BG23" s="2">
        <v>1</v>
      </c>
      <c r="BH23" s="2">
        <f t="shared" ref="BH23" si="232">SUM(BI23:BK23)</f>
        <v>3</v>
      </c>
      <c r="BI23" s="2">
        <v>1</v>
      </c>
      <c r="BJ23" s="2">
        <v>1</v>
      </c>
      <c r="BK23" s="2">
        <v>1</v>
      </c>
      <c r="BL23" s="2">
        <f t="shared" ref="BL23" si="233">SUM(BM23:BO23)</f>
        <v>2</v>
      </c>
      <c r="BM23" s="2">
        <v>1</v>
      </c>
      <c r="BN23" s="2">
        <v>1</v>
      </c>
      <c r="BO23" s="2">
        <v>0</v>
      </c>
      <c r="BP23" s="2">
        <f t="shared" ref="BP23" si="234">SUM(BQ23:BS23)</f>
        <v>3</v>
      </c>
      <c r="BQ23" s="2">
        <v>1</v>
      </c>
      <c r="BR23" s="2">
        <v>1</v>
      </c>
      <c r="BS23" s="2">
        <v>1</v>
      </c>
      <c r="BT23" s="2">
        <f t="shared" ref="BT23" si="235">SUM(BU23:BY23)</f>
        <v>5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f t="shared" ref="BZ23" si="236">SUM(CA23:CD23)</f>
        <v>4</v>
      </c>
      <c r="CA23" s="2">
        <v>1</v>
      </c>
      <c r="CB23" s="2">
        <v>1</v>
      </c>
      <c r="CC23" s="2">
        <v>1</v>
      </c>
      <c r="CD23" s="2">
        <v>1</v>
      </c>
      <c r="CE23" s="2">
        <f t="shared" ref="CE23" si="237">SUM(CF23:CI23)</f>
        <v>4</v>
      </c>
      <c r="CF23" s="2">
        <v>1</v>
      </c>
      <c r="CG23" s="2">
        <v>1</v>
      </c>
      <c r="CH23" s="2">
        <v>1</v>
      </c>
      <c r="CI23" s="2">
        <v>1</v>
      </c>
      <c r="CJ23" s="2">
        <f t="shared" ref="CJ23" si="238">SUM(CK23:CN23)</f>
        <v>4</v>
      </c>
      <c r="CK23" s="2">
        <v>1</v>
      </c>
      <c r="CL23" s="2">
        <v>1</v>
      </c>
      <c r="CM23" s="2">
        <v>1</v>
      </c>
      <c r="CN23" s="2">
        <v>1</v>
      </c>
      <c r="CO23" s="2">
        <f t="shared" ref="CO23" si="239">SUM(CP23:CU23)</f>
        <v>5</v>
      </c>
      <c r="CP23" s="2">
        <v>1</v>
      </c>
      <c r="CQ23" s="2">
        <v>1</v>
      </c>
      <c r="CR23" s="2">
        <v>1</v>
      </c>
      <c r="CS23" s="2">
        <v>1</v>
      </c>
      <c r="CT23" s="2">
        <v>0</v>
      </c>
      <c r="CU23" s="2">
        <v>1</v>
      </c>
      <c r="CV23" s="2">
        <f t="shared" ref="CV23" si="240">SUM(CW23:DB23)</f>
        <v>5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0</v>
      </c>
      <c r="DC23" s="2">
        <f t="shared" ref="DC23" si="241">SUM(DD23:DF23)</f>
        <v>3</v>
      </c>
      <c r="DD23" s="2">
        <v>1</v>
      </c>
      <c r="DE23" s="2">
        <v>1</v>
      </c>
      <c r="DF23" s="2">
        <v>1</v>
      </c>
      <c r="DG23" s="2">
        <f t="shared" ref="DG23" si="242">SUM(DH23:DK23)</f>
        <v>4</v>
      </c>
      <c r="DH23" s="2">
        <v>1</v>
      </c>
      <c r="DI23" s="2">
        <v>1</v>
      </c>
      <c r="DJ23" s="2">
        <v>1</v>
      </c>
      <c r="DK23" s="2">
        <v>1</v>
      </c>
      <c r="DL23" s="2">
        <f t="shared" ref="DL23" si="243">SUM(DM23:DQ23)</f>
        <v>3</v>
      </c>
      <c r="DM23" s="2">
        <v>1</v>
      </c>
      <c r="DN23" s="2">
        <v>1</v>
      </c>
      <c r="DO23" s="2">
        <v>1</v>
      </c>
      <c r="DP23" s="2">
        <v>0</v>
      </c>
      <c r="DQ23" s="2">
        <v>0</v>
      </c>
      <c r="DR23" s="2">
        <f t="shared" ref="DR23" si="244">SUM(DS23:DX23)</f>
        <v>4</v>
      </c>
      <c r="DS23" s="2">
        <v>1</v>
      </c>
      <c r="DT23" s="2">
        <v>1</v>
      </c>
      <c r="DU23" s="2">
        <v>1</v>
      </c>
      <c r="DV23" s="2">
        <v>1</v>
      </c>
      <c r="DW23" s="2">
        <v>0</v>
      </c>
      <c r="DX23" s="2">
        <v>0</v>
      </c>
      <c r="DY23" s="2">
        <f t="shared" ref="DY23" si="245">SUM(DZ23:ED23)</f>
        <v>5</v>
      </c>
      <c r="DZ23" s="2">
        <v>1</v>
      </c>
      <c r="EA23" s="2">
        <v>1</v>
      </c>
      <c r="EB23" s="2">
        <v>1</v>
      </c>
      <c r="EC23" s="2">
        <v>1</v>
      </c>
      <c r="ED23" s="2">
        <v>1</v>
      </c>
      <c r="EE23" s="2">
        <f t="shared" ref="EE23" si="246">SUM(EF23:EH23)</f>
        <v>2</v>
      </c>
      <c r="EF23" s="2">
        <v>1</v>
      </c>
      <c r="EG23" s="2">
        <v>1</v>
      </c>
      <c r="EH23" s="2">
        <v>0</v>
      </c>
      <c r="EI23" s="2">
        <f t="shared" ref="EI23" si="247">SUM(EJ23:EM23)</f>
        <v>4</v>
      </c>
      <c r="EJ23" s="2">
        <v>1</v>
      </c>
      <c r="EK23" s="2">
        <v>1</v>
      </c>
      <c r="EL23" s="2">
        <v>1</v>
      </c>
      <c r="EM23" s="2">
        <v>1</v>
      </c>
      <c r="EN23" s="2">
        <f t="shared" ref="EN23" si="248">SUM(EO23:EQ23)</f>
        <v>3</v>
      </c>
      <c r="EO23" s="2">
        <v>1</v>
      </c>
      <c r="EP23" s="2">
        <v>1</v>
      </c>
      <c r="EQ23" s="2">
        <v>1</v>
      </c>
      <c r="ER23" s="2">
        <f t="shared" ref="ER23" si="249">SUM(ES23:EX23)</f>
        <v>6</v>
      </c>
      <c r="ES23" s="2">
        <v>1</v>
      </c>
      <c r="ET23" s="2">
        <v>1</v>
      </c>
      <c r="EU23" s="2">
        <v>1</v>
      </c>
      <c r="EV23" s="2">
        <v>1</v>
      </c>
      <c r="EW23" s="2">
        <v>1</v>
      </c>
      <c r="EX23" s="2">
        <v>1</v>
      </c>
      <c r="EY23" s="2">
        <f t="shared" ref="EY23" si="250">SUM(EZ23:FD23)</f>
        <v>5</v>
      </c>
      <c r="EZ23" s="2">
        <v>1</v>
      </c>
      <c r="FA23" s="2">
        <v>1</v>
      </c>
      <c r="FB23" s="2">
        <v>1</v>
      </c>
      <c r="FC23" s="2">
        <v>1</v>
      </c>
      <c r="FD23" s="2">
        <v>1</v>
      </c>
      <c r="FE23" s="2">
        <f t="shared" ref="FE23" si="251">SUM(FF23:FH23)</f>
        <v>3</v>
      </c>
      <c r="FF23" s="2">
        <v>1</v>
      </c>
      <c r="FG23" s="2">
        <v>1</v>
      </c>
      <c r="FH23" s="2">
        <v>1</v>
      </c>
      <c r="FI23" s="2">
        <f t="shared" ref="FI23" si="252">SUM(FJ23:FN23)</f>
        <v>5</v>
      </c>
      <c r="FJ23" s="2">
        <v>1</v>
      </c>
      <c r="FK23" s="2">
        <v>1</v>
      </c>
      <c r="FL23" s="2">
        <v>1</v>
      </c>
      <c r="FM23" s="2">
        <v>1</v>
      </c>
      <c r="FN23" s="2">
        <v>1</v>
      </c>
      <c r="FO23" s="2">
        <f t="shared" ref="FO23" si="253">SUM(FP23:FR23)</f>
        <v>3</v>
      </c>
      <c r="FP23" s="2">
        <v>1</v>
      </c>
      <c r="FQ23" s="2">
        <v>1</v>
      </c>
      <c r="FR23" s="2">
        <v>1</v>
      </c>
      <c r="FS23" s="2">
        <f t="shared" ref="FS23" si="254">SUM(FT23:FX23)</f>
        <v>5</v>
      </c>
      <c r="FT23" s="2">
        <v>1</v>
      </c>
      <c r="FU23" s="2">
        <v>1</v>
      </c>
      <c r="FV23" s="2">
        <v>1</v>
      </c>
      <c r="FW23" s="2">
        <v>1</v>
      </c>
      <c r="FX23" s="2">
        <v>1</v>
      </c>
      <c r="FY23" s="2">
        <f t="shared" ref="FY23" si="255">SUM(FZ23:GH23)</f>
        <v>8</v>
      </c>
      <c r="FZ23" s="2">
        <v>1</v>
      </c>
      <c r="GA23" s="2">
        <v>1</v>
      </c>
      <c r="GB23" s="2">
        <v>1</v>
      </c>
      <c r="GC23" s="2">
        <v>1</v>
      </c>
      <c r="GD23" s="2">
        <v>0</v>
      </c>
      <c r="GE23" s="2">
        <v>1</v>
      </c>
      <c r="GF23" s="2">
        <v>1</v>
      </c>
      <c r="GG23" s="2">
        <v>1</v>
      </c>
      <c r="GH23" s="2">
        <v>1</v>
      </c>
      <c r="GI23" s="2">
        <f t="shared" ref="GI23" si="256">SUM(GJ23:GM23)</f>
        <v>4</v>
      </c>
      <c r="GJ23" s="2">
        <v>1</v>
      </c>
      <c r="GK23" s="2">
        <v>1</v>
      </c>
      <c r="GL23" s="2">
        <v>1</v>
      </c>
      <c r="GM23" s="2">
        <v>1</v>
      </c>
      <c r="GN23" s="2">
        <f t="shared" ref="GN23" si="257">SUM(GO23:GR23)</f>
        <v>4</v>
      </c>
      <c r="GO23" s="2">
        <v>1</v>
      </c>
      <c r="GP23" s="2">
        <v>1</v>
      </c>
      <c r="GQ23" s="2">
        <v>1</v>
      </c>
      <c r="GR23" s="2">
        <v>1</v>
      </c>
      <c r="GS23" s="2">
        <f t="shared" ref="GS23" si="258">SUM(GT23:GY23)</f>
        <v>6</v>
      </c>
      <c r="GT23" s="2">
        <v>1</v>
      </c>
      <c r="GU23" s="2">
        <v>1</v>
      </c>
      <c r="GV23" s="2">
        <v>1</v>
      </c>
      <c r="GW23" s="2">
        <v>1</v>
      </c>
      <c r="GX23" s="2">
        <v>1</v>
      </c>
      <c r="GY23" s="2">
        <v>1</v>
      </c>
      <c r="GZ23" s="2">
        <f t="shared" ref="GZ23" si="259">SUM(HA23:HF23)</f>
        <v>6</v>
      </c>
      <c r="HA23" s="2">
        <v>1</v>
      </c>
      <c r="HB23" s="2">
        <v>1</v>
      </c>
      <c r="HC23" s="2">
        <v>1</v>
      </c>
      <c r="HD23" s="2">
        <v>1</v>
      </c>
      <c r="HE23" s="2">
        <v>1</v>
      </c>
      <c r="HF23" s="2">
        <v>1</v>
      </c>
      <c r="HG23" s="2">
        <f t="shared" ref="HG23" si="260">SUM(HH23:HP23)</f>
        <v>9</v>
      </c>
      <c r="HH23" s="2">
        <v>1</v>
      </c>
      <c r="HI23" s="2">
        <v>1</v>
      </c>
      <c r="HJ23" s="2">
        <v>1</v>
      </c>
      <c r="HK23" s="2">
        <v>1</v>
      </c>
      <c r="HL23" s="2">
        <v>1</v>
      </c>
      <c r="HM23" s="2">
        <v>1</v>
      </c>
      <c r="HN23" s="2">
        <v>1</v>
      </c>
      <c r="HO23" s="2">
        <v>1</v>
      </c>
      <c r="HP23" s="2">
        <v>1</v>
      </c>
      <c r="HQ23" s="2">
        <f t="shared" ref="HQ23" si="261">SUM(HR23:HW23)</f>
        <v>6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 t="s">
        <v>118</v>
      </c>
      <c r="HY23" s="2" t="s">
        <v>118</v>
      </c>
      <c r="HZ23" s="2" t="s">
        <v>118</v>
      </c>
      <c r="IA23" s="2" t="s">
        <v>118</v>
      </c>
      <c r="IB23" s="2" t="s">
        <v>118</v>
      </c>
      <c r="IC23" s="2" t="s">
        <v>118</v>
      </c>
      <c r="ID23" s="2">
        <v>40</v>
      </c>
      <c r="IE23" s="2">
        <v>40</v>
      </c>
      <c r="IF23">
        <f t="shared" ref="IF23" si="262">SUM(F23,J23,O23,T23,Y23,AG23,AL23,AR23,AX23,BD23,BH23,BL23,BP23,BT23,BZ23,CE23,CJ23,CO23,CV23,DC23,DG23,DL23,DR23,DY23,EE23,EI23,EN23,ER23,EY23,FE23,FI23,FO23,FS23,FY23,GI23,GN23,GS23,GZ23,HG23,HQ23,HX23)</f>
        <v>177</v>
      </c>
      <c r="IG23">
        <f t="shared" ref="IG23" si="263">SUM(IB23,IA23,HY23,HW23,HU23,HT23,HR23,HP23,HN23,HM23,HL23,HJ23,HI23,HF23,HD23,HC23,HA23,GY23,GW23,GU23,GT23,GQ23,GO23,GM23,GK23,GJ23,GG23,GE23,GD23,GB23,FZ23,FW23,FU23,FT23,FR23,FP23,FM23,FK23,FJ23,FH23,FF23,FD23,FB23,EZ23,EX23,EV23,ET23,ES23,EQ23,EO23,EM23,EK23,EJ23,EH23,EF23,ED23,EB23,DZ23,DX23,DV23,DU23,DS23,DQ23,DO23,DM23,DJ23,DH23,DE23,DD23,DB23,CZ23,CX23,CW23,CU23,CS23,CQ23,CP23,CN23,CL23,CK23,CI23,CH23,CF23,CC23,CB23,BY23,BW23,BU23,BS23,BQ23,BO23,BM23,BK23,BI23,BG23,BE23,BB23,BA23,AY23,AW23,AU23,AS23,AP23,AO23,AM23,AK23,AI23,AH23,AF23,AD23,AC23,AB23,Z23,X23,V23,U23,R23,P23,M23,K23,I23,G23)</f>
        <v>113</v>
      </c>
      <c r="IH23">
        <f t="shared" ref="IH23" si="264">SUM(IC23,HZ23,HV23,HS23,HO23,HK23,HH23,HE23,HB23,GX23,GV23,GR23,GP23,GL23,GH23,GF23,GC23,GA23,FX23,FV23,FQ23,FN23,FL23,FG23,FC23,FA23,EW23,EU23,EP23,EL23,EG23,EC23,EA23,DW23,DT23,DP23,DN23,DK23,DI23,DF23,DA23,CY23,CT23,CR23,CM23,CG23,CD23,CA23,BX23,BV23,BR23,BN23,BJ23,BF23,BC23,AZ23,AV23,AT23,AQ23,AN23,AJ23,AE23,AA23,W23,S23,Q23,N23,L23,H23)</f>
        <v>64</v>
      </c>
      <c r="II23">
        <f t="shared" si="43"/>
        <v>6</v>
      </c>
      <c r="IK23">
        <f>IF23/186*100</f>
        <v>95.161290322580655</v>
      </c>
      <c r="IL23">
        <f>IG23/119*100</f>
        <v>94.9579831932773</v>
      </c>
      <c r="IM23">
        <f>IH23/67*100</f>
        <v>95.522388059701484</v>
      </c>
      <c r="IN23" t="s">
        <v>169</v>
      </c>
      <c r="IO23">
        <f t="shared" si="82"/>
        <v>125</v>
      </c>
      <c r="IP23">
        <f t="shared" si="83"/>
        <v>80</v>
      </c>
      <c r="IQ23">
        <f t="shared" si="84"/>
        <v>45</v>
      </c>
      <c r="IR23">
        <f>IO23/133*100</f>
        <v>93.984962406015043</v>
      </c>
      <c r="IS23">
        <f>IP23/85*100</f>
        <v>94.117647058823522</v>
      </c>
      <c r="IT23">
        <f>IQ23/48*100</f>
        <v>93.75</v>
      </c>
      <c r="IU23" t="s">
        <v>169</v>
      </c>
    </row>
    <row r="24" spans="1:255" x14ac:dyDescent="0.2">
      <c r="A24" s="27">
        <v>225</v>
      </c>
      <c r="B24">
        <v>2</v>
      </c>
      <c r="C24">
        <v>1</v>
      </c>
      <c r="D24" t="s">
        <v>166</v>
      </c>
      <c r="E24" t="s">
        <v>132</v>
      </c>
      <c r="F24">
        <f t="shared" si="0"/>
        <v>3</v>
      </c>
      <c r="G24">
        <v>1</v>
      </c>
      <c r="H24">
        <v>1</v>
      </c>
      <c r="I24">
        <v>1</v>
      </c>
      <c r="J24" s="2">
        <f t="shared" si="1"/>
        <v>3</v>
      </c>
      <c r="K24">
        <v>1</v>
      </c>
      <c r="L24">
        <v>1</v>
      </c>
      <c r="M24">
        <v>0</v>
      </c>
      <c r="N24">
        <v>1</v>
      </c>
      <c r="O24" s="2">
        <f t="shared" si="2"/>
        <v>4</v>
      </c>
      <c r="P24">
        <v>1</v>
      </c>
      <c r="Q24">
        <v>1</v>
      </c>
      <c r="R24">
        <v>1</v>
      </c>
      <c r="S24">
        <v>1</v>
      </c>
      <c r="T24" s="2">
        <f t="shared" si="3"/>
        <v>4</v>
      </c>
      <c r="U24">
        <v>1</v>
      </c>
      <c r="V24">
        <v>1</v>
      </c>
      <c r="W24">
        <v>1</v>
      </c>
      <c r="X24">
        <v>1</v>
      </c>
      <c r="Y24" s="2">
        <f t="shared" si="4"/>
        <v>6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 s="2">
        <f t="shared" si="5"/>
        <v>3</v>
      </c>
      <c r="AH24">
        <v>1</v>
      </c>
      <c r="AI24">
        <v>0</v>
      </c>
      <c r="AJ24">
        <v>1</v>
      </c>
      <c r="AK24">
        <v>1</v>
      </c>
      <c r="AL24" s="2">
        <f t="shared" si="6"/>
        <v>4</v>
      </c>
      <c r="AM24">
        <v>1</v>
      </c>
      <c r="AN24">
        <v>1</v>
      </c>
      <c r="AO24">
        <v>1</v>
      </c>
      <c r="AP24">
        <v>0</v>
      </c>
      <c r="AQ24">
        <v>1</v>
      </c>
      <c r="AR24" s="2">
        <f t="shared" si="7"/>
        <v>5</v>
      </c>
      <c r="AS24">
        <v>1</v>
      </c>
      <c r="AT24">
        <v>1</v>
      </c>
      <c r="AU24">
        <v>1</v>
      </c>
      <c r="AV24">
        <v>1</v>
      </c>
      <c r="AW24">
        <v>1</v>
      </c>
      <c r="AX24" s="2">
        <f t="shared" si="8"/>
        <v>4</v>
      </c>
      <c r="AY24">
        <v>1</v>
      </c>
      <c r="AZ24">
        <v>1</v>
      </c>
      <c r="BA24">
        <v>1</v>
      </c>
      <c r="BB24">
        <v>0</v>
      </c>
      <c r="BC24">
        <v>1</v>
      </c>
      <c r="BD24" s="2">
        <f t="shared" si="9"/>
        <v>3</v>
      </c>
      <c r="BE24">
        <v>1</v>
      </c>
      <c r="BF24">
        <v>1</v>
      </c>
      <c r="BG24">
        <v>1</v>
      </c>
      <c r="BH24" s="2">
        <f t="shared" si="10"/>
        <v>3</v>
      </c>
      <c r="BI24">
        <v>1</v>
      </c>
      <c r="BJ24">
        <v>1</v>
      </c>
      <c r="BK24">
        <v>1</v>
      </c>
      <c r="BL24" s="2">
        <f t="shared" si="11"/>
        <v>3</v>
      </c>
      <c r="BM24">
        <v>1</v>
      </c>
      <c r="BN24">
        <v>1</v>
      </c>
      <c r="BO24">
        <v>1</v>
      </c>
      <c r="BP24" s="2">
        <f t="shared" si="12"/>
        <v>3</v>
      </c>
      <c r="BQ24">
        <v>1</v>
      </c>
      <c r="BR24">
        <v>1</v>
      </c>
      <c r="BS24">
        <v>1</v>
      </c>
      <c r="BT24" s="2">
        <f t="shared" si="13"/>
        <v>5</v>
      </c>
      <c r="BU24">
        <v>1</v>
      </c>
      <c r="BV24">
        <v>1</v>
      </c>
      <c r="BW24">
        <v>1</v>
      </c>
      <c r="BX24">
        <v>1</v>
      </c>
      <c r="BY24">
        <v>1</v>
      </c>
      <c r="BZ24" s="2">
        <f t="shared" si="14"/>
        <v>3</v>
      </c>
      <c r="CA24">
        <v>1</v>
      </c>
      <c r="CB24">
        <v>1</v>
      </c>
      <c r="CC24">
        <v>0</v>
      </c>
      <c r="CD24">
        <v>1</v>
      </c>
      <c r="CE24" s="2">
        <f t="shared" si="15"/>
        <v>3</v>
      </c>
      <c r="CF24">
        <v>1</v>
      </c>
      <c r="CG24">
        <v>1</v>
      </c>
      <c r="CH24">
        <v>0</v>
      </c>
      <c r="CI24">
        <v>1</v>
      </c>
      <c r="CJ24" s="2">
        <f t="shared" si="16"/>
        <v>4</v>
      </c>
      <c r="CK24">
        <v>1</v>
      </c>
      <c r="CL24">
        <v>1</v>
      </c>
      <c r="CM24">
        <v>1</v>
      </c>
      <c r="CN24">
        <v>1</v>
      </c>
      <c r="CO24" s="2">
        <f t="shared" si="17"/>
        <v>5</v>
      </c>
      <c r="CP24">
        <v>1</v>
      </c>
      <c r="CQ24">
        <v>0</v>
      </c>
      <c r="CR24">
        <v>1</v>
      </c>
      <c r="CS24">
        <v>1</v>
      </c>
      <c r="CT24">
        <v>1</v>
      </c>
      <c r="CU24">
        <v>1</v>
      </c>
      <c r="CV24" s="2">
        <f t="shared" si="18"/>
        <v>4</v>
      </c>
      <c r="CW24">
        <v>1</v>
      </c>
      <c r="CX24">
        <v>1</v>
      </c>
      <c r="CY24">
        <v>1</v>
      </c>
      <c r="CZ24">
        <v>1</v>
      </c>
      <c r="DA24">
        <v>0</v>
      </c>
      <c r="DB24">
        <v>0</v>
      </c>
      <c r="DC24" s="2">
        <f t="shared" si="19"/>
        <v>2</v>
      </c>
      <c r="DD24">
        <v>1</v>
      </c>
      <c r="DE24">
        <v>0</v>
      </c>
      <c r="DF24">
        <v>1</v>
      </c>
      <c r="DG24" s="2">
        <f t="shared" si="20"/>
        <v>3</v>
      </c>
      <c r="DH24">
        <v>1</v>
      </c>
      <c r="DI24">
        <v>0</v>
      </c>
      <c r="DJ24">
        <v>1</v>
      </c>
      <c r="DK24">
        <v>1</v>
      </c>
      <c r="DL24" s="2">
        <f t="shared" si="21"/>
        <v>4</v>
      </c>
      <c r="DM24">
        <v>1</v>
      </c>
      <c r="DN24">
        <v>1</v>
      </c>
      <c r="DO24">
        <v>1</v>
      </c>
      <c r="DP24">
        <v>0</v>
      </c>
      <c r="DQ24">
        <v>1</v>
      </c>
      <c r="DR24" s="2">
        <f t="shared" si="22"/>
        <v>4</v>
      </c>
      <c r="DS24">
        <v>1</v>
      </c>
      <c r="DT24">
        <v>1</v>
      </c>
      <c r="DU24">
        <v>1</v>
      </c>
      <c r="DV24">
        <v>0</v>
      </c>
      <c r="DW24">
        <v>1</v>
      </c>
      <c r="DX24">
        <v>0</v>
      </c>
      <c r="DY24" s="2">
        <f t="shared" si="23"/>
        <v>4</v>
      </c>
      <c r="DZ24">
        <v>1</v>
      </c>
      <c r="EA24">
        <v>1</v>
      </c>
      <c r="EB24">
        <v>1</v>
      </c>
      <c r="EC24">
        <v>1</v>
      </c>
      <c r="ED24">
        <v>0</v>
      </c>
      <c r="EE24" s="2">
        <f t="shared" si="24"/>
        <v>3</v>
      </c>
      <c r="EF24">
        <v>1</v>
      </c>
      <c r="EG24">
        <v>1</v>
      </c>
      <c r="EH24">
        <v>1</v>
      </c>
      <c r="EI24" s="2">
        <f t="shared" si="25"/>
        <v>4</v>
      </c>
      <c r="EJ24">
        <v>1</v>
      </c>
      <c r="EK24">
        <v>1</v>
      </c>
      <c r="EL24">
        <v>1</v>
      </c>
      <c r="EM24">
        <v>1</v>
      </c>
      <c r="EN24" s="2">
        <f t="shared" si="26"/>
        <v>3</v>
      </c>
      <c r="EO24">
        <v>1</v>
      </c>
      <c r="EP24">
        <v>1</v>
      </c>
      <c r="EQ24">
        <v>1</v>
      </c>
      <c r="ER24" s="2">
        <f t="shared" si="27"/>
        <v>5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0</v>
      </c>
      <c r="EY24" s="2">
        <f t="shared" si="28"/>
        <v>5</v>
      </c>
      <c r="EZ24">
        <v>1</v>
      </c>
      <c r="FA24">
        <v>1</v>
      </c>
      <c r="FB24">
        <v>1</v>
      </c>
      <c r="FC24">
        <v>1</v>
      </c>
      <c r="FD24">
        <v>1</v>
      </c>
      <c r="FE24" s="2">
        <f t="shared" si="29"/>
        <v>3</v>
      </c>
      <c r="FF24">
        <v>1</v>
      </c>
      <c r="FG24">
        <v>1</v>
      </c>
      <c r="FH24">
        <v>1</v>
      </c>
      <c r="FI24" s="2">
        <f t="shared" si="30"/>
        <v>3</v>
      </c>
      <c r="FJ24">
        <v>1</v>
      </c>
      <c r="FK24">
        <v>0</v>
      </c>
      <c r="FL24">
        <v>1</v>
      </c>
      <c r="FM24">
        <v>1</v>
      </c>
      <c r="FN24">
        <v>0</v>
      </c>
      <c r="FO24" s="2">
        <f t="shared" si="31"/>
        <v>3</v>
      </c>
      <c r="FP24">
        <v>1</v>
      </c>
      <c r="FQ24">
        <v>1</v>
      </c>
      <c r="FR24">
        <v>1</v>
      </c>
      <c r="FS24" s="2">
        <f t="shared" si="32"/>
        <v>5</v>
      </c>
      <c r="FT24">
        <v>1</v>
      </c>
      <c r="FU24">
        <v>1</v>
      </c>
      <c r="FV24">
        <v>1</v>
      </c>
      <c r="FW24">
        <v>1</v>
      </c>
      <c r="FX24">
        <v>1</v>
      </c>
      <c r="FY24" s="2">
        <f t="shared" si="33"/>
        <v>9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 s="2">
        <f t="shared" si="34"/>
        <v>4</v>
      </c>
      <c r="GJ24">
        <v>1</v>
      </c>
      <c r="GK24">
        <v>1</v>
      </c>
      <c r="GL24">
        <v>1</v>
      </c>
      <c r="GM24">
        <v>1</v>
      </c>
      <c r="GN24" s="2">
        <f t="shared" si="35"/>
        <v>4</v>
      </c>
      <c r="GO24">
        <v>1</v>
      </c>
      <c r="GP24">
        <v>1</v>
      </c>
      <c r="GQ24">
        <v>1</v>
      </c>
      <c r="GR24">
        <v>1</v>
      </c>
      <c r="GS24" s="2">
        <f t="shared" si="36"/>
        <v>5</v>
      </c>
      <c r="GT24">
        <v>1</v>
      </c>
      <c r="GU24">
        <v>0</v>
      </c>
      <c r="GV24">
        <v>1</v>
      </c>
      <c r="GW24">
        <v>1</v>
      </c>
      <c r="GX24">
        <v>1</v>
      </c>
      <c r="GY24">
        <v>1</v>
      </c>
      <c r="GZ24" s="2">
        <f t="shared" si="37"/>
        <v>6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 s="2">
        <f t="shared" si="38"/>
        <v>5</v>
      </c>
      <c r="HH24">
        <v>1</v>
      </c>
      <c r="HI24">
        <v>1</v>
      </c>
      <c r="HJ24">
        <v>0</v>
      </c>
      <c r="HK24">
        <v>1</v>
      </c>
      <c r="HL24">
        <v>0</v>
      </c>
      <c r="HM24">
        <v>0</v>
      </c>
      <c r="HN24">
        <v>0</v>
      </c>
      <c r="HO24">
        <v>1</v>
      </c>
      <c r="HP24">
        <v>1</v>
      </c>
      <c r="HQ24" s="2">
        <f t="shared" si="39"/>
        <v>4</v>
      </c>
      <c r="HR24">
        <v>0</v>
      </c>
      <c r="HS24">
        <v>1</v>
      </c>
      <c r="HT24">
        <v>1</v>
      </c>
      <c r="HU24">
        <v>0</v>
      </c>
      <c r="HV24">
        <v>1</v>
      </c>
      <c r="HW24">
        <v>1</v>
      </c>
      <c r="HX24" s="2">
        <f t="shared" si="48"/>
        <v>3</v>
      </c>
      <c r="HY24">
        <v>0</v>
      </c>
      <c r="HZ24">
        <v>1</v>
      </c>
      <c r="IA24">
        <v>1</v>
      </c>
      <c r="IB24">
        <v>1</v>
      </c>
      <c r="IC24">
        <v>0</v>
      </c>
      <c r="ID24">
        <v>41</v>
      </c>
      <c r="IE24">
        <v>41</v>
      </c>
      <c r="IF24">
        <f t="shared" si="40"/>
        <v>163</v>
      </c>
      <c r="IG24">
        <f t="shared" si="49"/>
        <v>99</v>
      </c>
      <c r="IH24">
        <f t="shared" si="50"/>
        <v>64</v>
      </c>
      <c r="II24">
        <f t="shared" si="43"/>
        <v>0</v>
      </c>
      <c r="IK24">
        <f t="shared" si="51"/>
        <v>85.340314136125656</v>
      </c>
      <c r="IL24">
        <f t="shared" si="52"/>
        <v>81.147540983606561</v>
      </c>
      <c r="IM24">
        <f t="shared" si="53"/>
        <v>92.753623188405797</v>
      </c>
      <c r="IO24">
        <f t="shared" si="54"/>
        <v>115</v>
      </c>
      <c r="IP24">
        <f t="shared" si="55"/>
        <v>70</v>
      </c>
      <c r="IQ24">
        <f t="shared" si="56"/>
        <v>45</v>
      </c>
      <c r="IR24">
        <f t="shared" si="57"/>
        <v>83.333333333333343</v>
      </c>
      <c r="IS24">
        <f t="shared" si="58"/>
        <v>79.545454545454547</v>
      </c>
      <c r="IT24">
        <f t="shared" si="59"/>
        <v>90</v>
      </c>
    </row>
    <row r="25" spans="1:255" ht="16" x14ac:dyDescent="0.2">
      <c r="A25">
        <v>225</v>
      </c>
      <c r="B25" s="34">
        <v>2</v>
      </c>
      <c r="C25" s="2">
        <v>1</v>
      </c>
      <c r="D25" s="2" t="s">
        <v>166</v>
      </c>
      <c r="E25" s="2" t="s">
        <v>166</v>
      </c>
      <c r="F25">
        <f t="shared" si="0"/>
        <v>2</v>
      </c>
      <c r="G25">
        <v>1</v>
      </c>
      <c r="H25">
        <v>1</v>
      </c>
      <c r="I25">
        <v>0</v>
      </c>
      <c r="J25" s="2">
        <f t="shared" si="1"/>
        <v>3</v>
      </c>
      <c r="K25">
        <v>1</v>
      </c>
      <c r="L25">
        <v>1</v>
      </c>
      <c r="M25">
        <v>0</v>
      </c>
      <c r="N25">
        <v>1</v>
      </c>
      <c r="O25" s="2">
        <f t="shared" si="2"/>
        <v>3</v>
      </c>
      <c r="P25">
        <v>1</v>
      </c>
      <c r="Q25">
        <v>1</v>
      </c>
      <c r="R25">
        <v>1</v>
      </c>
      <c r="S25">
        <v>0</v>
      </c>
      <c r="T25" s="2">
        <f t="shared" si="3"/>
        <v>3</v>
      </c>
      <c r="U25">
        <v>1</v>
      </c>
      <c r="V25">
        <v>1</v>
      </c>
      <c r="W25">
        <v>1</v>
      </c>
      <c r="X25">
        <v>0</v>
      </c>
      <c r="Y25" s="2">
        <f t="shared" si="4"/>
        <v>5</v>
      </c>
      <c r="Z25">
        <v>0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</v>
      </c>
      <c r="AG25" s="2">
        <f t="shared" si="5"/>
        <v>3</v>
      </c>
      <c r="AH25">
        <v>1</v>
      </c>
      <c r="AI25">
        <v>0</v>
      </c>
      <c r="AJ25">
        <v>1</v>
      </c>
      <c r="AK25">
        <v>1</v>
      </c>
      <c r="AL25" s="2">
        <f t="shared" si="6"/>
        <v>3</v>
      </c>
      <c r="AM25">
        <v>1</v>
      </c>
      <c r="AN25">
        <v>1</v>
      </c>
      <c r="AO25">
        <v>1</v>
      </c>
      <c r="AP25">
        <v>0</v>
      </c>
      <c r="AQ25">
        <v>0</v>
      </c>
      <c r="AR25" s="2">
        <f t="shared" si="7"/>
        <v>5</v>
      </c>
      <c r="AS25">
        <v>1</v>
      </c>
      <c r="AT25">
        <v>1</v>
      </c>
      <c r="AU25">
        <v>1</v>
      </c>
      <c r="AV25">
        <v>1</v>
      </c>
      <c r="AW25">
        <v>1</v>
      </c>
      <c r="AX25" s="2">
        <f t="shared" si="8"/>
        <v>4</v>
      </c>
      <c r="AY25">
        <v>1</v>
      </c>
      <c r="AZ25">
        <v>1</v>
      </c>
      <c r="BA25">
        <v>1</v>
      </c>
      <c r="BB25">
        <v>0</v>
      </c>
      <c r="BC25">
        <v>1</v>
      </c>
      <c r="BD25" s="2">
        <f t="shared" si="9"/>
        <v>2</v>
      </c>
      <c r="BE25">
        <v>1</v>
      </c>
      <c r="BF25">
        <v>1</v>
      </c>
      <c r="BG25">
        <v>0</v>
      </c>
      <c r="BH25" s="2">
        <f t="shared" si="10"/>
        <v>3</v>
      </c>
      <c r="BI25">
        <v>1</v>
      </c>
      <c r="BJ25">
        <v>1</v>
      </c>
      <c r="BK25">
        <v>1</v>
      </c>
      <c r="BL25" s="2">
        <f t="shared" si="11"/>
        <v>2</v>
      </c>
      <c r="BM25">
        <v>1</v>
      </c>
      <c r="BN25">
        <v>1</v>
      </c>
      <c r="BO25">
        <v>0</v>
      </c>
      <c r="BP25" s="2">
        <f t="shared" si="12"/>
        <v>3</v>
      </c>
      <c r="BQ25">
        <v>1</v>
      </c>
      <c r="BR25">
        <v>1</v>
      </c>
      <c r="BS25">
        <v>1</v>
      </c>
      <c r="BT25" s="2">
        <f t="shared" si="13"/>
        <v>5</v>
      </c>
      <c r="BU25">
        <v>1</v>
      </c>
      <c r="BV25">
        <v>1</v>
      </c>
      <c r="BW25">
        <v>1</v>
      </c>
      <c r="BX25">
        <v>1</v>
      </c>
      <c r="BY25">
        <v>1</v>
      </c>
      <c r="BZ25" s="2">
        <f t="shared" si="14"/>
        <v>3</v>
      </c>
      <c r="CA25">
        <v>1</v>
      </c>
      <c r="CB25">
        <v>1</v>
      </c>
      <c r="CC25">
        <v>0</v>
      </c>
      <c r="CD25">
        <v>1</v>
      </c>
      <c r="CE25" s="2">
        <f t="shared" si="15"/>
        <v>3</v>
      </c>
      <c r="CF25">
        <v>1</v>
      </c>
      <c r="CG25">
        <v>1</v>
      </c>
      <c r="CH25">
        <v>0</v>
      </c>
      <c r="CI25">
        <v>1</v>
      </c>
      <c r="CJ25" s="2">
        <f t="shared" si="16"/>
        <v>3</v>
      </c>
      <c r="CK25">
        <v>1</v>
      </c>
      <c r="CL25">
        <v>0</v>
      </c>
      <c r="CM25">
        <v>1</v>
      </c>
      <c r="CN25">
        <v>1</v>
      </c>
      <c r="CO25" s="2">
        <f t="shared" si="17"/>
        <v>4</v>
      </c>
      <c r="CP25">
        <v>1</v>
      </c>
      <c r="CQ25">
        <v>0</v>
      </c>
      <c r="CR25">
        <v>1</v>
      </c>
      <c r="CS25">
        <v>1</v>
      </c>
      <c r="CT25">
        <v>1</v>
      </c>
      <c r="CU25">
        <v>0</v>
      </c>
      <c r="CV25" s="2">
        <f t="shared" si="18"/>
        <v>4</v>
      </c>
      <c r="CW25">
        <v>1</v>
      </c>
      <c r="CX25">
        <v>1</v>
      </c>
      <c r="CY25">
        <v>1</v>
      </c>
      <c r="CZ25">
        <v>1</v>
      </c>
      <c r="DA25">
        <v>0</v>
      </c>
      <c r="DB25">
        <v>0</v>
      </c>
      <c r="DC25" s="2">
        <f t="shared" si="19"/>
        <v>2</v>
      </c>
      <c r="DD25">
        <v>1</v>
      </c>
      <c r="DE25">
        <v>0</v>
      </c>
      <c r="DF25">
        <v>1</v>
      </c>
      <c r="DG25" s="2">
        <f t="shared" si="20"/>
        <v>2</v>
      </c>
      <c r="DH25">
        <v>1</v>
      </c>
      <c r="DI25">
        <v>0</v>
      </c>
      <c r="DJ25">
        <v>0</v>
      </c>
      <c r="DK25">
        <v>1</v>
      </c>
      <c r="DL25" s="2">
        <f t="shared" si="21"/>
        <v>3</v>
      </c>
      <c r="DM25">
        <v>1</v>
      </c>
      <c r="DN25">
        <v>1</v>
      </c>
      <c r="DO25">
        <v>1</v>
      </c>
      <c r="DP25">
        <v>0</v>
      </c>
      <c r="DQ25">
        <v>0</v>
      </c>
      <c r="DR25" s="2">
        <f t="shared" si="22"/>
        <v>5</v>
      </c>
      <c r="DS25">
        <v>1</v>
      </c>
      <c r="DT25">
        <v>1</v>
      </c>
      <c r="DU25">
        <v>1</v>
      </c>
      <c r="DV25">
        <v>0</v>
      </c>
      <c r="DW25">
        <v>1</v>
      </c>
      <c r="DX25">
        <v>1</v>
      </c>
      <c r="DY25" s="2">
        <f t="shared" si="23"/>
        <v>4</v>
      </c>
      <c r="DZ25">
        <v>1</v>
      </c>
      <c r="EA25">
        <v>1</v>
      </c>
      <c r="EB25">
        <v>1</v>
      </c>
      <c r="EC25">
        <v>1</v>
      </c>
      <c r="ED25">
        <v>0</v>
      </c>
      <c r="EE25" s="2">
        <f t="shared" si="24"/>
        <v>2</v>
      </c>
      <c r="EF25">
        <v>1</v>
      </c>
      <c r="EG25">
        <v>1</v>
      </c>
      <c r="EH25">
        <v>0</v>
      </c>
      <c r="EI25" s="2">
        <f t="shared" si="25"/>
        <v>3</v>
      </c>
      <c r="EJ25">
        <v>1</v>
      </c>
      <c r="EK25">
        <v>1</v>
      </c>
      <c r="EL25">
        <v>1</v>
      </c>
      <c r="EM25">
        <v>0</v>
      </c>
      <c r="EN25" s="2">
        <f t="shared" si="26"/>
        <v>3</v>
      </c>
      <c r="EO25">
        <v>1</v>
      </c>
      <c r="EP25">
        <v>1</v>
      </c>
      <c r="EQ25">
        <v>1</v>
      </c>
      <c r="ER25" s="2">
        <f t="shared" si="27"/>
        <v>4</v>
      </c>
      <c r="ES25">
        <v>1</v>
      </c>
      <c r="ET25">
        <v>0</v>
      </c>
      <c r="EU25">
        <v>1</v>
      </c>
      <c r="EV25">
        <v>1</v>
      </c>
      <c r="EW25">
        <v>1</v>
      </c>
      <c r="EX25">
        <v>0</v>
      </c>
      <c r="EY25" s="2">
        <f t="shared" si="28"/>
        <v>4</v>
      </c>
      <c r="EZ25">
        <v>1</v>
      </c>
      <c r="FA25">
        <v>1</v>
      </c>
      <c r="FB25">
        <v>0</v>
      </c>
      <c r="FC25">
        <v>1</v>
      </c>
      <c r="FD25">
        <v>1</v>
      </c>
      <c r="FE25" s="2">
        <f t="shared" si="29"/>
        <v>3</v>
      </c>
      <c r="FF25">
        <v>1</v>
      </c>
      <c r="FG25">
        <v>1</v>
      </c>
      <c r="FH25">
        <v>1</v>
      </c>
      <c r="FI25" s="2">
        <f t="shared" si="30"/>
        <v>3</v>
      </c>
      <c r="FJ25">
        <v>1</v>
      </c>
      <c r="FK25">
        <v>0</v>
      </c>
      <c r="FL25">
        <v>1</v>
      </c>
      <c r="FM25">
        <v>1</v>
      </c>
      <c r="FN25">
        <v>0</v>
      </c>
      <c r="FO25" s="2">
        <f t="shared" si="31"/>
        <v>2</v>
      </c>
      <c r="FP25">
        <v>1</v>
      </c>
      <c r="FQ25">
        <v>1</v>
      </c>
      <c r="FR25">
        <v>0</v>
      </c>
      <c r="FS25" s="2">
        <f t="shared" si="32"/>
        <v>5</v>
      </c>
      <c r="FT25">
        <v>1</v>
      </c>
      <c r="FU25">
        <v>1</v>
      </c>
      <c r="FV25">
        <v>1</v>
      </c>
      <c r="FW25">
        <v>1</v>
      </c>
      <c r="FX25">
        <v>1</v>
      </c>
      <c r="FY25" s="2">
        <f t="shared" si="33"/>
        <v>8</v>
      </c>
      <c r="FZ25">
        <v>1</v>
      </c>
      <c r="GA25">
        <v>1</v>
      </c>
      <c r="GB25">
        <v>1</v>
      </c>
      <c r="GC25">
        <v>1</v>
      </c>
      <c r="GD25">
        <v>0</v>
      </c>
      <c r="GE25">
        <v>1</v>
      </c>
      <c r="GF25">
        <v>1</v>
      </c>
      <c r="GG25">
        <v>1</v>
      </c>
      <c r="GH25">
        <v>1</v>
      </c>
      <c r="GI25" s="2">
        <f t="shared" si="34"/>
        <v>4</v>
      </c>
      <c r="GJ25">
        <v>1</v>
      </c>
      <c r="GK25">
        <v>1</v>
      </c>
      <c r="GL25">
        <v>1</v>
      </c>
      <c r="GM25">
        <v>1</v>
      </c>
      <c r="GN25" s="2">
        <f t="shared" si="35"/>
        <v>4</v>
      </c>
      <c r="GO25">
        <v>1</v>
      </c>
      <c r="GP25">
        <v>1</v>
      </c>
      <c r="GQ25">
        <v>1</v>
      </c>
      <c r="GR25">
        <v>1</v>
      </c>
      <c r="GS25" s="2">
        <f t="shared" si="36"/>
        <v>4</v>
      </c>
      <c r="GT25">
        <v>1</v>
      </c>
      <c r="GU25">
        <v>0</v>
      </c>
      <c r="GV25">
        <v>1</v>
      </c>
      <c r="GW25">
        <v>1</v>
      </c>
      <c r="GX25">
        <v>1</v>
      </c>
      <c r="GY25">
        <v>0</v>
      </c>
      <c r="GZ25" s="2">
        <f t="shared" si="37"/>
        <v>6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 s="2">
        <f t="shared" si="38"/>
        <v>4</v>
      </c>
      <c r="HH25">
        <v>1</v>
      </c>
      <c r="HI25">
        <v>1</v>
      </c>
      <c r="HJ25">
        <v>0</v>
      </c>
      <c r="HK25">
        <v>1</v>
      </c>
      <c r="HL25">
        <v>0</v>
      </c>
      <c r="HM25">
        <v>0</v>
      </c>
      <c r="HN25">
        <v>0</v>
      </c>
      <c r="HO25">
        <v>0</v>
      </c>
      <c r="HP25">
        <v>1</v>
      </c>
      <c r="HQ25" s="2">
        <f t="shared" si="39"/>
        <v>4</v>
      </c>
      <c r="HR25">
        <v>0</v>
      </c>
      <c r="HS25">
        <v>1</v>
      </c>
      <c r="HT25">
        <v>1</v>
      </c>
      <c r="HU25">
        <v>0</v>
      </c>
      <c r="HV25">
        <v>1</v>
      </c>
      <c r="HW25">
        <v>1</v>
      </c>
      <c r="HX25" s="2">
        <f t="shared" si="48"/>
        <v>3</v>
      </c>
      <c r="HY25">
        <v>0</v>
      </c>
      <c r="HZ25">
        <v>1</v>
      </c>
      <c r="IA25">
        <v>1</v>
      </c>
      <c r="IB25">
        <v>1</v>
      </c>
      <c r="IC25">
        <v>0</v>
      </c>
      <c r="ID25">
        <v>41</v>
      </c>
      <c r="IE25">
        <v>41</v>
      </c>
      <c r="IF25">
        <f t="shared" si="40"/>
        <v>145</v>
      </c>
      <c r="IG25">
        <f t="shared" si="49"/>
        <v>84</v>
      </c>
      <c r="IH25">
        <f t="shared" si="50"/>
        <v>61</v>
      </c>
      <c r="II25">
        <f t="shared" si="43"/>
        <v>0</v>
      </c>
      <c r="IK25">
        <f t="shared" si="51"/>
        <v>75.916230366492144</v>
      </c>
      <c r="IL25">
        <f t="shared" si="52"/>
        <v>68.852459016393439</v>
      </c>
      <c r="IM25">
        <f t="shared" si="53"/>
        <v>88.405797101449281</v>
      </c>
      <c r="IO25">
        <f>SUM(HQ25,HX25,HG25,GZ25,GS25,GN25,GI25,FY25,FS25,FO25,FI25,FE25,EY25,ER25,EN25,EI25,EE25,DY25,DR25,DL25,DG25,DC25,CV25,CO25,CJ25,CE25,BZ25,BT25)</f>
        <v>104</v>
      </c>
      <c r="IP25">
        <f>SUM(BU25,BW25,BY25,CB25,CC25,CF25,CH25,CI25,CK25,CL25,CN25,CP25,CQ25,CS25,CU25,CW25,CX25,CZ25,DB25,DD25,DE25,DH25,DJ25,DM25,DO25,DQ25,DS25,DU25,DV25,DX25,DZ25,EB25,ED25,EF25,EH25,EJ25,EK25,EM25,EO25,EQ25,ES25,ET25,EV25,EX25,EZ25,FB25,FD25,FF25,FH25,FJ25,FK25,FM25,FP25,FR25,FT25,FU25,FW25,FZ25,GB25,GD25,GE25,GG25,GJ25,GK25,GM25,GO25,GQ25,GT25,GU25,GW25,GY25,HA25,HC25,HD25,HF25,HI25,HJ25,HL25,HM25,HN25,HP25,HR25,HT25,HU25,HW25,HY25,IA25,IB25)</f>
        <v>60</v>
      </c>
      <c r="IQ25">
        <f>SUM(BV25,BX25,CA25,CD25,CG25,CM25,CR25,CT25,CY25,DA25,DF25,DI25,DK25,DN25,DP25,DT25,DW25,EA25,EC25,EG25,EL25,EP25,EU25,EW25,FA25,FC25,FG25,FL25,FN25,FQ25,FV25,FX25,GA25,GC25,GF25,GH25,GL25,GP25,GR25,GV25,GX25,HB25,HE25,HH25,HK25,HO25,HS25,HV25,HZ25,IC25)</f>
        <v>44</v>
      </c>
      <c r="IR25">
        <f t="shared" ref="IR25:IR30" si="265">IO25/138*100</f>
        <v>75.362318840579718</v>
      </c>
      <c r="IS25">
        <f t="shared" ref="IS25:IS35" si="266">IP25/88*100</f>
        <v>68.181818181818173</v>
      </c>
      <c r="IT25">
        <f t="shared" ref="IT25:IT35" si="267">IQ25/50*100</f>
        <v>88</v>
      </c>
    </row>
    <row r="26" spans="1:255" x14ac:dyDescent="0.2">
      <c r="A26" s="27">
        <v>231</v>
      </c>
      <c r="B26">
        <v>2</v>
      </c>
      <c r="C26">
        <v>1</v>
      </c>
      <c r="D26" t="s">
        <v>166</v>
      </c>
      <c r="E26" t="s">
        <v>132</v>
      </c>
      <c r="F26">
        <f t="shared" si="0"/>
        <v>2</v>
      </c>
      <c r="G26">
        <v>0</v>
      </c>
      <c r="H26">
        <v>1</v>
      </c>
      <c r="I26">
        <v>1</v>
      </c>
      <c r="J26" s="2">
        <f t="shared" si="1"/>
        <v>2</v>
      </c>
      <c r="K26">
        <v>1</v>
      </c>
      <c r="L26">
        <v>1</v>
      </c>
      <c r="M26">
        <v>0</v>
      </c>
      <c r="N26">
        <v>0</v>
      </c>
      <c r="O26" s="2">
        <f t="shared" si="2"/>
        <v>4</v>
      </c>
      <c r="P26">
        <v>1</v>
      </c>
      <c r="Q26">
        <v>1</v>
      </c>
      <c r="R26">
        <v>1</v>
      </c>
      <c r="S26">
        <v>1</v>
      </c>
      <c r="T26" s="2">
        <f t="shared" si="3"/>
        <v>4</v>
      </c>
      <c r="U26">
        <v>1</v>
      </c>
      <c r="V26">
        <v>1</v>
      </c>
      <c r="W26">
        <v>1</v>
      </c>
      <c r="X26">
        <v>1</v>
      </c>
      <c r="Y26" s="2">
        <f t="shared" si="4"/>
        <v>7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f>SUM(AH26:AK26)</f>
        <v>4</v>
      </c>
      <c r="AH26" s="2">
        <v>1</v>
      </c>
      <c r="AI26" s="2">
        <v>1</v>
      </c>
      <c r="AJ26" s="2">
        <v>1</v>
      </c>
      <c r="AK26" s="2">
        <v>1</v>
      </c>
      <c r="AL26" s="2">
        <f>SUM(AM26:AQ26)</f>
        <v>5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f>SUM(AS26:AW26)</f>
        <v>5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f>SUM(AY26:BC26)</f>
        <v>5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f>SUM(BE26:BG26)</f>
        <v>3</v>
      </c>
      <c r="BE26" s="2">
        <v>1</v>
      </c>
      <c r="BF26" s="2">
        <v>1</v>
      </c>
      <c r="BG26" s="2">
        <v>1</v>
      </c>
      <c r="BH26" s="2">
        <f>SUM(BI26:BK26)</f>
        <v>3</v>
      </c>
      <c r="BI26" s="2">
        <v>1</v>
      </c>
      <c r="BJ26" s="2">
        <v>1</v>
      </c>
      <c r="BK26" s="2">
        <v>1</v>
      </c>
      <c r="BL26" s="2">
        <f>SUM(BM26:BO26)</f>
        <v>3</v>
      </c>
      <c r="BM26" s="2">
        <v>1</v>
      </c>
      <c r="BN26" s="2">
        <v>1</v>
      </c>
      <c r="BO26" s="2">
        <v>1</v>
      </c>
      <c r="BP26" s="2">
        <f>SUM(BQ26:BS26)</f>
        <v>3</v>
      </c>
      <c r="BQ26" s="2">
        <v>1</v>
      </c>
      <c r="BR26" s="2">
        <v>1</v>
      </c>
      <c r="BS26" s="2">
        <v>1</v>
      </c>
      <c r="BT26" s="2">
        <f>SUM(BU26:BY26)</f>
        <v>5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f>SUM(CA26:CD26)</f>
        <v>4</v>
      </c>
      <c r="CA26" s="2">
        <v>1</v>
      </c>
      <c r="CB26" s="2">
        <v>1</v>
      </c>
      <c r="CC26" s="2">
        <v>1</v>
      </c>
      <c r="CD26" s="2">
        <v>1</v>
      </c>
      <c r="CE26" s="2">
        <f>SUM(CF26:CI26)</f>
        <v>4</v>
      </c>
      <c r="CF26" s="2">
        <v>1</v>
      </c>
      <c r="CG26" s="2">
        <v>1</v>
      </c>
      <c r="CH26" s="2">
        <v>1</v>
      </c>
      <c r="CI26" s="2">
        <v>1</v>
      </c>
      <c r="CJ26" s="2">
        <f>SUM(CK26:CN26)</f>
        <v>4</v>
      </c>
      <c r="CK26" s="2">
        <v>1</v>
      </c>
      <c r="CL26" s="2">
        <v>1</v>
      </c>
      <c r="CM26" s="2">
        <v>1</v>
      </c>
      <c r="CN26" s="2">
        <v>1</v>
      </c>
      <c r="CO26" s="2">
        <f>SUM(CP26:CU26)</f>
        <v>5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0</v>
      </c>
      <c r="CV26" s="2">
        <f>SUM(CW26:DB26)</f>
        <v>6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f>SUM(DD26:DF26)</f>
        <v>3</v>
      </c>
      <c r="DD26" s="2">
        <v>1</v>
      </c>
      <c r="DE26" s="2">
        <v>1</v>
      </c>
      <c r="DF26" s="2">
        <v>1</v>
      </c>
      <c r="DG26" s="2">
        <f>SUM(DH26:DK26)</f>
        <v>4</v>
      </c>
      <c r="DH26" s="2">
        <v>1</v>
      </c>
      <c r="DI26" s="2">
        <v>1</v>
      </c>
      <c r="DJ26" s="2">
        <v>1</v>
      </c>
      <c r="DK26" s="2">
        <v>1</v>
      </c>
      <c r="DL26" s="2">
        <f>SUM(DM26:DQ26)</f>
        <v>3</v>
      </c>
      <c r="DM26" s="2">
        <v>1</v>
      </c>
      <c r="DN26" s="2">
        <v>1</v>
      </c>
      <c r="DO26" s="2">
        <v>1</v>
      </c>
      <c r="DP26" s="2">
        <v>0</v>
      </c>
      <c r="DQ26" s="2">
        <v>0</v>
      </c>
      <c r="DR26" s="2">
        <f>SUM(DS26:DX26)</f>
        <v>4</v>
      </c>
      <c r="DS26" s="2">
        <v>1</v>
      </c>
      <c r="DT26" s="2">
        <v>1</v>
      </c>
      <c r="DU26" s="2">
        <v>1</v>
      </c>
      <c r="DV26" s="2">
        <v>0</v>
      </c>
      <c r="DW26" s="2">
        <v>1</v>
      </c>
      <c r="DX26" s="2">
        <v>0</v>
      </c>
      <c r="DY26" s="2">
        <f>SUM(DZ26:ED26)</f>
        <v>5</v>
      </c>
      <c r="DZ26" s="2">
        <v>1</v>
      </c>
      <c r="EA26" s="2">
        <v>1</v>
      </c>
      <c r="EB26" s="2">
        <v>1</v>
      </c>
      <c r="EC26" s="2">
        <v>1</v>
      </c>
      <c r="ED26" s="2">
        <v>1</v>
      </c>
      <c r="EE26" s="2">
        <f>SUM(EF26:EH26)</f>
        <v>2</v>
      </c>
      <c r="EF26" s="2">
        <v>1</v>
      </c>
      <c r="EG26" s="2">
        <v>1</v>
      </c>
      <c r="EH26" s="2">
        <v>0</v>
      </c>
      <c r="EI26" s="2">
        <f>SUM(EJ26:EM26)</f>
        <v>3</v>
      </c>
      <c r="EJ26" s="2">
        <v>1</v>
      </c>
      <c r="EK26" s="2">
        <v>1</v>
      </c>
      <c r="EL26" s="2">
        <v>1</v>
      </c>
      <c r="EM26" s="2">
        <v>0</v>
      </c>
      <c r="EN26" s="2">
        <f>SUM(EO26:EQ26)</f>
        <v>3</v>
      </c>
      <c r="EO26" s="2">
        <v>1</v>
      </c>
      <c r="EP26" s="2">
        <v>1</v>
      </c>
      <c r="EQ26" s="2">
        <v>1</v>
      </c>
      <c r="ER26" s="2">
        <f>SUM(ES26:EX26)</f>
        <v>3</v>
      </c>
      <c r="ES26" s="2">
        <v>1</v>
      </c>
      <c r="ET26" s="2">
        <v>1</v>
      </c>
      <c r="EU26" s="2">
        <v>1</v>
      </c>
      <c r="EV26" s="2">
        <v>0</v>
      </c>
      <c r="EW26" s="2">
        <v>0</v>
      </c>
      <c r="EX26" s="2">
        <v>0</v>
      </c>
      <c r="EY26" s="2">
        <f t="shared" si="28"/>
        <v>5</v>
      </c>
      <c r="EZ26" s="2">
        <v>1</v>
      </c>
      <c r="FA26" s="2">
        <v>1</v>
      </c>
      <c r="FB26" s="2">
        <v>1</v>
      </c>
      <c r="FC26" s="2">
        <v>1</v>
      </c>
      <c r="FD26" s="2">
        <v>1</v>
      </c>
      <c r="FE26" s="2">
        <f>SUM(FF26:FH26)</f>
        <v>3</v>
      </c>
      <c r="FF26" s="2">
        <v>1</v>
      </c>
      <c r="FG26" s="2">
        <v>1</v>
      </c>
      <c r="FH26" s="2">
        <v>1</v>
      </c>
      <c r="FI26" s="2">
        <f>SUM(FJ26:FN26)</f>
        <v>5</v>
      </c>
      <c r="FJ26" s="2">
        <v>1</v>
      </c>
      <c r="FK26" s="2">
        <v>1</v>
      </c>
      <c r="FL26" s="2">
        <v>1</v>
      </c>
      <c r="FM26" s="2">
        <v>1</v>
      </c>
      <c r="FN26" s="2">
        <v>1</v>
      </c>
      <c r="FO26" s="2">
        <f>SUM(FP26:FR26)</f>
        <v>2</v>
      </c>
      <c r="FP26" s="2">
        <v>1</v>
      </c>
      <c r="FQ26" s="2">
        <v>1</v>
      </c>
      <c r="FR26" s="2">
        <v>0</v>
      </c>
      <c r="FS26" s="2">
        <f>SUM(FT26:FX26)</f>
        <v>5</v>
      </c>
      <c r="FT26" s="2">
        <v>1</v>
      </c>
      <c r="FU26" s="2">
        <v>1</v>
      </c>
      <c r="FV26" s="2">
        <v>1</v>
      </c>
      <c r="FW26" s="2">
        <v>1</v>
      </c>
      <c r="FX26" s="2">
        <v>1</v>
      </c>
      <c r="FY26" s="2">
        <f>SUM(FZ26:GH26)</f>
        <v>8</v>
      </c>
      <c r="FZ26" s="2">
        <v>1</v>
      </c>
      <c r="GA26" s="2">
        <v>1</v>
      </c>
      <c r="GB26" s="2">
        <v>1</v>
      </c>
      <c r="GC26" s="2">
        <v>1</v>
      </c>
      <c r="GD26" s="2">
        <v>0</v>
      </c>
      <c r="GE26" s="2">
        <v>1</v>
      </c>
      <c r="GF26" s="2">
        <v>1</v>
      </c>
      <c r="GG26" s="2">
        <v>1</v>
      </c>
      <c r="GH26" s="2">
        <v>1</v>
      </c>
      <c r="GI26" s="2">
        <f>SUM(GJ26:GM26)</f>
        <v>4</v>
      </c>
      <c r="GJ26" s="2">
        <v>1</v>
      </c>
      <c r="GK26" s="2">
        <v>1</v>
      </c>
      <c r="GL26" s="2">
        <v>1</v>
      </c>
      <c r="GM26" s="2">
        <v>1</v>
      </c>
      <c r="GN26" s="2">
        <f>SUM(GO26:GR26)</f>
        <v>4</v>
      </c>
      <c r="GO26" s="2">
        <v>1</v>
      </c>
      <c r="GP26" s="2">
        <v>1</v>
      </c>
      <c r="GQ26" s="2">
        <v>1</v>
      </c>
      <c r="GR26" s="2">
        <v>1</v>
      </c>
      <c r="GS26" s="2">
        <f>SUM(GT26:GY26)</f>
        <v>6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f>SUM(HA26:HF26)</f>
        <v>6</v>
      </c>
      <c r="HA26" s="2">
        <v>1</v>
      </c>
      <c r="HB26" s="2">
        <v>1</v>
      </c>
      <c r="HC26" s="2">
        <v>1</v>
      </c>
      <c r="HD26" s="2">
        <v>1</v>
      </c>
      <c r="HE26" s="2">
        <v>1</v>
      </c>
      <c r="HF26" s="2">
        <v>1</v>
      </c>
      <c r="HG26" s="2">
        <f>SUM(HH26:HP26)</f>
        <v>9</v>
      </c>
      <c r="HH26" s="2">
        <v>1</v>
      </c>
      <c r="HI26" s="2">
        <v>1</v>
      </c>
      <c r="HJ26" s="2">
        <v>1</v>
      </c>
      <c r="HK26" s="2">
        <v>1</v>
      </c>
      <c r="HL26" s="2">
        <v>1</v>
      </c>
      <c r="HM26" s="2">
        <v>1</v>
      </c>
      <c r="HN26" s="2">
        <v>1</v>
      </c>
      <c r="HO26" s="2">
        <v>1</v>
      </c>
      <c r="HP26" s="2">
        <v>1</v>
      </c>
      <c r="HQ26" s="2">
        <f>SUM(HR26:HW26)</f>
        <v>6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f>SUM(HY26:IC26)</f>
        <v>5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>
        <v>40</v>
      </c>
      <c r="IE26" s="2">
        <v>40</v>
      </c>
      <c r="IF26">
        <f>SUM(F26,J26,O26,T26,Y26,AG26,AL26,AR26,AX26,BD26,BH26,BL26,BP26,BT26,BZ26,CE26,CJ26,CO26,CV26,DC26,DG26,DL26,DR26,DY26,EE26,EI26,EN26,ER26,EY26,FE26,FI26,FO26,FS26,FY26,GI26,GN26,GS26,GZ26,HG26,HQ26,HX26)</f>
        <v>176</v>
      </c>
      <c r="IG26">
        <f>SUM(IB26,IA26,HY26,HW26,HU26,HT26,HR26,HP26,HN26,HM26,HL26,HJ26,HI26,HF26,HD26,HC26,HA26,GY26,GW26,GU26,GT26,GQ26,GO26,GM26,GK26,GJ26,GG26,GE26,GD26,GB26,FZ26,FW26,FU26,FT26,FR26,FP26,FM26,FK26,FJ26,FH26,FF26,FD26,FB26,EZ26,EX26,EV26,ET26,ES26,EQ26,EO26,EM26,EK26,EJ26,EH26,EF26,ED26,EB26,DZ26,DX26,DV26,DU26,DS26,DQ26,DO26,DM26,DJ26,DH26,DE26,DD26,DB26,CZ26,CX26,CW26,CU26,CS26,CQ26,CP26,CN26,CL26,CK26,CI26,CH26,CF26,CC26,CB26,BY26,BW26,BU26,BS26,BQ26,BO26,BM26,BK26,BI26,BG26,BE26,BB26,BA26,AY26,AW26,AU26,AS26,AP26,AO26,AM26,AK26,AI26,AH26,AF26,AD26,AC26,AB26,Z26,X26,V26,U26,R26,P26,M26,K26,I26,G26)</f>
        <v>110</v>
      </c>
      <c r="IH26">
        <f>SUM(IC26,HZ26,HV26,HS26,HO26,HK26,HH26,HE26,HB26,GX26,GV26,GR26,GP26,GL26,GH26,GF26,GC26,GA26,FX26,FV26,FQ26,FN26,FL26,FG26,FC26,FA26,EW26,EU26,EP26,EL26,EG26,EC26,EA26,DW26,DT26,DP26,DN26,DK26,DI26,DF26,DA26,CY26,CT26,CR26,CM26,CG26,CD26,CA26,BX26,BV26,BR26,BN26,BJ26,BF26,BC26,AZ26,AV26,AT26,AQ26,AN26,AJ26,AE26,AA26,W26,S26,Q26,N26,L26,H26)</f>
        <v>66</v>
      </c>
      <c r="II26">
        <f t="shared" si="43"/>
        <v>0</v>
      </c>
      <c r="IK26">
        <f>IF26/191*100</f>
        <v>92.146596858638745</v>
      </c>
      <c r="IL26">
        <f>IG26/122*100</f>
        <v>90.163934426229503</v>
      </c>
      <c r="IM26">
        <f>IH26/69*100</f>
        <v>95.652173913043484</v>
      </c>
      <c r="IO26">
        <f t="shared" si="54"/>
        <v>126</v>
      </c>
      <c r="IP26">
        <f t="shared" si="55"/>
        <v>78</v>
      </c>
      <c r="IQ26">
        <f t="shared" si="56"/>
        <v>48</v>
      </c>
      <c r="IR26">
        <f t="shared" si="265"/>
        <v>91.304347826086953</v>
      </c>
      <c r="IS26">
        <f t="shared" si="266"/>
        <v>88.63636363636364</v>
      </c>
      <c r="IT26">
        <f t="shared" si="267"/>
        <v>96</v>
      </c>
    </row>
    <row r="27" spans="1:255" ht="16" x14ac:dyDescent="0.2">
      <c r="A27">
        <v>231</v>
      </c>
      <c r="B27" s="34">
        <v>2</v>
      </c>
      <c r="C27" s="2">
        <v>1</v>
      </c>
      <c r="D27" s="2" t="s">
        <v>166</v>
      </c>
      <c r="E27" s="2" t="s">
        <v>166</v>
      </c>
      <c r="F27">
        <f t="shared" si="0"/>
        <v>3</v>
      </c>
      <c r="G27">
        <v>1</v>
      </c>
      <c r="H27">
        <v>1</v>
      </c>
      <c r="I27">
        <v>1</v>
      </c>
      <c r="J27" s="2">
        <f t="shared" si="1"/>
        <v>2</v>
      </c>
      <c r="K27">
        <v>1</v>
      </c>
      <c r="L27">
        <v>1</v>
      </c>
      <c r="M27">
        <v>0</v>
      </c>
      <c r="N27">
        <v>0</v>
      </c>
      <c r="O27" s="2">
        <f t="shared" si="2"/>
        <v>3</v>
      </c>
      <c r="P27">
        <v>1</v>
      </c>
      <c r="Q27">
        <v>1</v>
      </c>
      <c r="R27">
        <v>1</v>
      </c>
      <c r="S27">
        <v>0</v>
      </c>
      <c r="T27" s="2">
        <f t="shared" si="3"/>
        <v>3</v>
      </c>
      <c r="U27">
        <v>1</v>
      </c>
      <c r="V27">
        <v>1</v>
      </c>
      <c r="W27">
        <v>1</v>
      </c>
      <c r="X27">
        <v>0</v>
      </c>
      <c r="Y27" s="2">
        <f t="shared" si="4"/>
        <v>6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 s="2">
        <f t="shared" ref="AG27" si="268">SUM(AH27:AK27)</f>
        <v>3</v>
      </c>
      <c r="AH27">
        <v>1</v>
      </c>
      <c r="AI27">
        <v>0</v>
      </c>
      <c r="AJ27">
        <v>1</v>
      </c>
      <c r="AK27">
        <v>1</v>
      </c>
      <c r="AL27" s="2">
        <f t="shared" ref="AL27" si="269">SUM(AM27:AQ27)</f>
        <v>5</v>
      </c>
      <c r="AM27">
        <v>1</v>
      </c>
      <c r="AN27">
        <v>1</v>
      </c>
      <c r="AO27">
        <v>1</v>
      </c>
      <c r="AP27">
        <v>1</v>
      </c>
      <c r="AQ27">
        <v>1</v>
      </c>
      <c r="AR27" s="2">
        <f t="shared" ref="AR27" si="270">SUM(AS27:AW27)</f>
        <v>5</v>
      </c>
      <c r="AS27">
        <v>1</v>
      </c>
      <c r="AT27">
        <v>1</v>
      </c>
      <c r="AU27">
        <v>1</v>
      </c>
      <c r="AV27">
        <v>1</v>
      </c>
      <c r="AW27">
        <v>1</v>
      </c>
      <c r="AX27" s="2">
        <f t="shared" ref="AX27" si="271">SUM(AY27:BC27)</f>
        <v>5</v>
      </c>
      <c r="AY27">
        <v>1</v>
      </c>
      <c r="AZ27">
        <v>1</v>
      </c>
      <c r="BA27">
        <v>1</v>
      </c>
      <c r="BB27">
        <v>1</v>
      </c>
      <c r="BC27">
        <v>1</v>
      </c>
      <c r="BD27" s="2">
        <f t="shared" ref="BD27" si="272">SUM(BE27:BG27)</f>
        <v>3</v>
      </c>
      <c r="BE27">
        <v>1</v>
      </c>
      <c r="BF27">
        <v>1</v>
      </c>
      <c r="BG27">
        <v>1</v>
      </c>
      <c r="BH27" s="2">
        <f t="shared" ref="BH27" si="273">SUM(BI27:BK27)</f>
        <v>3</v>
      </c>
      <c r="BI27">
        <v>1</v>
      </c>
      <c r="BJ27">
        <v>1</v>
      </c>
      <c r="BK27">
        <v>1</v>
      </c>
      <c r="BL27" s="2">
        <f t="shared" ref="BL27" si="274">SUM(BM27:BO27)</f>
        <v>3</v>
      </c>
      <c r="BM27">
        <v>1</v>
      </c>
      <c r="BN27">
        <v>1</v>
      </c>
      <c r="BO27">
        <v>1</v>
      </c>
      <c r="BP27" s="2">
        <f t="shared" ref="BP27" si="275">SUM(BQ27:BS27)</f>
        <v>3</v>
      </c>
      <c r="BQ27">
        <v>1</v>
      </c>
      <c r="BR27">
        <v>1</v>
      </c>
      <c r="BS27">
        <v>1</v>
      </c>
      <c r="BT27" s="2">
        <f t="shared" ref="BT27" si="276">SUM(BU27:BY27)</f>
        <v>5</v>
      </c>
      <c r="BU27">
        <v>1</v>
      </c>
      <c r="BV27">
        <v>1</v>
      </c>
      <c r="BW27">
        <v>1</v>
      </c>
      <c r="BX27">
        <v>1</v>
      </c>
      <c r="BY27">
        <v>1</v>
      </c>
      <c r="BZ27" s="2">
        <f t="shared" ref="BZ27" si="277">SUM(CA27:CD27)</f>
        <v>3</v>
      </c>
      <c r="CA27">
        <v>1</v>
      </c>
      <c r="CB27">
        <v>1</v>
      </c>
      <c r="CC27">
        <v>0</v>
      </c>
      <c r="CD27">
        <v>1</v>
      </c>
      <c r="CE27" s="2">
        <f>SUM(CF27:CI27)</f>
        <v>4</v>
      </c>
      <c r="CF27">
        <v>1</v>
      </c>
      <c r="CG27">
        <v>1</v>
      </c>
      <c r="CH27">
        <v>1</v>
      </c>
      <c r="CI27">
        <v>1</v>
      </c>
      <c r="CJ27" s="2">
        <f>SUM(CK27:CN27)</f>
        <v>4</v>
      </c>
      <c r="CK27">
        <v>1</v>
      </c>
      <c r="CL27">
        <v>1</v>
      </c>
      <c r="CM27">
        <v>1</v>
      </c>
      <c r="CN27">
        <v>1</v>
      </c>
      <c r="CO27" s="2">
        <f>SUM(CP27:CU27)</f>
        <v>5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0</v>
      </c>
      <c r="CV27" s="2">
        <f>SUM(CW27:DB27)</f>
        <v>6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 s="2">
        <f>SUM(DD27:DF27)</f>
        <v>2</v>
      </c>
      <c r="DD27">
        <v>1</v>
      </c>
      <c r="DE27">
        <v>0</v>
      </c>
      <c r="DF27">
        <v>1</v>
      </c>
      <c r="DG27" s="2">
        <f>SUM(DH27:DK27)</f>
        <v>4</v>
      </c>
      <c r="DH27">
        <v>1</v>
      </c>
      <c r="DI27">
        <v>1</v>
      </c>
      <c r="DJ27">
        <v>1</v>
      </c>
      <c r="DK27">
        <v>1</v>
      </c>
      <c r="DL27" s="2">
        <f>SUM(DM27:DQ27)</f>
        <v>3</v>
      </c>
      <c r="DM27">
        <v>1</v>
      </c>
      <c r="DN27">
        <v>1</v>
      </c>
      <c r="DO27">
        <v>1</v>
      </c>
      <c r="DP27">
        <v>0</v>
      </c>
      <c r="DQ27">
        <v>0</v>
      </c>
      <c r="DR27" s="2">
        <f>SUM(DS27:DX27)</f>
        <v>3</v>
      </c>
      <c r="DS27">
        <v>1</v>
      </c>
      <c r="DT27">
        <v>1</v>
      </c>
      <c r="DU27">
        <v>1</v>
      </c>
      <c r="DV27">
        <v>0</v>
      </c>
      <c r="DW27">
        <v>0</v>
      </c>
      <c r="DX27">
        <v>0</v>
      </c>
      <c r="DY27" s="2">
        <f>SUM(DZ27:ED27)</f>
        <v>4</v>
      </c>
      <c r="DZ27">
        <v>1</v>
      </c>
      <c r="EA27">
        <v>1</v>
      </c>
      <c r="EB27">
        <v>1</v>
      </c>
      <c r="EC27">
        <v>1</v>
      </c>
      <c r="ED27">
        <v>0</v>
      </c>
      <c r="EE27" s="2">
        <f>SUM(EF27:EH27)</f>
        <v>3</v>
      </c>
      <c r="EF27">
        <v>1</v>
      </c>
      <c r="EG27">
        <v>1</v>
      </c>
      <c r="EH27">
        <v>1</v>
      </c>
      <c r="EI27" s="2">
        <f>SUM(EJ27:EM27)</f>
        <v>4</v>
      </c>
      <c r="EJ27">
        <v>1</v>
      </c>
      <c r="EK27">
        <v>1</v>
      </c>
      <c r="EL27">
        <v>1</v>
      </c>
      <c r="EM27">
        <v>1</v>
      </c>
      <c r="EN27" s="2">
        <f>SUM(EO27:EQ27)</f>
        <v>3</v>
      </c>
      <c r="EO27">
        <v>1</v>
      </c>
      <c r="EP27">
        <v>1</v>
      </c>
      <c r="EQ27">
        <v>1</v>
      </c>
      <c r="ER27" s="2">
        <f>SUM(ES27:EX27)</f>
        <v>4</v>
      </c>
      <c r="ES27">
        <v>1</v>
      </c>
      <c r="ET27">
        <v>1</v>
      </c>
      <c r="EU27">
        <v>1</v>
      </c>
      <c r="EV27">
        <v>1</v>
      </c>
      <c r="EW27">
        <v>0</v>
      </c>
      <c r="EX27">
        <v>0</v>
      </c>
      <c r="EY27" s="2">
        <f>SUM(EZ27:FD27)</f>
        <v>5</v>
      </c>
      <c r="EZ27">
        <v>1</v>
      </c>
      <c r="FA27">
        <v>1</v>
      </c>
      <c r="FB27">
        <v>1</v>
      </c>
      <c r="FC27">
        <v>1</v>
      </c>
      <c r="FD27">
        <v>1</v>
      </c>
      <c r="FE27" s="2">
        <f>SUM(FF27:FH27)</f>
        <v>3</v>
      </c>
      <c r="FF27">
        <v>1</v>
      </c>
      <c r="FG27">
        <v>1</v>
      </c>
      <c r="FH27">
        <v>1</v>
      </c>
      <c r="FI27" s="2">
        <f>SUM(FJ27:FN27)</f>
        <v>4</v>
      </c>
      <c r="FJ27">
        <v>1</v>
      </c>
      <c r="FK27">
        <v>0</v>
      </c>
      <c r="FL27">
        <v>1</v>
      </c>
      <c r="FM27">
        <v>1</v>
      </c>
      <c r="FN27">
        <v>1</v>
      </c>
      <c r="FO27" s="2">
        <f>SUM(FP27:FR27)</f>
        <v>2</v>
      </c>
      <c r="FP27">
        <v>1</v>
      </c>
      <c r="FQ27">
        <v>1</v>
      </c>
      <c r="FR27">
        <v>0</v>
      </c>
      <c r="FS27" s="2">
        <f>SUM(FT27:FX27)</f>
        <v>5</v>
      </c>
      <c r="FT27">
        <v>1</v>
      </c>
      <c r="FU27">
        <v>1</v>
      </c>
      <c r="FV27">
        <v>1</v>
      </c>
      <c r="FW27">
        <v>1</v>
      </c>
      <c r="FX27">
        <v>1</v>
      </c>
      <c r="FY27" s="2">
        <f>SUM(FZ27:GH27)</f>
        <v>8</v>
      </c>
      <c r="FZ27">
        <v>1</v>
      </c>
      <c r="GA27">
        <v>1</v>
      </c>
      <c r="GB27">
        <v>1</v>
      </c>
      <c r="GC27">
        <v>1</v>
      </c>
      <c r="GD27">
        <v>0</v>
      </c>
      <c r="GE27">
        <v>1</v>
      </c>
      <c r="GF27">
        <v>1</v>
      </c>
      <c r="GG27">
        <v>1</v>
      </c>
      <c r="GH27">
        <v>1</v>
      </c>
      <c r="GI27" s="2">
        <f>SUM(GJ27:GM27)</f>
        <v>4</v>
      </c>
      <c r="GJ27">
        <v>1</v>
      </c>
      <c r="GK27">
        <v>1</v>
      </c>
      <c r="GL27">
        <v>1</v>
      </c>
      <c r="GM27">
        <v>1</v>
      </c>
      <c r="GN27" s="2">
        <f>SUM(GO27:GR27)</f>
        <v>4</v>
      </c>
      <c r="GO27">
        <v>1</v>
      </c>
      <c r="GP27">
        <v>1</v>
      </c>
      <c r="GQ27">
        <v>1</v>
      </c>
      <c r="GR27">
        <v>1</v>
      </c>
      <c r="GS27" s="2">
        <f>SUM(GT27:GY27)</f>
        <v>5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0</v>
      </c>
      <c r="GZ27" s="2">
        <f>SUM(HA27:HF27)</f>
        <v>5</v>
      </c>
      <c r="HA27">
        <v>1</v>
      </c>
      <c r="HB27">
        <v>1</v>
      </c>
      <c r="HC27">
        <v>1</v>
      </c>
      <c r="HD27">
        <v>0</v>
      </c>
      <c r="HE27">
        <v>1</v>
      </c>
      <c r="HF27">
        <v>1</v>
      </c>
      <c r="HG27" s="2">
        <f>SUM(HH27:HP27)</f>
        <v>9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 s="2">
        <f>SUM(HR27:HW27)</f>
        <v>6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 s="2">
        <f>SUM(HY27:IC27)</f>
        <v>4</v>
      </c>
      <c r="HY27">
        <v>1</v>
      </c>
      <c r="HZ27">
        <v>1</v>
      </c>
      <c r="IA27">
        <v>1</v>
      </c>
      <c r="IB27">
        <v>1</v>
      </c>
      <c r="IC27">
        <v>0</v>
      </c>
      <c r="ID27">
        <v>41</v>
      </c>
      <c r="IE27">
        <v>41</v>
      </c>
      <c r="IF27">
        <f t="shared" ref="IF27" si="278">SUM(F27,J27,O27,T27,Y27,AG27,AL27,AR27,AX27,BD27,BH27,BL27,BP27,BT27,BZ27,CE27,CJ27,CO27,CV27,DC27,DG27,DL27,DR27,DY27,EE27,EI27,EN27,ER27,EY27,FE27,FI27,FO27,FS27,FY27,GI27,GN27,GS27,GZ27,HG27,HQ27,HX27)</f>
        <v>168</v>
      </c>
      <c r="IG27">
        <f t="shared" ref="IG27" si="279">SUM(IB27,IA27,HY27,HW27,HU27,HT27,HR27,HP27,HN27,HM27,HL27,HJ27,HI27,HF27,HD27,HC27,HA27,GY27,GW27,GU27,GT27,GQ27,GO27,GM27,GK27,GJ27,GG27,GE27,GD27,GB27,FZ27,FW27,FU27,FT27,FR27,FP27,FM27,FK27,FJ27,FH27,FF27,FD27,FB27,EZ27,EX27,EV27,ET27,ES27,EQ27,EO27,EM27,EK27,EJ27,EH27,EF27,ED27,EB27,DZ27,DX27,DV27,DU27,DS27,DQ27,DO27,DM27,DJ27,DH27,DE27,DD27,DB27,CZ27,CX27,CW27,CU27,CS27,CQ27,CP27,CN27,CL27,CK27,CI27,CH27,CF27,CC27,CB27,BY27,BW27,BU27,BS27,BQ27,BO27,BM27,BK27,BI27,BG27,BE27,BB27,BA27,AY27,AW27,AU27,AS27,AP27,AO27,AM27,AK27,AI27,AH27,AF27,AD27,AC27,AB27,Z27,X27,V27,U27,R27,P27,M27,K27,I27,G27)</f>
        <v>105</v>
      </c>
      <c r="IH27">
        <f t="shared" ref="IH27" si="280">SUM(IC27,HZ27,HV27,HS27,HO27,HK27,HH27,HE27,HB27,GX27,GV27,GR27,GP27,GL27,GH27,GF27,GC27,GA27,FX27,FV27,FQ27,FN27,FL27,FG27,FC27,FA27,EW27,EU27,EP27,EL27,EG27,EC27,EA27,DW27,DT27,DP27,DN27,DK27,DI27,DF27,DA27,CY27,CT27,CR27,CM27,CG27,CD27,CA27,BX27,BV27,BR27,BN27,BJ27,BF27,BC27,AZ27,AV27,AT27,AQ27,AN27,AJ27,AE27,AA27,W27,S27,Q27,N27,L27,H27)</f>
        <v>63</v>
      </c>
      <c r="II27">
        <f t="shared" si="43"/>
        <v>0</v>
      </c>
      <c r="IK27">
        <f t="shared" ref="IK27" si="281">IF27/191*100</f>
        <v>87.958115183246079</v>
      </c>
      <c r="IL27">
        <f t="shared" ref="IL27" si="282">IG27/122*100</f>
        <v>86.065573770491795</v>
      </c>
      <c r="IM27">
        <f t="shared" ref="IM27" si="283">IH27/69*100</f>
        <v>91.304347826086953</v>
      </c>
      <c r="IO27">
        <f>SUM(HQ27,HX27,HG27,GZ27,GS27,GN27,GI27,FY27,FS27,FO27,FI27,FE27,EY27,ER27,EN27,EI27,EE27,DY27,DR27,DL27,DG27,DC27,CV27,CO27,CJ27,CE27,BZ27,BT27)</f>
        <v>121</v>
      </c>
      <c r="IP27">
        <f>SUM(BU27,BW27,BY27,CB27,CC27,CF27,CH27,CI27,CK27,CL27,CN27,CP27,CQ27,CS27,CU27,CW27,CX27,CZ27,DB27,DD27,DE27,DH27,DJ27,DM27,DO27,DQ27,DS27,DU27,DV27,DX27,DZ27,EB27,ED27,EF27,EH27,EJ27,EK27,EM27,EO27,EQ27,ES27,ET27,EV27,EX27,EZ27,FB27,FD27,FF27,FH27,FJ27,FK27,FM27,FP27,FR27,FT27,FU27,FW27,FZ27,GB27,GD27,GE27,GG27,GJ27,GK27,GM27,GO27,GQ27,GT27,GU27,GW27,GY27,HA27,HC27,HD27,HF27,HI27,HJ27,HL27,HM27,HN27,HP27,HR27,HT27,HU27,HW27,HY27,IA27,IB27)</f>
        <v>75</v>
      </c>
      <c r="IQ27">
        <f>SUM(BV27,BX27,CA27,CD27,CG27,CM27,CR27,CT27,CY27,DA27,DF27,DI27,DK27,DN27,DP27,DT27,DW27,EA27,EC27,EG27,EL27,EP27,EU27,EW27,FA27,FC27,FG27,FL27,FN27,FQ27,FV27,FX27,GA27,GC27,GF27,GH27,GL27,GP27,GR27,GV27,GX27,HB27,HE27,HH27,HK27,HO27,HS27,HV27,HZ27,IC27)</f>
        <v>46</v>
      </c>
      <c r="IR27">
        <f t="shared" si="265"/>
        <v>87.681159420289859</v>
      </c>
      <c r="IS27">
        <f t="shared" si="266"/>
        <v>85.227272727272734</v>
      </c>
      <c r="IT27">
        <f t="shared" si="267"/>
        <v>92</v>
      </c>
    </row>
    <row r="28" spans="1:255" x14ac:dyDescent="0.2">
      <c r="A28" s="27">
        <v>320</v>
      </c>
      <c r="B28">
        <v>3</v>
      </c>
      <c r="C28">
        <v>1</v>
      </c>
      <c r="D28" t="s">
        <v>166</v>
      </c>
      <c r="E28" t="s">
        <v>132</v>
      </c>
      <c r="F28">
        <f t="shared" si="0"/>
        <v>2</v>
      </c>
      <c r="G28">
        <v>1</v>
      </c>
      <c r="H28">
        <v>1</v>
      </c>
      <c r="I28">
        <v>0</v>
      </c>
      <c r="J28" s="2">
        <f t="shared" si="1"/>
        <v>1</v>
      </c>
      <c r="K28">
        <v>0</v>
      </c>
      <c r="L28">
        <v>1</v>
      </c>
      <c r="M28">
        <v>0</v>
      </c>
      <c r="N28">
        <v>0</v>
      </c>
      <c r="O28" s="2">
        <f t="shared" si="2"/>
        <v>1</v>
      </c>
      <c r="P28">
        <v>0</v>
      </c>
      <c r="Q28">
        <v>0</v>
      </c>
      <c r="R28">
        <v>1</v>
      </c>
      <c r="S28">
        <v>0</v>
      </c>
      <c r="T28" s="2">
        <f t="shared" si="3"/>
        <v>1</v>
      </c>
      <c r="U28">
        <v>0</v>
      </c>
      <c r="V28">
        <v>0</v>
      </c>
      <c r="W28">
        <v>1</v>
      </c>
      <c r="X28">
        <v>0</v>
      </c>
      <c r="Y28" s="2">
        <f t="shared" si="4"/>
        <v>3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1</v>
      </c>
      <c r="AF28">
        <v>0</v>
      </c>
      <c r="AG28" s="2">
        <f t="shared" si="5"/>
        <v>1</v>
      </c>
      <c r="AH28">
        <v>0</v>
      </c>
      <c r="AI28">
        <v>0</v>
      </c>
      <c r="AJ28">
        <v>1</v>
      </c>
      <c r="AK28">
        <v>0</v>
      </c>
      <c r="AL28" s="2">
        <f t="shared" si="6"/>
        <v>3</v>
      </c>
      <c r="AM28">
        <v>0</v>
      </c>
      <c r="AN28">
        <v>1</v>
      </c>
      <c r="AO28">
        <v>0</v>
      </c>
      <c r="AP28">
        <v>1</v>
      </c>
      <c r="AQ28">
        <v>1</v>
      </c>
      <c r="AR28" s="2">
        <f t="shared" si="7"/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2">
        <f t="shared" si="8"/>
        <v>1</v>
      </c>
      <c r="AY28">
        <v>0</v>
      </c>
      <c r="AZ28">
        <v>1</v>
      </c>
      <c r="BA28">
        <v>0</v>
      </c>
      <c r="BB28">
        <v>0</v>
      </c>
      <c r="BC28">
        <v>0</v>
      </c>
      <c r="BD28" s="2">
        <f t="shared" si="9"/>
        <v>1</v>
      </c>
      <c r="BE28">
        <v>0</v>
      </c>
      <c r="BF28">
        <v>1</v>
      </c>
      <c r="BG28">
        <v>0</v>
      </c>
      <c r="BH28" s="2">
        <f t="shared" si="10"/>
        <v>2</v>
      </c>
      <c r="BI28">
        <v>1</v>
      </c>
      <c r="BJ28">
        <v>1</v>
      </c>
      <c r="BK28">
        <v>0</v>
      </c>
      <c r="BL28" s="2">
        <f t="shared" si="11"/>
        <v>2</v>
      </c>
      <c r="BM28">
        <v>1</v>
      </c>
      <c r="BN28">
        <v>1</v>
      </c>
      <c r="BO28">
        <v>0</v>
      </c>
      <c r="BP28" s="2">
        <f t="shared" si="12"/>
        <v>2</v>
      </c>
      <c r="BQ28">
        <v>0</v>
      </c>
      <c r="BR28">
        <v>1</v>
      </c>
      <c r="BS28">
        <v>1</v>
      </c>
      <c r="BT28" s="2">
        <f t="shared" si="13"/>
        <v>2</v>
      </c>
      <c r="BU28">
        <v>1</v>
      </c>
      <c r="BV28">
        <v>0</v>
      </c>
      <c r="BW28">
        <v>0</v>
      </c>
      <c r="BX28">
        <v>1</v>
      </c>
      <c r="BY28">
        <v>0</v>
      </c>
      <c r="BZ28" s="2">
        <f t="shared" si="14"/>
        <v>3</v>
      </c>
      <c r="CA28">
        <v>1</v>
      </c>
      <c r="CB28">
        <v>1</v>
      </c>
      <c r="CC28">
        <v>0</v>
      </c>
      <c r="CD28">
        <v>1</v>
      </c>
      <c r="CE28" s="2">
        <f t="shared" si="15"/>
        <v>2</v>
      </c>
      <c r="CF28">
        <v>1</v>
      </c>
      <c r="CG28">
        <v>1</v>
      </c>
      <c r="CH28">
        <v>0</v>
      </c>
      <c r="CI28">
        <v>0</v>
      </c>
      <c r="CJ28" s="2">
        <f t="shared" si="16"/>
        <v>4</v>
      </c>
      <c r="CK28">
        <v>1</v>
      </c>
      <c r="CL28">
        <v>1</v>
      </c>
      <c r="CM28">
        <v>1</v>
      </c>
      <c r="CN28">
        <v>1</v>
      </c>
      <c r="CO28" s="2">
        <f t="shared" si="17"/>
        <v>2</v>
      </c>
      <c r="CP28">
        <v>0</v>
      </c>
      <c r="CQ28">
        <v>0</v>
      </c>
      <c r="CR28">
        <v>0</v>
      </c>
      <c r="CS28">
        <v>1</v>
      </c>
      <c r="CT28">
        <v>1</v>
      </c>
      <c r="CU28">
        <v>0</v>
      </c>
      <c r="CV28" s="2">
        <f>SUM(CW28:DB28)</f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 s="2">
        <f t="shared" si="19"/>
        <v>1</v>
      </c>
      <c r="DD28">
        <v>0</v>
      </c>
      <c r="DE28">
        <v>0</v>
      </c>
      <c r="DF28">
        <v>1</v>
      </c>
      <c r="DG28" s="2">
        <f t="shared" si="20"/>
        <v>3</v>
      </c>
      <c r="DH28">
        <v>0</v>
      </c>
      <c r="DI28">
        <v>1</v>
      </c>
      <c r="DJ28">
        <v>1</v>
      </c>
      <c r="DK28">
        <v>1</v>
      </c>
      <c r="DL28" s="2">
        <f t="shared" si="21"/>
        <v>1</v>
      </c>
      <c r="DM28">
        <v>0</v>
      </c>
      <c r="DN28">
        <v>1</v>
      </c>
      <c r="DO28">
        <v>0</v>
      </c>
      <c r="DP28">
        <v>0</v>
      </c>
      <c r="DQ28">
        <v>0</v>
      </c>
      <c r="DR28" s="2">
        <f t="shared" si="22"/>
        <v>2</v>
      </c>
      <c r="DS28">
        <v>1</v>
      </c>
      <c r="DT28">
        <v>1</v>
      </c>
      <c r="DU28">
        <v>0</v>
      </c>
      <c r="DV28">
        <v>0</v>
      </c>
      <c r="DW28">
        <v>0</v>
      </c>
      <c r="DX28">
        <v>0</v>
      </c>
      <c r="DY28" s="2">
        <f t="shared" si="23"/>
        <v>2</v>
      </c>
      <c r="DZ28">
        <v>1</v>
      </c>
      <c r="EA28">
        <v>1</v>
      </c>
      <c r="EB28">
        <v>0</v>
      </c>
      <c r="EC28">
        <v>0</v>
      </c>
      <c r="ED28">
        <v>0</v>
      </c>
      <c r="EE28" s="2">
        <f t="shared" si="24"/>
        <v>2</v>
      </c>
      <c r="EF28">
        <v>1</v>
      </c>
      <c r="EG28">
        <v>1</v>
      </c>
      <c r="EH28">
        <v>0</v>
      </c>
      <c r="EI28" s="2">
        <f>SUM(EJ28:EM28)</f>
        <v>0</v>
      </c>
      <c r="EJ28" s="2">
        <v>0</v>
      </c>
      <c r="EK28" s="2">
        <v>0</v>
      </c>
      <c r="EL28" s="2">
        <v>0</v>
      </c>
      <c r="EM28" s="2">
        <v>0</v>
      </c>
      <c r="EN28" s="2">
        <f t="shared" si="26"/>
        <v>2</v>
      </c>
      <c r="EO28">
        <v>1</v>
      </c>
      <c r="EP28">
        <v>1</v>
      </c>
      <c r="EQ28">
        <v>0</v>
      </c>
      <c r="ER28" s="2">
        <f t="shared" si="27"/>
        <v>1</v>
      </c>
      <c r="ES28">
        <v>0</v>
      </c>
      <c r="ET28">
        <v>0</v>
      </c>
      <c r="EU28">
        <v>1</v>
      </c>
      <c r="EV28">
        <v>0</v>
      </c>
      <c r="EW28">
        <v>0</v>
      </c>
      <c r="EX28">
        <v>0</v>
      </c>
      <c r="EY28" s="2">
        <f t="shared" si="28"/>
        <v>2</v>
      </c>
      <c r="EZ28">
        <v>1</v>
      </c>
      <c r="FA28">
        <v>1</v>
      </c>
      <c r="FB28">
        <v>0</v>
      </c>
      <c r="FC28">
        <v>0</v>
      </c>
      <c r="FD28">
        <v>0</v>
      </c>
      <c r="FE28" s="2">
        <f>SUM(FF28:FH28)</f>
        <v>0</v>
      </c>
      <c r="FF28" s="2">
        <v>0</v>
      </c>
      <c r="FG28" s="2">
        <v>0</v>
      </c>
      <c r="FH28" s="2">
        <v>0</v>
      </c>
      <c r="FI28" s="2">
        <f t="shared" si="30"/>
        <v>3</v>
      </c>
      <c r="FJ28">
        <v>0</v>
      </c>
      <c r="FK28">
        <v>0</v>
      </c>
      <c r="FL28">
        <v>1</v>
      </c>
      <c r="FM28">
        <v>1</v>
      </c>
      <c r="FN28">
        <v>1</v>
      </c>
      <c r="FO28" s="2">
        <f t="shared" si="31"/>
        <v>0</v>
      </c>
      <c r="FP28">
        <v>0</v>
      </c>
      <c r="FQ28">
        <v>0</v>
      </c>
      <c r="FR28">
        <v>0</v>
      </c>
      <c r="FS28" s="2">
        <f t="shared" si="32"/>
        <v>2</v>
      </c>
      <c r="FT28">
        <v>1</v>
      </c>
      <c r="FU28">
        <v>0</v>
      </c>
      <c r="FV28">
        <v>1</v>
      </c>
      <c r="FW28">
        <v>0</v>
      </c>
      <c r="FX28">
        <v>0</v>
      </c>
      <c r="FY28" s="2">
        <f>SUM(FZ28:GH28)</f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 s="2">
        <f t="shared" si="34"/>
        <v>2</v>
      </c>
      <c r="GJ28">
        <v>1</v>
      </c>
      <c r="GK28">
        <v>0</v>
      </c>
      <c r="GL28">
        <v>1</v>
      </c>
      <c r="GM28">
        <v>0</v>
      </c>
      <c r="GN28" s="2">
        <f t="shared" si="35"/>
        <v>1</v>
      </c>
      <c r="GO28">
        <v>0</v>
      </c>
      <c r="GP28">
        <v>1</v>
      </c>
      <c r="GQ28">
        <v>0</v>
      </c>
      <c r="GR28">
        <v>0</v>
      </c>
      <c r="GS28" s="2">
        <f t="shared" ref="GS28:GS30" si="284">SUM(GT28:GY28)</f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f t="shared" si="37"/>
        <v>3</v>
      </c>
      <c r="HA28">
        <v>1</v>
      </c>
      <c r="HB28">
        <v>1</v>
      </c>
      <c r="HC28">
        <v>1</v>
      </c>
      <c r="HD28">
        <v>0</v>
      </c>
      <c r="HE28">
        <v>0</v>
      </c>
      <c r="HF28">
        <v>0</v>
      </c>
      <c r="HG28" s="2">
        <f t="shared" si="38"/>
        <v>3</v>
      </c>
      <c r="HH28">
        <v>1</v>
      </c>
      <c r="HI28">
        <v>1</v>
      </c>
      <c r="HJ28">
        <v>0</v>
      </c>
      <c r="HK28">
        <v>1</v>
      </c>
      <c r="HL28">
        <v>0</v>
      </c>
      <c r="HM28">
        <v>0</v>
      </c>
      <c r="HN28">
        <v>0</v>
      </c>
      <c r="HO28">
        <v>0</v>
      </c>
      <c r="HP28">
        <v>0</v>
      </c>
      <c r="HQ28" s="2">
        <f t="shared" si="39"/>
        <v>1</v>
      </c>
      <c r="HR28">
        <v>0</v>
      </c>
      <c r="HS28">
        <v>0</v>
      </c>
      <c r="HT28">
        <v>0</v>
      </c>
      <c r="HU28">
        <v>0</v>
      </c>
      <c r="HV28">
        <v>1</v>
      </c>
      <c r="HW28">
        <v>0</v>
      </c>
      <c r="HX28" s="2">
        <f t="shared" si="48"/>
        <v>2</v>
      </c>
      <c r="HY28">
        <v>0</v>
      </c>
      <c r="HZ28">
        <v>1</v>
      </c>
      <c r="IA28">
        <v>0</v>
      </c>
      <c r="IB28">
        <v>0</v>
      </c>
      <c r="IC28">
        <v>1</v>
      </c>
      <c r="ID28">
        <v>41</v>
      </c>
      <c r="IE28">
        <v>41</v>
      </c>
      <c r="IF28">
        <f>SUM(F28,J28,O28,T28,Y28,AG28,AL28,AR28,AX28,BD28,BH28,BL28,BP28,BT28,BZ28,CE28,CJ28,CO28,CV28,DC28,DG28,DL28,DR28,DY28,EE28,EI28,EN28,ER28,EY28,FE28,FI28,FO28,FS28,FY28,GI28,GN28,GS28,GZ28,HG28,HQ28,HX28)</f>
        <v>66</v>
      </c>
      <c r="IG28">
        <f t="shared" si="49"/>
        <v>27</v>
      </c>
      <c r="IH28">
        <f t="shared" si="50"/>
        <v>39</v>
      </c>
      <c r="II28">
        <f t="shared" si="43"/>
        <v>0</v>
      </c>
      <c r="IK28">
        <f>IF28/191*100</f>
        <v>34.554973821989527</v>
      </c>
      <c r="IL28">
        <f>IG28/122*100</f>
        <v>22.131147540983605</v>
      </c>
      <c r="IM28">
        <f>IH28/69*100</f>
        <v>56.521739130434781</v>
      </c>
      <c r="IO28">
        <f t="shared" si="54"/>
        <v>46</v>
      </c>
      <c r="IP28">
        <f t="shared" si="55"/>
        <v>19</v>
      </c>
      <c r="IQ28">
        <f t="shared" si="56"/>
        <v>27</v>
      </c>
      <c r="IR28">
        <f t="shared" si="265"/>
        <v>33.333333333333329</v>
      </c>
      <c r="IS28">
        <f t="shared" si="266"/>
        <v>21.59090909090909</v>
      </c>
      <c r="IT28">
        <f t="shared" si="267"/>
        <v>54</v>
      </c>
    </row>
    <row r="29" spans="1:255" ht="16" x14ac:dyDescent="0.2">
      <c r="A29" s="33">
        <v>320</v>
      </c>
      <c r="B29">
        <v>4</v>
      </c>
      <c r="C29">
        <v>1</v>
      </c>
      <c r="D29" t="s">
        <v>166</v>
      </c>
      <c r="E29" s="2" t="s">
        <v>166</v>
      </c>
      <c r="F29">
        <f t="shared" si="0"/>
        <v>2</v>
      </c>
      <c r="G29">
        <v>1</v>
      </c>
      <c r="H29">
        <v>1</v>
      </c>
      <c r="I29">
        <v>0</v>
      </c>
      <c r="J29" s="2">
        <f t="shared" si="1"/>
        <v>1</v>
      </c>
      <c r="K29">
        <v>0</v>
      </c>
      <c r="L29">
        <v>1</v>
      </c>
      <c r="M29">
        <v>0</v>
      </c>
      <c r="N29">
        <v>0</v>
      </c>
      <c r="O29" s="2">
        <f t="shared" si="2"/>
        <v>1</v>
      </c>
      <c r="P29">
        <v>0</v>
      </c>
      <c r="Q29">
        <v>0</v>
      </c>
      <c r="R29">
        <v>1</v>
      </c>
      <c r="S29">
        <v>0</v>
      </c>
      <c r="T29" s="2">
        <f t="shared" si="3"/>
        <v>2</v>
      </c>
      <c r="U29">
        <v>0</v>
      </c>
      <c r="V29">
        <v>0</v>
      </c>
      <c r="W29">
        <v>1</v>
      </c>
      <c r="X29">
        <v>1</v>
      </c>
      <c r="Y29" s="2">
        <f t="shared" si="4"/>
        <v>3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0</v>
      </c>
      <c r="AG29" s="2">
        <f t="shared" si="5"/>
        <v>1</v>
      </c>
      <c r="AH29">
        <v>0</v>
      </c>
      <c r="AI29">
        <v>0</v>
      </c>
      <c r="AJ29">
        <v>1</v>
      </c>
      <c r="AK29">
        <v>0</v>
      </c>
      <c r="AL29" s="2">
        <f t="shared" si="6"/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s="2">
        <f t="shared" si="7"/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2">
        <f t="shared" si="8"/>
        <v>2</v>
      </c>
      <c r="AY29">
        <v>0</v>
      </c>
      <c r="AZ29">
        <v>1</v>
      </c>
      <c r="BA29">
        <v>0</v>
      </c>
      <c r="BB29">
        <v>0</v>
      </c>
      <c r="BC29">
        <v>1</v>
      </c>
      <c r="BD29" s="2">
        <f t="shared" si="9"/>
        <v>2</v>
      </c>
      <c r="BE29">
        <v>0</v>
      </c>
      <c r="BF29">
        <v>1</v>
      </c>
      <c r="BG29">
        <v>1</v>
      </c>
      <c r="BH29" s="2">
        <f t="shared" si="10"/>
        <v>2</v>
      </c>
      <c r="BI29">
        <v>1</v>
      </c>
      <c r="BJ29">
        <v>1</v>
      </c>
      <c r="BK29">
        <v>0</v>
      </c>
      <c r="BL29" s="2">
        <f t="shared" si="11"/>
        <v>1</v>
      </c>
      <c r="BM29">
        <v>0</v>
      </c>
      <c r="BN29">
        <v>1</v>
      </c>
      <c r="BO29">
        <v>0</v>
      </c>
      <c r="BP29" s="2">
        <f t="shared" si="12"/>
        <v>2</v>
      </c>
      <c r="BQ29">
        <v>0</v>
      </c>
      <c r="BR29">
        <v>1</v>
      </c>
      <c r="BS29">
        <v>1</v>
      </c>
      <c r="BT29" s="2">
        <f t="shared" si="13"/>
        <v>2</v>
      </c>
      <c r="BU29">
        <v>1</v>
      </c>
      <c r="BV29">
        <v>1</v>
      </c>
      <c r="BW29">
        <v>0</v>
      </c>
      <c r="BX29">
        <v>0</v>
      </c>
      <c r="BY29">
        <v>0</v>
      </c>
      <c r="BZ29" s="2">
        <f t="shared" si="14"/>
        <v>2</v>
      </c>
      <c r="CA29">
        <v>1</v>
      </c>
      <c r="CB29">
        <v>1</v>
      </c>
      <c r="CC29">
        <v>0</v>
      </c>
      <c r="CD29">
        <v>0</v>
      </c>
      <c r="CE29" s="2">
        <f t="shared" si="15"/>
        <v>1</v>
      </c>
      <c r="CF29">
        <v>1</v>
      </c>
      <c r="CG29">
        <v>0</v>
      </c>
      <c r="CH29">
        <v>0</v>
      </c>
      <c r="CI29">
        <v>0</v>
      </c>
      <c r="CJ29" s="2">
        <f t="shared" si="16"/>
        <v>3</v>
      </c>
      <c r="CK29">
        <v>0</v>
      </c>
      <c r="CL29">
        <v>1</v>
      </c>
      <c r="CM29">
        <v>1</v>
      </c>
      <c r="CN29">
        <v>1</v>
      </c>
      <c r="CO29" s="2">
        <f t="shared" si="17"/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 s="2">
        <f t="shared" ref="CV29" si="285">SUM(CW29:DB29)</f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 s="2">
        <f t="shared" si="19"/>
        <v>1</v>
      </c>
      <c r="DD29">
        <v>0</v>
      </c>
      <c r="DE29">
        <v>0</v>
      </c>
      <c r="DF29">
        <v>1</v>
      </c>
      <c r="DG29" s="2">
        <f t="shared" si="20"/>
        <v>2</v>
      </c>
      <c r="DH29">
        <v>0</v>
      </c>
      <c r="DI29">
        <v>0</v>
      </c>
      <c r="DJ29">
        <v>1</v>
      </c>
      <c r="DK29">
        <v>1</v>
      </c>
      <c r="DL29" s="2">
        <f t="shared" si="21"/>
        <v>1</v>
      </c>
      <c r="DM29">
        <v>0</v>
      </c>
      <c r="DN29">
        <v>1</v>
      </c>
      <c r="DO29">
        <v>0</v>
      </c>
      <c r="DP29">
        <v>0</v>
      </c>
      <c r="DQ29">
        <v>0</v>
      </c>
      <c r="DR29" s="2">
        <f t="shared" si="22"/>
        <v>2</v>
      </c>
      <c r="DS29">
        <v>1</v>
      </c>
      <c r="DT29">
        <v>1</v>
      </c>
      <c r="DU29">
        <v>0</v>
      </c>
      <c r="DV29">
        <v>0</v>
      </c>
      <c r="DW29">
        <v>0</v>
      </c>
      <c r="DX29">
        <v>0</v>
      </c>
      <c r="DY29" s="2">
        <f t="shared" si="23"/>
        <v>2</v>
      </c>
      <c r="DZ29">
        <v>1</v>
      </c>
      <c r="EA29">
        <v>1</v>
      </c>
      <c r="EB29">
        <v>0</v>
      </c>
      <c r="EC29">
        <v>0</v>
      </c>
      <c r="ED29">
        <v>0</v>
      </c>
      <c r="EE29" s="2">
        <f t="shared" si="24"/>
        <v>0</v>
      </c>
      <c r="EF29">
        <v>0</v>
      </c>
      <c r="EG29">
        <v>0</v>
      </c>
      <c r="EH29">
        <v>0</v>
      </c>
      <c r="EI29" s="2">
        <f t="shared" ref="EI29" si="286">SUM(EJ29:EM29)</f>
        <v>2</v>
      </c>
      <c r="EJ29">
        <v>0</v>
      </c>
      <c r="EK29">
        <v>1</v>
      </c>
      <c r="EL29">
        <v>1</v>
      </c>
      <c r="EM29">
        <v>0</v>
      </c>
      <c r="EN29" s="2">
        <f t="shared" si="26"/>
        <v>1</v>
      </c>
      <c r="EO29">
        <v>1</v>
      </c>
      <c r="EP29">
        <v>0</v>
      </c>
      <c r="EQ29">
        <v>0</v>
      </c>
      <c r="ER29" s="2">
        <f t="shared" si="27"/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 s="2">
        <f t="shared" si="28"/>
        <v>2</v>
      </c>
      <c r="EZ29">
        <v>1</v>
      </c>
      <c r="FA29">
        <v>1</v>
      </c>
      <c r="FB29">
        <v>0</v>
      </c>
      <c r="FC29">
        <v>0</v>
      </c>
      <c r="FD29">
        <v>0</v>
      </c>
      <c r="FE29" s="2">
        <f t="shared" ref="FE29" si="287">SUM(FF29:FH29)</f>
        <v>2</v>
      </c>
      <c r="FF29">
        <v>0</v>
      </c>
      <c r="FG29">
        <v>1</v>
      </c>
      <c r="FH29">
        <v>1</v>
      </c>
      <c r="FI29" s="2">
        <f t="shared" si="30"/>
        <v>3</v>
      </c>
      <c r="FJ29">
        <v>0</v>
      </c>
      <c r="FK29">
        <v>0</v>
      </c>
      <c r="FL29">
        <v>1</v>
      </c>
      <c r="FM29">
        <v>1</v>
      </c>
      <c r="FN29">
        <v>1</v>
      </c>
      <c r="FO29" s="2">
        <f t="shared" si="31"/>
        <v>0</v>
      </c>
      <c r="FP29">
        <v>0</v>
      </c>
      <c r="FQ29">
        <v>0</v>
      </c>
      <c r="FR29">
        <v>0</v>
      </c>
      <c r="FS29" s="2">
        <f t="shared" si="32"/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 s="2">
        <f t="shared" ref="FY29" si="288">SUM(FZ29:GH29)</f>
        <v>2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</v>
      </c>
      <c r="GF29">
        <v>0</v>
      </c>
      <c r="GG29">
        <v>0</v>
      </c>
      <c r="GH29">
        <v>1</v>
      </c>
      <c r="GI29" s="2">
        <f t="shared" si="34"/>
        <v>2</v>
      </c>
      <c r="GJ29">
        <v>1</v>
      </c>
      <c r="GK29">
        <v>0</v>
      </c>
      <c r="GL29">
        <v>1</v>
      </c>
      <c r="GM29">
        <v>0</v>
      </c>
      <c r="GN29" s="2">
        <f t="shared" si="35"/>
        <v>0</v>
      </c>
      <c r="GO29">
        <v>0</v>
      </c>
      <c r="GP29">
        <v>0</v>
      </c>
      <c r="GQ29">
        <v>0</v>
      </c>
      <c r="GR29">
        <v>0</v>
      </c>
      <c r="GS29" s="2">
        <f t="shared" si="284"/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 s="2">
        <f t="shared" si="37"/>
        <v>3</v>
      </c>
      <c r="HA29">
        <v>1</v>
      </c>
      <c r="HB29">
        <v>1</v>
      </c>
      <c r="HC29">
        <v>1</v>
      </c>
      <c r="HD29">
        <v>0</v>
      </c>
      <c r="HE29">
        <v>0</v>
      </c>
      <c r="HF29">
        <v>0</v>
      </c>
      <c r="HG29" s="2">
        <f t="shared" si="38"/>
        <v>4</v>
      </c>
      <c r="HH29">
        <v>1</v>
      </c>
      <c r="HI29">
        <v>1</v>
      </c>
      <c r="HJ29">
        <v>0</v>
      </c>
      <c r="HK29">
        <v>1</v>
      </c>
      <c r="HL29">
        <v>0</v>
      </c>
      <c r="HM29">
        <v>0</v>
      </c>
      <c r="HN29">
        <v>0</v>
      </c>
      <c r="HO29">
        <v>1</v>
      </c>
      <c r="HP29">
        <v>0</v>
      </c>
      <c r="HQ29" s="2">
        <f t="shared" si="39"/>
        <v>2</v>
      </c>
      <c r="HR29">
        <v>0</v>
      </c>
      <c r="HS29">
        <v>1</v>
      </c>
      <c r="HT29">
        <v>0</v>
      </c>
      <c r="HU29">
        <v>0</v>
      </c>
      <c r="HV29">
        <v>1</v>
      </c>
      <c r="HW29">
        <v>0</v>
      </c>
      <c r="HX29" s="2">
        <f t="shared" si="48"/>
        <v>2</v>
      </c>
      <c r="HY29">
        <v>0</v>
      </c>
      <c r="HZ29">
        <v>1</v>
      </c>
      <c r="IA29">
        <v>0</v>
      </c>
      <c r="IB29">
        <v>0</v>
      </c>
      <c r="IC29">
        <v>1</v>
      </c>
      <c r="ID29">
        <v>41</v>
      </c>
      <c r="IE29">
        <v>41</v>
      </c>
      <c r="IF29">
        <f t="shared" ref="IF29" si="289">SUM(F29,J29,O29,T29,Y29,AG29,AL29,AR29,AX29,BD29,BH29,BL29,BP29,BT29,BZ29,CE29,CJ29,CO29,CV29,DC29,DG29,DL29,DR29,DY29,EE29,EI29,EN29,ER29,EY29,FE29,FI29,FO29,FS29,FY29,GI29,GN29,GS29,GZ29,HG29,HQ29,HX29)</f>
        <v>60</v>
      </c>
      <c r="IG29">
        <f t="shared" si="49"/>
        <v>25</v>
      </c>
      <c r="IH29">
        <f t="shared" si="50"/>
        <v>35</v>
      </c>
      <c r="II29">
        <f t="shared" si="43"/>
        <v>0</v>
      </c>
      <c r="IK29">
        <f t="shared" ref="IK29" si="290">IF29/191*100</f>
        <v>31.413612565445025</v>
      </c>
      <c r="IL29">
        <f t="shared" ref="IL29" si="291">IG29/122*100</f>
        <v>20.491803278688526</v>
      </c>
      <c r="IM29">
        <f t="shared" ref="IM29" si="292">IH29/69*100</f>
        <v>50.724637681159422</v>
      </c>
      <c r="IO29">
        <f>SUM(HQ29,HX29,HG29,GZ29,GS29,GN29,GI29,FY29,FS29,FO29,FI29,FE29,EY29,ER29,EN29,EI29,EE29,DY29,DR29,DL29,DG29,DC29,CV29,CO29,CJ29,CE29,BZ29,BT29)</f>
        <v>41</v>
      </c>
      <c r="IP29">
        <f>SUM(BU29,BW29,BY29,CB29,CC29,CF29,CH29,CI29,CK29,CL29,CN29,CP29,CQ29,CS29,CU29,CW29,CX29,CZ29,DB29,DD29,DE29,DH29,DJ29,DM29,DO29,DQ29,DS29,DU29,DV29,DX29,DZ29,EB29,ED29,EF29,EH29,EJ29,EK29,EM29,EO29,EQ29,ES29,ET29,EV29,EX29,EZ29,FB29,FD29,FF29,FH29,FJ29,FK29,FM29,FP29,FR29,FT29,FU29,FW29,FZ29,GB29,GD29,GE29,GG29,GJ29,GK29,GM29,GO29,GQ29,GT29,GU29,GW29,GY29,HA29,HC29,HD29,HF29,HI29,HJ29,HL29,HM29,HN29,HP29,HR29,HT29,HU29,HW29,HY29,IA29,IB29)</f>
        <v>18</v>
      </c>
      <c r="IQ29">
        <f>SUM(BV29,BX29,CA29,CD29,CG29,CM29,CR29,CT29,CY29,DA29,DF29,DI29,DK29,DN29,DP29,DT29,DW29,EA29,EC29,EG29,EL29,EP29,EU29,EW29,FA29,FC29,FG29,FL29,FN29,FQ29,FV29,FX29,GA29,GC29,GF29,GH29,GL29,GP29,GR29,GV29,GX29,HB29,HE29,HH29,HK29,HO29,HS29,HV29,HZ29,IC29)</f>
        <v>23</v>
      </c>
      <c r="IR29">
        <f t="shared" si="265"/>
        <v>29.710144927536231</v>
      </c>
      <c r="IS29">
        <f t="shared" si="266"/>
        <v>20.454545454545457</v>
      </c>
      <c r="IT29">
        <f t="shared" si="267"/>
        <v>46</v>
      </c>
    </row>
    <row r="30" spans="1:255" x14ac:dyDescent="0.2">
      <c r="A30" s="27">
        <v>322</v>
      </c>
      <c r="B30">
        <v>3</v>
      </c>
      <c r="C30">
        <v>1</v>
      </c>
      <c r="D30" t="s">
        <v>166</v>
      </c>
      <c r="E30" t="s">
        <v>132</v>
      </c>
      <c r="F30">
        <f>SUM(G30:I30)</f>
        <v>3</v>
      </c>
      <c r="G30" s="2">
        <v>1</v>
      </c>
      <c r="H30" s="2">
        <v>1</v>
      </c>
      <c r="I30" s="2">
        <v>1</v>
      </c>
      <c r="J30" s="2">
        <f>SUM(K30:N30)</f>
        <v>4</v>
      </c>
      <c r="K30" s="2">
        <v>1</v>
      </c>
      <c r="L30" s="2">
        <v>1</v>
      </c>
      <c r="M30" s="2">
        <v>1</v>
      </c>
      <c r="N30" s="2">
        <v>1</v>
      </c>
      <c r="O30" s="2">
        <f>SUM(P30:S30)</f>
        <v>4</v>
      </c>
      <c r="P30" s="2">
        <v>1</v>
      </c>
      <c r="Q30" s="2">
        <v>1</v>
      </c>
      <c r="R30" s="2">
        <v>1</v>
      </c>
      <c r="S30" s="2">
        <v>1</v>
      </c>
      <c r="T30" s="2">
        <f>SUM(U30:X30)</f>
        <v>4</v>
      </c>
      <c r="U30" s="2">
        <v>1</v>
      </c>
      <c r="V30" s="2">
        <v>1</v>
      </c>
      <c r="W30" s="2">
        <v>1</v>
      </c>
      <c r="X30" s="2">
        <v>1</v>
      </c>
      <c r="Y30" s="2">
        <f>SUM(Z30:AF30)</f>
        <v>6</v>
      </c>
      <c r="Z30" s="2">
        <v>0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f>SUM(AH30:AK30)</f>
        <v>4</v>
      </c>
      <c r="AH30" s="2">
        <v>1</v>
      </c>
      <c r="AI30" s="2">
        <v>1</v>
      </c>
      <c r="AJ30" s="2">
        <v>1</v>
      </c>
      <c r="AK30" s="2">
        <v>1</v>
      </c>
      <c r="AL30" s="2">
        <f>SUM(AM30:AQ30)</f>
        <v>5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f>SUM(AS30:AW30)</f>
        <v>5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f>SUM(AY30:BC30)</f>
        <v>5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f>SUM(BE30:BG30)</f>
        <v>3</v>
      </c>
      <c r="BE30" s="2">
        <v>1</v>
      </c>
      <c r="BF30" s="2">
        <v>1</v>
      </c>
      <c r="BG30" s="2">
        <v>1</v>
      </c>
      <c r="BH30" s="2">
        <f>SUM(BI30:BK30)</f>
        <v>3</v>
      </c>
      <c r="BI30" s="2">
        <v>1</v>
      </c>
      <c r="BJ30" s="2">
        <v>1</v>
      </c>
      <c r="BK30" s="2">
        <v>1</v>
      </c>
      <c r="BL30" s="2">
        <f>SUM(BM30:BO30)</f>
        <v>3</v>
      </c>
      <c r="BM30" s="2">
        <v>1</v>
      </c>
      <c r="BN30" s="2">
        <v>1</v>
      </c>
      <c r="BO30" s="2">
        <v>1</v>
      </c>
      <c r="BP30" s="2">
        <f>SUM(BQ30:BS30)</f>
        <v>3</v>
      </c>
      <c r="BQ30" s="2">
        <v>1</v>
      </c>
      <c r="BR30" s="2">
        <v>1</v>
      </c>
      <c r="BS30" s="2">
        <v>1</v>
      </c>
      <c r="BT30" s="2">
        <f>SUM(BU30:BY30)</f>
        <v>5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f>SUM(CA30:CD30)</f>
        <v>4</v>
      </c>
      <c r="CA30" s="2">
        <v>1</v>
      </c>
      <c r="CB30" s="2">
        <v>1</v>
      </c>
      <c r="CC30" s="2">
        <v>1</v>
      </c>
      <c r="CD30" s="2">
        <v>1</v>
      </c>
      <c r="CE30" s="2">
        <f>SUM(CF30:CI30)</f>
        <v>4</v>
      </c>
      <c r="CF30" s="2">
        <v>1</v>
      </c>
      <c r="CG30" s="2">
        <v>1</v>
      </c>
      <c r="CH30" s="2">
        <v>1</v>
      </c>
      <c r="CI30" s="2">
        <v>1</v>
      </c>
      <c r="CJ30" s="2">
        <f>SUM(CK30:CN30)</f>
        <v>4</v>
      </c>
      <c r="CK30" s="2">
        <v>1</v>
      </c>
      <c r="CL30" s="2">
        <v>1</v>
      </c>
      <c r="CM30" s="2">
        <v>1</v>
      </c>
      <c r="CN30" s="2">
        <v>1</v>
      </c>
      <c r="CO30" s="2">
        <f>SUM(CP30:CU30)</f>
        <v>6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f>SUM(CW30:DB30)</f>
        <v>6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f>SUM(DD30:DF30)</f>
        <v>3</v>
      </c>
      <c r="DD30" s="2">
        <v>1</v>
      </c>
      <c r="DE30" s="2">
        <v>1</v>
      </c>
      <c r="DF30" s="2">
        <v>1</v>
      </c>
      <c r="DG30" s="2">
        <f>SUM(DH30:DK30)</f>
        <v>4</v>
      </c>
      <c r="DH30" s="2">
        <v>1</v>
      </c>
      <c r="DI30" s="2">
        <v>1</v>
      </c>
      <c r="DJ30" s="2">
        <v>1</v>
      </c>
      <c r="DK30" s="2">
        <v>1</v>
      </c>
      <c r="DL30" s="2">
        <f>SUM(DM30:DQ30)</f>
        <v>3</v>
      </c>
      <c r="DM30" s="2">
        <v>1</v>
      </c>
      <c r="DN30" s="2">
        <v>1</v>
      </c>
      <c r="DO30" s="2">
        <v>1</v>
      </c>
      <c r="DP30" s="2">
        <v>0</v>
      </c>
      <c r="DQ30" s="2">
        <v>0</v>
      </c>
      <c r="DR30" s="2">
        <f>SUM(DS30:DX30)</f>
        <v>5</v>
      </c>
      <c r="DS30" s="2">
        <v>0</v>
      </c>
      <c r="DT30" s="2">
        <v>1</v>
      </c>
      <c r="DU30" s="2">
        <v>1</v>
      </c>
      <c r="DV30" s="2">
        <v>1</v>
      </c>
      <c r="DW30" s="2">
        <v>1</v>
      </c>
      <c r="DX30" s="2">
        <v>1</v>
      </c>
      <c r="DY30" s="2">
        <f>SUM(DZ30:ED30)</f>
        <v>5</v>
      </c>
      <c r="DZ30" s="2">
        <v>1</v>
      </c>
      <c r="EA30" s="2">
        <v>1</v>
      </c>
      <c r="EB30" s="2">
        <v>1</v>
      </c>
      <c r="EC30" s="2">
        <v>1</v>
      </c>
      <c r="ED30" s="2">
        <v>1</v>
      </c>
      <c r="EE30" s="2">
        <f>SUM(EF30:EH30)</f>
        <v>3</v>
      </c>
      <c r="EF30" s="2">
        <v>1</v>
      </c>
      <c r="EG30" s="2">
        <v>1</v>
      </c>
      <c r="EH30" s="2">
        <v>1</v>
      </c>
      <c r="EI30" s="2">
        <f>SUM(EJ30:EM30)</f>
        <v>4</v>
      </c>
      <c r="EJ30" s="2">
        <v>1</v>
      </c>
      <c r="EK30" s="2">
        <v>1</v>
      </c>
      <c r="EL30" s="2">
        <v>1</v>
      </c>
      <c r="EM30" s="2">
        <v>1</v>
      </c>
      <c r="EN30" s="2">
        <f>SUM(EO30:EQ30)</f>
        <v>3</v>
      </c>
      <c r="EO30" s="2">
        <v>1</v>
      </c>
      <c r="EP30" s="2">
        <v>1</v>
      </c>
      <c r="EQ30" s="2">
        <v>1</v>
      </c>
      <c r="ER30" s="2">
        <f>SUM(ES30:EX30)</f>
        <v>6</v>
      </c>
      <c r="ES30" s="2">
        <v>1</v>
      </c>
      <c r="ET30" s="2">
        <v>1</v>
      </c>
      <c r="EU30" s="2">
        <v>1</v>
      </c>
      <c r="EV30" s="2">
        <v>1</v>
      </c>
      <c r="EW30" s="2">
        <v>1</v>
      </c>
      <c r="EX30" s="2">
        <v>1</v>
      </c>
      <c r="EY30" s="2">
        <f>SUM(EZ30:FD30)</f>
        <v>5</v>
      </c>
      <c r="EZ30" s="2">
        <v>1</v>
      </c>
      <c r="FA30" s="2">
        <v>1</v>
      </c>
      <c r="FB30" s="2">
        <v>1</v>
      </c>
      <c r="FC30" s="2">
        <v>1</v>
      </c>
      <c r="FD30" s="2">
        <v>1</v>
      </c>
      <c r="FE30" s="2">
        <f>SUM(FF30:FH30)</f>
        <v>3</v>
      </c>
      <c r="FF30" s="2">
        <v>1</v>
      </c>
      <c r="FG30" s="2">
        <v>1</v>
      </c>
      <c r="FH30" s="2">
        <v>1</v>
      </c>
      <c r="FI30" s="2">
        <f>SUM(FJ30:FN30)</f>
        <v>3</v>
      </c>
      <c r="FJ30" s="2">
        <v>0</v>
      </c>
      <c r="FK30" s="2">
        <v>0</v>
      </c>
      <c r="FL30" s="2">
        <v>1</v>
      </c>
      <c r="FM30" s="2">
        <v>1</v>
      </c>
      <c r="FN30" s="2">
        <v>1</v>
      </c>
      <c r="FO30" s="2">
        <f>SUM(FP30:FR30)</f>
        <v>3</v>
      </c>
      <c r="FP30" s="2">
        <v>1</v>
      </c>
      <c r="FQ30" s="2">
        <v>1</v>
      </c>
      <c r="FR30" s="2">
        <v>1</v>
      </c>
      <c r="FS30" s="2">
        <f>SUM(FT30:FX30)</f>
        <v>5</v>
      </c>
      <c r="FT30" s="2">
        <v>1</v>
      </c>
      <c r="FU30" s="2">
        <v>1</v>
      </c>
      <c r="FV30" s="2">
        <v>1</v>
      </c>
      <c r="FW30" s="2">
        <v>1</v>
      </c>
      <c r="FX30" s="2">
        <v>1</v>
      </c>
      <c r="FY30" s="2">
        <f>SUM(FZ30:GH30)</f>
        <v>7</v>
      </c>
      <c r="FZ30" s="2">
        <v>0</v>
      </c>
      <c r="GA30" s="2">
        <v>1</v>
      </c>
      <c r="GB30" s="2">
        <v>1</v>
      </c>
      <c r="GC30" s="2">
        <v>1</v>
      </c>
      <c r="GD30" s="2">
        <v>0</v>
      </c>
      <c r="GE30" s="2">
        <v>1</v>
      </c>
      <c r="GF30" s="2">
        <v>1</v>
      </c>
      <c r="GG30" s="2">
        <v>1</v>
      </c>
      <c r="GH30" s="2">
        <v>1</v>
      </c>
      <c r="GI30" s="2">
        <f>SUM(GJ30:GM30)</f>
        <v>4</v>
      </c>
      <c r="GJ30" s="2">
        <v>1</v>
      </c>
      <c r="GK30" s="2">
        <v>1</v>
      </c>
      <c r="GL30" s="2">
        <v>1</v>
      </c>
      <c r="GM30" s="2">
        <v>1</v>
      </c>
      <c r="GN30" s="2">
        <f>SUM(GO30:GR30)</f>
        <v>4</v>
      </c>
      <c r="GO30" s="2">
        <v>1</v>
      </c>
      <c r="GP30" s="2">
        <v>1</v>
      </c>
      <c r="GQ30" s="2">
        <v>1</v>
      </c>
      <c r="GR30" s="2">
        <v>1</v>
      </c>
      <c r="GS30" s="2">
        <f t="shared" si="284"/>
        <v>5</v>
      </c>
      <c r="GT30" s="2">
        <v>1</v>
      </c>
      <c r="GU30" s="2">
        <v>0</v>
      </c>
      <c r="GV30" s="2">
        <v>1</v>
      </c>
      <c r="GW30" s="2">
        <v>1</v>
      </c>
      <c r="GX30" s="2">
        <v>1</v>
      </c>
      <c r="GY30" s="2">
        <v>1</v>
      </c>
      <c r="GZ30" s="2">
        <f>SUM(HA30:HF30)</f>
        <v>6</v>
      </c>
      <c r="HA30" s="2">
        <v>1</v>
      </c>
      <c r="HB30" s="2">
        <v>1</v>
      </c>
      <c r="HC30" s="2">
        <v>1</v>
      </c>
      <c r="HD30" s="2">
        <v>1</v>
      </c>
      <c r="HE30" s="2">
        <v>1</v>
      </c>
      <c r="HF30" s="2">
        <v>1</v>
      </c>
      <c r="HG30" s="2">
        <f>SUM(HH30:HP30)</f>
        <v>9</v>
      </c>
      <c r="HH30" s="2">
        <v>1</v>
      </c>
      <c r="HI30" s="2">
        <v>1</v>
      </c>
      <c r="HJ30" s="2">
        <v>1</v>
      </c>
      <c r="HK30" s="2">
        <v>1</v>
      </c>
      <c r="HL30" s="2">
        <v>1</v>
      </c>
      <c r="HM30" s="2">
        <v>1</v>
      </c>
      <c r="HN30" s="2">
        <v>1</v>
      </c>
      <c r="HO30" s="2">
        <v>1</v>
      </c>
      <c r="HP30" s="2">
        <v>1</v>
      </c>
      <c r="HQ30" s="2">
        <f>SUM(HR30:HW30)</f>
        <v>5</v>
      </c>
      <c r="HR30" s="2">
        <v>0</v>
      </c>
      <c r="HS30" s="2">
        <v>1</v>
      </c>
      <c r="HT30" s="2">
        <v>1</v>
      </c>
      <c r="HU30" s="2">
        <v>1</v>
      </c>
      <c r="HV30" s="2">
        <v>1</v>
      </c>
      <c r="HW30" s="2">
        <v>1</v>
      </c>
      <c r="HX30" s="2">
        <f>SUM(HY30:IC30)</f>
        <v>4</v>
      </c>
      <c r="HY30" s="2">
        <v>0</v>
      </c>
      <c r="HZ30" s="2">
        <v>1</v>
      </c>
      <c r="IA30" s="2">
        <v>1</v>
      </c>
      <c r="IB30" s="2">
        <v>1</v>
      </c>
      <c r="IC30" s="2">
        <v>1</v>
      </c>
      <c r="ID30" s="2">
        <v>41</v>
      </c>
      <c r="IE30" s="2">
        <v>41</v>
      </c>
      <c r="IF30">
        <f>SUM(F30,J30,O30,T30,Y30,AG30,AL30,AR30,AX30,BD30,BH30,BL30,BP30,BT30,BZ30,CE30,CJ30,CO30,CV30,DC30,DG30,DL30,DR30,DY30,EE30,EI30,EN30,ER30,EY30,FE30,FI30,FO30,FS30,FY30,GI30,GN30,GS30,GZ30,HG30,HQ30,HX30)</f>
        <v>180</v>
      </c>
      <c r="IG30">
        <f>SUM(IB30,IA30,HY30,HW30,HU30,HT30,HR30,HP30,HN30,HM30,HL30,HJ30,HI30,HF30,HD30,HC30,HA30,GY30,GW30,GU30,GT30,GQ30,GO30,GM30,GK30,GJ30,GG30,GE30,GD30,GB30,FZ30,FW30,FU30,FT30,FR30,FP30,FM30,FK30,FJ30,FH30,FF30,FD30,FB30,EZ30,EX30,EV30,ET30,ES30,EQ30,EO30,EM30,EK30,EJ30,EH30,EF30,ED30,EB30,DZ30,DX30,DV30,DU30,DS30,DQ30,DO30,DM30,DJ30,DH30,DE30,DD30,DB30,CZ30,CX30,CW30,CU30,CS30,CQ30,CP30,CN30,CL30,CK30,CI30,CH30,CF30,CC30,CB30,BY30,BW30,BU30,BS30,BQ30,BO30,BM30,BK30,BI30,BG30,BE30,BB30,BA30,AY30,AW30,AU30,AS30,AP30,AO30,AM30,AK30,AI30,AH30,AF30,AD30,AC30,AB30,Z30,X30,V30,U30,R30,P30,M30,K30,I30,G30)</f>
        <v>112</v>
      </c>
      <c r="IH30">
        <f>SUM(IC30,HZ30,HV30,HS30,HO30,HK30,HH30,HE30,HB30,GX30,GV30,GR30,GP30,GL30,GH30,GF30,GC30,GA30,FX30,FV30,FQ30,FN30,FL30,FG30,FC30,FA30,EW30,EU30,EP30,EL30,EG30,EC30,EA30,DW30,DT30,DP30,DN30,DK30,DI30,DF30,DA30,CY30,CT30,CR30,CM30,CG30,CD30,CA30,BX30,BV30,BR30,BN30,BJ30,BF30,BC30,AZ30,AV30,AT30,AQ30,AN30,AJ30,AE30,AA30,W30,S30,Q30,N30,L30,H30)</f>
        <v>68</v>
      </c>
      <c r="II30">
        <f t="shared" si="43"/>
        <v>0</v>
      </c>
      <c r="IK30">
        <f>IF30/191*100</f>
        <v>94.240837696335078</v>
      </c>
      <c r="IL30">
        <f>IG30/122*100</f>
        <v>91.803278688524586</v>
      </c>
      <c r="IM30">
        <f>IH30/69*100</f>
        <v>98.550724637681171</v>
      </c>
      <c r="IO30">
        <f>SUM(HQ30,HX30,HG30,GZ30,GS30,GN30,GI30,FY30,FS30,FO30,FI30,FE30,EY30,ER30,EN30,EI30,EE30,DY30,DR30,DL30,DG30,DC30,CV30,CO30,CJ30,CE30,BZ30,BT30)</f>
        <v>128</v>
      </c>
      <c r="IP30">
        <f>SUM(BU30,BW30,BY30,CB30,CC30,CF30,CH30,CI30,CK30,CL30,CN30,CP30,CQ30,CS30,CU30,CW30,CX30,CZ30,DB30,DD30,DE30,DH30,DJ30,DM30,DO30,DQ30,DS30,DU30,DV30,DX30,DZ30,EB30,ED30,EF30,EH30,EJ30,EK30,EM30,EO30,EQ30,ES30,ET30,EV30,EX30,EZ30,FB30,FD30,FF30,FH30,FJ30,FK30,FM30,FP30,FR30,FT30,FU30,FW30,FZ30,GB30,GD30,GE30,GG30,GJ30,GK30,GM30,GO30,GQ30,GT30,GU30,GW30,GY30,HA30,HC30,HD30,HF30,HI30,HJ30,HL30,HM30,HN30,HP30,HR30,HT30,HU30,HW30,HY30,IA30,IB30)</f>
        <v>79</v>
      </c>
      <c r="IQ30">
        <f>SUM(BV30,BX30,CA30,CD30,CG30,CM30,CR30,CT30,CY30,DA30,DF30,DI30,DK30,DN30,DP30,DT30,DW30,EA30,EC30,EG30,EL30,EP30,EU30,EW30,FA30,FC30,FG30,FL30,FN30,FQ30,FV30,FX30,GA30,GC30,GF30,GH30,GL30,GP30,GR30,GV30,GX30,HB30,HE30,HH30,HK30,HO30,HS30,HV30,HZ30,IC30)</f>
        <v>49</v>
      </c>
      <c r="IR30">
        <f t="shared" si="265"/>
        <v>92.753623188405797</v>
      </c>
      <c r="IS30">
        <f t="shared" si="266"/>
        <v>89.772727272727266</v>
      </c>
      <c r="IT30">
        <f t="shared" si="267"/>
        <v>98</v>
      </c>
    </row>
    <row r="31" spans="1:255" ht="16" x14ac:dyDescent="0.2">
      <c r="A31">
        <v>322</v>
      </c>
      <c r="B31">
        <v>3</v>
      </c>
      <c r="C31">
        <v>1</v>
      </c>
      <c r="D31" t="s">
        <v>166</v>
      </c>
      <c r="E31" s="2" t="s">
        <v>166</v>
      </c>
      <c r="F31">
        <f t="shared" ref="F31" si="293">SUM(G31:I31)</f>
        <v>3</v>
      </c>
      <c r="G31" s="2">
        <v>1</v>
      </c>
      <c r="H31" s="2">
        <v>1</v>
      </c>
      <c r="I31" s="2">
        <v>1</v>
      </c>
      <c r="J31" s="2">
        <f t="shared" ref="J31" si="294">SUM(K31:N31)</f>
        <v>4</v>
      </c>
      <c r="K31" s="2">
        <v>1</v>
      </c>
      <c r="L31" s="2">
        <v>1</v>
      </c>
      <c r="M31" s="2">
        <v>1</v>
      </c>
      <c r="N31" s="2">
        <v>1</v>
      </c>
      <c r="O31" s="2">
        <f t="shared" ref="O31" si="295">SUM(P31:S31)</f>
        <v>4</v>
      </c>
      <c r="P31" s="2">
        <v>1</v>
      </c>
      <c r="Q31" s="2">
        <v>1</v>
      </c>
      <c r="R31" s="2">
        <v>1</v>
      </c>
      <c r="S31" s="2">
        <v>1</v>
      </c>
      <c r="T31" s="2">
        <f t="shared" ref="T31" si="296">SUM(U31:X31)</f>
        <v>4</v>
      </c>
      <c r="U31" s="2">
        <v>1</v>
      </c>
      <c r="V31" s="2">
        <v>1</v>
      </c>
      <c r="W31" s="2">
        <v>1</v>
      </c>
      <c r="X31" s="2">
        <v>1</v>
      </c>
      <c r="Y31" s="2">
        <f t="shared" ref="Y31" si="297">SUM(Z31:AF31)</f>
        <v>6</v>
      </c>
      <c r="Z31" s="2">
        <v>1</v>
      </c>
      <c r="AA31" s="2">
        <v>1</v>
      </c>
      <c r="AB31" s="2">
        <v>0</v>
      </c>
      <c r="AC31" s="2">
        <v>1</v>
      </c>
      <c r="AD31" s="2">
        <v>1</v>
      </c>
      <c r="AE31" s="2">
        <v>1</v>
      </c>
      <c r="AF31" s="2">
        <v>1</v>
      </c>
      <c r="AG31" s="2">
        <f t="shared" ref="AG31" si="298">SUM(AH31:AK31)</f>
        <v>4</v>
      </c>
      <c r="AH31" s="2">
        <v>1</v>
      </c>
      <c r="AI31" s="2">
        <v>1</v>
      </c>
      <c r="AJ31" s="2">
        <v>1</v>
      </c>
      <c r="AK31" s="2">
        <v>1</v>
      </c>
      <c r="AL31" s="2">
        <f t="shared" ref="AL31" si="299">SUM(AM31:AQ31)</f>
        <v>5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f t="shared" ref="AR31" si="300">SUM(AS31:AW31)</f>
        <v>5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f t="shared" ref="AX31" si="301">SUM(AY31:BC31)</f>
        <v>5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f t="shared" ref="BD31" si="302">SUM(BE31:BG31)</f>
        <v>3</v>
      </c>
      <c r="BE31" s="2">
        <v>1</v>
      </c>
      <c r="BF31" s="2">
        <v>1</v>
      </c>
      <c r="BG31" s="2">
        <v>1</v>
      </c>
      <c r="BH31" s="2">
        <f t="shared" ref="BH31" si="303">SUM(BI31:BK31)</f>
        <v>3</v>
      </c>
      <c r="BI31" s="2">
        <v>1</v>
      </c>
      <c r="BJ31" s="2">
        <v>1</v>
      </c>
      <c r="BK31" s="2">
        <v>1</v>
      </c>
      <c r="BL31" s="2">
        <f t="shared" ref="BL31" si="304">SUM(BM31:BO31)</f>
        <v>3</v>
      </c>
      <c r="BM31" s="2">
        <v>1</v>
      </c>
      <c r="BN31" s="2">
        <v>1</v>
      </c>
      <c r="BO31" s="2">
        <v>1</v>
      </c>
      <c r="BP31" s="2">
        <f t="shared" ref="BP31" si="305">SUM(BQ31:BS31)</f>
        <v>3</v>
      </c>
      <c r="BQ31" s="2">
        <v>1</v>
      </c>
      <c r="BR31" s="2">
        <v>1</v>
      </c>
      <c r="BS31" s="2">
        <v>1</v>
      </c>
      <c r="BT31" s="2">
        <f t="shared" ref="BT31" si="306">SUM(BU31:BY31)</f>
        <v>5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f t="shared" ref="BZ31" si="307">SUM(CA31:CD31)</f>
        <v>4</v>
      </c>
      <c r="CA31" s="2">
        <v>1</v>
      </c>
      <c r="CB31" s="2">
        <v>1</v>
      </c>
      <c r="CC31" s="2">
        <v>1</v>
      </c>
      <c r="CD31" s="2">
        <v>1</v>
      </c>
      <c r="CE31" s="2">
        <f t="shared" ref="CE31" si="308">SUM(CF31:CI31)</f>
        <v>3</v>
      </c>
      <c r="CF31" s="2">
        <v>1</v>
      </c>
      <c r="CG31" s="2">
        <v>1</v>
      </c>
      <c r="CH31" s="2">
        <v>1</v>
      </c>
      <c r="CI31" s="2">
        <v>0</v>
      </c>
      <c r="CJ31" s="2">
        <f t="shared" ref="CJ31" si="309">SUM(CK31:CN31)</f>
        <v>4</v>
      </c>
      <c r="CK31" s="2">
        <v>1</v>
      </c>
      <c r="CL31" s="2">
        <v>1</v>
      </c>
      <c r="CM31" s="2">
        <v>1</v>
      </c>
      <c r="CN31" s="2">
        <v>1</v>
      </c>
      <c r="CO31" s="2">
        <f t="shared" ref="CO31" si="310">SUM(CP31:CU31)</f>
        <v>6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f t="shared" ref="CV31" si="311">SUM(CW31:DB31)</f>
        <v>6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f t="shared" ref="DC31" si="312">SUM(DD31:DF31)</f>
        <v>3</v>
      </c>
      <c r="DD31" s="2">
        <v>1</v>
      </c>
      <c r="DE31" s="2">
        <v>1</v>
      </c>
      <c r="DF31" s="2">
        <v>1</v>
      </c>
      <c r="DG31" s="2">
        <f t="shared" ref="DG31" si="313">SUM(DH31:DK31)</f>
        <v>4</v>
      </c>
      <c r="DH31" s="2">
        <v>1</v>
      </c>
      <c r="DI31" s="2">
        <v>1</v>
      </c>
      <c r="DJ31" s="2">
        <v>1</v>
      </c>
      <c r="DK31" s="2">
        <v>1</v>
      </c>
      <c r="DL31" s="2">
        <f t="shared" ref="DL31" si="314">SUM(DM31:DQ31)</f>
        <v>3</v>
      </c>
      <c r="DM31" s="2">
        <v>1</v>
      </c>
      <c r="DN31" s="2">
        <v>1</v>
      </c>
      <c r="DO31" s="2">
        <v>1</v>
      </c>
      <c r="DP31" s="2">
        <v>0</v>
      </c>
      <c r="DQ31" s="2">
        <v>0</v>
      </c>
      <c r="DR31" s="2">
        <f t="shared" ref="DR31" si="315">SUM(DS31:DX31)</f>
        <v>6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f t="shared" ref="DY31" si="316">SUM(DZ31:ED31)</f>
        <v>5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f t="shared" ref="EE31" si="317">SUM(EF31:EH31)</f>
        <v>3</v>
      </c>
      <c r="EF31" s="2">
        <v>1</v>
      </c>
      <c r="EG31" s="2">
        <v>1</v>
      </c>
      <c r="EH31" s="2">
        <v>1</v>
      </c>
      <c r="EI31" s="2">
        <f t="shared" ref="EI31" si="318">SUM(EJ31:EM31)</f>
        <v>4</v>
      </c>
      <c r="EJ31" s="2">
        <v>1</v>
      </c>
      <c r="EK31" s="2">
        <v>1</v>
      </c>
      <c r="EL31" s="2">
        <v>1</v>
      </c>
      <c r="EM31" s="2">
        <v>1</v>
      </c>
      <c r="EN31" s="2">
        <f t="shared" ref="EN31" si="319">SUM(EO31:EQ31)</f>
        <v>3</v>
      </c>
      <c r="EO31" s="2">
        <v>1</v>
      </c>
      <c r="EP31" s="2">
        <v>1</v>
      </c>
      <c r="EQ31" s="2">
        <v>1</v>
      </c>
      <c r="ER31" s="2">
        <f t="shared" ref="ER31" si="320">SUM(ES31:EX31)</f>
        <v>5</v>
      </c>
      <c r="ES31" s="2">
        <v>1</v>
      </c>
      <c r="ET31" s="2">
        <v>0</v>
      </c>
      <c r="EU31" s="2">
        <v>1</v>
      </c>
      <c r="EV31" s="2">
        <v>1</v>
      </c>
      <c r="EW31" s="2">
        <v>1</v>
      </c>
      <c r="EX31" s="2">
        <v>1</v>
      </c>
      <c r="EY31" s="2">
        <f t="shared" ref="EY31" si="321">SUM(EZ31:FD31)</f>
        <v>5</v>
      </c>
      <c r="EZ31" s="2">
        <v>1</v>
      </c>
      <c r="FA31" s="2">
        <v>1</v>
      </c>
      <c r="FB31" s="2">
        <v>1</v>
      </c>
      <c r="FC31" s="2">
        <v>1</v>
      </c>
      <c r="FD31" s="2">
        <v>1</v>
      </c>
      <c r="FE31" s="2">
        <f t="shared" ref="FE31" si="322">SUM(FF31:FH31)</f>
        <v>3</v>
      </c>
      <c r="FF31" s="2">
        <v>1</v>
      </c>
      <c r="FG31" s="2">
        <v>1</v>
      </c>
      <c r="FH31" s="2">
        <v>1</v>
      </c>
      <c r="FI31" s="2">
        <f t="shared" ref="FI31" si="323">SUM(FJ31:FN31)</f>
        <v>4</v>
      </c>
      <c r="FJ31" s="2">
        <v>1</v>
      </c>
      <c r="FK31" s="2">
        <v>0</v>
      </c>
      <c r="FL31" s="2">
        <v>1</v>
      </c>
      <c r="FM31" s="2">
        <v>1</v>
      </c>
      <c r="FN31" s="2">
        <v>1</v>
      </c>
      <c r="FO31" s="2">
        <f t="shared" ref="FO31" si="324">SUM(FP31:FR31)</f>
        <v>3</v>
      </c>
      <c r="FP31" s="2">
        <v>1</v>
      </c>
      <c r="FQ31" s="2">
        <v>1</v>
      </c>
      <c r="FR31" s="2">
        <v>1</v>
      </c>
      <c r="FS31" s="2">
        <f t="shared" ref="FS31" si="325">SUM(FT31:FX31)</f>
        <v>5</v>
      </c>
      <c r="FT31" s="2">
        <v>1</v>
      </c>
      <c r="FU31" s="2">
        <v>1</v>
      </c>
      <c r="FV31" s="2">
        <v>1</v>
      </c>
      <c r="FW31" s="2">
        <v>1</v>
      </c>
      <c r="FX31" s="2">
        <v>1</v>
      </c>
      <c r="FY31" s="2">
        <f t="shared" ref="FY31" si="326">SUM(FZ31:GH31)</f>
        <v>8</v>
      </c>
      <c r="FZ31" s="2">
        <v>0</v>
      </c>
      <c r="GA31" s="2">
        <v>1</v>
      </c>
      <c r="GB31" s="2">
        <v>1</v>
      </c>
      <c r="GC31" s="2">
        <v>1</v>
      </c>
      <c r="GD31" s="2">
        <v>1</v>
      </c>
      <c r="GE31" s="2">
        <v>1</v>
      </c>
      <c r="GF31" s="2">
        <v>1</v>
      </c>
      <c r="GG31" s="2">
        <v>1</v>
      </c>
      <c r="GH31" s="2">
        <v>1</v>
      </c>
      <c r="GI31" s="2">
        <f t="shared" ref="GI31" si="327">SUM(GJ31:GM31)</f>
        <v>4</v>
      </c>
      <c r="GJ31" s="2">
        <v>1</v>
      </c>
      <c r="GK31" s="2">
        <v>1</v>
      </c>
      <c r="GL31" s="2">
        <v>1</v>
      </c>
      <c r="GM31" s="2">
        <v>1</v>
      </c>
      <c r="GN31" s="2">
        <f t="shared" ref="GN31" si="328">SUM(GO31:GR31)</f>
        <v>4</v>
      </c>
      <c r="GO31" s="2">
        <v>1</v>
      </c>
      <c r="GP31" s="2">
        <v>1</v>
      </c>
      <c r="GQ31" s="2">
        <v>1</v>
      </c>
      <c r="GR31" s="2">
        <v>1</v>
      </c>
      <c r="GS31" s="2">
        <f>SUM(GT31:GY31)</f>
        <v>5</v>
      </c>
      <c r="GT31" s="2">
        <v>1</v>
      </c>
      <c r="GU31" s="2">
        <v>0</v>
      </c>
      <c r="GV31" s="2">
        <v>1</v>
      </c>
      <c r="GW31" s="2">
        <v>1</v>
      </c>
      <c r="GX31" s="2">
        <v>1</v>
      </c>
      <c r="GY31" s="2">
        <v>1</v>
      </c>
      <c r="GZ31" s="2">
        <f>SUM(HA31:HF31)</f>
        <v>6</v>
      </c>
      <c r="HA31" s="2">
        <v>1</v>
      </c>
      <c r="HB31" s="2">
        <v>1</v>
      </c>
      <c r="HC31" s="2">
        <v>1</v>
      </c>
      <c r="HD31" s="2">
        <v>1</v>
      </c>
      <c r="HE31" s="2">
        <v>1</v>
      </c>
      <c r="HF31" s="2">
        <v>1</v>
      </c>
      <c r="HG31" s="2">
        <f>SUM(HH31:HP31)</f>
        <v>9</v>
      </c>
      <c r="HH31" s="2">
        <v>1</v>
      </c>
      <c r="HI31" s="2">
        <v>1</v>
      </c>
      <c r="HJ31" s="2">
        <v>1</v>
      </c>
      <c r="HK31" s="2">
        <v>1</v>
      </c>
      <c r="HL31" s="2">
        <v>1</v>
      </c>
      <c r="HM31" s="2">
        <v>1</v>
      </c>
      <c r="HN31" s="2">
        <v>1</v>
      </c>
      <c r="HO31" s="2">
        <v>1</v>
      </c>
      <c r="HP31" s="2">
        <v>1</v>
      </c>
      <c r="HQ31" s="2">
        <f>SUM(HR31:HW31)</f>
        <v>5</v>
      </c>
      <c r="HR31" s="2">
        <v>0</v>
      </c>
      <c r="HS31" s="2">
        <v>1</v>
      </c>
      <c r="HT31" s="2">
        <v>1</v>
      </c>
      <c r="HU31" s="2">
        <v>1</v>
      </c>
      <c r="HV31" s="2">
        <v>1</v>
      </c>
      <c r="HW31" s="2">
        <v>1</v>
      </c>
      <c r="HX31" s="2">
        <f t="shared" ref="HX31" si="329">SUM(HY31:IC31)</f>
        <v>4</v>
      </c>
      <c r="HY31" s="2">
        <v>0</v>
      </c>
      <c r="HZ31" s="2">
        <v>1</v>
      </c>
      <c r="IA31" s="2">
        <v>1</v>
      </c>
      <c r="IB31" s="2">
        <v>1</v>
      </c>
      <c r="IC31" s="2">
        <v>1</v>
      </c>
      <c r="ID31" s="2">
        <v>41</v>
      </c>
      <c r="IE31" s="2">
        <v>41</v>
      </c>
      <c r="IF31">
        <f t="shared" ref="IF31" si="330">SUM(F31,J31,O31,T31,Y31,AG31,AL31,AR31,AX31,BD31,BH31,BL31,BP31,BT31,BZ31,CE31,CJ31,CO31,CV31,DC31,DG31,DL31,DR31,DY31,EE31,EI31,EN31,ER31,EY31,FE31,FI31,FO31,FS31,FY31,GI31,GN31,GS31,GZ31,HG31,HQ31,HX31)</f>
        <v>181</v>
      </c>
      <c r="IG31">
        <f t="shared" ref="IG31" si="331">SUM(IB31,IA31,HY31,HW31,HU31,HT31,HR31,HP31,HN31,HM31,HL31,HJ31,HI31,HF31,HD31,HC31,HA31,GY31,GW31,GU31,GT31,GQ31,GO31,GM31,GK31,GJ31,GG31,GE31,GD31,GB31,FZ31,FW31,FU31,FT31,FR31,FP31,FM31,FK31,FJ31,FH31,FF31,FD31,FB31,EZ31,EX31,EV31,ET31,ES31,EQ31,EO31,EM31,EK31,EJ31,EH31,EF31,ED31,EB31,DZ31,DX31,DV31,DU31,DS31,DQ31,DO31,DM31,DJ31,DH31,DE31,DD31,DB31,CZ31,CX31,CW31,CU31,CS31,CQ31,CP31,CN31,CL31,CK31,CI31,CH31,CF31,CC31,CB31,BY31,BW31,BU31,BS31,BQ31,BO31,BM31,BK31,BI31,BG31,BE31,BB31,BA31,AY31,AW31,AU31,AS31,AP31,AO31,AM31,AK31,AI31,AH31,AF31,AD31,AC31,AB31,Z31,X31,V31,U31,R31,P31,M31,K31,I31,G31)</f>
        <v>113</v>
      </c>
      <c r="IH31">
        <f t="shared" ref="IH31" si="332">SUM(IC31,HZ31,HV31,HS31,HO31,HK31,HH31,HE31,HB31,GX31,GV31,GR31,GP31,GL31,GH31,GF31,GC31,GA31,FX31,FV31,FQ31,FN31,FL31,FG31,FC31,FA31,EW31,EU31,EP31,EL31,EG31,EC31,EA31,DW31,DT31,DP31,DN31,DK31,DI31,DF31,DA31,CY31,CT31,CR31,CM31,CG31,CD31,CA31,BX31,BV31,BR31,BN31,BJ31,BF31,BC31,AZ31,AV31,AT31,AQ31,AN31,AJ31,AE31,AA31,W31,S31,Q31,N31,L31,H31)</f>
        <v>68</v>
      </c>
      <c r="II31">
        <f t="shared" si="43"/>
        <v>0</v>
      </c>
      <c r="IK31">
        <f t="shared" ref="IK31" si="333">IF31/191*100</f>
        <v>94.764397905759154</v>
      </c>
      <c r="IL31">
        <f t="shared" ref="IL31" si="334">IG31/122*100</f>
        <v>92.622950819672127</v>
      </c>
      <c r="IM31">
        <f t="shared" ref="IM31" si="335">IH31/69*100</f>
        <v>98.550724637681171</v>
      </c>
      <c r="IO31">
        <f t="shared" ref="IO31" si="336">SUM(HQ31,HX31,HG31,GZ31,GS31,GN31,GI31,FY31,FS31,FO31,FI31,FE31,EY31,ER31,EN31,EI31,EE31,DY31,DR31,DL31,DG31,DC31,CV31,CO31,CJ31,CE31,BZ31,BT31)</f>
        <v>129</v>
      </c>
      <c r="IP31">
        <f t="shared" ref="IP31" si="337">SUM(BU31,BW31,BY31,CB31,CC31,CF31,CH31,CI31,CK31,CL31,CN31,CP31,CQ31,CS31,CU31,CW31,CX31,CZ31,DB31,DD31,DE31,DH31,DJ31,DM31,DO31,DQ31,DS31,DU31,DV31,DX31,DZ31,EB31,ED31,EF31,EH31,EJ31,EK31,EM31,EO31,EQ31,ES31,ET31,EV31,EX31,EZ31,FB31,FD31,FF31,FH31,FJ31,FK31,FM31,FP31,FR31,FT31,FU31,FW31,FZ31,GB31,GD31,GE31,GG31,GJ31,GK31,GM31,GO31,GQ31,GT31,GU31,GW31,GY31,HA31,HC31,HD31,HF31,HI31,HJ31,HL31,HM31,HN31,HP31,HR31,HT31,HU31,HW31,HY31,IA31,IB31)</f>
        <v>80</v>
      </c>
      <c r="IQ31">
        <f t="shared" ref="IQ31" si="338">SUM(BV31,BX31,CA31,CD31,CG31,CM31,CR31,CT31,CY31,DA31,DF31,DI31,DK31,DN31,DP31,DT31,DW31,EA31,EC31,EG31,EL31,EP31,EU31,EW31,FA31,FC31,FG31,FL31,FN31,FQ31,FV31,FX31,GA31,GC31,GF31,GH31,GL31,GP31,GR31,GV31,GX31,HB31,HE31,HH31,HK31,HO31,HS31,HV31,HZ31,IC31)</f>
        <v>49</v>
      </c>
      <c r="IR31">
        <f t="shared" ref="IR31" si="339">IO31/138*100</f>
        <v>93.478260869565219</v>
      </c>
      <c r="IS31">
        <f t="shared" si="266"/>
        <v>90.909090909090907</v>
      </c>
      <c r="IT31">
        <f t="shared" si="267"/>
        <v>98</v>
      </c>
    </row>
    <row r="32" spans="1:255" x14ac:dyDescent="0.2">
      <c r="A32" s="27">
        <v>323</v>
      </c>
      <c r="B32">
        <v>3</v>
      </c>
      <c r="C32">
        <v>1</v>
      </c>
      <c r="D32" t="s">
        <v>166</v>
      </c>
      <c r="E32" t="s">
        <v>132</v>
      </c>
      <c r="F32">
        <f>SUM(G32:I32)</f>
        <v>3</v>
      </c>
      <c r="G32" s="2">
        <v>1</v>
      </c>
      <c r="H32" s="2">
        <v>1</v>
      </c>
      <c r="I32" s="2">
        <v>1</v>
      </c>
      <c r="J32" s="2">
        <f>SUM(K32:N32)</f>
        <v>4</v>
      </c>
      <c r="K32" s="2">
        <v>1</v>
      </c>
      <c r="L32" s="2">
        <v>1</v>
      </c>
      <c r="M32" s="2">
        <v>1</v>
      </c>
      <c r="N32" s="2">
        <v>1</v>
      </c>
      <c r="O32" s="2">
        <f>SUM(P32:S32)</f>
        <v>4</v>
      </c>
      <c r="P32" s="2">
        <v>1</v>
      </c>
      <c r="Q32" s="2">
        <v>1</v>
      </c>
      <c r="R32" s="2">
        <v>1</v>
      </c>
      <c r="S32" s="2">
        <v>1</v>
      </c>
      <c r="T32" s="2">
        <f>SUM(U32:X32)</f>
        <v>4</v>
      </c>
      <c r="U32" s="2">
        <v>1</v>
      </c>
      <c r="V32" s="2">
        <v>1</v>
      </c>
      <c r="W32" s="2">
        <v>1</v>
      </c>
      <c r="X32" s="2">
        <v>1</v>
      </c>
      <c r="Y32" s="2">
        <f>SUM(Z32:AF32)</f>
        <v>7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f>SUM(AH32:AK32)</f>
        <v>3</v>
      </c>
      <c r="AH32" s="2">
        <v>0</v>
      </c>
      <c r="AI32" s="2">
        <v>1</v>
      </c>
      <c r="AJ32" s="2">
        <v>1</v>
      </c>
      <c r="AK32" s="2">
        <v>1</v>
      </c>
      <c r="AL32" s="2">
        <f>SUM(AM32:AQ32)</f>
        <v>4</v>
      </c>
      <c r="AM32" s="2">
        <v>1</v>
      </c>
      <c r="AN32" s="2">
        <v>1</v>
      </c>
      <c r="AO32" s="2">
        <v>1</v>
      </c>
      <c r="AP32" s="2">
        <v>0</v>
      </c>
      <c r="AQ32" s="2">
        <v>1</v>
      </c>
      <c r="AR32" s="2">
        <f>SUM(AS32:AW32)</f>
        <v>4</v>
      </c>
      <c r="AS32" s="2">
        <v>0</v>
      </c>
      <c r="AT32" s="2">
        <v>1</v>
      </c>
      <c r="AU32" s="2">
        <v>1</v>
      </c>
      <c r="AV32" s="2">
        <v>1</v>
      </c>
      <c r="AW32" s="2">
        <v>1</v>
      </c>
      <c r="AX32" s="2">
        <f>SUM(AY32:BC32)</f>
        <v>4</v>
      </c>
      <c r="AY32" s="2">
        <v>1</v>
      </c>
      <c r="AZ32" s="2">
        <v>1</v>
      </c>
      <c r="BA32" s="2">
        <v>1</v>
      </c>
      <c r="BB32" s="2">
        <v>0</v>
      </c>
      <c r="BC32" s="2">
        <v>1</v>
      </c>
      <c r="BD32" s="2">
        <f>SUM(BE32:BG32)</f>
        <v>2</v>
      </c>
      <c r="BE32" s="2">
        <v>0</v>
      </c>
      <c r="BF32" s="2">
        <v>1</v>
      </c>
      <c r="BG32" s="2">
        <v>1</v>
      </c>
      <c r="BH32" s="2">
        <f>SUM(BI32:BK32)</f>
        <v>3</v>
      </c>
      <c r="BI32" s="2">
        <v>1</v>
      </c>
      <c r="BJ32" s="2">
        <v>1</v>
      </c>
      <c r="BK32" s="2">
        <v>1</v>
      </c>
      <c r="BL32" s="2">
        <f>SUM(BM32:BO32)</f>
        <v>2</v>
      </c>
      <c r="BM32" s="2">
        <v>1</v>
      </c>
      <c r="BN32" s="2">
        <v>1</v>
      </c>
      <c r="BO32" s="2">
        <v>0</v>
      </c>
      <c r="BP32" s="2">
        <f>SUM(BQ32:BS32)</f>
        <v>3</v>
      </c>
      <c r="BQ32" s="2">
        <v>1</v>
      </c>
      <c r="BR32" s="2">
        <v>1</v>
      </c>
      <c r="BS32" s="2">
        <v>1</v>
      </c>
      <c r="BT32" s="2">
        <f>SUM(BU32:BY32)</f>
        <v>5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f>SUM(CA32:CD32)</f>
        <v>4</v>
      </c>
      <c r="CA32" s="2">
        <v>1</v>
      </c>
      <c r="CB32" s="2">
        <v>1</v>
      </c>
      <c r="CC32" s="2">
        <v>1</v>
      </c>
      <c r="CD32" s="2">
        <v>1</v>
      </c>
      <c r="CE32" s="2">
        <f>SUM(CF32:CI32)</f>
        <v>3</v>
      </c>
      <c r="CF32" s="2">
        <v>0</v>
      </c>
      <c r="CG32" s="2">
        <v>1</v>
      </c>
      <c r="CH32" s="2">
        <v>1</v>
      </c>
      <c r="CI32" s="2">
        <v>1</v>
      </c>
      <c r="CJ32" s="2">
        <f>SUM(CK32:CN32)</f>
        <v>3</v>
      </c>
      <c r="CK32" s="2">
        <v>0</v>
      </c>
      <c r="CL32" s="2">
        <v>1</v>
      </c>
      <c r="CM32" s="2">
        <v>1</v>
      </c>
      <c r="CN32" s="2">
        <v>1</v>
      </c>
      <c r="CO32" s="2">
        <f>SUM(CP32:CU32)</f>
        <v>6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f>SUM(CW32:DB32)</f>
        <v>3</v>
      </c>
      <c r="CW32" s="2">
        <v>0</v>
      </c>
      <c r="CX32" s="2">
        <v>1</v>
      </c>
      <c r="CY32" s="2">
        <v>1</v>
      </c>
      <c r="CZ32" s="2">
        <v>1</v>
      </c>
      <c r="DA32" s="2">
        <v>0</v>
      </c>
      <c r="DB32" s="2">
        <v>0</v>
      </c>
      <c r="DC32" s="2">
        <f>SUM(DD32:DF32)</f>
        <v>1</v>
      </c>
      <c r="DD32" s="2">
        <v>0</v>
      </c>
      <c r="DE32" s="2">
        <v>0</v>
      </c>
      <c r="DF32" s="2">
        <v>1</v>
      </c>
      <c r="DG32" s="2">
        <f>SUM(DH32:DK32)</f>
        <v>4</v>
      </c>
      <c r="DH32" s="2">
        <v>1</v>
      </c>
      <c r="DI32" s="2">
        <v>1</v>
      </c>
      <c r="DJ32" s="2">
        <v>1</v>
      </c>
      <c r="DK32" s="2">
        <v>1</v>
      </c>
      <c r="DL32" s="2">
        <f>SUM(DM32:DQ32)</f>
        <v>3</v>
      </c>
      <c r="DM32" s="2">
        <v>0</v>
      </c>
      <c r="DN32" s="2">
        <v>1</v>
      </c>
      <c r="DO32" s="2">
        <v>0</v>
      </c>
      <c r="DP32" s="2">
        <v>1</v>
      </c>
      <c r="DQ32" s="2">
        <v>1</v>
      </c>
      <c r="DR32" s="2">
        <f>SUM(DS32:DX32)</f>
        <v>6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f>SUM(DZ32:ED32)</f>
        <v>4</v>
      </c>
      <c r="DZ32" s="2">
        <v>1</v>
      </c>
      <c r="EA32" s="2">
        <v>1</v>
      </c>
      <c r="EB32" s="2">
        <v>0</v>
      </c>
      <c r="EC32" s="2">
        <v>1</v>
      </c>
      <c r="ED32" s="2">
        <v>1</v>
      </c>
      <c r="EE32" s="2">
        <f>SUM(EF32:EH32)</f>
        <v>3</v>
      </c>
      <c r="EF32" s="2">
        <v>1</v>
      </c>
      <c r="EG32" s="2">
        <v>1</v>
      </c>
      <c r="EH32" s="2">
        <v>1</v>
      </c>
      <c r="EI32" s="2">
        <f>SUM(EJ32:EM32)</f>
        <v>4</v>
      </c>
      <c r="EJ32" s="2">
        <v>1</v>
      </c>
      <c r="EK32" s="2">
        <v>1</v>
      </c>
      <c r="EL32" s="2">
        <v>1</v>
      </c>
      <c r="EM32" s="2">
        <v>1</v>
      </c>
      <c r="EN32" s="2">
        <f>SUM(EO32:EQ32)</f>
        <v>3</v>
      </c>
      <c r="EO32" s="2">
        <v>1</v>
      </c>
      <c r="EP32" s="2">
        <v>1</v>
      </c>
      <c r="EQ32" s="2">
        <v>1</v>
      </c>
      <c r="ER32" s="2">
        <f>SUM(ES32:EX32)</f>
        <v>5</v>
      </c>
      <c r="ES32" s="2">
        <v>1</v>
      </c>
      <c r="ET32" s="2">
        <v>1</v>
      </c>
      <c r="EU32" s="2">
        <v>1</v>
      </c>
      <c r="EV32" s="2">
        <v>0</v>
      </c>
      <c r="EW32" s="2">
        <v>1</v>
      </c>
      <c r="EX32" s="2">
        <v>1</v>
      </c>
      <c r="EY32" s="2">
        <f>SUM(EZ32:FD32)</f>
        <v>4</v>
      </c>
      <c r="EZ32" s="2">
        <v>1</v>
      </c>
      <c r="FA32" s="2">
        <v>1</v>
      </c>
      <c r="FB32" s="2">
        <v>1</v>
      </c>
      <c r="FC32" s="2">
        <v>1</v>
      </c>
      <c r="FD32" s="2">
        <v>0</v>
      </c>
      <c r="FE32" s="2">
        <f>SUM(FF32:FH32)</f>
        <v>2</v>
      </c>
      <c r="FF32" s="2">
        <v>0</v>
      </c>
      <c r="FG32" s="2">
        <v>1</v>
      </c>
      <c r="FH32" s="2">
        <v>1</v>
      </c>
      <c r="FI32" s="2">
        <f>SUM(FJ32:FN32)</f>
        <v>5</v>
      </c>
      <c r="FJ32" s="2">
        <v>1</v>
      </c>
      <c r="FK32" s="2">
        <v>1</v>
      </c>
      <c r="FL32" s="2">
        <v>1</v>
      </c>
      <c r="FM32" s="2">
        <v>1</v>
      </c>
      <c r="FN32" s="2">
        <v>1</v>
      </c>
      <c r="FO32" s="2">
        <f>SUM(FP32:FR32)</f>
        <v>3</v>
      </c>
      <c r="FP32" s="2">
        <v>1</v>
      </c>
      <c r="FQ32" s="2">
        <v>1</v>
      </c>
      <c r="FR32" s="2">
        <v>1</v>
      </c>
      <c r="FS32" s="2">
        <f>SUM(FT32:FX32)</f>
        <v>5</v>
      </c>
      <c r="FT32" s="2">
        <v>1</v>
      </c>
      <c r="FU32" s="2">
        <v>1</v>
      </c>
      <c r="FV32" s="2">
        <v>1</v>
      </c>
      <c r="FW32" s="2">
        <v>1</v>
      </c>
      <c r="FX32" s="2">
        <v>1</v>
      </c>
      <c r="FY32" s="2">
        <f>SUM(FZ32:GH32)</f>
        <v>7</v>
      </c>
      <c r="FZ32" s="2">
        <v>1</v>
      </c>
      <c r="GA32" s="2">
        <v>1</v>
      </c>
      <c r="GB32" s="2">
        <v>0</v>
      </c>
      <c r="GC32" s="2">
        <v>1</v>
      </c>
      <c r="GD32" s="2">
        <v>1</v>
      </c>
      <c r="GE32" s="2">
        <v>1</v>
      </c>
      <c r="GF32" s="2">
        <v>1</v>
      </c>
      <c r="GG32" s="2">
        <v>0</v>
      </c>
      <c r="GH32" s="2">
        <v>1</v>
      </c>
      <c r="GI32" s="2">
        <f>SUM(GJ32:GM32)</f>
        <v>4</v>
      </c>
      <c r="GJ32" s="2">
        <v>1</v>
      </c>
      <c r="GK32" s="2">
        <v>1</v>
      </c>
      <c r="GL32" s="2">
        <v>1</v>
      </c>
      <c r="GM32" s="2">
        <v>1</v>
      </c>
      <c r="GN32" s="2">
        <f>SUM(GO32:GR32)</f>
        <v>4</v>
      </c>
      <c r="GO32" s="2">
        <v>1</v>
      </c>
      <c r="GP32" s="2">
        <v>1</v>
      </c>
      <c r="GQ32" s="2">
        <v>1</v>
      </c>
      <c r="GR32" s="2">
        <v>1</v>
      </c>
      <c r="GS32" s="2">
        <f>SUM(GT32:GY32)</f>
        <v>6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>
        <f>SUM(HA32:HF32)</f>
        <v>6</v>
      </c>
      <c r="HA32" s="2">
        <v>1</v>
      </c>
      <c r="HB32" s="2">
        <v>1</v>
      </c>
      <c r="HC32" s="2">
        <v>1</v>
      </c>
      <c r="HD32" s="2">
        <v>1</v>
      </c>
      <c r="HE32" s="2">
        <v>1</v>
      </c>
      <c r="HF32" s="2">
        <v>1</v>
      </c>
      <c r="HG32" s="2">
        <f>SUM(HH32:HP32)</f>
        <v>7</v>
      </c>
      <c r="HH32" s="2">
        <v>1</v>
      </c>
      <c r="HI32" s="2">
        <v>1</v>
      </c>
      <c r="HJ32" s="2">
        <v>1</v>
      </c>
      <c r="HK32" s="2">
        <v>1</v>
      </c>
      <c r="HL32" s="2">
        <v>0</v>
      </c>
      <c r="HM32" s="2">
        <v>0</v>
      </c>
      <c r="HN32" s="2">
        <v>1</v>
      </c>
      <c r="HO32" s="2">
        <v>1</v>
      </c>
      <c r="HP32" s="2">
        <v>1</v>
      </c>
      <c r="HQ32" s="2">
        <f>SUM(HR32:HW32)</f>
        <v>4</v>
      </c>
      <c r="HR32" s="2">
        <v>1</v>
      </c>
      <c r="HS32" s="2">
        <v>1</v>
      </c>
      <c r="HT32" s="2">
        <v>0</v>
      </c>
      <c r="HU32" s="2">
        <v>1</v>
      </c>
      <c r="HV32" s="2">
        <v>1</v>
      </c>
      <c r="HW32" s="2">
        <v>0</v>
      </c>
      <c r="HX32" s="2">
        <f>SUM(HY32:IC32)</f>
        <v>4</v>
      </c>
      <c r="HY32" s="2">
        <v>0</v>
      </c>
      <c r="HZ32" s="2">
        <v>1</v>
      </c>
      <c r="IA32" s="2">
        <v>1</v>
      </c>
      <c r="IB32" s="2">
        <v>1</v>
      </c>
      <c r="IC32" s="2">
        <v>1</v>
      </c>
      <c r="ID32" s="2">
        <v>41</v>
      </c>
      <c r="IE32" s="2">
        <v>41</v>
      </c>
      <c r="IF32">
        <f>SUM(F32,J32,O32,T32,Y32,AG32,AL32,AR32,AX32,BD32,BH32,BL32,BP32,BT32,BZ32,CE32,CJ32,CO32,CV32,DC32,DG32,DL32,DR32,DY32,EE32,EI32,EN32,ER32,EY32,FE32,FI32,FO32,FS32,FY32,GI32,GN32,GS32,GZ32,HG32,HQ32,HX32)</f>
        <v>165</v>
      </c>
      <c r="IG32">
        <f>SUM(IB32,IA32,HY32,HW32,HU32,HT32,HR32,HP32,HN32,HM32,HL32,HJ32,HI32,HF32,HD32,HC32,HA32,GY32,GW32,GU32,GT32,GQ32,GO32,GM32,GK32,GJ32,GG32,GE32,GD32,GB32,FZ32,FW32,FU32,FT32,FR32,FP32,FM32,FK32,FJ32,FH32,FF32,FD32,FB32,EZ32,EX32,EV32,ET32,ES32,EQ32,EO32,EM32,EK32,EJ32,EH32,EF32,ED32,EB32,DZ32,DX32,DV32,DU32,DS32,DQ32,DO32,DM32,DJ32,DH32,DE32,DD32,DB32,CZ32,CX32,CW32,CU32,CS32,CQ32,CP32,CN32,CL32,CK32,CI32,CH32,CF32,CC32,CB32,BY32,BW32,BU32,BS32,BQ32,BO32,BM32,BK32,BI32,BG32,BE32,BB32,BA32,AY32,AW32,AU32,AS32,AP32,AO32,AM32,AK32,AI32,AH32,AF32,AD32,AC32,AB32,Z32,X32,V32,U32,R32,P32,M32,K32,I32,G32)</f>
        <v>97</v>
      </c>
      <c r="IH32">
        <f>SUM(IC32,HZ32,HV32,HS32,HO32,HK32,HH32,HE32,HB32,GX32,GV32,GR32,GP32,GL32,GH32,GF32,GC32,GA32,FX32,FV32,FQ32,FN32,FL32,FG32,FC32,FA32,EW32,EU32,EP32,EL32,EG32,EC32,EA32,DW32,DT32,DP32,DN32,DK32,DI32,DF32,DA32,CY32,CT32,CR32,CM32,CG32,CD32,CA32,BX32,BV32,BR32,BN32,BJ32,BF32,BC32,AZ32,AV32,AT32,AQ32,AN32,AJ32,AE32,AA32,W32,S32,Q32,N32,L32,H32)</f>
        <v>68</v>
      </c>
      <c r="II32">
        <f t="shared" si="43"/>
        <v>0</v>
      </c>
      <c r="IK32">
        <f>IF32/191*100</f>
        <v>86.387434554973822</v>
      </c>
      <c r="IL32">
        <f>IG32/122*100</f>
        <v>79.508196721311478</v>
      </c>
      <c r="IM32">
        <f>IH32/69*100</f>
        <v>98.550724637681171</v>
      </c>
      <c r="IO32">
        <f>SUM(HQ32,HX32,HG32,GZ32,GS32,GN32,GI32,FY32,FS32,FO32,FI32,FE32,EY32,ER32,EN32,EI32,EE32,DY32,DR32,DL32,DG32,DC32,CV32,CO32,CJ32,CE32,BZ32,BT32)</f>
        <v>118</v>
      </c>
      <c r="IP32">
        <f>SUM(BU32,BW32,BY32,CB32,CC32,CF32,CH32,CI32,CK32,CL32,CN32,CP32,CQ32,CS32,CU32,CW32,CX32,CZ32,DB32,DD32,DE32,DH32,DJ32,DM32,DO32,DQ32,DS32,DU32,DV32,DX32,DZ32,EB32,ED32,EF32,EH32,EJ32,EK32,EM32,EO32,EQ32,ES32,ET32,EV32,EX32,EZ32,FB32,FD32,FF32,FH32,FJ32,FK32,FM32,FP32,FR32,FT32,FU32,FW32,FZ32,GB32,GD32,GE32,GG32,GJ32,GK32,GM32,GO32,GQ32,GT32,GU32,GW32,GY32,HA32,HC32,HD32,HF32,HI32,HJ32,HL32,HM32,HN32,HP32,HR32,HT32,HU32,HW32,HY32,IA32,IB32)</f>
        <v>69</v>
      </c>
      <c r="IQ32">
        <f>SUM(BV32,BX32,CA32,CD32,CG32,CM32,CR32,CT32,CY32,DA32,DF32,DI32,DK32,DN32,DP32,DT32,DW32,EA32,EC32,EG32,EL32,EP32,EU32,EW32,FA32,FC32,FG32,FL32,FN32,FQ32,FV32,FX32,GA32,GC32,GF32,GH32,GL32,GP32,GR32,GV32,GX32,HB32,HE32,HH32,HK32,HO32,HS32,HV32,HZ32,IC32)</f>
        <v>49</v>
      </c>
      <c r="IR32">
        <f>IO32/138*100</f>
        <v>85.507246376811594</v>
      </c>
      <c r="IS32">
        <f t="shared" si="266"/>
        <v>78.409090909090907</v>
      </c>
      <c r="IT32">
        <f t="shared" si="267"/>
        <v>98</v>
      </c>
    </row>
    <row r="33" spans="1:289" ht="16" x14ac:dyDescent="0.2">
      <c r="A33">
        <v>323</v>
      </c>
      <c r="B33">
        <v>3</v>
      </c>
      <c r="C33">
        <v>1</v>
      </c>
      <c r="D33" t="s">
        <v>166</v>
      </c>
      <c r="E33" s="2" t="s">
        <v>166</v>
      </c>
      <c r="F33">
        <f t="shared" ref="F33" si="340">SUM(G33:I33)</f>
        <v>3</v>
      </c>
      <c r="G33" s="2">
        <v>1</v>
      </c>
      <c r="H33" s="2">
        <v>1</v>
      </c>
      <c r="I33" s="2">
        <v>1</v>
      </c>
      <c r="J33" s="2">
        <f t="shared" ref="J33" si="341">SUM(K33:N33)</f>
        <v>4</v>
      </c>
      <c r="K33" s="2">
        <v>1</v>
      </c>
      <c r="L33" s="2">
        <v>1</v>
      </c>
      <c r="M33" s="2">
        <v>1</v>
      </c>
      <c r="N33" s="2">
        <v>1</v>
      </c>
      <c r="O33" s="2">
        <f t="shared" ref="O33" si="342">SUM(P33:S33)</f>
        <v>4</v>
      </c>
      <c r="P33" s="2">
        <v>1</v>
      </c>
      <c r="Q33" s="2">
        <v>1</v>
      </c>
      <c r="R33" s="2">
        <v>1</v>
      </c>
      <c r="S33" s="2">
        <v>1</v>
      </c>
      <c r="T33" s="2">
        <f t="shared" ref="T33" si="343">SUM(U33:X33)</f>
        <v>4</v>
      </c>
      <c r="U33" s="2">
        <v>1</v>
      </c>
      <c r="V33" s="2">
        <v>1</v>
      </c>
      <c r="W33" s="2">
        <v>1</v>
      </c>
      <c r="X33" s="2">
        <v>1</v>
      </c>
      <c r="Y33" s="2">
        <f t="shared" ref="Y33" si="344">SUM(Z33:AF33)</f>
        <v>7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f t="shared" ref="AG33" si="345">SUM(AH33:AK33)</f>
        <v>3</v>
      </c>
      <c r="AH33" s="2">
        <v>0</v>
      </c>
      <c r="AI33" s="2">
        <v>1</v>
      </c>
      <c r="AJ33" s="2">
        <v>1</v>
      </c>
      <c r="AK33" s="2">
        <v>1</v>
      </c>
      <c r="AL33" s="2">
        <f t="shared" ref="AL33" si="346">SUM(AM33:AQ33)</f>
        <v>5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f t="shared" ref="AR33" si="347">SUM(AS33:AW33)</f>
        <v>4</v>
      </c>
      <c r="AS33" s="2">
        <v>0</v>
      </c>
      <c r="AT33" s="2">
        <v>1</v>
      </c>
      <c r="AU33" s="2">
        <v>1</v>
      </c>
      <c r="AV33" s="2">
        <v>1</v>
      </c>
      <c r="AW33" s="2">
        <v>1</v>
      </c>
      <c r="AX33" s="2">
        <f t="shared" ref="AX33" si="348">SUM(AY33:BC33)</f>
        <v>4</v>
      </c>
      <c r="AY33" s="2">
        <v>1</v>
      </c>
      <c r="AZ33" s="2">
        <v>1</v>
      </c>
      <c r="BA33" s="2">
        <v>1</v>
      </c>
      <c r="BB33" s="2">
        <v>0</v>
      </c>
      <c r="BC33" s="2">
        <v>1</v>
      </c>
      <c r="BD33" s="2">
        <f t="shared" ref="BD33" si="349">SUM(BE33:BG33)</f>
        <v>3</v>
      </c>
      <c r="BE33" s="2">
        <v>1</v>
      </c>
      <c r="BF33" s="2">
        <v>1</v>
      </c>
      <c r="BG33" s="2">
        <v>1</v>
      </c>
      <c r="BH33" s="2">
        <f t="shared" ref="BH33" si="350">SUM(BI33:BK33)</f>
        <v>3</v>
      </c>
      <c r="BI33" s="2">
        <v>1</v>
      </c>
      <c r="BJ33" s="2">
        <v>1</v>
      </c>
      <c r="BK33" s="2">
        <v>1</v>
      </c>
      <c r="BL33" s="2">
        <f t="shared" ref="BL33" si="351">SUM(BM33:BO33)</f>
        <v>2</v>
      </c>
      <c r="BM33" s="2">
        <v>1</v>
      </c>
      <c r="BN33" s="2">
        <v>1</v>
      </c>
      <c r="BO33" s="2">
        <v>0</v>
      </c>
      <c r="BP33" s="2">
        <f t="shared" ref="BP33" si="352">SUM(BQ33:BS33)</f>
        <v>2</v>
      </c>
      <c r="BQ33" s="2">
        <v>0</v>
      </c>
      <c r="BR33" s="2">
        <v>1</v>
      </c>
      <c r="BS33" s="2">
        <v>1</v>
      </c>
      <c r="BT33" s="2">
        <f t="shared" ref="BT33" si="353">SUM(BU33:BY33)</f>
        <v>5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f t="shared" ref="BZ33" si="354">SUM(CA33:CD33)</f>
        <v>4</v>
      </c>
      <c r="CA33" s="2">
        <v>1</v>
      </c>
      <c r="CB33" s="2">
        <v>1</v>
      </c>
      <c r="CC33" s="2">
        <v>1</v>
      </c>
      <c r="CD33" s="2">
        <v>1</v>
      </c>
      <c r="CE33" s="2">
        <f t="shared" ref="CE33" si="355">SUM(CF33:CI33)</f>
        <v>3</v>
      </c>
      <c r="CF33" s="2">
        <v>0</v>
      </c>
      <c r="CG33" s="2">
        <v>1</v>
      </c>
      <c r="CH33" s="2">
        <v>1</v>
      </c>
      <c r="CI33" s="2">
        <v>1</v>
      </c>
      <c r="CJ33" s="2">
        <f t="shared" ref="CJ33" si="356">SUM(CK33:CN33)</f>
        <v>3</v>
      </c>
      <c r="CK33" s="2">
        <v>0</v>
      </c>
      <c r="CL33" s="2">
        <v>1</v>
      </c>
      <c r="CM33" s="2">
        <v>1</v>
      </c>
      <c r="CN33" s="2">
        <v>1</v>
      </c>
      <c r="CO33" s="2">
        <f t="shared" ref="CO33" si="357">SUM(CP33:CU33)</f>
        <v>5</v>
      </c>
      <c r="CP33" s="2">
        <v>1</v>
      </c>
      <c r="CQ33" s="2">
        <v>1</v>
      </c>
      <c r="CR33" s="2">
        <v>1</v>
      </c>
      <c r="CS33" s="2">
        <v>0</v>
      </c>
      <c r="CT33" s="2">
        <v>1</v>
      </c>
      <c r="CU33" s="2">
        <v>1</v>
      </c>
      <c r="CV33" s="2">
        <f t="shared" ref="CV33" si="358">SUM(CW33:DB33)</f>
        <v>3</v>
      </c>
      <c r="CW33" s="2">
        <v>0</v>
      </c>
      <c r="CX33" s="2">
        <v>1</v>
      </c>
      <c r="CY33" s="2">
        <v>1</v>
      </c>
      <c r="CZ33" s="2">
        <v>1</v>
      </c>
      <c r="DA33" s="2">
        <v>0</v>
      </c>
      <c r="DB33" s="2">
        <v>0</v>
      </c>
      <c r="DC33" s="2">
        <f t="shared" ref="DC33" si="359">SUM(DD33:DF33)</f>
        <v>2</v>
      </c>
      <c r="DD33" s="2">
        <v>1</v>
      </c>
      <c r="DE33" s="2">
        <v>0</v>
      </c>
      <c r="DF33" s="2">
        <v>1</v>
      </c>
      <c r="DG33" s="2">
        <f t="shared" ref="DG33" si="360">SUM(DH33:DK33)</f>
        <v>4</v>
      </c>
      <c r="DH33" s="2">
        <v>1</v>
      </c>
      <c r="DI33" s="2">
        <v>1</v>
      </c>
      <c r="DJ33" s="2">
        <v>1</v>
      </c>
      <c r="DK33" s="2">
        <v>1</v>
      </c>
      <c r="DL33" s="2">
        <f t="shared" ref="DL33" si="361">SUM(DM33:DQ33)</f>
        <v>3</v>
      </c>
      <c r="DM33" s="2">
        <v>0</v>
      </c>
      <c r="DN33" s="2">
        <v>1</v>
      </c>
      <c r="DO33" s="2">
        <v>0</v>
      </c>
      <c r="DP33" s="2">
        <v>1</v>
      </c>
      <c r="DQ33" s="2">
        <v>1</v>
      </c>
      <c r="DR33" s="2">
        <f t="shared" ref="DR33" si="362">SUM(DS33:DX33)</f>
        <v>5</v>
      </c>
      <c r="DS33" s="2">
        <v>1</v>
      </c>
      <c r="DT33" s="2">
        <v>1</v>
      </c>
      <c r="DU33" s="2">
        <v>0</v>
      </c>
      <c r="DV33" s="2">
        <v>1</v>
      </c>
      <c r="DW33" s="2">
        <v>1</v>
      </c>
      <c r="DX33" s="2">
        <v>1</v>
      </c>
      <c r="DY33" s="2">
        <f t="shared" ref="DY33" si="363">SUM(DZ33:ED33)</f>
        <v>4</v>
      </c>
      <c r="DZ33" s="2">
        <v>1</v>
      </c>
      <c r="EA33" s="2">
        <v>1</v>
      </c>
      <c r="EB33" s="2">
        <v>0</v>
      </c>
      <c r="EC33" s="2">
        <v>1</v>
      </c>
      <c r="ED33" s="2">
        <v>1</v>
      </c>
      <c r="EE33" s="2">
        <f t="shared" ref="EE33" si="364">SUM(EF33:EH33)</f>
        <v>3</v>
      </c>
      <c r="EF33" s="2">
        <v>1</v>
      </c>
      <c r="EG33" s="2">
        <v>1</v>
      </c>
      <c r="EH33" s="2">
        <v>1</v>
      </c>
      <c r="EI33" s="2">
        <f t="shared" ref="EI33" si="365">SUM(EJ33:EM33)</f>
        <v>4</v>
      </c>
      <c r="EJ33" s="2">
        <v>1</v>
      </c>
      <c r="EK33" s="2">
        <v>1</v>
      </c>
      <c r="EL33" s="2">
        <v>1</v>
      </c>
      <c r="EM33" s="2">
        <v>1</v>
      </c>
      <c r="EN33" s="2">
        <f t="shared" ref="EN33" si="366">SUM(EO33:EQ33)</f>
        <v>3</v>
      </c>
      <c r="EO33" s="2">
        <v>1</v>
      </c>
      <c r="EP33" s="2">
        <v>1</v>
      </c>
      <c r="EQ33" s="2">
        <v>1</v>
      </c>
      <c r="ER33" s="2">
        <f t="shared" ref="ER33" si="367">SUM(ES33:EX33)</f>
        <v>5</v>
      </c>
      <c r="ES33" s="2">
        <v>1</v>
      </c>
      <c r="ET33" s="2">
        <v>1</v>
      </c>
      <c r="EU33" s="2">
        <v>1</v>
      </c>
      <c r="EV33" s="2">
        <v>0</v>
      </c>
      <c r="EW33" s="2">
        <v>1</v>
      </c>
      <c r="EX33" s="2">
        <v>1</v>
      </c>
      <c r="EY33" s="2">
        <f t="shared" ref="EY33" si="368">SUM(EZ33:FD33)</f>
        <v>4</v>
      </c>
      <c r="EZ33" s="2">
        <v>1</v>
      </c>
      <c r="FA33" s="2">
        <v>1</v>
      </c>
      <c r="FB33" s="2">
        <v>1</v>
      </c>
      <c r="FC33" s="2">
        <v>1</v>
      </c>
      <c r="FD33" s="2">
        <v>0</v>
      </c>
      <c r="FE33" s="2">
        <f t="shared" ref="FE33" si="369">SUM(FF33:FH33)</f>
        <v>2</v>
      </c>
      <c r="FF33" s="2">
        <v>0</v>
      </c>
      <c r="FG33" s="2">
        <v>1</v>
      </c>
      <c r="FH33" s="2">
        <v>1</v>
      </c>
      <c r="FI33" s="2">
        <f t="shared" ref="FI33" si="370">SUM(FJ33:FN33)</f>
        <v>5</v>
      </c>
      <c r="FJ33" s="2">
        <v>1</v>
      </c>
      <c r="FK33" s="2">
        <v>1</v>
      </c>
      <c r="FL33" s="2">
        <v>1</v>
      </c>
      <c r="FM33" s="2">
        <v>1</v>
      </c>
      <c r="FN33" s="2">
        <v>1</v>
      </c>
      <c r="FO33" s="2">
        <f t="shared" ref="FO33" si="371">SUM(FP33:FR33)</f>
        <v>3</v>
      </c>
      <c r="FP33" s="2">
        <v>1</v>
      </c>
      <c r="FQ33" s="2">
        <v>1</v>
      </c>
      <c r="FR33" s="2">
        <v>1</v>
      </c>
      <c r="FS33" s="2">
        <f t="shared" ref="FS33" si="372">SUM(FT33:FX33)</f>
        <v>5</v>
      </c>
      <c r="FT33" s="2">
        <v>1</v>
      </c>
      <c r="FU33" s="2">
        <v>1</v>
      </c>
      <c r="FV33" s="2">
        <v>1</v>
      </c>
      <c r="FW33" s="2">
        <v>1</v>
      </c>
      <c r="FX33" s="2">
        <v>1</v>
      </c>
      <c r="FY33" s="2">
        <f t="shared" ref="FY33" si="373">SUM(FZ33:GH33)</f>
        <v>7</v>
      </c>
      <c r="FZ33" s="2">
        <v>1</v>
      </c>
      <c r="GA33" s="2">
        <v>1</v>
      </c>
      <c r="GB33" s="2">
        <v>0</v>
      </c>
      <c r="GC33" s="2">
        <v>1</v>
      </c>
      <c r="GD33" s="2">
        <v>1</v>
      </c>
      <c r="GE33" s="2">
        <v>1</v>
      </c>
      <c r="GF33" s="2">
        <v>1</v>
      </c>
      <c r="GG33" s="2">
        <v>0</v>
      </c>
      <c r="GH33" s="2">
        <v>1</v>
      </c>
      <c r="GI33" s="2">
        <f t="shared" ref="GI33" si="374">SUM(GJ33:GM33)</f>
        <v>4</v>
      </c>
      <c r="GJ33" s="2">
        <v>1</v>
      </c>
      <c r="GK33" s="2">
        <v>1</v>
      </c>
      <c r="GL33" s="2">
        <v>1</v>
      </c>
      <c r="GM33" s="2">
        <v>1</v>
      </c>
      <c r="GN33" s="2">
        <f t="shared" ref="GN33" si="375">SUM(GO33:GR33)</f>
        <v>4</v>
      </c>
      <c r="GO33" s="2">
        <v>1</v>
      </c>
      <c r="GP33" s="2">
        <v>1</v>
      </c>
      <c r="GQ33" s="2">
        <v>1</v>
      </c>
      <c r="GR33" s="2">
        <v>1</v>
      </c>
      <c r="GS33" s="2">
        <f>SUM(GT33:GY33)</f>
        <v>6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f>SUM(HA33:HF33)</f>
        <v>6</v>
      </c>
      <c r="HA33" s="2">
        <v>1</v>
      </c>
      <c r="HB33" s="2">
        <v>1</v>
      </c>
      <c r="HC33" s="2">
        <v>1</v>
      </c>
      <c r="HD33" s="2">
        <v>1</v>
      </c>
      <c r="HE33" s="2">
        <v>1</v>
      </c>
      <c r="HF33" s="2">
        <v>1</v>
      </c>
      <c r="HG33" s="2">
        <f>SUM(HH33:HP33)</f>
        <v>7</v>
      </c>
      <c r="HH33" s="2">
        <v>1</v>
      </c>
      <c r="HI33" s="2">
        <v>1</v>
      </c>
      <c r="HJ33" s="2">
        <v>0</v>
      </c>
      <c r="HK33" s="2">
        <v>1</v>
      </c>
      <c r="HL33" s="2">
        <v>1</v>
      </c>
      <c r="HM33" s="2">
        <v>0</v>
      </c>
      <c r="HN33" s="2">
        <v>1</v>
      </c>
      <c r="HO33" s="2">
        <v>1</v>
      </c>
      <c r="HP33" s="2">
        <v>1</v>
      </c>
      <c r="HQ33" s="2">
        <f>SUM(HR33:HW33)</f>
        <v>3</v>
      </c>
      <c r="HR33" s="2">
        <v>0</v>
      </c>
      <c r="HS33" s="2">
        <v>1</v>
      </c>
      <c r="HT33" s="2">
        <v>0</v>
      </c>
      <c r="HU33" s="2">
        <v>1</v>
      </c>
      <c r="HV33" s="2">
        <v>1</v>
      </c>
      <c r="HW33" s="2">
        <v>0</v>
      </c>
      <c r="HX33" s="2">
        <f t="shared" ref="HX33" si="376">SUM(HY33:IC33)</f>
        <v>4</v>
      </c>
      <c r="HY33" s="2">
        <v>0</v>
      </c>
      <c r="HZ33" s="2">
        <v>1</v>
      </c>
      <c r="IA33" s="2">
        <v>1</v>
      </c>
      <c r="IB33" s="2">
        <v>1</v>
      </c>
      <c r="IC33" s="2">
        <v>1</v>
      </c>
      <c r="ID33" s="2">
        <v>41</v>
      </c>
      <c r="IE33" s="2">
        <v>41</v>
      </c>
      <c r="IF33">
        <f t="shared" ref="IF33" si="377">SUM(F33,J33,O33,T33,Y33,AG33,AL33,AR33,AX33,BD33,BH33,BL33,BP33,BT33,BZ33,CE33,CJ33,CO33,CV33,DC33,DG33,DL33,DR33,DY33,EE33,EI33,EN33,ER33,EY33,FE33,FI33,FO33,FS33,FY33,GI33,GN33,GS33,GZ33,HG33,HQ33,HX33)</f>
        <v>164</v>
      </c>
      <c r="IG33">
        <f t="shared" ref="IG33" si="378">SUM(IB33,IA33,HY33,HW33,HU33,HT33,HR33,HP33,HN33,HM33,HL33,HJ33,HI33,HF33,HD33,HC33,HA33,GY33,GW33,GU33,GT33,GQ33,GO33,GM33,GK33,GJ33,GG33,GE33,GD33,GB33,FZ33,FW33,FU33,FT33,FR33,FP33,FM33,FK33,FJ33,FH33,FF33,FD33,FB33,EZ33,EX33,EV33,ET33,ES33,EQ33,EO33,EM33,EK33,EJ33,EH33,EF33,ED33,EB33,DZ33,DX33,DV33,DU33,DS33,DQ33,DO33,DM33,DJ33,DH33,DE33,DD33,DB33,CZ33,CX33,CW33,CU33,CS33,CQ33,CP33,CN33,CL33,CK33,CI33,CH33,CF33,CC33,CB33,BY33,BW33,BU33,BS33,BQ33,BO33,BM33,BK33,BI33,BG33,BE33,BB33,BA33,AY33,AW33,AU33,AS33,AP33,AO33,AM33,AK33,AI33,AH33,AF33,AD33,AC33,AB33,Z33,X33,V33,U33,R33,P33,M33,K33,I33,G33)</f>
        <v>96</v>
      </c>
      <c r="IH33">
        <f t="shared" ref="IH33" si="379">SUM(IC33,HZ33,HV33,HS33,HO33,HK33,HH33,HE33,HB33,GX33,GV33,GR33,GP33,GL33,GH33,GF33,GC33,GA33,FX33,FV33,FQ33,FN33,FL33,FG33,FC33,FA33,EW33,EU33,EP33,EL33,EG33,EC33,EA33,DW33,DT33,DP33,DN33,DK33,DI33,DF33,DA33,CY33,CT33,CR33,CM33,CG33,CD33,CA33,BX33,BV33,BR33,BN33,BJ33,BF33,BC33,AZ33,AV33,AT33,AQ33,AN33,AJ33,AE33,AA33,W33,S33,Q33,N33,L33,H33)</f>
        <v>68</v>
      </c>
      <c r="II33">
        <f t="shared" si="43"/>
        <v>0</v>
      </c>
      <c r="IK33">
        <f t="shared" ref="IK33" si="380">IF33/191*100</f>
        <v>85.863874345549746</v>
      </c>
      <c r="IL33">
        <f t="shared" ref="IL33" si="381">IG33/122*100</f>
        <v>78.688524590163937</v>
      </c>
      <c r="IM33">
        <f t="shared" ref="IM33" si="382">IH33/69*100</f>
        <v>98.550724637681171</v>
      </c>
      <c r="IO33">
        <f>SUM(HQ33,HX33,HG33,GZ33,GS33,GN33,GI33,FY33,FS33,FO33,FI33,FE33,EY33,ER33,EN33,EI33,EE33,DY33,DR33,DL33,DG33,DC33,CV33,CO33,CJ33,CE33,BZ33,BT33)</f>
        <v>116</v>
      </c>
      <c r="IP33">
        <f>SUM(BU33,BW33,BY33,CB33,CC33,CF33,CH33,CI33,CK33,CL33,CN33,CP33,CQ33,CS33,CU33,CW33,CX33,CZ33,DB33,DD33,DE33,DH33,DJ33,DM33,DO33,DQ33,DS33,DU33,DV33,DX33,DZ33,EB33,ED33,EF33,EH33,EJ33,EK33,EM33,EO33,EQ33,ES33,ET33,EV33,EX33,EZ33,FB33,FD33,FF33,FH33,FJ33,FK33,FM33,FP33,FR33,FT33,FU33,FW33,FZ33,GB33,GD33,GE33,GG33,GJ33,GK33,GM33,GO33,GQ33,GT33,GU33,GW33,GY33,HA33,HC33,HD33,HF33,HI33,HJ33,HL33,HM33,HN33,HP33,HR33,HT33,HU33,HW33,HY33,IA33,IB33)</f>
        <v>67</v>
      </c>
      <c r="IQ33">
        <f>SUM(BV33,BX33,CA33,CD33,CG33,CM33,CR33,CT33,CY33,DA33,DF33,DI33,DK33,DN33,DP33,DT33,DW33,EA33,EC33,EG33,EL33,EP33,EU33,EW33,FA33,FC33,FG33,FL33,FN33,FQ33,FV33,FX33,GA33,GC33,GF33,GH33,GL33,GP33,GR33,GV33,GX33,HB33,HE33,HH33,HK33,HO33,HS33,HV33,HZ33,IC33)</f>
        <v>49</v>
      </c>
      <c r="IR33">
        <f>IO33/138*100</f>
        <v>84.05797101449275</v>
      </c>
      <c r="IS33">
        <f t="shared" si="266"/>
        <v>76.13636363636364</v>
      </c>
      <c r="IT33">
        <f t="shared" si="267"/>
        <v>98</v>
      </c>
    </row>
    <row r="34" spans="1:289" x14ac:dyDescent="0.2">
      <c r="A34" s="27">
        <v>333</v>
      </c>
      <c r="B34">
        <v>4</v>
      </c>
      <c r="C34">
        <v>1</v>
      </c>
      <c r="D34" t="s">
        <v>166</v>
      </c>
      <c r="E34" t="s">
        <v>132</v>
      </c>
      <c r="F34">
        <f>SUM(G34:I34)</f>
        <v>3</v>
      </c>
      <c r="G34" s="2">
        <v>1</v>
      </c>
      <c r="H34" s="2">
        <v>1</v>
      </c>
      <c r="I34" s="2">
        <v>1</v>
      </c>
      <c r="J34" s="2">
        <f>SUM(K34:N34)</f>
        <v>3</v>
      </c>
      <c r="K34" s="2">
        <v>1</v>
      </c>
      <c r="L34" s="2">
        <v>1</v>
      </c>
      <c r="M34" s="2">
        <v>0</v>
      </c>
      <c r="N34" s="2">
        <v>1</v>
      </c>
      <c r="O34" s="2">
        <f>SUM(P34:S34)</f>
        <v>3</v>
      </c>
      <c r="P34" s="2">
        <v>1</v>
      </c>
      <c r="Q34" s="2">
        <v>1</v>
      </c>
      <c r="R34" s="2">
        <v>1</v>
      </c>
      <c r="S34" s="2">
        <v>0</v>
      </c>
      <c r="T34" s="2">
        <f>SUM(U34:X34)</f>
        <v>4</v>
      </c>
      <c r="U34" s="2">
        <v>1</v>
      </c>
      <c r="V34" s="2">
        <v>1</v>
      </c>
      <c r="W34" s="2">
        <v>1</v>
      </c>
      <c r="X34" s="2">
        <v>1</v>
      </c>
      <c r="Y34" s="2">
        <f>SUM(Z34:AF34)</f>
        <v>7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f>SUM(AH34:AK34)</f>
        <v>4</v>
      </c>
      <c r="AH34" s="2">
        <v>1</v>
      </c>
      <c r="AI34" s="2">
        <v>1</v>
      </c>
      <c r="AJ34" s="2">
        <v>1</v>
      </c>
      <c r="AK34" s="2">
        <v>1</v>
      </c>
      <c r="AL34" s="2">
        <f>SUM(AM34:AQ34)</f>
        <v>5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f>SUM(AS34:AW34)</f>
        <v>5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f>SUM(AY34:BC34)</f>
        <v>5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f>SUM(BE34:BG34)</f>
        <v>3</v>
      </c>
      <c r="BE34" s="2">
        <v>1</v>
      </c>
      <c r="BF34" s="2">
        <v>1</v>
      </c>
      <c r="BG34" s="2">
        <v>1</v>
      </c>
      <c r="BH34" s="2">
        <f>SUM(BI34:BK34)</f>
        <v>3</v>
      </c>
      <c r="BI34" s="2">
        <v>1</v>
      </c>
      <c r="BJ34" s="2">
        <v>1</v>
      </c>
      <c r="BK34" s="2">
        <v>1</v>
      </c>
      <c r="BL34" s="2">
        <f>SUM(BM34:BO34)</f>
        <v>3</v>
      </c>
      <c r="BM34" s="2">
        <v>1</v>
      </c>
      <c r="BN34" s="2">
        <v>1</v>
      </c>
      <c r="BO34" s="2">
        <v>1</v>
      </c>
      <c r="BP34" s="2">
        <f>SUM(BQ34:BS34)</f>
        <v>3</v>
      </c>
      <c r="BQ34" s="2">
        <v>1</v>
      </c>
      <c r="BR34" s="2">
        <v>1</v>
      </c>
      <c r="BS34" s="2">
        <v>1</v>
      </c>
      <c r="BT34" s="2">
        <f>SUM(BU34:BY34)</f>
        <v>5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f>SUM(CA34:CD34)</f>
        <v>3</v>
      </c>
      <c r="CA34" s="2">
        <v>1</v>
      </c>
      <c r="CB34" s="2">
        <v>0</v>
      </c>
      <c r="CC34" s="2">
        <v>1</v>
      </c>
      <c r="CD34" s="2">
        <v>1</v>
      </c>
      <c r="CE34" s="2">
        <f>SUM(CF34:CI34)</f>
        <v>2</v>
      </c>
      <c r="CF34" s="2">
        <v>1</v>
      </c>
      <c r="CG34" s="2">
        <v>1</v>
      </c>
      <c r="CH34" s="2">
        <v>0</v>
      </c>
      <c r="CI34" s="2">
        <v>0</v>
      </c>
      <c r="CJ34" s="2">
        <f>SUM(CK34:CN34)</f>
        <v>4</v>
      </c>
      <c r="CK34" s="2">
        <v>1</v>
      </c>
      <c r="CL34" s="2">
        <v>1</v>
      </c>
      <c r="CM34" s="2">
        <v>1</v>
      </c>
      <c r="CN34" s="2">
        <v>1</v>
      </c>
      <c r="CO34" s="2">
        <f>SUM(CP34:CU34)</f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f>SUM(CW34:DB34)</f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f>SUM(DD34:DF34)</f>
        <v>3</v>
      </c>
      <c r="DD34" s="2">
        <v>1</v>
      </c>
      <c r="DE34" s="2">
        <v>1</v>
      </c>
      <c r="DF34" s="2">
        <v>1</v>
      </c>
      <c r="DG34" s="2">
        <f>SUM(DH34:DK34)</f>
        <v>3</v>
      </c>
      <c r="DH34" s="2">
        <v>1</v>
      </c>
      <c r="DI34" s="2">
        <v>1</v>
      </c>
      <c r="DJ34" s="2">
        <v>0</v>
      </c>
      <c r="DK34" s="2">
        <v>1</v>
      </c>
      <c r="DL34" s="2">
        <f>SUM(DM34:DQ34)</f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f>SUM(DS34:DX34)</f>
        <v>4</v>
      </c>
      <c r="DS34" s="2">
        <v>1</v>
      </c>
      <c r="DT34" s="2">
        <v>1</v>
      </c>
      <c r="DU34" s="2">
        <v>1</v>
      </c>
      <c r="DV34" s="2">
        <v>0</v>
      </c>
      <c r="DW34" s="2">
        <v>1</v>
      </c>
      <c r="DX34" s="2">
        <v>0</v>
      </c>
      <c r="DY34" s="2">
        <f>SUM(DZ34:ED34)</f>
        <v>4</v>
      </c>
      <c r="DZ34" s="2">
        <v>1</v>
      </c>
      <c r="EA34" s="2">
        <v>1</v>
      </c>
      <c r="EB34" s="2">
        <v>1</v>
      </c>
      <c r="EC34" s="2">
        <v>1</v>
      </c>
      <c r="ED34" s="2">
        <v>0</v>
      </c>
      <c r="EE34" s="2">
        <f>SUM(EF34:EH34)</f>
        <v>2</v>
      </c>
      <c r="EF34" s="2">
        <v>1</v>
      </c>
      <c r="EG34" s="2">
        <v>1</v>
      </c>
      <c r="EH34" s="2">
        <v>0</v>
      </c>
      <c r="EI34" s="2">
        <f>SUM(EJ34:EM34)</f>
        <v>0</v>
      </c>
      <c r="EJ34" s="2">
        <v>0</v>
      </c>
      <c r="EK34" s="2">
        <v>0</v>
      </c>
      <c r="EL34" s="2">
        <v>0</v>
      </c>
      <c r="EM34" s="2">
        <v>0</v>
      </c>
      <c r="EN34" s="2">
        <f>SUM(EO34:EQ34)</f>
        <v>3</v>
      </c>
      <c r="EO34" s="2">
        <v>1</v>
      </c>
      <c r="EP34" s="2">
        <v>1</v>
      </c>
      <c r="EQ34" s="2">
        <v>1</v>
      </c>
      <c r="ER34" s="2">
        <f>SUM(ES34:EX34)</f>
        <v>1</v>
      </c>
      <c r="ES34" s="2">
        <v>1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f>SUM(EZ34:FD34)</f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f>SUM(FF34:FH34)</f>
        <v>3</v>
      </c>
      <c r="FF34" s="2">
        <v>1</v>
      </c>
      <c r="FG34" s="2">
        <v>1</v>
      </c>
      <c r="FH34" s="2">
        <v>1</v>
      </c>
      <c r="FI34" s="2">
        <f>SUM(FJ34:FN34)</f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f>SUM(FP34:FR34)</f>
        <v>2</v>
      </c>
      <c r="FP34" s="2">
        <v>1</v>
      </c>
      <c r="FQ34" s="2">
        <v>1</v>
      </c>
      <c r="FR34" s="2">
        <v>0</v>
      </c>
      <c r="FS34" s="2">
        <f>SUM(FT34:FX34)</f>
        <v>5</v>
      </c>
      <c r="FT34" s="2">
        <v>1</v>
      </c>
      <c r="FU34" s="2">
        <v>1</v>
      </c>
      <c r="FV34" s="2">
        <v>1</v>
      </c>
      <c r="FW34" s="2">
        <v>1</v>
      </c>
      <c r="FX34" s="2">
        <v>1</v>
      </c>
      <c r="FY34" s="2">
        <f>SUM(FZ34:GH34)</f>
        <v>8</v>
      </c>
      <c r="FZ34" s="2">
        <v>1</v>
      </c>
      <c r="GA34" s="2">
        <v>1</v>
      </c>
      <c r="GB34" s="2">
        <v>1</v>
      </c>
      <c r="GC34" s="2">
        <v>1</v>
      </c>
      <c r="GD34" s="2">
        <v>0</v>
      </c>
      <c r="GE34" s="2">
        <v>1</v>
      </c>
      <c r="GF34" s="2">
        <v>1</v>
      </c>
      <c r="GG34" s="2">
        <v>1</v>
      </c>
      <c r="GH34" s="2">
        <v>1</v>
      </c>
      <c r="GI34" s="2">
        <f>SUM(GJ34:GM34)</f>
        <v>3</v>
      </c>
      <c r="GJ34" s="2">
        <v>0</v>
      </c>
      <c r="GK34" s="2">
        <v>1</v>
      </c>
      <c r="GL34" s="2">
        <v>1</v>
      </c>
      <c r="GM34" s="2">
        <v>1</v>
      </c>
      <c r="GN34" s="2">
        <f>SUM(GO34:GR34)</f>
        <v>4</v>
      </c>
      <c r="GO34" s="2">
        <v>1</v>
      </c>
      <c r="GP34" s="2">
        <v>1</v>
      </c>
      <c r="GQ34" s="2">
        <v>1</v>
      </c>
      <c r="GR34" s="2">
        <v>1</v>
      </c>
      <c r="GS34" s="2">
        <f>SUM(GT34:GY34)</f>
        <v>6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>
        <v>1</v>
      </c>
      <c r="GZ34" s="2">
        <f>SUM(HA34:HF34)</f>
        <v>4</v>
      </c>
      <c r="HA34" s="2">
        <v>1</v>
      </c>
      <c r="HB34" s="2">
        <v>1</v>
      </c>
      <c r="HC34" s="2">
        <v>1</v>
      </c>
      <c r="HD34" s="2">
        <v>0</v>
      </c>
      <c r="HE34" s="2">
        <v>1</v>
      </c>
      <c r="HF34" s="2">
        <v>0</v>
      </c>
      <c r="HG34" s="2">
        <f>SUM(HH34:HP34)</f>
        <v>6</v>
      </c>
      <c r="HH34" s="2">
        <v>1</v>
      </c>
      <c r="HI34" s="2">
        <v>1</v>
      </c>
      <c r="HJ34" s="2">
        <v>1</v>
      </c>
      <c r="HK34" s="2">
        <v>1</v>
      </c>
      <c r="HL34" s="2">
        <v>1</v>
      </c>
      <c r="HM34" s="2">
        <v>1</v>
      </c>
      <c r="HN34" s="2">
        <v>0</v>
      </c>
      <c r="HO34" s="2">
        <v>0</v>
      </c>
      <c r="HP34" s="2">
        <v>0</v>
      </c>
      <c r="HQ34" s="2">
        <f>SUM(HR34:HW34)</f>
        <v>5</v>
      </c>
      <c r="HR34" s="2">
        <v>0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f>SUM(HY34:IC34)</f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41</v>
      </c>
      <c r="IE34" s="2">
        <v>41</v>
      </c>
      <c r="IF34">
        <f>SUM(F34,J34,O34,T34,Y34,AG34,AL34,AR34,AX34,BD34,BH34,BL34,BP34,BT34,BZ34,CE34,CJ34,CO34,CV34,DC34,DG34,DL34,DR34,DY34,EE34,EI34,EN34,ER34,EY34,FE34,FI34,FO34,FS34,FY34,GI34,GN34,GS34,GZ34,HG34,HQ34,HX34)</f>
        <v>131</v>
      </c>
      <c r="IG34">
        <f>SUM(IB34,IA34,HY34,HW34,HU34,HT34,HR34,HP34,HN34,HM34,HL34,HJ34,HI34,HF34,HD34,HC34,HA34,GY34,GW34,GU34,GT34,GQ34,GO34,GM34,GK34,GJ34,GG34,GE34,GD34,GB34,FZ34,FW34,FU34,FT34,FR34,FP34,FM34,FK34,FJ34,FH34,FF34,FD34,FB34,EZ34,EX34,EV34,ET34,ES34,EQ34,EO34,EM34,EK34,EJ34,EH34,EF34,ED34,EB34,DZ34,DX34,DV34,DU34,DS34,DQ34,DO34,DM34,DJ34,DH34,DE34,DD34,DB34,CZ34,CX34,CW34,CU34,CS34,CQ34,CP34,CN34,CL34,CK34,CI34,CH34,CF34,CC34,CB34,BY34,BW34,BU34,BS34,BQ34,BO34,BM34,BK34,BI34,BG34,BE34,BB34,BA34,AY34,AW34,AU34,AS34,AP34,AO34,AM34,AK34,AI34,AH34,AF34,AD34,AC34,AB34,Z34,X34,V34,U34,R34,P34,M34,K34,I34,G34)</f>
        <v>79</v>
      </c>
      <c r="IH34">
        <f>SUM(IC34,HZ34,HV34,HS34,HO34,HK34,HH34,HE34,HB34,GX34,GV34,GR34,GP34,GL34,GH34,GF34,GC34,GA34,FX34,FV34,FQ34,FN34,FL34,FG34,FC34,FA34,EW34,EU34,EP34,EL34,EG34,EC34,EA34,DW34,DT34,DP34,DN34,DK34,DI34,DF34,DA34,CY34,CT34,CR34,CM34,CG34,CD34,CA34,BX34,BV34,BR34,BN34,BJ34,BF34,BC34,AZ34,AV34,AT34,AQ34,AN34,AJ34,AE34,AA34,W34,S34,Q34,N34,L34,H34)</f>
        <v>52</v>
      </c>
      <c r="II34">
        <f t="shared" si="43"/>
        <v>0</v>
      </c>
      <c r="IK34">
        <f>IF34/191*100</f>
        <v>68.586387434554979</v>
      </c>
      <c r="IL34">
        <f>IG34/122*100</f>
        <v>64.754098360655746</v>
      </c>
      <c r="IM34">
        <f>IH34/69*100</f>
        <v>75.362318840579718</v>
      </c>
      <c r="IO34">
        <f>SUM(HQ34,HX34,HG34,GZ34,GS34,GN34,GI34,FY34,FS34,FO34,FI34,FE34,EY34,ER34,EN34,EI34,EE34,DY34,DR34,DL34,DG34,DC34,CV34,CO34,CJ34,CE34,BZ34,BT34)</f>
        <v>80</v>
      </c>
      <c r="IP34">
        <f>SUM(BU34,BW34,BY34,CB34,CC34,CF34,CH34,CI34,CK34,CL34,CN34,CP34,CQ34,CS34,CU34,CW34,CX34,CZ34,DB34,DD34,DE34,DH34,DJ34,DM34,DO34,DQ34,DS34,DU34,DV34,DX34,DZ34,EB34,ED34,EF34,EH34,EJ34,EK34,EM34,EO34,EQ34,ES34,ET34,EV34,EX34,EZ34,FB34,FD34,FF34,FH34,FJ34,FK34,FM34,FP34,FR34,FT34,FU34,FW34,FZ34,GB34,GD34,GE34,GG34,GJ34,GK34,GM34,GO34,GQ34,GT34,GU34,GW34,GY34,HA34,HC34,HD34,HF34,HI34,HJ34,HL34,HM34,HN34,HP34,HR34,HT34,HU34,HW34,HY34,IA34,IB34)</f>
        <v>46</v>
      </c>
      <c r="IQ34">
        <f>SUM(BV34,BX34,CA34,CD34,CG34,CM34,CR34,CT34,CY34,DA34,DF34,DI34,DK34,DN34,DP34,DT34,DW34,EA34,EC34,EG34,EL34,EP34,EU34,EW34,FA34,FC34,FG34,FL34,FN34,FQ34,FV34,FX34,GA34,GC34,GF34,GH34,GL34,GP34,GR34,GV34,GX34,HB34,HE34,HH34,HK34,HO34,HS34,HV34,HZ34,IC34)</f>
        <v>34</v>
      </c>
      <c r="IR34">
        <f>IO34/138*100</f>
        <v>57.971014492753625</v>
      </c>
      <c r="IS34">
        <f t="shared" si="266"/>
        <v>52.272727272727273</v>
      </c>
      <c r="IT34">
        <f t="shared" si="267"/>
        <v>68</v>
      </c>
    </row>
    <row r="35" spans="1:289" ht="16" x14ac:dyDescent="0.2">
      <c r="A35">
        <v>333</v>
      </c>
      <c r="B35">
        <v>3</v>
      </c>
      <c r="C35">
        <v>1</v>
      </c>
      <c r="D35" t="s">
        <v>166</v>
      </c>
      <c r="E35" s="2" t="s">
        <v>166</v>
      </c>
      <c r="F35">
        <f t="shared" ref="F35" si="383">SUM(G35:I35)</f>
        <v>3</v>
      </c>
      <c r="G35" s="2">
        <v>1</v>
      </c>
      <c r="H35" s="2">
        <v>1</v>
      </c>
      <c r="I35" s="2">
        <v>1</v>
      </c>
      <c r="J35" s="2">
        <f t="shared" ref="J35" si="384">SUM(K35:N35)</f>
        <v>3</v>
      </c>
      <c r="K35" s="2">
        <v>1</v>
      </c>
      <c r="L35" s="2">
        <v>1</v>
      </c>
      <c r="M35" s="2">
        <v>0</v>
      </c>
      <c r="N35" s="2">
        <v>1</v>
      </c>
      <c r="O35" s="2">
        <f t="shared" ref="O35" si="385">SUM(P35:S35)</f>
        <v>3</v>
      </c>
      <c r="P35" s="2">
        <v>1</v>
      </c>
      <c r="Q35" s="2">
        <v>1</v>
      </c>
      <c r="R35" s="2">
        <v>1</v>
      </c>
      <c r="S35" s="2">
        <v>0</v>
      </c>
      <c r="T35" s="2">
        <f t="shared" ref="T35" si="386">SUM(U35:X35)</f>
        <v>4</v>
      </c>
      <c r="U35" s="2">
        <v>1</v>
      </c>
      <c r="V35" s="2">
        <v>1</v>
      </c>
      <c r="W35" s="2">
        <v>1</v>
      </c>
      <c r="X35" s="2">
        <v>1</v>
      </c>
      <c r="Y35" s="2">
        <f t="shared" ref="Y35" si="387">SUM(Z35:AF35)</f>
        <v>6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0</v>
      </c>
      <c r="AG35" s="2">
        <f t="shared" ref="AG35" si="388">SUM(AH35:AK35)</f>
        <v>3</v>
      </c>
      <c r="AH35" s="2">
        <v>1</v>
      </c>
      <c r="AI35" s="2">
        <v>0</v>
      </c>
      <c r="AJ35" s="2">
        <v>1</v>
      </c>
      <c r="AK35" s="2">
        <v>1</v>
      </c>
      <c r="AL35" s="2">
        <f t="shared" ref="AL35" si="389">SUM(AM35:AQ35)</f>
        <v>5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f t="shared" ref="AR35" si="390">SUM(AS35:AW35)</f>
        <v>5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f t="shared" ref="AX35" si="391">SUM(AY35:BC35)</f>
        <v>5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f t="shared" ref="BD35" si="392">SUM(BE35:BG35)</f>
        <v>3</v>
      </c>
      <c r="BE35" s="2">
        <v>1</v>
      </c>
      <c r="BF35" s="2">
        <v>1</v>
      </c>
      <c r="BG35" s="2">
        <v>1</v>
      </c>
      <c r="BH35" s="2">
        <f t="shared" ref="BH35" si="393">SUM(BI35:BK35)</f>
        <v>3</v>
      </c>
      <c r="BI35" s="2">
        <v>1</v>
      </c>
      <c r="BJ35" s="2">
        <v>1</v>
      </c>
      <c r="BK35" s="2">
        <v>1</v>
      </c>
      <c r="BL35" s="2">
        <f t="shared" ref="BL35" si="394">SUM(BM35:BO35)</f>
        <v>3</v>
      </c>
      <c r="BM35" s="2">
        <v>1</v>
      </c>
      <c r="BN35" s="2">
        <v>1</v>
      </c>
      <c r="BO35" s="2">
        <v>1</v>
      </c>
      <c r="BP35" s="2">
        <f t="shared" ref="BP35" si="395">SUM(BQ35:BS35)</f>
        <v>3</v>
      </c>
      <c r="BQ35" s="2">
        <v>1</v>
      </c>
      <c r="BR35" s="2">
        <v>1</v>
      </c>
      <c r="BS35" s="2">
        <v>1</v>
      </c>
      <c r="BT35" s="2">
        <f t="shared" ref="BT35" si="396">SUM(BU35:BY35)</f>
        <v>5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f t="shared" ref="BZ35" si="397">SUM(CA35:CD35)</f>
        <v>3</v>
      </c>
      <c r="CA35" s="2">
        <v>1</v>
      </c>
      <c r="CB35" s="2">
        <v>0</v>
      </c>
      <c r="CC35" s="2">
        <v>1</v>
      </c>
      <c r="CD35" s="2">
        <v>1</v>
      </c>
      <c r="CE35" s="2">
        <f t="shared" ref="CE35" si="398">SUM(CF35:CI35)</f>
        <v>2</v>
      </c>
      <c r="CF35" s="2">
        <v>0</v>
      </c>
      <c r="CG35" s="2">
        <v>1</v>
      </c>
      <c r="CH35" s="2">
        <v>0</v>
      </c>
      <c r="CI35" s="2">
        <v>1</v>
      </c>
      <c r="CJ35" s="2">
        <f t="shared" ref="CJ35" si="399">SUM(CK35:CN35)</f>
        <v>3</v>
      </c>
      <c r="CK35" s="2">
        <v>1</v>
      </c>
      <c r="CL35" s="2">
        <v>0</v>
      </c>
      <c r="CM35" s="2">
        <v>1</v>
      </c>
      <c r="CN35" s="2">
        <v>1</v>
      </c>
      <c r="CO35" s="2">
        <f t="shared" ref="CO35" si="400">SUM(CP35:CU35)</f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f t="shared" ref="CV35" si="401">SUM(CW35:DB35)</f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f t="shared" ref="DC35" si="402">SUM(DD35:DF35)</f>
        <v>3</v>
      </c>
      <c r="DD35" s="2">
        <v>1</v>
      </c>
      <c r="DE35" s="2">
        <v>1</v>
      </c>
      <c r="DF35" s="2">
        <v>1</v>
      </c>
      <c r="DG35" s="2">
        <f t="shared" ref="DG35" si="403">SUM(DH35:DK35)</f>
        <v>4</v>
      </c>
      <c r="DH35" s="2">
        <v>1</v>
      </c>
      <c r="DI35" s="2">
        <v>1</v>
      </c>
      <c r="DJ35" s="2">
        <v>1</v>
      </c>
      <c r="DK35" s="2">
        <v>1</v>
      </c>
      <c r="DL35" s="2">
        <f t="shared" ref="DL35" si="404">SUM(DM35:DQ35)</f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f t="shared" ref="DR35" si="405">SUM(DS35:DX35)</f>
        <v>4</v>
      </c>
      <c r="DS35" s="2">
        <v>1</v>
      </c>
      <c r="DT35" s="2">
        <v>1</v>
      </c>
      <c r="DU35" s="2">
        <v>1</v>
      </c>
      <c r="DV35" s="2">
        <v>0</v>
      </c>
      <c r="DW35" s="2">
        <v>1</v>
      </c>
      <c r="DX35" s="2">
        <v>0</v>
      </c>
      <c r="DY35" s="2">
        <f t="shared" ref="DY35" si="406">SUM(DZ35:ED35)</f>
        <v>4</v>
      </c>
      <c r="DZ35" s="2">
        <v>1</v>
      </c>
      <c r="EA35" s="2">
        <v>1</v>
      </c>
      <c r="EB35" s="2">
        <v>1</v>
      </c>
      <c r="EC35" s="2">
        <v>1</v>
      </c>
      <c r="ED35" s="2">
        <v>0</v>
      </c>
      <c r="EE35" s="2">
        <f t="shared" ref="EE35" si="407">SUM(EF35:EH35)</f>
        <v>3</v>
      </c>
      <c r="EF35" s="2">
        <v>1</v>
      </c>
      <c r="EG35" s="2">
        <v>1</v>
      </c>
      <c r="EH35" s="2">
        <v>1</v>
      </c>
      <c r="EI35" s="2">
        <f t="shared" ref="EI35" si="408">SUM(EJ35:EM35)</f>
        <v>0</v>
      </c>
      <c r="EJ35" s="2">
        <v>0</v>
      </c>
      <c r="EK35" s="2">
        <v>0</v>
      </c>
      <c r="EL35" s="2">
        <v>0</v>
      </c>
      <c r="EM35" s="2">
        <v>0</v>
      </c>
      <c r="EN35" s="2">
        <f t="shared" ref="EN35" si="409">SUM(EO35:EQ35)</f>
        <v>0</v>
      </c>
      <c r="EO35" s="2">
        <v>0</v>
      </c>
      <c r="EP35" s="2">
        <v>0</v>
      </c>
      <c r="EQ35" s="2">
        <v>0</v>
      </c>
      <c r="ER35" s="2">
        <f t="shared" ref="ER35" si="410">SUM(ES35:EX35)</f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f t="shared" ref="EY35" si="411">SUM(EZ35:FD35)</f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f t="shared" ref="FE35" si="412">SUM(FF35:FH35)</f>
        <v>3</v>
      </c>
      <c r="FF35" s="2">
        <v>1</v>
      </c>
      <c r="FG35" s="2">
        <v>1</v>
      </c>
      <c r="FH35" s="2">
        <v>1</v>
      </c>
      <c r="FI35" s="2">
        <f t="shared" ref="FI35" si="413">SUM(FJ35:FN35)</f>
        <v>3</v>
      </c>
      <c r="FJ35" s="2">
        <v>1</v>
      </c>
      <c r="FK35" s="2">
        <v>0</v>
      </c>
      <c r="FL35" s="2">
        <v>1</v>
      </c>
      <c r="FM35" s="2">
        <v>1</v>
      </c>
      <c r="FN35" s="2">
        <v>0</v>
      </c>
      <c r="FO35" s="2">
        <f t="shared" ref="FO35" si="414">SUM(FP35:FR35)</f>
        <v>2</v>
      </c>
      <c r="FP35" s="2">
        <v>1</v>
      </c>
      <c r="FQ35" s="2">
        <v>1</v>
      </c>
      <c r="FR35" s="2">
        <v>0</v>
      </c>
      <c r="FS35" s="2">
        <f t="shared" ref="FS35" si="415">SUM(FT35:FX35)</f>
        <v>5</v>
      </c>
      <c r="FT35" s="2">
        <v>1</v>
      </c>
      <c r="FU35" s="2">
        <v>1</v>
      </c>
      <c r="FV35" s="2">
        <v>1</v>
      </c>
      <c r="FW35" s="2">
        <v>1</v>
      </c>
      <c r="FX35" s="2">
        <v>1</v>
      </c>
      <c r="FY35" s="2">
        <f t="shared" ref="FY35" si="416">SUM(FZ35:GH35)</f>
        <v>7</v>
      </c>
      <c r="FZ35" s="2">
        <v>0</v>
      </c>
      <c r="GA35" s="2">
        <v>1</v>
      </c>
      <c r="GB35" s="2">
        <v>1</v>
      </c>
      <c r="GC35" s="2">
        <v>1</v>
      </c>
      <c r="GD35" s="2">
        <v>0</v>
      </c>
      <c r="GE35" s="2">
        <v>1</v>
      </c>
      <c r="GF35" s="2">
        <v>1</v>
      </c>
      <c r="GG35" s="2">
        <v>1</v>
      </c>
      <c r="GH35" s="2">
        <v>1</v>
      </c>
      <c r="GI35" s="2">
        <f t="shared" ref="GI35" si="417">SUM(GJ35:GM35)</f>
        <v>3</v>
      </c>
      <c r="GJ35" s="2">
        <v>1</v>
      </c>
      <c r="GK35" s="2">
        <v>1</v>
      </c>
      <c r="GL35" s="2">
        <v>1</v>
      </c>
      <c r="GM35" s="2">
        <v>0</v>
      </c>
      <c r="GN35" s="2">
        <f t="shared" ref="GN35" si="418">SUM(GO35:GR35)</f>
        <v>4</v>
      </c>
      <c r="GO35" s="2">
        <v>1</v>
      </c>
      <c r="GP35" s="2">
        <v>1</v>
      </c>
      <c r="GQ35" s="2">
        <v>1</v>
      </c>
      <c r="GR35" s="2">
        <v>1</v>
      </c>
      <c r="GS35" s="2">
        <f t="shared" ref="GS35" si="419">SUM(GT35:GY35)</f>
        <v>5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>
        <v>0</v>
      </c>
      <c r="GZ35" s="2">
        <f t="shared" ref="GZ35" si="420">SUM(HA35:HF35)</f>
        <v>5</v>
      </c>
      <c r="HA35" s="2">
        <v>1</v>
      </c>
      <c r="HB35" s="2">
        <v>1</v>
      </c>
      <c r="HC35" s="2">
        <v>1</v>
      </c>
      <c r="HD35" s="2">
        <v>0</v>
      </c>
      <c r="HE35" s="2">
        <v>1</v>
      </c>
      <c r="HF35" s="2">
        <v>1</v>
      </c>
      <c r="HG35" s="2">
        <f t="shared" ref="HG35" si="421">SUM(HH35:HP35)</f>
        <v>6</v>
      </c>
      <c r="HH35" s="2">
        <v>1</v>
      </c>
      <c r="HI35" s="2">
        <v>1</v>
      </c>
      <c r="HJ35" s="2">
        <v>1</v>
      </c>
      <c r="HK35" s="2">
        <v>1</v>
      </c>
      <c r="HL35" s="2">
        <v>1</v>
      </c>
      <c r="HM35" s="2">
        <v>1</v>
      </c>
      <c r="HN35" s="2">
        <v>0</v>
      </c>
      <c r="HO35" s="2">
        <v>0</v>
      </c>
      <c r="HP35" s="2">
        <v>0</v>
      </c>
      <c r="HQ35" s="2">
        <f t="shared" ref="HQ35" si="422">SUM(HR35:HW35)</f>
        <v>5</v>
      </c>
      <c r="HR35" s="2">
        <v>0</v>
      </c>
      <c r="HS35" s="2">
        <v>1</v>
      </c>
      <c r="HT35" s="2">
        <v>1</v>
      </c>
      <c r="HU35" s="2">
        <v>1</v>
      </c>
      <c r="HV35" s="2">
        <v>1</v>
      </c>
      <c r="HW35" s="2">
        <v>1</v>
      </c>
      <c r="HX35" s="2">
        <f t="shared" ref="HX35" si="423">SUM(HY35:IC35)</f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41</v>
      </c>
      <c r="IE35" s="2">
        <v>41</v>
      </c>
      <c r="IF35">
        <f t="shared" ref="IF35" si="424">SUM(F35,J35,O35,T35,Y35,AG35,AL35,AR35,AX35,BD35,BH35,BL35,BP35,BT35,BZ35,CE35,CJ35,CO35,CV35,DC35,DG35,DL35,DR35,DY35,EE35,EI35,EN35,ER35,EY35,FE35,FI35,FO35,FS35,FY35,GI35,GN35,GS35,GZ35,HG35,HQ35,HX35)</f>
        <v>128</v>
      </c>
      <c r="IG35">
        <f t="shared" ref="IG35" si="425">SUM(IB35,IA35,HY35,HW35,HU35,HT35,HR35,HP35,HN35,HM35,HL35,HJ35,HI35,HF35,HD35,HC35,HA35,GY35,GW35,GU35,GT35,GQ35,GO35,GM35,GK35,GJ35,GG35,GE35,GD35,GB35,FZ35,FW35,FU35,FT35,FR35,FP35,FM35,FK35,FJ35,FH35,FF35,FD35,FB35,EZ35,EX35,EV35,ET35,ES35,EQ35,EO35,EM35,EK35,EJ35,EH35,EF35,ED35,EB35,DZ35,DX35,DV35,DU35,DS35,DQ35,DO35,DM35,DJ35,DH35,DE35,DD35,DB35,CZ35,CX35,CW35,CU35,CS35,CQ35,CP35,CN35,CL35,CK35,CI35,CH35,CF35,CC35,CB35,BY35,BW35,BU35,BS35,BQ35,BO35,BM35,BK35,BI35,BG35,BE35,BB35,BA35,AY35,AW35,AU35,AS35,AP35,AO35,AM35,AK35,AI35,AH35,AF35,AD35,AC35,AB35,Z35,X35,V35,U35,R35,P35,M35,K35,I35,G35)</f>
        <v>76</v>
      </c>
      <c r="IH35">
        <f t="shared" ref="IH35" si="426">SUM(IC35,HZ35,HV35,HS35,HO35,HK35,HH35,HE35,HB35,GX35,GV35,GR35,GP35,GL35,GH35,GF35,GC35,GA35,FX35,FV35,FQ35,FN35,FL35,FG35,FC35,FA35,EW35,EU35,EP35,EL35,EG35,EC35,EA35,DW35,DT35,DP35,DN35,DK35,DI35,DF35,DA35,CY35,CT35,CR35,CM35,CG35,CD35,CA35,BX35,BV35,BR35,BN35,BJ35,BF35,BC35,AZ35,AV35,AT35,AQ35,AN35,AJ35,AE35,AA35,W35,S35,Q35,N35,L35,H35)</f>
        <v>52</v>
      </c>
      <c r="II35">
        <f t="shared" si="43"/>
        <v>0</v>
      </c>
      <c r="IK35">
        <f t="shared" ref="IK35" si="427">IF35/191*100</f>
        <v>67.015706806282722</v>
      </c>
      <c r="IL35">
        <f t="shared" ref="IL35" si="428">IG35/122*100</f>
        <v>62.295081967213115</v>
      </c>
      <c r="IM35">
        <f t="shared" ref="IM35" si="429">IH35/69*100</f>
        <v>75.362318840579718</v>
      </c>
      <c r="IO35">
        <f>SUM(HQ35,HX35,HG35,GZ35,GS35,GN35,GI35,FY35,FS35,FO35,FI35,FE35,EY35,ER35,EN35,EI35,EE35,DY35,DR35,DL35,DG35,DC35,CV35,CO35,CJ35,CE35,BZ35,BT35)</f>
        <v>79</v>
      </c>
      <c r="IP35">
        <f>SUM(BU35,BW35,BY35,CB35,CC35,CF35,CH35,CI35,CK35,CL35,CN35,CP35,CQ35,CS35,CU35,CW35,CX35,CZ35,DB35,DD35,DE35,DH35,DJ35,DM35,DO35,DQ35,DS35,DU35,DV35,DX35,DZ35,EB35,ED35,EF35,EH35,EJ35,EK35,EM35,EO35,EQ35,ES35,ET35,EV35,EX35,EZ35,FB35,FD35,FF35,FH35,FJ35,FK35,FM35,FP35,FR35,FT35,FU35,FW35,FZ35,GB35,GD35,GE35,GG35,GJ35,GK35,GM35,GO35,GQ35,GT35,GU35,GW35,GY35,HA35,HC35,HD35,HF35,HI35,HJ35,HL35,HM35,HN35,HP35,HR35,HT35,HU35,HW35,HY35,IA35,IB35)</f>
        <v>45</v>
      </c>
      <c r="IQ35">
        <f>SUM(BV35,BX35,CA35,CD35,CG35,CM35,CR35,CT35,CY35,DA35,DF35,DI35,DK35,DN35,DP35,DT35,DW35,EA35,EC35,EG35,EL35,EP35,EU35,EW35,FA35,FC35,FG35,FL35,FN35,FQ35,FV35,FX35,GA35,GC35,GF35,GH35,GL35,GP35,GR35,GV35,GX35,HB35,HE35,HH35,HK35,HO35,HS35,HV35,HZ35,IC35)</f>
        <v>34</v>
      </c>
      <c r="IR35">
        <f>IO35/138*100</f>
        <v>57.246376811594203</v>
      </c>
      <c r="IS35">
        <f t="shared" si="266"/>
        <v>51.136363636363633</v>
      </c>
      <c r="IT35">
        <f t="shared" si="267"/>
        <v>68</v>
      </c>
    </row>
    <row r="36" spans="1:289" x14ac:dyDescent="0.2">
      <c r="A36" s="27">
        <v>422</v>
      </c>
      <c r="B36">
        <v>4</v>
      </c>
      <c r="C36">
        <v>1</v>
      </c>
      <c r="D36" t="s">
        <v>166</v>
      </c>
      <c r="E36" t="s">
        <v>132</v>
      </c>
      <c r="F36">
        <f t="shared" si="0"/>
        <v>1</v>
      </c>
      <c r="G36" s="2">
        <v>0</v>
      </c>
      <c r="H36" s="2">
        <v>1</v>
      </c>
      <c r="I36" s="2">
        <v>0</v>
      </c>
      <c r="J36" s="2">
        <f t="shared" si="1"/>
        <v>0</v>
      </c>
      <c r="K36" s="2">
        <v>0</v>
      </c>
      <c r="L36" s="2">
        <v>0</v>
      </c>
      <c r="M36" s="2">
        <v>0</v>
      </c>
      <c r="N36" s="2">
        <v>0</v>
      </c>
      <c r="O36" s="2">
        <f t="shared" si="2"/>
        <v>1</v>
      </c>
      <c r="P36" s="2">
        <v>0</v>
      </c>
      <c r="Q36" s="2">
        <v>1</v>
      </c>
      <c r="R36" s="2">
        <v>0</v>
      </c>
      <c r="S36" s="2">
        <v>0</v>
      </c>
      <c r="T36" s="2">
        <f t="shared" si="3"/>
        <v>2</v>
      </c>
      <c r="U36" s="2">
        <v>0</v>
      </c>
      <c r="V36" s="2">
        <v>0</v>
      </c>
      <c r="W36" s="2">
        <v>1</v>
      </c>
      <c r="X36" s="2">
        <v>1</v>
      </c>
      <c r="Y36" s="2">
        <f t="shared" si="4"/>
        <v>4</v>
      </c>
      <c r="Z36" s="2">
        <v>0</v>
      </c>
      <c r="AA36" s="2">
        <v>1</v>
      </c>
      <c r="AB36" s="2">
        <v>1</v>
      </c>
      <c r="AC36" s="2">
        <v>0</v>
      </c>
      <c r="AD36" s="2">
        <v>1</v>
      </c>
      <c r="AE36" s="2">
        <v>1</v>
      </c>
      <c r="AF36" s="2">
        <v>0</v>
      </c>
      <c r="AG36" s="2">
        <f t="shared" si="5"/>
        <v>1</v>
      </c>
      <c r="AH36" s="2">
        <v>0</v>
      </c>
      <c r="AI36" s="2">
        <v>0</v>
      </c>
      <c r="AJ36" s="2">
        <v>1</v>
      </c>
      <c r="AK36" s="2">
        <v>0</v>
      </c>
      <c r="AL36" s="2">
        <f t="shared" si="6"/>
        <v>2</v>
      </c>
      <c r="AM36" s="2">
        <v>0</v>
      </c>
      <c r="AN36" s="2">
        <v>1</v>
      </c>
      <c r="AO36" s="2">
        <v>0</v>
      </c>
      <c r="AP36" s="2">
        <v>0</v>
      </c>
      <c r="AQ36" s="2">
        <v>1</v>
      </c>
      <c r="AR36" s="2">
        <f t="shared" si="7"/>
        <v>2</v>
      </c>
      <c r="AS36" s="2">
        <v>0</v>
      </c>
      <c r="AT36" s="2">
        <v>1</v>
      </c>
      <c r="AU36" s="2">
        <v>0</v>
      </c>
      <c r="AV36" s="2">
        <v>1</v>
      </c>
      <c r="AW36" s="2">
        <v>0</v>
      </c>
      <c r="AX36" s="2">
        <f t="shared" si="8"/>
        <v>1</v>
      </c>
      <c r="AY36" s="2">
        <v>0</v>
      </c>
      <c r="AZ36" s="2">
        <v>1</v>
      </c>
      <c r="BA36" s="2">
        <v>0</v>
      </c>
      <c r="BB36" s="2">
        <v>0</v>
      </c>
      <c r="BC36" s="2">
        <v>0</v>
      </c>
      <c r="BD36" s="2">
        <f t="shared" si="9"/>
        <v>2</v>
      </c>
      <c r="BE36" s="2">
        <v>0</v>
      </c>
      <c r="BF36" s="2">
        <v>1</v>
      </c>
      <c r="BG36" s="2">
        <v>1</v>
      </c>
      <c r="BH36" s="2">
        <f t="shared" si="10"/>
        <v>2</v>
      </c>
      <c r="BI36" s="2">
        <v>1</v>
      </c>
      <c r="BJ36" s="2">
        <v>1</v>
      </c>
      <c r="BK36" s="2">
        <v>0</v>
      </c>
      <c r="BL36" s="2">
        <f t="shared" si="11"/>
        <v>1</v>
      </c>
      <c r="BM36" s="2">
        <v>0</v>
      </c>
      <c r="BN36" s="2">
        <v>1</v>
      </c>
      <c r="BO36" s="2">
        <v>0</v>
      </c>
      <c r="BP36" s="2">
        <f t="shared" si="12"/>
        <v>1</v>
      </c>
      <c r="BQ36" s="2">
        <v>0</v>
      </c>
      <c r="BR36" s="2">
        <v>1</v>
      </c>
      <c r="BS36" s="2">
        <v>0</v>
      </c>
      <c r="BT36" s="2">
        <f t="shared" si="13"/>
        <v>1</v>
      </c>
      <c r="BU36" s="2">
        <v>0</v>
      </c>
      <c r="BV36" s="2">
        <v>0</v>
      </c>
      <c r="BW36" s="2">
        <v>0</v>
      </c>
      <c r="BX36" s="2">
        <v>1</v>
      </c>
      <c r="BY36" s="2">
        <v>0</v>
      </c>
      <c r="BZ36" s="2">
        <f t="shared" si="14"/>
        <v>3</v>
      </c>
      <c r="CA36" s="2">
        <v>1</v>
      </c>
      <c r="CB36" s="2">
        <v>1</v>
      </c>
      <c r="CC36" s="2">
        <v>0</v>
      </c>
      <c r="CD36" s="2">
        <v>1</v>
      </c>
      <c r="CE36" s="2">
        <f t="shared" si="15"/>
        <v>1</v>
      </c>
      <c r="CF36" s="2">
        <v>0</v>
      </c>
      <c r="CG36" s="2">
        <v>1</v>
      </c>
      <c r="CH36" s="2">
        <v>0</v>
      </c>
      <c r="CI36" s="2">
        <v>0</v>
      </c>
      <c r="CJ36" s="2">
        <f t="shared" si="16"/>
        <v>1</v>
      </c>
      <c r="CK36" s="2">
        <v>0</v>
      </c>
      <c r="CL36" s="2">
        <v>0</v>
      </c>
      <c r="CM36" s="2">
        <v>1</v>
      </c>
      <c r="CN36" s="2">
        <v>0</v>
      </c>
      <c r="CO36" s="2">
        <f t="shared" si="17"/>
        <v>2</v>
      </c>
      <c r="CP36" s="2">
        <v>0</v>
      </c>
      <c r="CQ36" s="2">
        <v>0</v>
      </c>
      <c r="CR36" s="2">
        <v>1</v>
      </c>
      <c r="CS36" s="2">
        <v>0</v>
      </c>
      <c r="CT36" s="2">
        <v>1</v>
      </c>
      <c r="CU36" s="2">
        <v>0</v>
      </c>
      <c r="CV36" s="2">
        <f t="shared" si="18"/>
        <v>3</v>
      </c>
      <c r="CW36" s="2">
        <v>0</v>
      </c>
      <c r="CX36" s="2">
        <v>0</v>
      </c>
      <c r="CY36" s="2">
        <v>1</v>
      </c>
      <c r="CZ36" s="2">
        <v>1</v>
      </c>
      <c r="DA36" s="2">
        <v>1</v>
      </c>
      <c r="DB36" s="2">
        <v>0</v>
      </c>
      <c r="DC36" s="2">
        <f t="shared" si="19"/>
        <v>1</v>
      </c>
      <c r="DD36" s="2">
        <v>0</v>
      </c>
      <c r="DE36" s="2">
        <v>0</v>
      </c>
      <c r="DF36" s="2">
        <v>1</v>
      </c>
      <c r="DG36" s="2">
        <f t="shared" si="20"/>
        <v>1</v>
      </c>
      <c r="DH36" s="2">
        <v>0</v>
      </c>
      <c r="DI36" s="2">
        <v>1</v>
      </c>
      <c r="DJ36" s="2">
        <v>0</v>
      </c>
      <c r="DK36" s="2">
        <v>0</v>
      </c>
      <c r="DL36" s="2">
        <f t="shared" si="21"/>
        <v>1</v>
      </c>
      <c r="DM36" s="2">
        <v>0</v>
      </c>
      <c r="DN36" s="2">
        <v>1</v>
      </c>
      <c r="DO36" s="2">
        <v>0</v>
      </c>
      <c r="DP36" s="2">
        <v>0</v>
      </c>
      <c r="DQ36" s="2">
        <v>0</v>
      </c>
      <c r="DR36" s="2">
        <f t="shared" si="22"/>
        <v>2</v>
      </c>
      <c r="DS36" s="2">
        <v>0</v>
      </c>
      <c r="DT36" s="2">
        <v>1</v>
      </c>
      <c r="DU36" s="2">
        <v>0</v>
      </c>
      <c r="DV36" s="2">
        <v>0</v>
      </c>
      <c r="DW36" s="2">
        <v>1</v>
      </c>
      <c r="DX36" s="2">
        <v>0</v>
      </c>
      <c r="DY36" s="2">
        <f t="shared" si="23"/>
        <v>1</v>
      </c>
      <c r="DZ36" s="2">
        <v>0</v>
      </c>
      <c r="EA36" s="2">
        <v>1</v>
      </c>
      <c r="EB36" s="2">
        <v>0</v>
      </c>
      <c r="EC36" s="2">
        <v>0</v>
      </c>
      <c r="ED36" s="2">
        <v>0</v>
      </c>
      <c r="EE36" s="2">
        <f t="shared" si="24"/>
        <v>2</v>
      </c>
      <c r="EF36" s="2">
        <v>1</v>
      </c>
      <c r="EG36" s="2">
        <v>1</v>
      </c>
      <c r="EH36" s="2">
        <v>0</v>
      </c>
      <c r="EI36" s="2">
        <f t="shared" si="25"/>
        <v>2</v>
      </c>
      <c r="EJ36" s="2">
        <v>0</v>
      </c>
      <c r="EK36" s="2">
        <v>1</v>
      </c>
      <c r="EL36" s="2">
        <v>1</v>
      </c>
      <c r="EM36" s="2">
        <v>0</v>
      </c>
      <c r="EN36" s="2">
        <f t="shared" si="26"/>
        <v>2</v>
      </c>
      <c r="EO36" s="2">
        <v>1</v>
      </c>
      <c r="EP36" s="2">
        <v>1</v>
      </c>
      <c r="EQ36" s="2">
        <v>0</v>
      </c>
      <c r="ER36" s="2">
        <f t="shared" si="27"/>
        <v>2</v>
      </c>
      <c r="ES36" s="2">
        <v>0</v>
      </c>
      <c r="ET36" s="2">
        <v>0</v>
      </c>
      <c r="EU36" s="2">
        <v>1</v>
      </c>
      <c r="EV36" s="2">
        <v>0</v>
      </c>
      <c r="EW36" s="2">
        <v>1</v>
      </c>
      <c r="EX36" s="2">
        <v>0</v>
      </c>
      <c r="EY36" s="2">
        <f t="shared" si="28"/>
        <v>3</v>
      </c>
      <c r="EZ36" s="2">
        <v>1</v>
      </c>
      <c r="FA36" s="2">
        <v>1</v>
      </c>
      <c r="FB36" s="2">
        <v>0</v>
      </c>
      <c r="FC36" s="2">
        <v>0</v>
      </c>
      <c r="FD36" s="2">
        <v>1</v>
      </c>
      <c r="FE36" s="2">
        <v>0</v>
      </c>
      <c r="FF36" s="2">
        <v>0</v>
      </c>
      <c r="FG36" s="2">
        <v>0</v>
      </c>
      <c r="FH36" s="2">
        <v>0</v>
      </c>
      <c r="FI36" s="2">
        <f t="shared" si="30"/>
        <v>2</v>
      </c>
      <c r="FJ36" s="2">
        <v>0</v>
      </c>
      <c r="FK36" s="2">
        <v>0</v>
      </c>
      <c r="FL36" s="2">
        <v>1</v>
      </c>
      <c r="FM36" s="2">
        <v>0</v>
      </c>
      <c r="FN36" s="2">
        <v>1</v>
      </c>
      <c r="FO36" s="2">
        <f t="shared" si="31"/>
        <v>3</v>
      </c>
      <c r="FP36" s="2">
        <v>1</v>
      </c>
      <c r="FQ36" s="2">
        <v>1</v>
      </c>
      <c r="FR36" s="2">
        <v>1</v>
      </c>
      <c r="FS36" s="2">
        <f t="shared" si="32"/>
        <v>1</v>
      </c>
      <c r="FT36" s="2">
        <v>0</v>
      </c>
      <c r="FU36" s="2">
        <v>0</v>
      </c>
      <c r="FV36" s="2">
        <v>1</v>
      </c>
      <c r="FW36" s="2">
        <v>0</v>
      </c>
      <c r="FX36" s="2">
        <v>0</v>
      </c>
      <c r="FY36" s="2">
        <f t="shared" si="33"/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f t="shared" si="34"/>
        <v>2</v>
      </c>
      <c r="GJ36" s="2">
        <v>0</v>
      </c>
      <c r="GK36" s="2">
        <v>1</v>
      </c>
      <c r="GL36" s="2">
        <v>1</v>
      </c>
      <c r="GM36" s="2">
        <v>0</v>
      </c>
      <c r="GN36" s="2">
        <f t="shared" si="35"/>
        <v>3</v>
      </c>
      <c r="GO36" s="2">
        <v>0</v>
      </c>
      <c r="GP36" s="2">
        <v>1</v>
      </c>
      <c r="GQ36" s="2">
        <v>1</v>
      </c>
      <c r="GR36" s="2">
        <v>1</v>
      </c>
      <c r="GS36" s="2">
        <f t="shared" si="36"/>
        <v>2</v>
      </c>
      <c r="GT36" s="2">
        <v>0</v>
      </c>
      <c r="GU36" s="2">
        <v>0</v>
      </c>
      <c r="GV36" s="2">
        <v>1</v>
      </c>
      <c r="GW36" s="2">
        <v>0</v>
      </c>
      <c r="GX36" s="2">
        <v>1</v>
      </c>
      <c r="GY36" s="2">
        <v>0</v>
      </c>
      <c r="GZ36" s="2">
        <f t="shared" si="37"/>
        <v>2</v>
      </c>
      <c r="HA36" s="2">
        <v>0</v>
      </c>
      <c r="HB36" s="2">
        <v>1</v>
      </c>
      <c r="HC36" s="2">
        <v>0</v>
      </c>
      <c r="HD36" s="2">
        <v>0</v>
      </c>
      <c r="HE36" s="2">
        <v>1</v>
      </c>
      <c r="HF36" s="2">
        <v>0</v>
      </c>
      <c r="HG36" s="2">
        <f t="shared" si="38"/>
        <v>3</v>
      </c>
      <c r="HH36" s="2">
        <v>1</v>
      </c>
      <c r="HI36" s="2">
        <v>1</v>
      </c>
      <c r="HJ36" s="2">
        <v>0</v>
      </c>
      <c r="HK36" s="2">
        <v>1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f t="shared" si="39"/>
        <v>1</v>
      </c>
      <c r="HR36" s="2">
        <v>0</v>
      </c>
      <c r="HS36" s="2">
        <v>0</v>
      </c>
      <c r="HT36" s="2">
        <v>0</v>
      </c>
      <c r="HU36" s="2">
        <v>0</v>
      </c>
      <c r="HV36" s="2">
        <v>1</v>
      </c>
      <c r="HW36" s="2">
        <v>0</v>
      </c>
      <c r="HX36" s="2">
        <f t="shared" si="48"/>
        <v>2</v>
      </c>
      <c r="HY36" s="2">
        <v>0</v>
      </c>
      <c r="HZ36" s="2">
        <v>1</v>
      </c>
      <c r="IA36" s="2">
        <v>0</v>
      </c>
      <c r="IB36" s="2">
        <v>0</v>
      </c>
      <c r="IC36" s="2">
        <v>1</v>
      </c>
      <c r="ID36" s="2">
        <v>41</v>
      </c>
      <c r="IE36" s="2">
        <v>41</v>
      </c>
      <c r="IF36">
        <f t="shared" si="40"/>
        <v>69</v>
      </c>
      <c r="IG36">
        <f t="shared" si="49"/>
        <v>17</v>
      </c>
      <c r="IH36">
        <f t="shared" si="50"/>
        <v>52</v>
      </c>
      <c r="II36">
        <f t="shared" si="43"/>
        <v>0</v>
      </c>
      <c r="IK36">
        <f t="shared" si="51"/>
        <v>36.125654450261777</v>
      </c>
      <c r="IL36">
        <f t="shared" si="52"/>
        <v>13.934426229508196</v>
      </c>
      <c r="IM36">
        <f t="shared" si="53"/>
        <v>75.362318840579718</v>
      </c>
      <c r="IO36">
        <f t="shared" si="54"/>
        <v>49</v>
      </c>
      <c r="IP36">
        <f t="shared" si="55"/>
        <v>12</v>
      </c>
      <c r="IQ36">
        <f t="shared" si="56"/>
        <v>37</v>
      </c>
      <c r="IR36">
        <f t="shared" si="57"/>
        <v>35.507246376811594</v>
      </c>
      <c r="IS36">
        <f t="shared" si="58"/>
        <v>13.636363636363635</v>
      </c>
      <c r="IT36">
        <f t="shared" si="59"/>
        <v>74</v>
      </c>
    </row>
    <row r="37" spans="1:289" ht="16" x14ac:dyDescent="0.2">
      <c r="A37" s="3">
        <v>422</v>
      </c>
      <c r="B37">
        <v>4</v>
      </c>
      <c r="C37">
        <v>1</v>
      </c>
      <c r="D37" t="s">
        <v>166</v>
      </c>
      <c r="E37" s="2" t="s">
        <v>166</v>
      </c>
      <c r="F37">
        <f t="shared" si="0"/>
        <v>1</v>
      </c>
      <c r="G37">
        <v>0</v>
      </c>
      <c r="H37">
        <v>1</v>
      </c>
      <c r="I37">
        <v>0</v>
      </c>
      <c r="J37" s="2">
        <f t="shared" si="1"/>
        <v>0</v>
      </c>
      <c r="K37">
        <v>0</v>
      </c>
      <c r="L37">
        <v>0</v>
      </c>
      <c r="M37">
        <v>0</v>
      </c>
      <c r="N37">
        <v>0</v>
      </c>
      <c r="O37" s="2">
        <f t="shared" si="2"/>
        <v>1</v>
      </c>
      <c r="P37">
        <v>0</v>
      </c>
      <c r="Q37">
        <v>1</v>
      </c>
      <c r="R37">
        <v>0</v>
      </c>
      <c r="S37">
        <v>0</v>
      </c>
      <c r="T37" s="2">
        <f t="shared" si="3"/>
        <v>3</v>
      </c>
      <c r="U37">
        <v>0</v>
      </c>
      <c r="V37">
        <v>1</v>
      </c>
      <c r="W37">
        <v>1</v>
      </c>
      <c r="X37">
        <v>1</v>
      </c>
      <c r="Y37" s="2">
        <f t="shared" si="4"/>
        <v>3</v>
      </c>
      <c r="Z37">
        <v>0</v>
      </c>
      <c r="AA37">
        <v>1</v>
      </c>
      <c r="AB37">
        <v>0</v>
      </c>
      <c r="AC37">
        <v>0</v>
      </c>
      <c r="AD37">
        <v>1</v>
      </c>
      <c r="AE37">
        <v>1</v>
      </c>
      <c r="AF37">
        <v>0</v>
      </c>
      <c r="AG37" s="2">
        <f t="shared" si="5"/>
        <v>1</v>
      </c>
      <c r="AH37">
        <v>0</v>
      </c>
      <c r="AI37">
        <v>0</v>
      </c>
      <c r="AJ37">
        <v>1</v>
      </c>
      <c r="AK37">
        <v>0</v>
      </c>
      <c r="AL37" s="2">
        <f t="shared" si="6"/>
        <v>2</v>
      </c>
      <c r="AM37">
        <v>0</v>
      </c>
      <c r="AN37">
        <v>1</v>
      </c>
      <c r="AO37">
        <v>0</v>
      </c>
      <c r="AP37">
        <v>0</v>
      </c>
      <c r="AQ37">
        <v>1</v>
      </c>
      <c r="AR37" s="2">
        <f t="shared" si="7"/>
        <v>2</v>
      </c>
      <c r="AS37">
        <v>0</v>
      </c>
      <c r="AT37">
        <v>1</v>
      </c>
      <c r="AU37">
        <v>0</v>
      </c>
      <c r="AV37">
        <v>1</v>
      </c>
      <c r="AW37">
        <v>0</v>
      </c>
      <c r="AX37" s="2">
        <f t="shared" si="8"/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 s="2">
        <f t="shared" si="9"/>
        <v>2</v>
      </c>
      <c r="BE37">
        <v>0</v>
      </c>
      <c r="BF37">
        <v>1</v>
      </c>
      <c r="BG37">
        <v>1</v>
      </c>
      <c r="BH37" s="2">
        <f t="shared" si="10"/>
        <v>2</v>
      </c>
      <c r="BI37">
        <v>1</v>
      </c>
      <c r="BJ37">
        <v>1</v>
      </c>
      <c r="BK37">
        <v>0</v>
      </c>
      <c r="BL37" s="2">
        <f t="shared" si="11"/>
        <v>2</v>
      </c>
      <c r="BM37">
        <v>1</v>
      </c>
      <c r="BN37">
        <v>1</v>
      </c>
      <c r="BO37">
        <v>0</v>
      </c>
      <c r="BP37" s="2">
        <f t="shared" si="12"/>
        <v>1</v>
      </c>
      <c r="BQ37">
        <v>0</v>
      </c>
      <c r="BR37">
        <v>1</v>
      </c>
      <c r="BS37">
        <v>0</v>
      </c>
      <c r="BT37" s="2">
        <f t="shared" si="13"/>
        <v>4</v>
      </c>
      <c r="BU37">
        <v>0</v>
      </c>
      <c r="BV37">
        <v>1</v>
      </c>
      <c r="BW37">
        <v>1</v>
      </c>
      <c r="BX37">
        <v>1</v>
      </c>
      <c r="BY37">
        <v>1</v>
      </c>
      <c r="BZ37" s="2">
        <f t="shared" si="14"/>
        <v>2</v>
      </c>
      <c r="CA37">
        <v>1</v>
      </c>
      <c r="CB37">
        <v>0</v>
      </c>
      <c r="CC37">
        <v>0</v>
      </c>
      <c r="CD37">
        <v>1</v>
      </c>
      <c r="CE37" s="2">
        <f t="shared" si="15"/>
        <v>1</v>
      </c>
      <c r="CF37">
        <v>0</v>
      </c>
      <c r="CG37">
        <v>1</v>
      </c>
      <c r="CH37">
        <v>0</v>
      </c>
      <c r="CI37">
        <v>0</v>
      </c>
      <c r="CJ37" s="2">
        <f t="shared" si="16"/>
        <v>1</v>
      </c>
      <c r="CK37">
        <v>0</v>
      </c>
      <c r="CL37">
        <v>0</v>
      </c>
      <c r="CM37">
        <v>1</v>
      </c>
      <c r="CN37">
        <v>0</v>
      </c>
      <c r="CO37" s="2">
        <f t="shared" si="17"/>
        <v>3</v>
      </c>
      <c r="CP37">
        <v>0</v>
      </c>
      <c r="CQ37">
        <v>1</v>
      </c>
      <c r="CR37">
        <v>1</v>
      </c>
      <c r="CS37">
        <v>0</v>
      </c>
      <c r="CT37">
        <v>1</v>
      </c>
      <c r="CU37">
        <v>0</v>
      </c>
      <c r="CV37" s="2">
        <f t="shared" si="18"/>
        <v>3</v>
      </c>
      <c r="CW37">
        <v>0</v>
      </c>
      <c r="CX37">
        <v>0</v>
      </c>
      <c r="CY37">
        <v>1</v>
      </c>
      <c r="CZ37">
        <v>1</v>
      </c>
      <c r="DA37">
        <v>1</v>
      </c>
      <c r="DB37">
        <v>0</v>
      </c>
      <c r="DC37" s="2">
        <f t="shared" si="19"/>
        <v>1</v>
      </c>
      <c r="DD37">
        <v>0</v>
      </c>
      <c r="DE37">
        <v>0</v>
      </c>
      <c r="DF37">
        <v>1</v>
      </c>
      <c r="DG37" s="2">
        <f t="shared" si="20"/>
        <v>1</v>
      </c>
      <c r="DH37">
        <v>0</v>
      </c>
      <c r="DI37">
        <v>1</v>
      </c>
      <c r="DJ37">
        <v>0</v>
      </c>
      <c r="DK37">
        <v>0</v>
      </c>
      <c r="DL37" s="2">
        <f t="shared" si="21"/>
        <v>2</v>
      </c>
      <c r="DM37">
        <v>0</v>
      </c>
      <c r="DN37">
        <v>1</v>
      </c>
      <c r="DO37">
        <v>0</v>
      </c>
      <c r="DP37">
        <v>1</v>
      </c>
      <c r="DQ37">
        <v>0</v>
      </c>
      <c r="DR37" s="2">
        <f t="shared" si="22"/>
        <v>1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 s="2">
        <f t="shared" si="23"/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s="2">
        <f t="shared" si="24"/>
        <v>2</v>
      </c>
      <c r="EF37">
        <v>1</v>
      </c>
      <c r="EG37">
        <v>1</v>
      </c>
      <c r="EH37">
        <v>0</v>
      </c>
      <c r="EI37" s="2">
        <f t="shared" si="25"/>
        <v>2</v>
      </c>
      <c r="EJ37">
        <v>0</v>
      </c>
      <c r="EK37">
        <v>1</v>
      </c>
      <c r="EL37">
        <v>1</v>
      </c>
      <c r="EM37">
        <v>0</v>
      </c>
      <c r="EN37" s="2">
        <f t="shared" si="26"/>
        <v>2</v>
      </c>
      <c r="EO37">
        <v>1</v>
      </c>
      <c r="EP37">
        <v>1</v>
      </c>
      <c r="EQ37">
        <v>0</v>
      </c>
      <c r="ER37" s="2">
        <f t="shared" si="27"/>
        <v>2</v>
      </c>
      <c r="ES37">
        <v>0</v>
      </c>
      <c r="ET37">
        <v>1</v>
      </c>
      <c r="EU37">
        <v>0</v>
      </c>
      <c r="EV37">
        <v>0</v>
      </c>
      <c r="EW37">
        <v>1</v>
      </c>
      <c r="EX37">
        <v>0</v>
      </c>
      <c r="EY37" s="2">
        <f t="shared" si="28"/>
        <v>3</v>
      </c>
      <c r="EZ37">
        <v>1</v>
      </c>
      <c r="FA37">
        <v>1</v>
      </c>
      <c r="FB37">
        <v>0</v>
      </c>
      <c r="FC37">
        <v>1</v>
      </c>
      <c r="FD37">
        <v>0</v>
      </c>
      <c r="FE37" s="2">
        <f t="shared" ref="FE37" si="430">SUM(FF37:FH37)</f>
        <v>0</v>
      </c>
      <c r="FF37">
        <v>0</v>
      </c>
      <c r="FG37">
        <v>0</v>
      </c>
      <c r="FH37">
        <v>0</v>
      </c>
      <c r="FI37" s="2">
        <f t="shared" si="30"/>
        <v>3</v>
      </c>
      <c r="FJ37">
        <v>1</v>
      </c>
      <c r="FK37">
        <v>0</v>
      </c>
      <c r="FL37">
        <v>1</v>
      </c>
      <c r="FM37">
        <v>0</v>
      </c>
      <c r="FN37">
        <v>1</v>
      </c>
      <c r="FO37" s="2">
        <f t="shared" si="31"/>
        <v>2</v>
      </c>
      <c r="FP37">
        <v>1</v>
      </c>
      <c r="FQ37">
        <v>1</v>
      </c>
      <c r="FR37">
        <v>0</v>
      </c>
      <c r="FS37" s="2">
        <f t="shared" si="32"/>
        <v>1</v>
      </c>
      <c r="FT37">
        <v>0</v>
      </c>
      <c r="FU37">
        <v>0</v>
      </c>
      <c r="FV37">
        <v>1</v>
      </c>
      <c r="FW37">
        <v>0</v>
      </c>
      <c r="FX37">
        <v>0</v>
      </c>
      <c r="FY37" s="2">
        <f t="shared" si="33"/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 s="2">
        <f t="shared" si="34"/>
        <v>2</v>
      </c>
      <c r="GJ37">
        <v>1</v>
      </c>
      <c r="GK37">
        <v>0</v>
      </c>
      <c r="GL37">
        <v>1</v>
      </c>
      <c r="GM37">
        <v>0</v>
      </c>
      <c r="GN37" s="2">
        <f t="shared" si="35"/>
        <v>2</v>
      </c>
      <c r="GO37">
        <v>0</v>
      </c>
      <c r="GP37">
        <v>1</v>
      </c>
      <c r="GQ37">
        <v>0</v>
      </c>
      <c r="GR37">
        <v>1</v>
      </c>
      <c r="GS37" s="2">
        <f t="shared" si="36"/>
        <v>1</v>
      </c>
      <c r="GT37">
        <v>0</v>
      </c>
      <c r="GU37">
        <v>0</v>
      </c>
      <c r="GV37">
        <v>1</v>
      </c>
      <c r="GW37">
        <v>0</v>
      </c>
      <c r="GX37">
        <v>0</v>
      </c>
      <c r="GY37">
        <v>0</v>
      </c>
      <c r="GZ37" s="2">
        <f t="shared" si="37"/>
        <v>3</v>
      </c>
      <c r="HA37">
        <v>1</v>
      </c>
      <c r="HB37">
        <v>1</v>
      </c>
      <c r="HC37">
        <v>0</v>
      </c>
      <c r="HD37">
        <v>0</v>
      </c>
      <c r="HE37">
        <v>1</v>
      </c>
      <c r="HF37">
        <v>0</v>
      </c>
      <c r="HG37" s="2">
        <f t="shared" si="38"/>
        <v>3</v>
      </c>
      <c r="HH37">
        <v>1</v>
      </c>
      <c r="HI37">
        <v>1</v>
      </c>
      <c r="HJ37">
        <v>0</v>
      </c>
      <c r="HK37">
        <v>1</v>
      </c>
      <c r="HL37">
        <v>0</v>
      </c>
      <c r="HM37">
        <v>0</v>
      </c>
      <c r="HN37">
        <v>0</v>
      </c>
      <c r="HO37">
        <v>0</v>
      </c>
      <c r="HP37">
        <v>0</v>
      </c>
      <c r="HQ37" s="2">
        <f t="shared" si="39"/>
        <v>2</v>
      </c>
      <c r="HR37">
        <v>0</v>
      </c>
      <c r="HS37">
        <v>1</v>
      </c>
      <c r="HT37">
        <v>0</v>
      </c>
      <c r="HU37">
        <v>0</v>
      </c>
      <c r="HV37">
        <v>1</v>
      </c>
      <c r="HW37">
        <v>0</v>
      </c>
      <c r="HX37" s="2">
        <f t="shared" si="48"/>
        <v>2</v>
      </c>
      <c r="HY37">
        <v>0</v>
      </c>
      <c r="HZ37">
        <v>1</v>
      </c>
      <c r="IA37">
        <v>0</v>
      </c>
      <c r="IB37">
        <v>0</v>
      </c>
      <c r="IC37">
        <v>1</v>
      </c>
      <c r="ID37">
        <v>41</v>
      </c>
      <c r="IE37">
        <v>41</v>
      </c>
      <c r="IF37">
        <f t="shared" si="40"/>
        <v>71</v>
      </c>
      <c r="IG37">
        <f t="shared" si="49"/>
        <v>20</v>
      </c>
      <c r="IH37">
        <f t="shared" si="50"/>
        <v>51</v>
      </c>
      <c r="II37">
        <f t="shared" si="43"/>
        <v>0</v>
      </c>
      <c r="IK37">
        <f t="shared" si="51"/>
        <v>37.172774869109951</v>
      </c>
      <c r="IL37">
        <f t="shared" si="52"/>
        <v>16.393442622950818</v>
      </c>
      <c r="IM37">
        <f t="shared" si="53"/>
        <v>73.91304347826086</v>
      </c>
      <c r="IO37">
        <f>SUM(HQ37,HX37,HG37,GZ37,GS37,GN37,GI37,FY37,FS37,FO37,FI37,FE37,EY37,ER37,EN37,EI37,EE37,DY37,DR37,DL37,DG37,DC37,CV37,CO37,CJ37,CE37,BZ37,BT37)</f>
        <v>51</v>
      </c>
      <c r="IP37">
        <f>SUM(BU37,BW37,BY37,CB37,CC37,CF37,CH37,CI37,CK37,CL37,CN37,CP37,CQ37,CS37,CU37,CW37,CX37,CZ37,DB37,DD37,DE37,DH37,DJ37,DM37,DO37,DQ37,DS37,DU37,DV37,DX37,DZ37,EB37,ED37,EF37,EH37,EJ37,EK37,EM37,EO37,EQ37,ES37,ET37,EV37,EX37,EZ37,FB37,FD37,FF37,FH37,FJ37,FK37,FM37,FP37,FR37,FT37,FU37,FW37,FZ37,GB37,GD37,GE37,GG37,GJ37,GK37,GM37,GO37,GQ37,GT37,GU37,GW37,GY37,HA37,HC37,HD37,HF37,HI37,HJ37,HL37,HM37,HN37,HP37,HR37,HT37,HU37,HW37,HY37,IA37,IB37)</f>
        <v>14</v>
      </c>
      <c r="IQ37">
        <f>SUM(BV37,BX37,CA37,CD37,CG37,CM37,CR37,CT37,CY37,DA37,DF37,DI37,DK37,DN37,DP37,DT37,DW37,EA37,EC37,EG37,EL37,EP37,EU37,EW37,FA37,FC37,FG37,FL37,FN37,FQ37,FV37,FX37,GA37,GC37,GF37,GH37,GL37,GP37,GR37,GV37,GX37,HB37,HE37,HH37,HK37,HO37,HS37,HV37,HZ37,IC37)</f>
        <v>37</v>
      </c>
      <c r="IR37">
        <f>IO37/138*100</f>
        <v>36.95652173913043</v>
      </c>
      <c r="IS37">
        <f>IP37/88*100</f>
        <v>15.909090909090908</v>
      </c>
      <c r="IT37">
        <f>IQ37/50*100</f>
        <v>74</v>
      </c>
      <c r="KC37" s="11"/>
    </row>
    <row r="38" spans="1:289" ht="16" x14ac:dyDescent="0.2">
      <c r="A38" s="3">
        <v>429</v>
      </c>
      <c r="B38">
        <v>4</v>
      </c>
      <c r="C38">
        <v>1</v>
      </c>
      <c r="D38" t="s">
        <v>166</v>
      </c>
      <c r="E38" s="2" t="s">
        <v>166</v>
      </c>
      <c r="F38">
        <f t="shared" si="0"/>
        <v>3</v>
      </c>
      <c r="G38" s="2">
        <v>1</v>
      </c>
      <c r="H38" s="2">
        <v>1</v>
      </c>
      <c r="I38" s="2">
        <v>1</v>
      </c>
      <c r="J38" s="2">
        <f t="shared" si="1"/>
        <v>3</v>
      </c>
      <c r="K38" s="2">
        <v>0</v>
      </c>
      <c r="L38" s="2">
        <v>1</v>
      </c>
      <c r="M38" s="2">
        <v>1</v>
      </c>
      <c r="N38" s="2">
        <v>1</v>
      </c>
      <c r="O38" s="2">
        <f t="shared" si="2"/>
        <v>4</v>
      </c>
      <c r="P38" s="2">
        <v>1</v>
      </c>
      <c r="Q38" s="2">
        <v>1</v>
      </c>
      <c r="R38" s="2">
        <v>1</v>
      </c>
      <c r="S38" s="2">
        <v>1</v>
      </c>
      <c r="T38" s="2">
        <f t="shared" si="3"/>
        <v>2</v>
      </c>
      <c r="U38" s="2">
        <v>0</v>
      </c>
      <c r="V38" s="2">
        <v>1</v>
      </c>
      <c r="W38" s="2">
        <v>0</v>
      </c>
      <c r="X38" s="2">
        <v>1</v>
      </c>
      <c r="Y38" s="2">
        <f t="shared" si="4"/>
        <v>3</v>
      </c>
      <c r="Z38" s="2">
        <v>0</v>
      </c>
      <c r="AA38" s="2">
        <v>1</v>
      </c>
      <c r="AB38" s="2">
        <v>0</v>
      </c>
      <c r="AC38" s="2">
        <v>0</v>
      </c>
      <c r="AD38" s="2">
        <v>1</v>
      </c>
      <c r="AE38" s="2">
        <v>1</v>
      </c>
      <c r="AF38" s="2">
        <v>0</v>
      </c>
      <c r="AG38" s="2">
        <f t="shared" si="5"/>
        <v>4</v>
      </c>
      <c r="AH38" s="2">
        <v>1</v>
      </c>
      <c r="AI38" s="2">
        <v>1</v>
      </c>
      <c r="AJ38" s="2">
        <v>1</v>
      </c>
      <c r="AK38" s="2">
        <v>1</v>
      </c>
      <c r="AL38" s="2">
        <f t="shared" si="6"/>
        <v>2</v>
      </c>
      <c r="AM38" s="2">
        <v>0</v>
      </c>
      <c r="AN38" s="2">
        <v>1</v>
      </c>
      <c r="AO38" s="2">
        <v>1</v>
      </c>
      <c r="AP38" s="2">
        <v>0</v>
      </c>
      <c r="AQ38" s="2">
        <v>0</v>
      </c>
      <c r="AR38" s="2">
        <f t="shared" si="7"/>
        <v>3</v>
      </c>
      <c r="AS38" s="2">
        <v>1</v>
      </c>
      <c r="AT38" s="2">
        <v>1</v>
      </c>
      <c r="AU38" s="2">
        <v>0</v>
      </c>
      <c r="AV38" s="2">
        <v>1</v>
      </c>
      <c r="AW38" s="2">
        <v>0</v>
      </c>
      <c r="AX38" s="2">
        <f t="shared" si="8"/>
        <v>2</v>
      </c>
      <c r="AY38" s="2">
        <v>0</v>
      </c>
      <c r="AZ38" s="2">
        <v>1</v>
      </c>
      <c r="BA38" s="2">
        <v>0</v>
      </c>
      <c r="BB38" s="2">
        <v>0</v>
      </c>
      <c r="BC38" s="2">
        <v>1</v>
      </c>
      <c r="BD38" s="2">
        <f t="shared" si="9"/>
        <v>2</v>
      </c>
      <c r="BE38" s="2">
        <v>1</v>
      </c>
      <c r="BF38" s="2">
        <v>1</v>
      </c>
      <c r="BG38" s="2">
        <v>0</v>
      </c>
      <c r="BH38" s="2">
        <f t="shared" si="10"/>
        <v>3</v>
      </c>
      <c r="BI38" s="2">
        <v>1</v>
      </c>
      <c r="BJ38" s="2">
        <v>1</v>
      </c>
      <c r="BK38" s="2">
        <v>1</v>
      </c>
      <c r="BL38" s="2">
        <f t="shared" si="11"/>
        <v>2</v>
      </c>
      <c r="BM38" s="2">
        <v>1</v>
      </c>
      <c r="BN38" s="2">
        <v>1</v>
      </c>
      <c r="BO38" s="2">
        <v>0</v>
      </c>
      <c r="BP38" s="2">
        <f t="shared" si="12"/>
        <v>3</v>
      </c>
      <c r="BQ38" s="2">
        <v>1</v>
      </c>
      <c r="BR38" s="2">
        <v>1</v>
      </c>
      <c r="BS38" s="2">
        <v>1</v>
      </c>
      <c r="BT38" s="2">
        <f t="shared" si="13"/>
        <v>5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f t="shared" si="14"/>
        <v>3</v>
      </c>
      <c r="CA38" s="2">
        <v>1</v>
      </c>
      <c r="CB38" s="2">
        <v>1</v>
      </c>
      <c r="CC38" s="2">
        <v>0</v>
      </c>
      <c r="CD38" s="2">
        <v>1</v>
      </c>
      <c r="CE38" s="2">
        <f t="shared" si="15"/>
        <v>2</v>
      </c>
      <c r="CF38" s="2">
        <v>1</v>
      </c>
      <c r="CG38" s="2">
        <v>1</v>
      </c>
      <c r="CH38" s="2">
        <v>0</v>
      </c>
      <c r="CI38" s="2">
        <v>0</v>
      </c>
      <c r="CJ38" s="2">
        <f t="shared" si="16"/>
        <v>4</v>
      </c>
      <c r="CK38" s="2">
        <v>1</v>
      </c>
      <c r="CL38" s="2">
        <v>1</v>
      </c>
      <c r="CM38" s="2">
        <v>1</v>
      </c>
      <c r="CN38" s="2">
        <v>1</v>
      </c>
      <c r="CO38" s="2">
        <f t="shared" si="17"/>
        <v>3</v>
      </c>
      <c r="CP38" s="2">
        <v>0</v>
      </c>
      <c r="CQ38" s="2">
        <v>0</v>
      </c>
      <c r="CR38" s="2">
        <v>1</v>
      </c>
      <c r="CS38" s="2">
        <v>1</v>
      </c>
      <c r="CT38" s="2">
        <v>1</v>
      </c>
      <c r="CU38" s="2">
        <v>0</v>
      </c>
      <c r="CV38" s="2">
        <f t="shared" si="18"/>
        <v>3</v>
      </c>
      <c r="CW38" s="2">
        <v>1</v>
      </c>
      <c r="CX38" s="2">
        <v>0</v>
      </c>
      <c r="CY38" s="2">
        <v>0</v>
      </c>
      <c r="CZ38" s="2">
        <v>1</v>
      </c>
      <c r="DA38" s="2">
        <v>1</v>
      </c>
      <c r="DB38" s="2">
        <v>0</v>
      </c>
      <c r="DC38" s="2">
        <f t="shared" si="19"/>
        <v>2</v>
      </c>
      <c r="DD38" s="2">
        <v>0</v>
      </c>
      <c r="DE38" s="2">
        <v>1</v>
      </c>
      <c r="DF38" s="2">
        <v>1</v>
      </c>
      <c r="DG38" s="2">
        <f t="shared" si="20"/>
        <v>3</v>
      </c>
      <c r="DH38" s="2">
        <v>1</v>
      </c>
      <c r="DI38" s="2">
        <v>0</v>
      </c>
      <c r="DJ38" s="2">
        <v>1</v>
      </c>
      <c r="DK38" s="2">
        <v>1</v>
      </c>
      <c r="DL38" s="2">
        <f t="shared" si="21"/>
        <v>3</v>
      </c>
      <c r="DM38" s="2">
        <v>1</v>
      </c>
      <c r="DN38" s="2">
        <v>1</v>
      </c>
      <c r="DO38" s="2">
        <v>1</v>
      </c>
      <c r="DP38" s="2">
        <v>0</v>
      </c>
      <c r="DQ38" s="2">
        <v>0</v>
      </c>
      <c r="DR38" s="2">
        <f t="shared" si="22"/>
        <v>4</v>
      </c>
      <c r="DS38" s="2">
        <v>0</v>
      </c>
      <c r="DT38" s="2">
        <v>1</v>
      </c>
      <c r="DU38" s="2">
        <v>1</v>
      </c>
      <c r="DV38" s="2">
        <v>0</v>
      </c>
      <c r="DW38" s="2">
        <v>1</v>
      </c>
      <c r="DX38" s="2">
        <v>1</v>
      </c>
      <c r="DY38" s="2">
        <f t="shared" si="23"/>
        <v>3</v>
      </c>
      <c r="DZ38" s="2">
        <v>0</v>
      </c>
      <c r="EA38" s="2">
        <v>1</v>
      </c>
      <c r="EB38" s="2">
        <v>1</v>
      </c>
      <c r="EC38" s="2">
        <v>1</v>
      </c>
      <c r="ED38" s="2">
        <v>0</v>
      </c>
      <c r="EE38" s="2">
        <f t="shared" si="24"/>
        <v>1</v>
      </c>
      <c r="EF38" s="2">
        <v>0</v>
      </c>
      <c r="EG38" s="2">
        <v>1</v>
      </c>
      <c r="EH38" s="2">
        <v>0</v>
      </c>
      <c r="EI38" s="2">
        <f t="shared" si="25"/>
        <v>3</v>
      </c>
      <c r="EJ38" s="2">
        <v>0</v>
      </c>
      <c r="EK38" s="2">
        <v>1</v>
      </c>
      <c r="EL38" s="2">
        <v>1</v>
      </c>
      <c r="EM38" s="2">
        <v>1</v>
      </c>
      <c r="EN38" s="2">
        <f t="shared" si="26"/>
        <v>1</v>
      </c>
      <c r="EO38" s="2">
        <v>0</v>
      </c>
      <c r="EP38" s="2">
        <v>1</v>
      </c>
      <c r="EQ38" s="2">
        <v>0</v>
      </c>
      <c r="ER38" s="2">
        <f t="shared" si="27"/>
        <v>3</v>
      </c>
      <c r="ES38" s="2">
        <v>0</v>
      </c>
      <c r="ET38" s="2">
        <v>0</v>
      </c>
      <c r="EU38" s="2">
        <v>1</v>
      </c>
      <c r="EV38" s="2">
        <v>1</v>
      </c>
      <c r="EW38" s="2">
        <v>1</v>
      </c>
      <c r="EX38" s="2">
        <v>0</v>
      </c>
      <c r="EY38" s="2">
        <f t="shared" si="28"/>
        <v>2</v>
      </c>
      <c r="EZ38" s="2">
        <v>1</v>
      </c>
      <c r="FA38" s="2">
        <v>1</v>
      </c>
      <c r="FB38" s="2">
        <v>0</v>
      </c>
      <c r="FC38" s="2">
        <v>0</v>
      </c>
      <c r="FD38" s="2">
        <v>0</v>
      </c>
      <c r="FE38" s="2">
        <f t="shared" ref="FE38" si="431">SUM(FF38:FH38)</f>
        <v>2</v>
      </c>
      <c r="FF38" s="2">
        <v>1</v>
      </c>
      <c r="FG38" s="2">
        <v>1</v>
      </c>
      <c r="FH38" s="2">
        <v>0</v>
      </c>
      <c r="FI38" s="2">
        <f t="shared" si="30"/>
        <v>2</v>
      </c>
      <c r="FJ38" s="2">
        <v>0</v>
      </c>
      <c r="FK38" s="2">
        <v>0</v>
      </c>
      <c r="FL38" s="2">
        <v>1</v>
      </c>
      <c r="FM38" s="2">
        <v>0</v>
      </c>
      <c r="FN38" s="2">
        <v>1</v>
      </c>
      <c r="FO38" s="2">
        <f t="shared" si="31"/>
        <v>0</v>
      </c>
      <c r="FP38" s="2">
        <v>0</v>
      </c>
      <c r="FQ38" s="2">
        <v>0</v>
      </c>
      <c r="FR38" s="2">
        <v>0</v>
      </c>
      <c r="FS38" s="2">
        <f t="shared" si="32"/>
        <v>2</v>
      </c>
      <c r="FT38" s="2">
        <v>0</v>
      </c>
      <c r="FU38" s="2">
        <v>0</v>
      </c>
      <c r="FV38" s="2">
        <v>1</v>
      </c>
      <c r="FW38" s="2">
        <v>0</v>
      </c>
      <c r="FX38" s="2">
        <v>1</v>
      </c>
      <c r="FY38" s="2">
        <f t="shared" si="33"/>
        <v>5</v>
      </c>
      <c r="FZ38" s="2">
        <v>1</v>
      </c>
      <c r="GA38" s="2">
        <v>1</v>
      </c>
      <c r="GB38" s="2">
        <v>0</v>
      </c>
      <c r="GC38" s="2">
        <v>1</v>
      </c>
      <c r="GD38" s="2">
        <v>0</v>
      </c>
      <c r="GE38" s="2">
        <v>0</v>
      </c>
      <c r="GF38" s="2">
        <v>1</v>
      </c>
      <c r="GG38" s="2">
        <v>0</v>
      </c>
      <c r="GH38" s="2">
        <v>1</v>
      </c>
      <c r="GI38" s="2">
        <f t="shared" si="34"/>
        <v>3</v>
      </c>
      <c r="GJ38" s="2">
        <v>0</v>
      </c>
      <c r="GK38" s="2">
        <v>1</v>
      </c>
      <c r="GL38" s="2">
        <v>1</v>
      </c>
      <c r="GM38" s="2">
        <v>1</v>
      </c>
      <c r="GN38" s="2">
        <f t="shared" si="35"/>
        <v>4</v>
      </c>
      <c r="GO38" s="2">
        <v>1</v>
      </c>
      <c r="GP38" s="2">
        <v>1</v>
      </c>
      <c r="GQ38" s="2">
        <v>1</v>
      </c>
      <c r="GR38" s="2">
        <v>1</v>
      </c>
      <c r="GS38" s="2">
        <f t="shared" si="36"/>
        <v>3</v>
      </c>
      <c r="GT38" s="2">
        <v>0</v>
      </c>
      <c r="GU38" s="2">
        <v>0</v>
      </c>
      <c r="GV38" s="2">
        <v>1</v>
      </c>
      <c r="GW38" s="2">
        <v>1</v>
      </c>
      <c r="GX38" s="2">
        <v>1</v>
      </c>
      <c r="GY38" s="2">
        <v>0</v>
      </c>
      <c r="GZ38" s="2">
        <f t="shared" si="37"/>
        <v>4</v>
      </c>
      <c r="HA38" s="2">
        <v>1</v>
      </c>
      <c r="HB38" s="2">
        <v>1</v>
      </c>
      <c r="HC38" s="2">
        <v>1</v>
      </c>
      <c r="HD38" s="2">
        <v>0</v>
      </c>
      <c r="HE38" s="2">
        <v>1</v>
      </c>
      <c r="HF38" s="2">
        <v>0</v>
      </c>
      <c r="HG38" s="2">
        <f t="shared" si="38"/>
        <v>4</v>
      </c>
      <c r="HH38" s="2">
        <v>1</v>
      </c>
      <c r="HI38" s="2">
        <v>1</v>
      </c>
      <c r="HJ38" s="2">
        <v>0</v>
      </c>
      <c r="HK38" s="2">
        <v>1</v>
      </c>
      <c r="HL38" s="2">
        <v>0</v>
      </c>
      <c r="HM38" s="2">
        <v>0</v>
      </c>
      <c r="HN38" s="2">
        <v>0</v>
      </c>
      <c r="HO38" s="2">
        <v>1</v>
      </c>
      <c r="HP38" s="2">
        <v>0</v>
      </c>
      <c r="HQ38" s="2">
        <f t="shared" si="39"/>
        <v>4</v>
      </c>
      <c r="HR38" s="2">
        <v>0</v>
      </c>
      <c r="HS38" s="2">
        <v>1</v>
      </c>
      <c r="HT38" s="2">
        <v>1</v>
      </c>
      <c r="HU38" s="2">
        <v>0</v>
      </c>
      <c r="HV38" s="2">
        <v>1</v>
      </c>
      <c r="HW38" s="2">
        <v>1</v>
      </c>
      <c r="HX38" s="2">
        <f t="shared" si="48"/>
        <v>4</v>
      </c>
      <c r="HY38" s="2">
        <v>0</v>
      </c>
      <c r="HZ38" s="2">
        <v>1</v>
      </c>
      <c r="IA38" s="2">
        <v>1</v>
      </c>
      <c r="IB38" s="2">
        <v>1</v>
      </c>
      <c r="IC38" s="2">
        <v>1</v>
      </c>
      <c r="ID38" s="2">
        <v>41</v>
      </c>
      <c r="IE38" s="2">
        <v>41</v>
      </c>
      <c r="IF38">
        <f t="shared" si="40"/>
        <v>118</v>
      </c>
      <c r="IG38">
        <f t="shared" si="49"/>
        <v>56</v>
      </c>
      <c r="IH38">
        <f t="shared" si="50"/>
        <v>62</v>
      </c>
      <c r="II38">
        <f t="shared" si="43"/>
        <v>0</v>
      </c>
      <c r="IK38">
        <f t="shared" si="51"/>
        <v>61.780104712041883</v>
      </c>
      <c r="IL38">
        <f t="shared" si="52"/>
        <v>45.901639344262293</v>
      </c>
      <c r="IM38">
        <f t="shared" si="53"/>
        <v>89.85507246376811</v>
      </c>
      <c r="IO38">
        <f>SUM(HQ38,HX38,HG38,GZ38,GS38,GN38,GI38,FY38,FS38,FO38,FI38,FE38,EY38,ER38,EN38,EI38,EE38,DY38,DR38,DL38,DG38,DC38,CV38,CO38,CJ38,CE38,BZ38,BT38)</f>
        <v>82</v>
      </c>
      <c r="IP38">
        <f>SUM(BU38,BW38,BY38,CB38,CC38,CF38,CH38,CI38,CK38,CL38,CN38,CP38,CQ38,CS38,CU38,CW38,CX38,CZ38,DB38,DD38,DE38,DH38,DJ38,DM38,DO38,DQ38,DS38,DU38,DV38,DX38,DZ38,EB38,ED38,EF38,EH38,EJ38,EK38,EM38,EO38,EQ38,ES38,ET38,EV38,EX38,EZ38,FB38,FD38,FF38,FH38,FJ38,FK38,FM38,FP38,FR38,FT38,FU38,FW38,FZ38,GB38,GD38,GE38,GG38,GJ38,GK38,GM38,GO38,GQ38,GT38,GU38,GW38,GY38,HA38,HC38,HD38,HF38,HI38,HJ38,HL38,HM38,HN38,HP38,HR38,HT38,HU38,HW38,HY38,IA38,IB38)</f>
        <v>37</v>
      </c>
      <c r="IQ38">
        <f>SUM(BV38,BX38,CA38,CD38,CG38,CM38,CR38,CT38,CY38,DA38,DF38,DI38,DK38,DN38,DP38,DT38,DW38,EA38,EC38,EG38,EL38,EP38,EU38,EW38,FA38,FC38,FG38,FL38,FN38,FQ38,FV38,FX38,GA38,GC38,GF38,GH38,GL38,GP38,GR38,GV38,GX38,HB38,HE38,HH38,HK38,HO38,HS38,HV38,HZ38,IC38)</f>
        <v>45</v>
      </c>
      <c r="IR38">
        <f>IO38/138*100</f>
        <v>59.420289855072461</v>
      </c>
      <c r="IS38">
        <f>IP38/88*100</f>
        <v>42.045454545454547</v>
      </c>
      <c r="IT38">
        <f>IQ38/50*100</f>
        <v>90</v>
      </c>
    </row>
    <row r="39" spans="1:289" x14ac:dyDescent="0.2">
      <c r="A39" s="27">
        <v>429</v>
      </c>
      <c r="B39">
        <v>4</v>
      </c>
      <c r="C39">
        <v>1</v>
      </c>
      <c r="D39" t="s">
        <v>166</v>
      </c>
      <c r="E39" t="s">
        <v>132</v>
      </c>
      <c r="F39">
        <f t="shared" si="0"/>
        <v>3</v>
      </c>
      <c r="G39" s="2">
        <v>1</v>
      </c>
      <c r="H39" s="2">
        <v>1</v>
      </c>
      <c r="I39" s="2">
        <v>1</v>
      </c>
      <c r="J39" s="2">
        <f t="shared" si="1"/>
        <v>2</v>
      </c>
      <c r="K39" s="2">
        <v>0</v>
      </c>
      <c r="L39" s="2">
        <v>1</v>
      </c>
      <c r="M39" s="2">
        <v>0</v>
      </c>
      <c r="N39" s="2">
        <v>1</v>
      </c>
      <c r="O39" s="2">
        <f t="shared" si="2"/>
        <v>4</v>
      </c>
      <c r="P39" s="2">
        <v>1</v>
      </c>
      <c r="Q39" s="2">
        <v>1</v>
      </c>
      <c r="R39" s="2">
        <v>1</v>
      </c>
      <c r="S39" s="2">
        <v>1</v>
      </c>
      <c r="T39" s="2">
        <f t="shared" si="3"/>
        <v>3</v>
      </c>
      <c r="U39" s="2">
        <v>0</v>
      </c>
      <c r="V39" s="2">
        <v>1</v>
      </c>
      <c r="W39" s="2">
        <v>1</v>
      </c>
      <c r="X39" s="2">
        <v>1</v>
      </c>
      <c r="Y39" s="2">
        <f t="shared" si="4"/>
        <v>3</v>
      </c>
      <c r="Z39" s="2">
        <v>0</v>
      </c>
      <c r="AA39" s="2">
        <v>1</v>
      </c>
      <c r="AB39" s="2">
        <v>0</v>
      </c>
      <c r="AC39" s="2">
        <v>0</v>
      </c>
      <c r="AD39" s="2">
        <v>1</v>
      </c>
      <c r="AE39" s="2">
        <v>1</v>
      </c>
      <c r="AF39" s="2">
        <v>0</v>
      </c>
      <c r="AG39" s="2">
        <f t="shared" si="5"/>
        <v>4</v>
      </c>
      <c r="AH39" s="2">
        <v>1</v>
      </c>
      <c r="AI39" s="2">
        <v>1</v>
      </c>
      <c r="AJ39" s="2">
        <v>1</v>
      </c>
      <c r="AK39" s="2">
        <v>1</v>
      </c>
      <c r="AL39" s="2">
        <f t="shared" ref="AL39" si="432">SUM(AM39:AQ39)</f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f t="shared" si="7"/>
        <v>3</v>
      </c>
      <c r="AS39" s="2">
        <v>1</v>
      </c>
      <c r="AT39" s="2">
        <v>1</v>
      </c>
      <c r="AU39" s="2">
        <v>0</v>
      </c>
      <c r="AV39" s="2">
        <v>1</v>
      </c>
      <c r="AW39" s="2">
        <v>0</v>
      </c>
      <c r="AX39" s="2">
        <f t="shared" ref="AX39" si="433">SUM(AY39:BC39)</f>
        <v>2</v>
      </c>
      <c r="AY39" s="2">
        <v>0</v>
      </c>
      <c r="AZ39" s="2">
        <v>1</v>
      </c>
      <c r="BA39" s="2">
        <v>0</v>
      </c>
      <c r="BB39" s="2">
        <v>0</v>
      </c>
      <c r="BC39" s="2">
        <v>1</v>
      </c>
      <c r="BD39" s="2">
        <f t="shared" ref="BD39" si="434">SUM(BE39:BG39)</f>
        <v>2</v>
      </c>
      <c r="BE39" s="2">
        <v>1</v>
      </c>
      <c r="BF39" s="2">
        <v>1</v>
      </c>
      <c r="BG39" s="2">
        <v>0</v>
      </c>
      <c r="BH39" s="2">
        <f t="shared" ref="BH39" si="435">SUM(BI39:BK39)</f>
        <v>3</v>
      </c>
      <c r="BI39" s="2">
        <v>1</v>
      </c>
      <c r="BJ39" s="2">
        <v>1</v>
      </c>
      <c r="BK39" s="2">
        <v>1</v>
      </c>
      <c r="BL39" s="2">
        <f t="shared" si="11"/>
        <v>2</v>
      </c>
      <c r="BM39" s="2">
        <v>1</v>
      </c>
      <c r="BN39" s="2">
        <v>1</v>
      </c>
      <c r="BO39" s="2">
        <v>0</v>
      </c>
      <c r="BP39" s="2">
        <f t="shared" ref="BP39" si="436">SUM(BQ39:BS39)</f>
        <v>3</v>
      </c>
      <c r="BQ39" s="2">
        <v>1</v>
      </c>
      <c r="BR39" s="2">
        <v>1</v>
      </c>
      <c r="BS39" s="2">
        <v>1</v>
      </c>
      <c r="BT39" s="2">
        <f t="shared" si="13"/>
        <v>5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f t="shared" si="14"/>
        <v>3</v>
      </c>
      <c r="CA39" s="2">
        <v>1</v>
      </c>
      <c r="CB39" s="2">
        <v>1</v>
      </c>
      <c r="CC39" s="2">
        <v>0</v>
      </c>
      <c r="CD39" s="2">
        <v>1</v>
      </c>
      <c r="CE39" s="2">
        <f t="shared" si="15"/>
        <v>2</v>
      </c>
      <c r="CF39" s="2">
        <v>1</v>
      </c>
      <c r="CG39" s="2">
        <v>1</v>
      </c>
      <c r="CH39" s="2">
        <v>0</v>
      </c>
      <c r="CI39" s="2">
        <v>0</v>
      </c>
      <c r="CJ39" s="2">
        <f t="shared" si="16"/>
        <v>4</v>
      </c>
      <c r="CK39" s="2">
        <v>1</v>
      </c>
      <c r="CL39" s="2">
        <v>1</v>
      </c>
      <c r="CM39" s="2">
        <v>1</v>
      </c>
      <c r="CN39" s="2">
        <v>1</v>
      </c>
      <c r="CO39" s="2">
        <f t="shared" ref="CO39" si="437">SUM(CP39:CU39)</f>
        <v>4</v>
      </c>
      <c r="CP39" s="2">
        <v>0</v>
      </c>
      <c r="CQ39" s="2">
        <v>1</v>
      </c>
      <c r="CR39" s="2">
        <v>1</v>
      </c>
      <c r="CS39" s="2">
        <v>1</v>
      </c>
      <c r="CT39" s="2">
        <v>1</v>
      </c>
      <c r="CU39" s="2">
        <v>0</v>
      </c>
      <c r="CV39" s="2">
        <f t="shared" ref="CV39" si="438">SUM(CW39:DB39)</f>
        <v>1</v>
      </c>
      <c r="CW39" s="2">
        <v>1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f t="shared" ref="DC39" si="439">SUM(DD39:DF39)</f>
        <v>2</v>
      </c>
      <c r="DD39" s="2">
        <v>0</v>
      </c>
      <c r="DE39" s="2">
        <v>1</v>
      </c>
      <c r="DF39" s="2">
        <v>1</v>
      </c>
      <c r="DG39" s="2">
        <f t="shared" si="20"/>
        <v>4</v>
      </c>
      <c r="DH39" s="2">
        <v>1</v>
      </c>
      <c r="DI39" s="2">
        <v>1</v>
      </c>
      <c r="DJ39" s="2">
        <v>1</v>
      </c>
      <c r="DK39" s="2">
        <v>1</v>
      </c>
      <c r="DL39" s="2">
        <f t="shared" si="21"/>
        <v>3</v>
      </c>
      <c r="DM39" s="2">
        <v>1</v>
      </c>
      <c r="DN39" s="2">
        <v>1</v>
      </c>
      <c r="DO39" s="2">
        <v>1</v>
      </c>
      <c r="DP39" s="2">
        <v>0</v>
      </c>
      <c r="DQ39" s="2">
        <v>0</v>
      </c>
      <c r="DR39" s="2">
        <f t="shared" si="22"/>
        <v>3</v>
      </c>
      <c r="DS39" s="2">
        <v>0</v>
      </c>
      <c r="DT39" s="2">
        <v>0</v>
      </c>
      <c r="DU39" s="2">
        <v>0</v>
      </c>
      <c r="DV39" s="2">
        <v>1</v>
      </c>
      <c r="DW39" s="2">
        <v>1</v>
      </c>
      <c r="DX39" s="2">
        <v>1</v>
      </c>
      <c r="DY39" s="2">
        <f t="shared" ref="DY39" si="440">SUM(DZ39:ED39)</f>
        <v>3</v>
      </c>
      <c r="DZ39" s="2">
        <v>0</v>
      </c>
      <c r="EA39" s="2">
        <v>1</v>
      </c>
      <c r="EB39" s="2">
        <v>1</v>
      </c>
      <c r="EC39" s="2">
        <v>1</v>
      </c>
      <c r="ED39" s="2">
        <v>0</v>
      </c>
      <c r="EE39" s="2">
        <f t="shared" ref="EE39" si="441">SUM(EF39:EH39)</f>
        <v>1</v>
      </c>
      <c r="EF39" s="2">
        <v>0</v>
      </c>
      <c r="EG39" s="2">
        <v>1</v>
      </c>
      <c r="EH39" s="2">
        <v>0</v>
      </c>
      <c r="EI39" s="2">
        <f t="shared" ref="EI39" si="442">SUM(EJ39:EM39)</f>
        <v>1</v>
      </c>
      <c r="EJ39" s="2">
        <v>0</v>
      </c>
      <c r="EK39" s="2">
        <v>0</v>
      </c>
      <c r="EL39" s="2">
        <v>1</v>
      </c>
      <c r="EM39" s="2">
        <v>0</v>
      </c>
      <c r="EN39" s="2">
        <f t="shared" si="26"/>
        <v>1</v>
      </c>
      <c r="EO39" s="2">
        <v>0</v>
      </c>
      <c r="EP39" s="2">
        <v>1</v>
      </c>
      <c r="EQ39" s="2">
        <v>0</v>
      </c>
      <c r="ER39" s="2">
        <f t="shared" si="27"/>
        <v>3</v>
      </c>
      <c r="ES39" s="2">
        <v>0</v>
      </c>
      <c r="ET39" s="2">
        <v>0</v>
      </c>
      <c r="EU39" s="2">
        <v>1</v>
      </c>
      <c r="EV39" s="2">
        <v>1</v>
      </c>
      <c r="EW39" s="2">
        <v>1</v>
      </c>
      <c r="EX39" s="2">
        <v>0</v>
      </c>
      <c r="EY39" s="2">
        <f t="shared" ref="EY39" si="443">SUM(EZ39:FD39)</f>
        <v>3</v>
      </c>
      <c r="EZ39" s="2">
        <v>1</v>
      </c>
      <c r="FA39" s="2">
        <v>1</v>
      </c>
      <c r="FB39" s="2">
        <v>1</v>
      </c>
      <c r="FC39" s="2">
        <v>0</v>
      </c>
      <c r="FD39" s="2">
        <v>0</v>
      </c>
      <c r="FE39" s="2">
        <f t="shared" si="29"/>
        <v>2</v>
      </c>
      <c r="FF39" s="2">
        <v>1</v>
      </c>
      <c r="FG39" s="2">
        <v>1</v>
      </c>
      <c r="FH39" s="2">
        <v>0</v>
      </c>
      <c r="FI39" s="2">
        <f t="shared" ref="FI39" si="444">SUM(FJ39:FN39)</f>
        <v>3</v>
      </c>
      <c r="FJ39" s="2">
        <v>1</v>
      </c>
      <c r="FK39" s="2">
        <v>0</v>
      </c>
      <c r="FL39" s="2">
        <v>1</v>
      </c>
      <c r="FM39" s="2">
        <v>1</v>
      </c>
      <c r="FN39" s="2">
        <v>0</v>
      </c>
      <c r="FO39" s="2">
        <f t="shared" ref="FO39" si="445">SUM(FP39:FR39)</f>
        <v>1</v>
      </c>
      <c r="FP39" s="2">
        <v>1</v>
      </c>
      <c r="FQ39" s="2">
        <v>0</v>
      </c>
      <c r="FR39" s="2">
        <v>0</v>
      </c>
      <c r="FS39" s="2">
        <f t="shared" ref="FS39" si="446">SUM(FT39:FX39)</f>
        <v>1</v>
      </c>
      <c r="FT39" s="2">
        <v>0</v>
      </c>
      <c r="FU39" s="2">
        <v>0</v>
      </c>
      <c r="FV39" s="2">
        <v>0</v>
      </c>
      <c r="FW39" s="2">
        <v>0</v>
      </c>
      <c r="FX39" s="2">
        <v>1</v>
      </c>
      <c r="FY39" s="2">
        <f t="shared" ref="FY39" si="447">SUM(FZ39:GH39)</f>
        <v>6</v>
      </c>
      <c r="FZ39" s="2">
        <v>1</v>
      </c>
      <c r="GA39" s="2">
        <v>1</v>
      </c>
      <c r="GB39" s="2">
        <v>1</v>
      </c>
      <c r="GC39" s="2">
        <v>1</v>
      </c>
      <c r="GD39" s="2">
        <v>0</v>
      </c>
      <c r="GE39" s="2">
        <v>0</v>
      </c>
      <c r="GF39" s="2">
        <v>1</v>
      </c>
      <c r="GG39" s="2">
        <v>0</v>
      </c>
      <c r="GH39" s="2">
        <v>1</v>
      </c>
      <c r="GI39" s="2">
        <f t="shared" ref="GI39" si="448">SUM(GJ39:GM39)</f>
        <v>3</v>
      </c>
      <c r="GJ39" s="2">
        <v>0</v>
      </c>
      <c r="GK39" s="2">
        <v>1</v>
      </c>
      <c r="GL39" s="2">
        <v>1</v>
      </c>
      <c r="GM39" s="2">
        <v>1</v>
      </c>
      <c r="GN39" s="2">
        <f t="shared" ref="GN39" si="449">SUM(GO39:GR39)</f>
        <v>4</v>
      </c>
      <c r="GO39" s="2">
        <v>1</v>
      </c>
      <c r="GP39" s="2">
        <v>1</v>
      </c>
      <c r="GQ39" s="2">
        <v>1</v>
      </c>
      <c r="GR39" s="2">
        <v>1</v>
      </c>
      <c r="GS39" s="2">
        <f t="shared" ref="GS39" si="450">SUM(GT39:GY39)</f>
        <v>4</v>
      </c>
      <c r="GT39" s="2">
        <v>0</v>
      </c>
      <c r="GU39" s="2">
        <v>1</v>
      </c>
      <c r="GV39" s="2">
        <v>1</v>
      </c>
      <c r="GW39" s="2">
        <v>1</v>
      </c>
      <c r="GX39" s="2">
        <v>1</v>
      </c>
      <c r="GY39" s="2">
        <v>0</v>
      </c>
      <c r="GZ39" s="2">
        <f t="shared" ref="GZ39" si="451">SUM(HA39:HF39)</f>
        <v>3</v>
      </c>
      <c r="HA39" s="2">
        <v>1</v>
      </c>
      <c r="HB39" s="2">
        <v>1</v>
      </c>
      <c r="HC39" s="2">
        <v>0</v>
      </c>
      <c r="HD39" s="2">
        <v>0</v>
      </c>
      <c r="HE39" s="2">
        <v>1</v>
      </c>
      <c r="HF39" s="2">
        <v>0</v>
      </c>
      <c r="HG39" s="2">
        <f t="shared" ref="HG39" si="452">SUM(HH39:HP39)</f>
        <v>5</v>
      </c>
      <c r="HH39" s="2">
        <v>1</v>
      </c>
      <c r="HI39" s="2">
        <v>1</v>
      </c>
      <c r="HJ39" s="2">
        <v>0</v>
      </c>
      <c r="HK39" s="2">
        <v>1</v>
      </c>
      <c r="HL39" s="2">
        <v>0</v>
      </c>
      <c r="HM39" s="2">
        <v>1</v>
      </c>
      <c r="HN39" s="2">
        <v>0</v>
      </c>
      <c r="HO39" s="2">
        <v>1</v>
      </c>
      <c r="HP39" s="2">
        <v>0</v>
      </c>
      <c r="HQ39" s="2">
        <f t="shared" ref="HQ39" si="453">SUM(HR39:HW39)</f>
        <v>4</v>
      </c>
      <c r="HR39" s="2">
        <v>0</v>
      </c>
      <c r="HS39" s="2">
        <v>1</v>
      </c>
      <c r="HT39" s="2">
        <v>1</v>
      </c>
      <c r="HU39" s="2">
        <v>0</v>
      </c>
      <c r="HV39" s="2">
        <v>1</v>
      </c>
      <c r="HW39" s="2">
        <v>1</v>
      </c>
      <c r="HX39" s="2">
        <f t="shared" ref="HX39" si="454">SUM(HY39:IC39)</f>
        <v>3</v>
      </c>
      <c r="HY39" s="2">
        <v>0</v>
      </c>
      <c r="HZ39" s="2">
        <v>1</v>
      </c>
      <c r="IA39" s="2">
        <v>1</v>
      </c>
      <c r="IB39" s="2">
        <v>0</v>
      </c>
      <c r="IC39" s="2">
        <v>1</v>
      </c>
      <c r="ID39" s="2">
        <v>41</v>
      </c>
      <c r="IE39" s="2">
        <v>41</v>
      </c>
      <c r="IF39">
        <f t="shared" ref="IF39" si="455">SUM(F39,J39,O39,T39,Y39,AG39,AL39,AR39,AX39,BD39,BH39,BL39,BP39,BT39,BZ39,CE39,CJ39,CO39,CV39,DC39,DG39,DL39,DR39,DY39,EE39,EI39,EN39,ER39,EY39,FE39,FI39,FO39,FS39,FY39,GI39,GN39,GS39,GZ39,HG39,HQ39,HX39)</f>
        <v>116</v>
      </c>
      <c r="IG39">
        <f t="shared" ref="IG39" si="456">SUM(IB39,IA39,HY39,HW39,HU39,HT39,HR39,HP39,HN39,HM39,HL39,HJ39,HI39,HF39,HD39,HC39,HA39,GY39,GW39,GU39,GT39,GQ39,GO39,GM39,GK39,GJ39,GG39,GE39,GD39,GB39,FZ39,FW39,FU39,FT39,FR39,FP39,FM39,FK39,FJ39,FH39,FF39,FD39,FB39,EZ39,EX39,EV39,ET39,ES39,EQ39,EO39,EM39,EK39,EJ39,EH39,EF39,ED39,EB39,DZ39,DX39,DV39,DU39,DS39,DQ39,DO39,DM39,DJ39,DH39,DE39,DD39,DB39,CZ39,CX39,CW39,CU39,CS39,CQ39,CP39,CN39,CL39,CK39,CI39,CH39,CF39,CC39,CB39,BY39,BW39,BU39,BS39,BQ39,BO39,BM39,BK39,BI39,BG39,BE39,BB39,BA39,AY39,AW39,AU39,AS39,AP39,AO39,AM39,AK39,AI39,AH39,AF39,AD39,AC39,AB39,Z39,X39,V39,U39,R39,P39,M39,K39,I39,G39)</f>
        <v>57</v>
      </c>
      <c r="IH39">
        <f t="shared" ref="IH39" si="457">SUM(IC39,HZ39,HV39,HS39,HO39,HK39,HH39,HE39,HB39,GX39,GV39,GR39,GP39,GL39,GH39,GF39,GC39,GA39,FX39,FV39,FQ39,FN39,FL39,FG39,FC39,FA39,EW39,EU39,EP39,EL39,EG39,EC39,EA39,DW39,DT39,DP39,DN39,DK39,DI39,DF39,DA39,CY39,CT39,CR39,CM39,CG39,CD39,CA39,BX39,BV39,BR39,BN39,BJ39,BF39,BC39,AZ39,AV39,AT39,AQ39,AN39,AJ39,AE39,AA39,W39,S39,Q39,N39,L39,H39)</f>
        <v>59</v>
      </c>
      <c r="II39">
        <f t="shared" ref="II39:II41" si="458">COUNTIF(G39:IC39,"NA")</f>
        <v>0</v>
      </c>
      <c r="IK39">
        <f t="shared" ref="IK39" si="459">IF39/191*100</f>
        <v>60.732984293193716</v>
      </c>
      <c r="IL39">
        <f t="shared" ref="IL39" si="460">IG39/122*100</f>
        <v>46.721311475409841</v>
      </c>
      <c r="IM39">
        <f t="shared" ref="IM39" si="461">IH39/69*100</f>
        <v>85.507246376811594</v>
      </c>
      <c r="IO39">
        <f>SUM(HQ39,HX39,HG39,GZ39,GS39,GN39,GI39,FY39,FS39,FO39,FI39,FE39,EY39,ER39,EN39,EI39,EE39,DY39,DR39,DL39,DG39,DC39,CV39,CO39,CJ39,CE39,BZ39,BT39)</f>
        <v>82</v>
      </c>
      <c r="IP39">
        <f>SUM(BU39,BW39,BY39,CB39,CC39,CF39,CH39,CI39,CK39,CL39,CN39,CP39,CQ39,CS39,CU39,CW39,CX39,CZ39,DB39,DD39,DE39,DH39,DJ39,DM39,DO39,DQ39,DS39,DU39,DV39,DX39,DZ39,EB39,ED39,EF39,EH39,EJ39,EK39,EM39,EO39,EQ39,ES39,ET39,EV39,EX39,EZ39,FB39,FD39,FF39,FH39,FJ39,FK39,FM39,FP39,FR39,FT39,FU39,FW39,FZ39,GB39,GD39,GE39,GG39,GJ39,GK39,GM39,GO39,GQ39,GT39,GU39,GW39,GY39,HA39,HC39,HD39,HF39,HI39,HJ39,HL39,HM39,HN39,HP39,HR39,HT39,HU39,HW39,HY39,IA39,IB39)</f>
        <v>40</v>
      </c>
      <c r="IQ39">
        <f>SUM(BV39,BX39,CA39,CD39,CG39,CM39,CR39,CT39,CY39,DA39,DF39,DI39,DK39,DN39,DP39,DT39,DW39,EA39,EC39,EG39,EL39,EP39,EU39,EW39,FA39,FC39,FG39,FL39,FN39,FQ39,FV39,FX39,GA39,GC39,GF39,GH39,GL39,GP39,GR39,GV39,GX39,HB39,HE39,HH39,HK39,HO39,HS39,HV39,HZ39,IC39)</f>
        <v>42</v>
      </c>
      <c r="IR39">
        <f>IO39/138*100</f>
        <v>59.420289855072461</v>
      </c>
      <c r="IS39">
        <f>IP39/88*100</f>
        <v>45.454545454545453</v>
      </c>
      <c r="IT39">
        <f>IQ39/50*100</f>
        <v>84</v>
      </c>
    </row>
    <row r="40" spans="1:289" x14ac:dyDescent="0.2">
      <c r="A40" s="5">
        <v>435</v>
      </c>
      <c r="B40">
        <v>4</v>
      </c>
      <c r="C40">
        <v>1</v>
      </c>
      <c r="D40" t="s">
        <v>166</v>
      </c>
      <c r="E40" t="s">
        <v>132</v>
      </c>
      <c r="F40">
        <f>SUM(G40:I40)</f>
        <v>3</v>
      </c>
      <c r="G40" s="2">
        <v>1</v>
      </c>
      <c r="H40" s="2">
        <v>1</v>
      </c>
      <c r="I40" s="2">
        <v>1</v>
      </c>
      <c r="J40" s="2">
        <f>SUM(K40:N40)</f>
        <v>4</v>
      </c>
      <c r="K40" s="2">
        <v>1</v>
      </c>
      <c r="L40" s="2">
        <v>1</v>
      </c>
      <c r="M40" s="2">
        <v>1</v>
      </c>
      <c r="N40" s="2">
        <v>1</v>
      </c>
      <c r="O40" s="2">
        <f>SUM(P40:S40)</f>
        <v>4</v>
      </c>
      <c r="P40" s="2">
        <v>1</v>
      </c>
      <c r="Q40" s="2">
        <v>1</v>
      </c>
      <c r="R40" s="2">
        <v>1</v>
      </c>
      <c r="S40" s="2">
        <v>1</v>
      </c>
      <c r="T40" s="2">
        <f>SUM(U40:X40)</f>
        <v>4</v>
      </c>
      <c r="U40" s="2">
        <v>1</v>
      </c>
      <c r="V40" s="2">
        <v>1</v>
      </c>
      <c r="W40" s="2">
        <v>1</v>
      </c>
      <c r="X40" s="2">
        <v>1</v>
      </c>
      <c r="Y40" s="2">
        <f>SUM(Z40:AF40)</f>
        <v>7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f>SUM(AH40:AK40)</f>
        <v>4</v>
      </c>
      <c r="AH40" s="2">
        <v>1</v>
      </c>
      <c r="AI40" s="2">
        <v>1</v>
      </c>
      <c r="AJ40" s="2">
        <v>1</v>
      </c>
      <c r="AK40" s="2">
        <v>1</v>
      </c>
      <c r="AL40" s="2">
        <f>SUM(AM40:AQ40)</f>
        <v>5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f>SUM(AS40:AW40)</f>
        <v>5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f>SUM(AY40:BC40)</f>
        <v>5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f>SUM(BE40:BG40)</f>
        <v>3</v>
      </c>
      <c r="BE40" s="2">
        <v>1</v>
      </c>
      <c r="BF40" s="2">
        <v>1</v>
      </c>
      <c r="BG40" s="2">
        <v>1</v>
      </c>
      <c r="BH40" s="2">
        <f>SUM(BI40:BK40)</f>
        <v>3</v>
      </c>
      <c r="BI40" s="2">
        <v>1</v>
      </c>
      <c r="BJ40" s="2">
        <v>1</v>
      </c>
      <c r="BK40" s="2">
        <v>1</v>
      </c>
      <c r="BL40" s="2">
        <f>SUM(BM40:BO40)</f>
        <v>3</v>
      </c>
      <c r="BM40" s="2">
        <v>1</v>
      </c>
      <c r="BN40" s="2">
        <v>1</v>
      </c>
      <c r="BO40" s="2">
        <v>1</v>
      </c>
      <c r="BP40" s="2">
        <f>SUM(BQ40:BS40)</f>
        <v>3</v>
      </c>
      <c r="BQ40" s="2">
        <v>1</v>
      </c>
      <c r="BR40" s="2">
        <v>1</v>
      </c>
      <c r="BS40" s="2">
        <v>1</v>
      </c>
      <c r="BT40" s="2">
        <f>SUM(BU40:BY40)</f>
        <v>5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f>SUM(CA40:CD40)</f>
        <v>4</v>
      </c>
      <c r="CA40" s="2">
        <v>1</v>
      </c>
      <c r="CB40" s="2">
        <v>1</v>
      </c>
      <c r="CC40" s="2">
        <v>1</v>
      </c>
      <c r="CD40" s="2">
        <v>1</v>
      </c>
      <c r="CE40" s="2">
        <f>SUM(CF40:CI40)</f>
        <v>4</v>
      </c>
      <c r="CF40" s="2">
        <v>1</v>
      </c>
      <c r="CG40" s="2">
        <v>1</v>
      </c>
      <c r="CH40" s="2">
        <v>1</v>
      </c>
      <c r="CI40" s="2">
        <v>1</v>
      </c>
      <c r="CJ40" s="2">
        <f>SUM(CK40:CN40)</f>
        <v>4</v>
      </c>
      <c r="CK40" s="2">
        <v>1</v>
      </c>
      <c r="CL40" s="2">
        <v>1</v>
      </c>
      <c r="CM40" s="2">
        <v>1</v>
      </c>
      <c r="CN40" s="2">
        <v>1</v>
      </c>
      <c r="CO40" s="2">
        <f>SUM(CP40:CU40)</f>
        <v>6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f>SUM(CW40:DB40)</f>
        <v>6</v>
      </c>
      <c r="CW40" s="2">
        <v>1</v>
      </c>
      <c r="CX40" s="2">
        <v>1</v>
      </c>
      <c r="CY40" s="2">
        <v>1</v>
      </c>
      <c r="CZ40" s="2">
        <v>1</v>
      </c>
      <c r="DA40" s="2">
        <v>1</v>
      </c>
      <c r="DB40" s="2">
        <v>1</v>
      </c>
      <c r="DC40" s="2">
        <f>SUM(DD40:DF40)</f>
        <v>3</v>
      </c>
      <c r="DD40" s="2">
        <v>1</v>
      </c>
      <c r="DE40" s="2">
        <v>1</v>
      </c>
      <c r="DF40" s="2">
        <v>1</v>
      </c>
      <c r="DG40" s="2">
        <f>SUM(DH40:DK40)</f>
        <v>4</v>
      </c>
      <c r="DH40" s="2">
        <v>1</v>
      </c>
      <c r="DI40" s="2">
        <v>1</v>
      </c>
      <c r="DJ40" s="2">
        <v>1</v>
      </c>
      <c r="DK40" s="2">
        <v>1</v>
      </c>
      <c r="DL40" s="2">
        <f>SUM(DM40:DQ40)</f>
        <v>4</v>
      </c>
      <c r="DM40" s="2">
        <v>1</v>
      </c>
      <c r="DN40" s="2">
        <v>1</v>
      </c>
      <c r="DO40" s="2">
        <v>1</v>
      </c>
      <c r="DP40" s="2">
        <v>0</v>
      </c>
      <c r="DQ40" s="2">
        <v>1</v>
      </c>
      <c r="DR40" s="2">
        <f>SUM(DS40:DX40)</f>
        <v>6</v>
      </c>
      <c r="DS40" s="2">
        <v>1</v>
      </c>
      <c r="DT40" s="2">
        <v>1</v>
      </c>
      <c r="DU40" s="2">
        <v>1</v>
      </c>
      <c r="DV40" s="2">
        <v>1</v>
      </c>
      <c r="DW40" s="2">
        <v>1</v>
      </c>
      <c r="DX40" s="2">
        <v>1</v>
      </c>
      <c r="DY40" s="2">
        <f>SUM(DZ40:ED40)</f>
        <v>5</v>
      </c>
      <c r="DZ40" s="2">
        <v>1</v>
      </c>
      <c r="EA40" s="2">
        <v>1</v>
      </c>
      <c r="EB40" s="2">
        <v>1</v>
      </c>
      <c r="EC40" s="2">
        <v>1</v>
      </c>
      <c r="ED40" s="2">
        <v>1</v>
      </c>
      <c r="EE40" s="2">
        <f>SUM(EF40:EH40)</f>
        <v>3</v>
      </c>
      <c r="EF40" s="2">
        <v>1</v>
      </c>
      <c r="EG40" s="2">
        <v>1</v>
      </c>
      <c r="EH40" s="2">
        <v>1</v>
      </c>
      <c r="EI40" s="2">
        <f>SUM(EJ40:EM40)</f>
        <v>4</v>
      </c>
      <c r="EJ40" s="2">
        <v>1</v>
      </c>
      <c r="EK40" s="2">
        <v>1</v>
      </c>
      <c r="EL40" s="2">
        <v>1</v>
      </c>
      <c r="EM40" s="2">
        <v>1</v>
      </c>
      <c r="EN40" s="2">
        <f>SUM(EO40:EQ40)</f>
        <v>3</v>
      </c>
      <c r="EO40" s="2">
        <v>1</v>
      </c>
      <c r="EP40" s="2">
        <v>1</v>
      </c>
      <c r="EQ40" s="2">
        <v>1</v>
      </c>
      <c r="ER40" s="2">
        <f>SUM(ES40:EX40)</f>
        <v>6</v>
      </c>
      <c r="ES40" s="2">
        <v>1</v>
      </c>
      <c r="ET40" s="2">
        <v>1</v>
      </c>
      <c r="EU40" s="2">
        <v>1</v>
      </c>
      <c r="EV40" s="2">
        <v>1</v>
      </c>
      <c r="EW40" s="2">
        <v>1</v>
      </c>
      <c r="EX40" s="2">
        <v>1</v>
      </c>
      <c r="EY40" s="2">
        <f>SUM(EZ40:FD40)</f>
        <v>5</v>
      </c>
      <c r="EZ40" s="2">
        <v>1</v>
      </c>
      <c r="FA40" s="2">
        <v>1</v>
      </c>
      <c r="FB40" s="2">
        <v>1</v>
      </c>
      <c r="FC40" s="2">
        <v>1</v>
      </c>
      <c r="FD40" s="2">
        <v>1</v>
      </c>
      <c r="FE40" s="2">
        <f>SUM(FF40:FH40)</f>
        <v>3</v>
      </c>
      <c r="FF40" s="2">
        <v>1</v>
      </c>
      <c r="FG40" s="2">
        <v>1</v>
      </c>
      <c r="FH40" s="2">
        <v>1</v>
      </c>
      <c r="FI40" s="2">
        <f>SUM(FJ40:FN40)</f>
        <v>4</v>
      </c>
      <c r="FJ40" s="2">
        <v>1</v>
      </c>
      <c r="FK40" s="2">
        <v>1</v>
      </c>
      <c r="FL40" s="2">
        <v>1</v>
      </c>
      <c r="FM40" s="2">
        <v>1</v>
      </c>
      <c r="FN40" s="2">
        <v>0</v>
      </c>
      <c r="FO40" s="2">
        <f>SUM(FP40:FR40)</f>
        <v>3</v>
      </c>
      <c r="FP40" s="2">
        <v>1</v>
      </c>
      <c r="FQ40" s="2">
        <v>1</v>
      </c>
      <c r="FR40" s="2">
        <v>1</v>
      </c>
      <c r="FS40" s="2">
        <f>SUM(FT40:FX40)</f>
        <v>5</v>
      </c>
      <c r="FT40" s="2">
        <v>1</v>
      </c>
      <c r="FU40" s="2">
        <v>1</v>
      </c>
      <c r="FV40" s="2">
        <v>1</v>
      </c>
      <c r="FW40" s="2">
        <v>1</v>
      </c>
      <c r="FX40" s="2">
        <v>1</v>
      </c>
      <c r="FY40" s="2">
        <f>SUM(FZ40:GH40)</f>
        <v>9</v>
      </c>
      <c r="FZ40" s="2">
        <v>1</v>
      </c>
      <c r="GA40" s="2">
        <v>1</v>
      </c>
      <c r="GB40" s="2">
        <v>1</v>
      </c>
      <c r="GC40" s="2">
        <v>1</v>
      </c>
      <c r="GD40" s="2">
        <v>1</v>
      </c>
      <c r="GE40" s="2">
        <v>1</v>
      </c>
      <c r="GF40" s="2">
        <v>1</v>
      </c>
      <c r="GG40" s="2">
        <v>1</v>
      </c>
      <c r="GH40" s="2">
        <v>1</v>
      </c>
      <c r="GI40" s="2">
        <f>SUM(GJ40:GM40)</f>
        <v>4</v>
      </c>
      <c r="GJ40" s="2">
        <v>1</v>
      </c>
      <c r="GK40" s="2">
        <v>1</v>
      </c>
      <c r="GL40" s="2">
        <v>1</v>
      </c>
      <c r="GM40" s="2">
        <v>1</v>
      </c>
      <c r="GN40" s="2">
        <f>SUM(GO40:GR40)</f>
        <v>4</v>
      </c>
      <c r="GO40" s="2">
        <v>1</v>
      </c>
      <c r="GP40" s="2">
        <v>1</v>
      </c>
      <c r="GQ40" s="2">
        <v>1</v>
      </c>
      <c r="GR40" s="2">
        <v>1</v>
      </c>
      <c r="GS40" s="2">
        <f>SUM(GT40:GY40)</f>
        <v>6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>
        <v>1</v>
      </c>
      <c r="GZ40" s="2">
        <f>SUM(HA40:HF40)</f>
        <v>6</v>
      </c>
      <c r="HA40" s="2">
        <v>1</v>
      </c>
      <c r="HB40" s="2">
        <v>1</v>
      </c>
      <c r="HC40" s="2">
        <v>1</v>
      </c>
      <c r="HD40" s="2">
        <v>1</v>
      </c>
      <c r="HE40" s="2">
        <v>1</v>
      </c>
      <c r="HF40" s="2">
        <v>1</v>
      </c>
      <c r="HG40" s="2">
        <f>SUM(HH40:HP40)</f>
        <v>9</v>
      </c>
      <c r="HH40" s="2">
        <v>1</v>
      </c>
      <c r="HI40" s="2">
        <v>1</v>
      </c>
      <c r="HJ40" s="2">
        <v>1</v>
      </c>
      <c r="HK40" s="2">
        <v>1</v>
      </c>
      <c r="HL40" s="2">
        <v>1</v>
      </c>
      <c r="HM40" s="2">
        <v>1</v>
      </c>
      <c r="HN40" s="2">
        <v>1</v>
      </c>
      <c r="HO40" s="2">
        <v>1</v>
      </c>
      <c r="HP40" s="2">
        <v>1</v>
      </c>
      <c r="HQ40" s="2">
        <f>SUM(HR40:HW40)</f>
        <v>6</v>
      </c>
      <c r="HR40" s="2">
        <v>1</v>
      </c>
      <c r="HS40" s="2">
        <v>1</v>
      </c>
      <c r="HT40" s="2">
        <v>1</v>
      </c>
      <c r="HU40" s="2">
        <v>1</v>
      </c>
      <c r="HV40" s="2">
        <v>1</v>
      </c>
      <c r="HW40" s="2">
        <v>1</v>
      </c>
      <c r="HX40" s="2">
        <f>SUM(HY40:IC40)</f>
        <v>5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41</v>
      </c>
      <c r="IE40" s="2">
        <v>41</v>
      </c>
      <c r="IF40">
        <f>SUM(F40,J40,O40,T40,Y40,AG40,AL40,AR40,AX40,BD40,BH40,BL40,BP40,BT40,BZ40,CE40,CJ40,CO40,CV40,DC40,DG40,DL40,DR40,DY40,EE40,EI40,EN40,ER40,EY40,FE40,FI40,FO40,FS40,FY40,GI40,GN40,GS40,GZ40,HG40,HQ40,HX40)</f>
        <v>189</v>
      </c>
      <c r="IG40">
        <f>SUM(IB40,IA40,HY40,HW40,HU40,HT40,HR40,HP40,HN40,HM40,HL40,HJ40,HI40,HF40,HD40,HC40,HA40,GY40,GW40,GU40,GT40,GQ40,GO40,GM40,GK40,GJ40,GG40,GE40,GD40,GB40,FZ40,FW40,FU40,FT40,FR40,FP40,FM40,FK40,FJ40,FH40,FF40,FD40,FB40,EZ40,EX40,EV40,ET40,ES40,EQ40,EO40,EM40,EK40,EJ40,EH40,EF40,ED40,EB40,DZ40,DX40,DV40,DU40,DS40,DQ40,DO40,DM40,DJ40,DH40,DE40,DD40,DB40,CZ40,CX40,CW40,CU40,CS40,CQ40,CP40,CN40,CL40,CK40,CI40,CH40,CF40,CC40,CB40,BY40,BW40,BU40,BS40,BQ40,BO40,BM40,BK40,BI40,BG40,BE40,BB40,BA40,AY40,AW40,AU40,AS40,AP40,AO40,AM40,AK40,AI40,AH40,AF40,AD40,AC40,AB40,Z40,X40,V40,U40,R40,P40,M40,K40,I40,G40)</f>
        <v>122</v>
      </c>
      <c r="IH40">
        <f>SUM(IC40,HZ40,HV40,HS40,HO40,HK40,HH40,HE40,HB40,GX40,GV40,GR40,GP40,GL40,GH40,GF40,GC40,GA40,FX40,FV40,FQ40,FN40,FL40,FG40,FC40,FA40,EW40,EU40,EP40,EL40,EG40,EC40,EA40,DW40,DT40,DP40,DN40,DK40,DI40,DF40,DA40,CY40,CT40,CR40,CM40,CG40,CD40,CA40,BX40,BV40,BR40,BN40,BJ40,BF40,BC40,AZ40,AV40,AT40,AQ40,AN40,AJ40,AE40,AA40,W40,S40,Q40,N40,L40,H40)</f>
        <v>67</v>
      </c>
      <c r="II40">
        <f t="shared" si="458"/>
        <v>0</v>
      </c>
      <c r="IK40">
        <f>IF40/191*100</f>
        <v>98.952879581151834</v>
      </c>
      <c r="IL40">
        <f>IG40/122*100</f>
        <v>100</v>
      </c>
      <c r="IM40">
        <f>IH40/69*100</f>
        <v>97.101449275362313</v>
      </c>
      <c r="IO40">
        <f>SUM(HQ40,HX40,HG40,GZ40,GS40,GN40,GI40,FY40,FS40,FO40,FI40,FE40,EY40,ER40,EN40,EI40,EE40,DY40,DR40,DL40,DG40,DC40,CV40,CO40,CJ40,CE40,BZ40,BT40)</f>
        <v>136</v>
      </c>
      <c r="IP40">
        <f>SUM(BU40,BW40,BY40,CB40,CC40,CF40,CH40,CI40,CK40,CL40,CN40,CP40,CQ40,CS40,CU40,CW40,CX40,CZ40,DB40,DD40,DE40,DH40,DJ40,DM40,DO40,DQ40,DS40,DU40,DV40,DX40,DZ40,EB40,ED40,EF40,EH40,EJ40,EK40,EM40,EO40,EQ40,ES40,ET40,EV40,EX40,EZ40,FB40,FD40,FF40,FH40,FJ40,FK40,FM40,FP40,FR40,FT40,FU40,FW40,FZ40,GB40,GD40,GE40,GG40,GJ40,GK40,GM40,GO40,GQ40,GT40,GU40,GW40,GY40,HA40,HC40,HD40,HF40,HI40,HJ40,HL40,HM40,HN40,HP40,HR40,HT40,HU40,HW40,HY40,IA40,IB40)</f>
        <v>88</v>
      </c>
      <c r="IQ40">
        <f>SUM(BV40,BX40,CA40,CD40,CG40,CM40,CR40,CT40,CY40,DA40,DF40,DI40,DK40,DN40,DP40,DT40,DW40,EA40,EC40,EG40,EL40,EP40,EU40,EW40,FA40,FC40,FG40,FL40,FN40,FQ40,FV40,FX40,GA40,GC40,GF40,GH40,GL40,GP40,GR40,GV40,GX40,HB40,HE40,HH40,HK40,HO40,HS40,HV40,HZ40,IC40)</f>
        <v>48</v>
      </c>
      <c r="IR40">
        <f>IO40/138*100</f>
        <v>98.550724637681171</v>
      </c>
      <c r="IS40">
        <f>IP40/88*100</f>
        <v>100</v>
      </c>
      <c r="IT40">
        <f>IQ40/50*100</f>
        <v>96</v>
      </c>
    </row>
    <row r="41" spans="1:289" ht="16" x14ac:dyDescent="0.2">
      <c r="A41" s="3">
        <v>435</v>
      </c>
      <c r="B41">
        <v>4</v>
      </c>
      <c r="C41">
        <v>1</v>
      </c>
      <c r="D41" t="s">
        <v>166</v>
      </c>
      <c r="E41" s="2" t="s">
        <v>166</v>
      </c>
      <c r="F41">
        <f t="shared" ref="F41" si="462">SUM(G41:I41)</f>
        <v>3</v>
      </c>
      <c r="G41" s="2">
        <v>1</v>
      </c>
      <c r="H41" s="2">
        <v>1</v>
      </c>
      <c r="I41" s="2">
        <v>1</v>
      </c>
      <c r="J41" s="2">
        <f t="shared" ref="J41" si="463">SUM(K41:N41)</f>
        <v>3</v>
      </c>
      <c r="K41" s="2">
        <v>1</v>
      </c>
      <c r="L41" s="2">
        <v>1</v>
      </c>
      <c r="M41" s="2">
        <v>1</v>
      </c>
      <c r="N41" s="2">
        <v>0</v>
      </c>
      <c r="O41" s="2">
        <f t="shared" ref="O41" si="464">SUM(P41:S41)</f>
        <v>4</v>
      </c>
      <c r="P41" s="2">
        <v>1</v>
      </c>
      <c r="Q41" s="2">
        <v>1</v>
      </c>
      <c r="R41" s="2">
        <v>1</v>
      </c>
      <c r="S41" s="2">
        <v>1</v>
      </c>
      <c r="T41" s="2">
        <f t="shared" ref="T41" si="465">SUM(U41:X41)</f>
        <v>4</v>
      </c>
      <c r="U41" s="2">
        <v>1</v>
      </c>
      <c r="V41" s="2">
        <v>1</v>
      </c>
      <c r="W41" s="2">
        <v>1</v>
      </c>
      <c r="X41" s="2">
        <v>1</v>
      </c>
      <c r="Y41" s="2">
        <f t="shared" ref="Y41" si="466">SUM(Z41:AF41)</f>
        <v>7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f t="shared" ref="AG41" si="467">SUM(AH41:AK41)</f>
        <v>4</v>
      </c>
      <c r="AH41" s="2">
        <v>1</v>
      </c>
      <c r="AI41" s="2">
        <v>1</v>
      </c>
      <c r="AJ41" s="2">
        <v>1</v>
      </c>
      <c r="AK41" s="2">
        <v>1</v>
      </c>
      <c r="AL41" s="2">
        <f t="shared" ref="AL41" si="468">SUM(AM41:AQ41)</f>
        <v>5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f t="shared" ref="AR41" si="469">SUM(AS41:AW41)</f>
        <v>5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f t="shared" ref="AX41" si="470">SUM(AY41:BC41)</f>
        <v>5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f t="shared" ref="BD41" si="471">SUM(BE41:BG41)</f>
        <v>3</v>
      </c>
      <c r="BE41" s="2">
        <v>1</v>
      </c>
      <c r="BF41" s="2">
        <v>1</v>
      </c>
      <c r="BG41" s="2">
        <v>1</v>
      </c>
      <c r="BH41" s="2">
        <f t="shared" ref="BH41" si="472">SUM(BI41:BK41)</f>
        <v>3</v>
      </c>
      <c r="BI41" s="2">
        <v>1</v>
      </c>
      <c r="BJ41" s="2">
        <v>1</v>
      </c>
      <c r="BK41" s="2">
        <v>1</v>
      </c>
      <c r="BL41" s="2">
        <f t="shared" ref="BL41" si="473">SUM(BM41:BO41)</f>
        <v>3</v>
      </c>
      <c r="BM41" s="2">
        <v>1</v>
      </c>
      <c r="BN41" s="2">
        <v>1</v>
      </c>
      <c r="BO41" s="2">
        <v>1</v>
      </c>
      <c r="BP41" s="2">
        <f t="shared" ref="BP41" si="474">SUM(BQ41:BS41)</f>
        <v>3</v>
      </c>
      <c r="BQ41" s="2">
        <v>1</v>
      </c>
      <c r="BR41" s="2">
        <v>1</v>
      </c>
      <c r="BS41" s="2">
        <v>1</v>
      </c>
      <c r="BT41" s="2">
        <f t="shared" ref="BT41" si="475">SUM(BU41:BY41)</f>
        <v>5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f t="shared" ref="BZ41" si="476">SUM(CA41:CD41)</f>
        <v>4</v>
      </c>
      <c r="CA41" s="2">
        <v>1</v>
      </c>
      <c r="CB41" s="2">
        <v>1</v>
      </c>
      <c r="CC41" s="2">
        <v>1</v>
      </c>
      <c r="CD41" s="2">
        <v>1</v>
      </c>
      <c r="CE41" s="2">
        <f t="shared" ref="CE41" si="477">SUM(CF41:CI41)</f>
        <v>4</v>
      </c>
      <c r="CF41" s="2">
        <v>1</v>
      </c>
      <c r="CG41" s="2">
        <v>1</v>
      </c>
      <c r="CH41" s="2">
        <v>1</v>
      </c>
      <c r="CI41" s="2">
        <v>1</v>
      </c>
      <c r="CJ41" s="2">
        <f t="shared" ref="CJ41" si="478">SUM(CK41:CN41)</f>
        <v>4</v>
      </c>
      <c r="CK41" s="2">
        <v>1</v>
      </c>
      <c r="CL41" s="2">
        <v>1</v>
      </c>
      <c r="CM41" s="2">
        <v>1</v>
      </c>
      <c r="CN41" s="2">
        <v>1</v>
      </c>
      <c r="CO41" s="2">
        <f t="shared" ref="CO41" si="479">SUM(CP41:CU41)</f>
        <v>6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f t="shared" ref="CV41" si="480">SUM(CW41:DB41)</f>
        <v>6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f t="shared" ref="DC41" si="481">SUM(DD41:DF41)</f>
        <v>3</v>
      </c>
      <c r="DD41" s="2">
        <v>1</v>
      </c>
      <c r="DE41" s="2">
        <v>1</v>
      </c>
      <c r="DF41" s="2">
        <v>1</v>
      </c>
      <c r="DG41" s="2">
        <f t="shared" ref="DG41" si="482">SUM(DH41:DK41)</f>
        <v>4</v>
      </c>
      <c r="DH41" s="2">
        <v>1</v>
      </c>
      <c r="DI41" s="2">
        <v>1</v>
      </c>
      <c r="DJ41" s="2">
        <v>1</v>
      </c>
      <c r="DK41" s="2">
        <v>1</v>
      </c>
      <c r="DL41" s="2">
        <f t="shared" ref="DL41" si="483">SUM(DM41:DQ41)</f>
        <v>4</v>
      </c>
      <c r="DM41" s="2">
        <v>1</v>
      </c>
      <c r="DN41" s="2">
        <v>1</v>
      </c>
      <c r="DO41" s="2">
        <v>1</v>
      </c>
      <c r="DP41" s="2">
        <v>0</v>
      </c>
      <c r="DQ41" s="2">
        <v>1</v>
      </c>
      <c r="DR41" s="2">
        <f t="shared" ref="DR41" si="484">SUM(DS41:DX41)</f>
        <v>6</v>
      </c>
      <c r="DS41" s="2">
        <v>1</v>
      </c>
      <c r="DT41" s="2">
        <v>1</v>
      </c>
      <c r="DU41" s="2">
        <v>1</v>
      </c>
      <c r="DV41" s="2">
        <v>1</v>
      </c>
      <c r="DW41" s="2">
        <v>1</v>
      </c>
      <c r="DX41" s="2">
        <v>1</v>
      </c>
      <c r="DY41" s="2">
        <f t="shared" ref="DY41" si="485">SUM(DZ41:ED41)</f>
        <v>5</v>
      </c>
      <c r="DZ41" s="2">
        <v>1</v>
      </c>
      <c r="EA41" s="2">
        <v>1</v>
      </c>
      <c r="EB41" s="2">
        <v>1</v>
      </c>
      <c r="EC41" s="2">
        <v>1</v>
      </c>
      <c r="ED41" s="2">
        <v>1</v>
      </c>
      <c r="EE41" s="2">
        <f t="shared" ref="EE41" si="486">SUM(EF41:EH41)</f>
        <v>3</v>
      </c>
      <c r="EF41" s="2">
        <v>1</v>
      </c>
      <c r="EG41" s="2">
        <v>1</v>
      </c>
      <c r="EH41" s="2">
        <v>1</v>
      </c>
      <c r="EI41" s="2">
        <f t="shared" ref="EI41" si="487">SUM(EJ41:EM41)</f>
        <v>4</v>
      </c>
      <c r="EJ41" s="2">
        <v>1</v>
      </c>
      <c r="EK41" s="2">
        <v>1</v>
      </c>
      <c r="EL41" s="2">
        <v>1</v>
      </c>
      <c r="EM41" s="2">
        <v>1</v>
      </c>
      <c r="EN41" s="2">
        <f t="shared" ref="EN41" si="488">SUM(EO41:EQ41)</f>
        <v>3</v>
      </c>
      <c r="EO41" s="2">
        <v>1</v>
      </c>
      <c r="EP41" s="2">
        <v>1</v>
      </c>
      <c r="EQ41" s="2">
        <v>1</v>
      </c>
      <c r="ER41" s="2">
        <f t="shared" ref="ER41" si="489">SUM(ES41:EX41)</f>
        <v>6</v>
      </c>
      <c r="ES41" s="2">
        <v>1</v>
      </c>
      <c r="ET41" s="2">
        <v>1</v>
      </c>
      <c r="EU41" s="2">
        <v>1</v>
      </c>
      <c r="EV41" s="2">
        <v>1</v>
      </c>
      <c r="EW41" s="2">
        <v>1</v>
      </c>
      <c r="EX41" s="2">
        <v>1</v>
      </c>
      <c r="EY41" s="2">
        <f t="shared" ref="EY41" si="490">SUM(EZ41:FD41)</f>
        <v>5</v>
      </c>
      <c r="EZ41" s="2">
        <v>1</v>
      </c>
      <c r="FA41" s="2">
        <v>1</v>
      </c>
      <c r="FB41" s="2">
        <v>1</v>
      </c>
      <c r="FC41" s="2">
        <v>1</v>
      </c>
      <c r="FD41" s="2">
        <v>1</v>
      </c>
      <c r="FE41" s="2">
        <f t="shared" ref="FE41" si="491">SUM(FF41:FH41)</f>
        <v>3</v>
      </c>
      <c r="FF41" s="2">
        <v>1</v>
      </c>
      <c r="FG41" s="2">
        <v>1</v>
      </c>
      <c r="FH41" s="2">
        <v>1</v>
      </c>
      <c r="FI41" s="2">
        <f t="shared" ref="FI41" si="492">SUM(FJ41:FN41)</f>
        <v>4</v>
      </c>
      <c r="FJ41" s="2">
        <v>1</v>
      </c>
      <c r="FK41" s="2">
        <v>1</v>
      </c>
      <c r="FL41" s="2">
        <v>1</v>
      </c>
      <c r="FM41" s="2">
        <v>1</v>
      </c>
      <c r="FN41" s="2">
        <v>0</v>
      </c>
      <c r="FO41" s="2">
        <f t="shared" ref="FO41" si="493">SUM(FP41:FR41)</f>
        <v>3</v>
      </c>
      <c r="FP41" s="2">
        <v>1</v>
      </c>
      <c r="FQ41" s="2">
        <v>1</v>
      </c>
      <c r="FR41" s="2">
        <v>1</v>
      </c>
      <c r="FS41" s="2">
        <f t="shared" ref="FS41" si="494">SUM(FT41:FX41)</f>
        <v>5</v>
      </c>
      <c r="FT41" s="2">
        <v>1</v>
      </c>
      <c r="FU41" s="2">
        <v>1</v>
      </c>
      <c r="FV41" s="2">
        <v>1</v>
      </c>
      <c r="FW41" s="2">
        <v>1</v>
      </c>
      <c r="FX41" s="2">
        <v>1</v>
      </c>
      <c r="FY41" s="2">
        <f t="shared" ref="FY41" si="495">SUM(FZ41:GH41)</f>
        <v>9</v>
      </c>
      <c r="FZ41" s="2">
        <v>1</v>
      </c>
      <c r="GA41" s="2">
        <v>1</v>
      </c>
      <c r="GB41" s="2">
        <v>1</v>
      </c>
      <c r="GC41" s="2">
        <v>1</v>
      </c>
      <c r="GD41" s="2">
        <v>1</v>
      </c>
      <c r="GE41" s="2">
        <v>1</v>
      </c>
      <c r="GF41" s="2">
        <v>1</v>
      </c>
      <c r="GG41" s="2">
        <v>1</v>
      </c>
      <c r="GH41" s="2">
        <v>1</v>
      </c>
      <c r="GI41" s="2">
        <f t="shared" ref="GI41" si="496">SUM(GJ41:GM41)</f>
        <v>4</v>
      </c>
      <c r="GJ41" s="2">
        <v>1</v>
      </c>
      <c r="GK41" s="2">
        <v>1</v>
      </c>
      <c r="GL41" s="2">
        <v>1</v>
      </c>
      <c r="GM41" s="2">
        <v>1</v>
      </c>
      <c r="GN41" s="2">
        <f t="shared" ref="GN41" si="497">SUM(GO41:GR41)</f>
        <v>4</v>
      </c>
      <c r="GO41" s="2">
        <v>1</v>
      </c>
      <c r="GP41" s="2">
        <v>1</v>
      </c>
      <c r="GQ41" s="2">
        <v>1</v>
      </c>
      <c r="GR41" s="2">
        <v>1</v>
      </c>
      <c r="GS41" s="2">
        <f t="shared" ref="GS41" si="498">SUM(GT41:GY41)</f>
        <v>6</v>
      </c>
      <c r="GT41" s="2">
        <v>1</v>
      </c>
      <c r="GU41" s="2">
        <v>1</v>
      </c>
      <c r="GV41" s="2">
        <v>1</v>
      </c>
      <c r="GW41" s="2">
        <v>1</v>
      </c>
      <c r="GX41" s="2">
        <v>1</v>
      </c>
      <c r="GY41" s="2">
        <v>1</v>
      </c>
      <c r="GZ41" s="2">
        <f t="shared" ref="GZ41" si="499">SUM(HA41:HF41)</f>
        <v>6</v>
      </c>
      <c r="HA41" s="2">
        <v>1</v>
      </c>
      <c r="HB41" s="2">
        <v>1</v>
      </c>
      <c r="HC41" s="2">
        <v>1</v>
      </c>
      <c r="HD41" s="2">
        <v>1</v>
      </c>
      <c r="HE41" s="2">
        <v>1</v>
      </c>
      <c r="HF41" s="2">
        <v>1</v>
      </c>
      <c r="HG41" s="2">
        <f t="shared" ref="HG41" si="500">SUM(HH41:HP41)</f>
        <v>9</v>
      </c>
      <c r="HH41" s="2">
        <v>1</v>
      </c>
      <c r="HI41" s="2">
        <v>1</v>
      </c>
      <c r="HJ41" s="2">
        <v>1</v>
      </c>
      <c r="HK41" s="2">
        <v>1</v>
      </c>
      <c r="HL41" s="2">
        <v>1</v>
      </c>
      <c r="HM41" s="2">
        <v>1</v>
      </c>
      <c r="HN41" s="2">
        <v>1</v>
      </c>
      <c r="HO41" s="2">
        <v>1</v>
      </c>
      <c r="HP41" s="2">
        <v>1</v>
      </c>
      <c r="HQ41" s="2">
        <f t="shared" ref="HQ41" si="501">SUM(HR41:HW41)</f>
        <v>6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>
        <v>1</v>
      </c>
      <c r="HX41" s="2">
        <f t="shared" ref="HX41" si="502">SUM(HY41:IC41)</f>
        <v>5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>
        <v>41</v>
      </c>
      <c r="IE41" s="2">
        <v>41</v>
      </c>
      <c r="IF41">
        <f t="shared" ref="IF41" si="503">SUM(F41,J41,O41,T41,Y41,AG41,AL41,AR41,AX41,BD41,BH41,BL41,BP41,BT41,BZ41,CE41,CJ41,CO41,CV41,DC41,DG41,DL41,DR41,DY41,EE41,EI41,EN41,ER41,EY41,FE41,FI41,FO41,FS41,FY41,GI41,GN41,GS41,GZ41,HG41,HQ41,HX41)</f>
        <v>188</v>
      </c>
      <c r="IG41">
        <f t="shared" ref="IG41" si="504">SUM(IB41,IA41,HY41,HW41,HU41,HT41,HR41,HP41,HN41,HM41,HL41,HJ41,HI41,HF41,HD41,HC41,HA41,GY41,GW41,GU41,GT41,GQ41,GO41,GM41,GK41,GJ41,GG41,GE41,GD41,GB41,FZ41,FW41,FU41,FT41,FR41,FP41,FM41,FK41,FJ41,FH41,FF41,FD41,FB41,EZ41,EX41,EV41,ET41,ES41,EQ41,EO41,EM41,EK41,EJ41,EH41,EF41,ED41,EB41,DZ41,DX41,DV41,DU41,DS41,DQ41,DO41,DM41,DJ41,DH41,DE41,DD41,DB41,CZ41,CX41,CW41,CU41,CS41,CQ41,CP41,CN41,CL41,CK41,CI41,CH41,CF41,CC41,CB41,BY41,BW41,BU41,BS41,BQ41,BO41,BM41,BK41,BI41,BG41,BE41,BB41,BA41,AY41,AW41,AU41,AS41,AP41,AO41,AM41,AK41,AI41,AH41,AF41,AD41,AC41,AB41,Z41,X41,V41,U41,R41,P41,M41,K41,I41,G41)</f>
        <v>122</v>
      </c>
      <c r="IH41">
        <f t="shared" ref="IH41" si="505">SUM(IC41,HZ41,HV41,HS41,HO41,HK41,HH41,HE41,HB41,GX41,GV41,GR41,GP41,GL41,GH41,GF41,GC41,GA41,FX41,FV41,FQ41,FN41,FL41,FG41,FC41,FA41,EW41,EU41,EP41,EL41,EG41,EC41,EA41,DW41,DT41,DP41,DN41,DK41,DI41,DF41,DA41,CY41,CT41,CR41,CM41,CG41,CD41,CA41,BX41,BV41,BR41,BN41,BJ41,BF41,BC41,AZ41,AV41,AT41,AQ41,AN41,AJ41,AE41,AA41,W41,S41,Q41,N41,L41,H41)</f>
        <v>66</v>
      </c>
      <c r="II41">
        <f t="shared" si="458"/>
        <v>0</v>
      </c>
      <c r="IK41">
        <f t="shared" ref="IK41" si="506">IF41/191*100</f>
        <v>98.429319371727757</v>
      </c>
      <c r="IL41">
        <f t="shared" ref="IL41" si="507">IG41/122*100</f>
        <v>100</v>
      </c>
      <c r="IM41">
        <f t="shared" ref="IM41" si="508">IH41/69*100</f>
        <v>95.652173913043484</v>
      </c>
      <c r="IO41">
        <f>SUM(HQ41,HX41,HG41,GZ41,GS41,GN41,GI41,FY41,FS41,FO41,FI41,FE41,EY41,ER41,EN41,EI41,EE41,DY41,DR41,DL41,DG41,DC41,CV41,CO41,CJ41,CE41,BZ41,BT41)</f>
        <v>136</v>
      </c>
      <c r="IP41">
        <f>SUM(BU41,BW41,BY41,CB41,CC41,CF41,CH41,CI41,CK41,CL41,CN41,CP41,CQ41,CS41,CU41,CW41,CX41,CZ41,DB41,DD41,DE41,DH41,DJ41,DM41,DO41,DQ41,DS41,DU41,DV41,DX41,DZ41,EB41,ED41,EF41,EH41,EJ41,EK41,EM41,EO41,EQ41,ES41,ET41,EV41,EX41,EZ41,FB41,FD41,FF41,FH41,FJ41,FK41,FM41,FP41,FR41,FT41,FU41,FW41,FZ41,GB41,GD41,GE41,GG41,GJ41,GK41,GM41,GO41,GQ41,GT41,GU41,GW41,GY41,HA41,HC41,HD41,HF41,HI41,HJ41,HL41,HM41,HN41,HP41,HR41,HT41,HU41,HW41,HY41,IA41,IB41)</f>
        <v>88</v>
      </c>
      <c r="IQ41">
        <f>SUM(BV41,BX41,CA41,CD41,CG41,CM41,CR41,CT41,CY41,DA41,DF41,DI41,DK41,DN41,DP41,DT41,DW41,EA41,EC41,EG41,EL41,EP41,EU41,EW41,FA41,FC41,FG41,FL41,FN41,FQ41,FV41,FX41,GA41,GC41,GF41,GH41,GL41,GP41,GR41,GV41,GX41,HB41,HE41,HH41,HK41,HO41,HS41,HV41,HZ41,IC41)</f>
        <v>48</v>
      </c>
      <c r="IR41">
        <f>IO41/138*100</f>
        <v>98.550724637681171</v>
      </c>
      <c r="IS41">
        <f>IP41/88*100</f>
        <v>100</v>
      </c>
      <c r="IT41">
        <f>IQ41/50*100</f>
        <v>96</v>
      </c>
    </row>
    <row r="42" spans="1:289" x14ac:dyDescent="0.2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</row>
    <row r="43" spans="1:289" x14ac:dyDescent="0.2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</row>
    <row r="44" spans="1:289" x14ac:dyDescent="0.2">
      <c r="A44" s="26">
        <v>214</v>
      </c>
      <c r="B44">
        <v>2</v>
      </c>
      <c r="C44">
        <v>1</v>
      </c>
      <c r="D44" t="s">
        <v>185</v>
      </c>
      <c r="E44" t="s">
        <v>186</v>
      </c>
      <c r="F44" t="s">
        <v>134</v>
      </c>
      <c r="G44" t="s">
        <v>134</v>
      </c>
      <c r="H44" t="s">
        <v>134</v>
      </c>
      <c r="I44" t="s">
        <v>134</v>
      </c>
      <c r="J44" t="s">
        <v>134</v>
      </c>
      <c r="K44" t="s">
        <v>134</v>
      </c>
      <c r="L44" t="s">
        <v>134</v>
      </c>
      <c r="M44" t="s">
        <v>134</v>
      </c>
      <c r="N44" t="s">
        <v>134</v>
      </c>
      <c r="O44" t="s">
        <v>134</v>
      </c>
      <c r="P44" t="s">
        <v>134</v>
      </c>
      <c r="Q44" t="s">
        <v>134</v>
      </c>
      <c r="R44" t="s">
        <v>134</v>
      </c>
      <c r="S44" t="s">
        <v>134</v>
      </c>
      <c r="T44" t="s">
        <v>134</v>
      </c>
      <c r="U44" t="s">
        <v>134</v>
      </c>
      <c r="V44" t="s">
        <v>134</v>
      </c>
      <c r="W44" t="s">
        <v>134</v>
      </c>
      <c r="X44" t="s">
        <v>134</v>
      </c>
      <c r="Y44" t="s">
        <v>134</v>
      </c>
      <c r="Z44" t="s">
        <v>134</v>
      </c>
      <c r="AA44" t="s">
        <v>134</v>
      </c>
      <c r="AB44" t="s">
        <v>134</v>
      </c>
      <c r="AC44" t="s">
        <v>134</v>
      </c>
      <c r="AD44" t="s">
        <v>134</v>
      </c>
      <c r="AE44" t="s">
        <v>134</v>
      </c>
      <c r="AF44" t="s">
        <v>134</v>
      </c>
      <c r="AG44" t="s">
        <v>134</v>
      </c>
      <c r="AH44" t="s">
        <v>134</v>
      </c>
      <c r="AI44" t="s">
        <v>134</v>
      </c>
      <c r="AJ44" t="s">
        <v>134</v>
      </c>
      <c r="AK44" t="s">
        <v>134</v>
      </c>
      <c r="AL44" t="s">
        <v>134</v>
      </c>
      <c r="AM44" t="s">
        <v>134</v>
      </c>
      <c r="AN44" t="s">
        <v>134</v>
      </c>
      <c r="AO44" t="s">
        <v>134</v>
      </c>
      <c r="AP44" t="s">
        <v>134</v>
      </c>
      <c r="AQ44" t="s">
        <v>134</v>
      </c>
      <c r="AR44" t="s">
        <v>134</v>
      </c>
      <c r="AS44" t="s">
        <v>134</v>
      </c>
      <c r="AT44" t="s">
        <v>134</v>
      </c>
      <c r="AU44" t="s">
        <v>134</v>
      </c>
      <c r="AV44" t="s">
        <v>134</v>
      </c>
      <c r="AW44" t="s">
        <v>134</v>
      </c>
      <c r="AX44" t="s">
        <v>134</v>
      </c>
      <c r="AY44" t="s">
        <v>134</v>
      </c>
      <c r="AZ44" t="s">
        <v>134</v>
      </c>
      <c r="BA44" t="s">
        <v>134</v>
      </c>
      <c r="BB44" t="s">
        <v>134</v>
      </c>
      <c r="BC44" t="s">
        <v>134</v>
      </c>
      <c r="BD44" t="s">
        <v>134</v>
      </c>
      <c r="BE44" t="s">
        <v>134</v>
      </c>
      <c r="BF44" t="s">
        <v>134</v>
      </c>
      <c r="BG44" t="s">
        <v>134</v>
      </c>
      <c r="BH44" t="s">
        <v>134</v>
      </c>
      <c r="BI44" t="s">
        <v>134</v>
      </c>
      <c r="BJ44" t="s">
        <v>134</v>
      </c>
      <c r="BK44" t="s">
        <v>134</v>
      </c>
      <c r="BL44" t="s">
        <v>134</v>
      </c>
      <c r="BM44" t="s">
        <v>134</v>
      </c>
      <c r="BN44" t="s">
        <v>134</v>
      </c>
      <c r="BO44" t="s">
        <v>134</v>
      </c>
      <c r="BP44" t="s">
        <v>134</v>
      </c>
      <c r="BQ44" t="s">
        <v>134</v>
      </c>
      <c r="BR44" t="s">
        <v>134</v>
      </c>
      <c r="BS44" t="s">
        <v>134</v>
      </c>
      <c r="BT44" t="s">
        <v>134</v>
      </c>
      <c r="BU44" t="s">
        <v>134</v>
      </c>
      <c r="BV44" t="s">
        <v>134</v>
      </c>
      <c r="BW44" t="s">
        <v>134</v>
      </c>
      <c r="BX44" t="s">
        <v>134</v>
      </c>
      <c r="BY44" t="s">
        <v>134</v>
      </c>
      <c r="BZ44" t="s">
        <v>134</v>
      </c>
      <c r="CA44" t="s">
        <v>134</v>
      </c>
      <c r="CB44" t="s">
        <v>134</v>
      </c>
      <c r="CC44" t="s">
        <v>134</v>
      </c>
      <c r="CD44" t="s">
        <v>134</v>
      </c>
      <c r="CE44" t="s">
        <v>134</v>
      </c>
      <c r="CF44" t="s">
        <v>134</v>
      </c>
      <c r="CG44" t="s">
        <v>134</v>
      </c>
      <c r="CH44" t="s">
        <v>134</v>
      </c>
      <c r="CI44" t="s">
        <v>134</v>
      </c>
      <c r="CJ44" t="s">
        <v>134</v>
      </c>
      <c r="CK44" t="s">
        <v>134</v>
      </c>
      <c r="CL44" t="s">
        <v>134</v>
      </c>
      <c r="CM44" t="s">
        <v>134</v>
      </c>
      <c r="CN44" t="s">
        <v>134</v>
      </c>
      <c r="CO44" t="s">
        <v>134</v>
      </c>
      <c r="CP44" t="s">
        <v>134</v>
      </c>
      <c r="CQ44" t="s">
        <v>134</v>
      </c>
      <c r="CR44" t="s">
        <v>134</v>
      </c>
      <c r="CS44" t="s">
        <v>134</v>
      </c>
      <c r="CT44" t="s">
        <v>134</v>
      </c>
      <c r="CU44" t="s">
        <v>134</v>
      </c>
      <c r="CV44" t="s">
        <v>134</v>
      </c>
      <c r="CW44" t="s">
        <v>134</v>
      </c>
      <c r="CX44" t="s">
        <v>134</v>
      </c>
      <c r="CY44" t="s">
        <v>134</v>
      </c>
      <c r="CZ44" t="s">
        <v>134</v>
      </c>
      <c r="DA44" t="s">
        <v>134</v>
      </c>
      <c r="DB44" t="s">
        <v>134</v>
      </c>
      <c r="DC44" t="s">
        <v>134</v>
      </c>
      <c r="DD44" t="s">
        <v>134</v>
      </c>
      <c r="DE44" t="s">
        <v>134</v>
      </c>
      <c r="DF44" t="s">
        <v>134</v>
      </c>
      <c r="DG44" t="s">
        <v>134</v>
      </c>
      <c r="DH44" t="s">
        <v>134</v>
      </c>
      <c r="DI44" t="s">
        <v>134</v>
      </c>
      <c r="DJ44" t="s">
        <v>134</v>
      </c>
      <c r="DK44" t="s">
        <v>134</v>
      </c>
      <c r="DL44" t="s">
        <v>134</v>
      </c>
      <c r="DM44" t="s">
        <v>134</v>
      </c>
      <c r="DN44" t="s">
        <v>134</v>
      </c>
      <c r="DO44" t="s">
        <v>134</v>
      </c>
      <c r="DP44" t="s">
        <v>134</v>
      </c>
      <c r="DQ44" t="s">
        <v>134</v>
      </c>
      <c r="DR44" t="s">
        <v>134</v>
      </c>
      <c r="DS44" t="s">
        <v>134</v>
      </c>
      <c r="DT44" t="s">
        <v>134</v>
      </c>
      <c r="DU44" t="s">
        <v>134</v>
      </c>
      <c r="DV44" t="s">
        <v>134</v>
      </c>
      <c r="DW44" t="s">
        <v>134</v>
      </c>
      <c r="DX44" t="s">
        <v>134</v>
      </c>
      <c r="DY44" t="s">
        <v>134</v>
      </c>
      <c r="DZ44" t="s">
        <v>134</v>
      </c>
      <c r="EA44" t="s">
        <v>134</v>
      </c>
      <c r="EB44" t="s">
        <v>134</v>
      </c>
      <c r="EC44" t="s">
        <v>134</v>
      </c>
      <c r="ED44" t="s">
        <v>134</v>
      </c>
      <c r="EE44" t="s">
        <v>134</v>
      </c>
      <c r="EF44" t="s">
        <v>134</v>
      </c>
      <c r="EG44" t="s">
        <v>134</v>
      </c>
      <c r="EH44" t="s">
        <v>134</v>
      </c>
      <c r="EI44" t="s">
        <v>134</v>
      </c>
      <c r="EJ44" t="s">
        <v>134</v>
      </c>
      <c r="EK44" t="s">
        <v>134</v>
      </c>
      <c r="EL44" t="s">
        <v>134</v>
      </c>
      <c r="EM44" t="s">
        <v>134</v>
      </c>
      <c r="EN44" t="s">
        <v>134</v>
      </c>
      <c r="EO44" t="s">
        <v>134</v>
      </c>
      <c r="EP44" t="s">
        <v>134</v>
      </c>
      <c r="EQ44" t="s">
        <v>134</v>
      </c>
      <c r="ER44" t="s">
        <v>134</v>
      </c>
      <c r="ES44" t="s">
        <v>134</v>
      </c>
      <c r="ET44" t="s">
        <v>134</v>
      </c>
      <c r="EU44" t="s">
        <v>134</v>
      </c>
      <c r="EV44" t="s">
        <v>134</v>
      </c>
      <c r="EW44" t="s">
        <v>134</v>
      </c>
      <c r="EX44" t="s">
        <v>134</v>
      </c>
      <c r="EY44" t="s">
        <v>134</v>
      </c>
      <c r="EZ44" t="s">
        <v>134</v>
      </c>
      <c r="FA44" t="s">
        <v>134</v>
      </c>
      <c r="FB44" t="s">
        <v>134</v>
      </c>
      <c r="FC44" t="s">
        <v>134</v>
      </c>
      <c r="FD44" t="s">
        <v>134</v>
      </c>
      <c r="FE44" t="s">
        <v>134</v>
      </c>
      <c r="FF44" t="s">
        <v>134</v>
      </c>
      <c r="FG44" t="s">
        <v>134</v>
      </c>
      <c r="FH44" t="s">
        <v>134</v>
      </c>
      <c r="FI44" t="s">
        <v>134</v>
      </c>
      <c r="FJ44" t="s">
        <v>134</v>
      </c>
      <c r="FK44" t="s">
        <v>134</v>
      </c>
      <c r="FL44" t="s">
        <v>134</v>
      </c>
      <c r="FM44" t="s">
        <v>134</v>
      </c>
      <c r="FN44" t="s">
        <v>134</v>
      </c>
      <c r="FO44" t="s">
        <v>134</v>
      </c>
      <c r="FP44" t="s">
        <v>134</v>
      </c>
      <c r="FQ44" t="s">
        <v>134</v>
      </c>
      <c r="FR44" t="s">
        <v>134</v>
      </c>
      <c r="FS44" t="s">
        <v>134</v>
      </c>
      <c r="FT44" t="s">
        <v>134</v>
      </c>
      <c r="FU44" t="s">
        <v>134</v>
      </c>
      <c r="FV44" t="s">
        <v>134</v>
      </c>
      <c r="FW44" t="s">
        <v>134</v>
      </c>
      <c r="FX44" t="s">
        <v>134</v>
      </c>
      <c r="FY44" t="s">
        <v>134</v>
      </c>
      <c r="FZ44" t="s">
        <v>134</v>
      </c>
      <c r="GA44" t="s">
        <v>134</v>
      </c>
      <c r="GB44" t="s">
        <v>134</v>
      </c>
      <c r="GC44" t="s">
        <v>134</v>
      </c>
      <c r="GD44" t="s">
        <v>134</v>
      </c>
      <c r="GE44" t="s">
        <v>134</v>
      </c>
      <c r="GF44" t="s">
        <v>134</v>
      </c>
      <c r="GG44" t="s">
        <v>134</v>
      </c>
      <c r="GH44" t="s">
        <v>134</v>
      </c>
      <c r="GI44" t="s">
        <v>134</v>
      </c>
      <c r="GJ44" t="s">
        <v>134</v>
      </c>
      <c r="GK44" t="s">
        <v>134</v>
      </c>
      <c r="GL44" t="s">
        <v>134</v>
      </c>
      <c r="GM44" t="s">
        <v>134</v>
      </c>
      <c r="GN44" t="s">
        <v>134</v>
      </c>
      <c r="GO44" t="s">
        <v>134</v>
      </c>
      <c r="GP44" t="s">
        <v>134</v>
      </c>
      <c r="GQ44" t="s">
        <v>134</v>
      </c>
      <c r="GR44" t="s">
        <v>134</v>
      </c>
      <c r="GS44" t="s">
        <v>134</v>
      </c>
      <c r="GT44" t="s">
        <v>134</v>
      </c>
      <c r="GU44" t="s">
        <v>134</v>
      </c>
      <c r="GV44" t="s">
        <v>134</v>
      </c>
      <c r="GW44" t="s">
        <v>134</v>
      </c>
      <c r="GX44" t="s">
        <v>134</v>
      </c>
      <c r="GY44" t="s">
        <v>134</v>
      </c>
      <c r="GZ44" t="s">
        <v>134</v>
      </c>
      <c r="HA44" t="s">
        <v>134</v>
      </c>
      <c r="HB44" t="s">
        <v>134</v>
      </c>
      <c r="HC44" t="s">
        <v>134</v>
      </c>
      <c r="HD44" t="s">
        <v>134</v>
      </c>
      <c r="HE44" t="s">
        <v>134</v>
      </c>
      <c r="HF44" t="s">
        <v>134</v>
      </c>
      <c r="HG44" t="s">
        <v>134</v>
      </c>
      <c r="HH44" t="s">
        <v>134</v>
      </c>
      <c r="HI44" t="s">
        <v>134</v>
      </c>
      <c r="HJ44" t="s">
        <v>134</v>
      </c>
      <c r="HK44" t="s">
        <v>134</v>
      </c>
      <c r="HL44" t="s">
        <v>134</v>
      </c>
      <c r="HM44" t="s">
        <v>134</v>
      </c>
      <c r="HN44" t="s">
        <v>134</v>
      </c>
      <c r="HO44" t="s">
        <v>134</v>
      </c>
      <c r="HP44" t="s">
        <v>134</v>
      </c>
      <c r="HQ44" t="s">
        <v>134</v>
      </c>
      <c r="HR44" t="s">
        <v>134</v>
      </c>
      <c r="HS44" t="s">
        <v>134</v>
      </c>
      <c r="HT44" t="s">
        <v>134</v>
      </c>
      <c r="HU44" t="s">
        <v>134</v>
      </c>
      <c r="HV44" t="s">
        <v>134</v>
      </c>
      <c r="HW44" t="s">
        <v>134</v>
      </c>
      <c r="HX44" t="s">
        <v>134</v>
      </c>
      <c r="HY44" t="s">
        <v>134</v>
      </c>
      <c r="HZ44" t="s">
        <v>134</v>
      </c>
      <c r="IA44" t="s">
        <v>134</v>
      </c>
      <c r="IB44" t="s">
        <v>134</v>
      </c>
      <c r="IC44" t="s">
        <v>134</v>
      </c>
      <c r="ID44" t="s">
        <v>134</v>
      </c>
      <c r="IE44" t="s">
        <v>134</v>
      </c>
      <c r="IF44" t="s">
        <v>134</v>
      </c>
      <c r="IG44" t="s">
        <v>134</v>
      </c>
      <c r="IH44" t="s">
        <v>134</v>
      </c>
      <c r="II44" t="s">
        <v>134</v>
      </c>
      <c r="IJ44" t="s">
        <v>134</v>
      </c>
      <c r="IK44" t="s">
        <v>134</v>
      </c>
      <c r="IL44" t="s">
        <v>134</v>
      </c>
      <c r="IM44" t="s">
        <v>134</v>
      </c>
      <c r="IN44" t="s">
        <v>134</v>
      </c>
      <c r="IO44" t="s">
        <v>134</v>
      </c>
      <c r="IP44" t="s">
        <v>134</v>
      </c>
      <c r="IQ44" t="s">
        <v>134</v>
      </c>
      <c r="IR44" t="s">
        <v>134</v>
      </c>
      <c r="IS44" t="s">
        <v>134</v>
      </c>
      <c r="IT44" t="s">
        <v>134</v>
      </c>
    </row>
    <row r="45" spans="1:289" x14ac:dyDescent="0.2">
      <c r="A45" s="26">
        <v>305</v>
      </c>
      <c r="B45">
        <v>3</v>
      </c>
      <c r="C45">
        <v>1</v>
      </c>
      <c r="D45" t="s">
        <v>185</v>
      </c>
      <c r="E45" t="s">
        <v>186</v>
      </c>
      <c r="F45">
        <f>SUM(G45:I45)</f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f>SUM(F45,J45,O45,T45,Y45,AG45,AL45,AR45,AX45,BD45,BH45,BL45,BP45,BT45,BZ45,CE45,CJ45,CO45,CV45,DC45,DG45,DL45,DR45,DY45,EE45,EI45,EN45,ER45,EY45,FE45,FI45,FO45,FS45,FY45,GI45,GN45,GS45,GZ45,HG45,HQ45,HX45)</f>
        <v>0</v>
      </c>
      <c r="IG45">
        <f>SUM(IB45,IA45,HY45,HW45,HU45,HT45,HR45,HP45,HN45,HM45,HL45,HJ45,HI45,HF45,HD45,HC45,HA45,GY45,GW45,GU45,GT45,GQ45,GO45,GM45,GK45,GJ45,GG45,GE45,GD45,GB45,FZ45,FW45,FU45,FT45,FR45,FP45,FM45,FK45,FJ45,FH45,FF45,FD45,FB45,EZ45,EX45,EV45,ET45,ES45,EQ45,EO45,EM45,EK45,EJ45,EH45,EF45,ED45,EB45,DZ45,DX45,DV45,DU45,DS45,DQ45,DO45,DM45,DJ45,DH45,DE45,DD45,DB45,CZ45,CX45,CW45,CU45,CS45,CQ45,CP45,CN45,CL45,CK45,CI45,CH45,CF45,CC45,CB45,BY45,BW45,BU45,BS45,BQ45,BO45,BM45,BK45,BI45,BG45,BE45,BB45,BA45,AY45,AW45,AU45,AS45,AP45,AO45,AM45,AK45,AI45,AH45,AF45,AD45,AC45,AB45,Z45,X45,V45,U45,R45,P45,M45,K45,I45,G45)</f>
        <v>0</v>
      </c>
      <c r="IH45">
        <f>SUM(IC45,HZ45,HV45,HS45,HO45,HK45,HH45,HE45,HB45,GX45,GV45,GR45,GP45,GL45,GH45,GF45,GC45,GA45,FX45,FV45,FQ45,FN45,FL45,FG45,FC45,FA45,EW45,EU45,EP45,EL45,EG45,EC45,EA45,DW45,DT45,DP45,DN45,DK45,DI45,DF45,DA45,CY45,CT45,CR45,CM45,CG45,CD45,CA45,BX45,BV45,BR45,BN45,BJ45,BF45,BC45,AZ45,AV45,AT45,AQ45,AN45,AJ45,AE45,AA45,W45,S45,Q45,N45,L45,H45)</f>
        <v>0</v>
      </c>
      <c r="II45">
        <f>COUNTIF(G45:IC45,"NA")</f>
        <v>0</v>
      </c>
      <c r="IK45">
        <f>IF45/191*100</f>
        <v>0</v>
      </c>
      <c r="IL45">
        <f>IG45/122*100</f>
        <v>0</v>
      </c>
      <c r="IM45">
        <f>IH45/69*100</f>
        <v>0</v>
      </c>
      <c r="IO45">
        <f>SUM(HQ45,HX45,HG45,GZ45,GS45,GN45,GI45,FY45,FS45,FO45,FI45,FE45,EY45,ER45,EN45,EI45,EE45,DY45,DR45,DL45,DG45,DC45,CV45,CO45,CJ45,CE45,BZ45,BT45)</f>
        <v>0</v>
      </c>
      <c r="IP45">
        <f>SUM(BU45,BW45,BY45,CB45,CC45,CF45,CH45,CI45,CK45,CL45,CN45,CP45,CQ45,CS45,CU45,CW45,CX45,CZ45,DB45,DD45,DE45,DH45,DJ45,DM45,DO45,DQ45,DS45,DU45,DV45,DX45,DZ45,EB45,ED45,EF45,EH45,EJ45,EK45,EM45,EO45,EQ45,ES45,ET45,EV45,EX45,EZ45,FB45,FD45,FF45,FH45,FJ45,FK45,FM45,FP45,FR45,FT45,FU45,FW45,FZ45,GB45,GD45,GE45,GG45,GJ45,GK45,GM45,GO45,GQ45,GT45,GU45,GW45,GY45,HA45,HC45,HD45,HF45,HI45,HJ45,HL45,HM45,HN45,HP45,HR45,HT45,HU45,HW45,HY45,IA45,IB45)</f>
        <v>0</v>
      </c>
      <c r="IQ45">
        <f>SUM(BV45,BX45,CA45,CD45,CG45,CM45,CR45,CT45,CY45,DA45,DF45,DI45,DK45,DN45,DP45,DT45,DW45,EA45,EC45,EG45,EL45,EP45,EU45,EW45,FA45,FC45,FG45,FL45,FN45,FQ45,FV45,FX45,GA45,GC45,GF45,GH45,GL45,GP45,GR45,GV45,GX45,HB45,HE45,HH45,HK45,HO45,HS45,HV45,HZ45,IC45)</f>
        <v>0</v>
      </c>
      <c r="IR45">
        <f>IO45/138*100</f>
        <v>0</v>
      </c>
      <c r="IS45">
        <f>IP45/88*100</f>
        <v>0</v>
      </c>
      <c r="IT45">
        <f>IQ45/50*100</f>
        <v>0</v>
      </c>
    </row>
    <row r="46" spans="1:289" x14ac:dyDescent="0.2">
      <c r="A46" s="35"/>
    </row>
    <row r="47" spans="1:289" x14ac:dyDescent="0.2">
      <c r="A47" s="35"/>
    </row>
    <row r="48" spans="1:289" x14ac:dyDescent="0.2">
      <c r="A48" t="s">
        <v>187</v>
      </c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</row>
    <row r="49" spans="1:255" s="29" customFormat="1" x14ac:dyDescent="0.2">
      <c r="A49" s="28">
        <v>101</v>
      </c>
      <c r="B49" s="29">
        <v>1</v>
      </c>
      <c r="C49" s="29">
        <v>1</v>
      </c>
      <c r="D49" s="29" t="s">
        <v>185</v>
      </c>
      <c r="E49" s="29" t="s">
        <v>185</v>
      </c>
      <c r="F49" s="29">
        <f t="shared" ref="F49:F51" si="509">SUM(G49:I49)</f>
        <v>0</v>
      </c>
      <c r="G49" s="29">
        <v>0</v>
      </c>
      <c r="H49" s="29">
        <v>0</v>
      </c>
      <c r="I49" s="29">
        <v>0</v>
      </c>
      <c r="J49" s="30">
        <f t="shared" ref="J49:J51" si="510">SUM(K49:N49)</f>
        <v>0</v>
      </c>
      <c r="K49" s="29">
        <v>0</v>
      </c>
      <c r="L49" s="29">
        <v>0</v>
      </c>
      <c r="M49" s="29">
        <v>0</v>
      </c>
      <c r="N49" s="29">
        <v>0</v>
      </c>
      <c r="O49" s="30">
        <f t="shared" ref="O49:O51" si="511">SUM(P49:S49)</f>
        <v>0</v>
      </c>
      <c r="P49" s="29">
        <v>0</v>
      </c>
      <c r="Q49" s="29">
        <v>0</v>
      </c>
      <c r="R49" s="29">
        <v>0</v>
      </c>
      <c r="S49" s="29">
        <v>0</v>
      </c>
      <c r="T49" s="30">
        <f t="shared" ref="T49:T51" si="512">SUM(U49:X49)</f>
        <v>0</v>
      </c>
      <c r="U49" s="29">
        <v>0</v>
      </c>
      <c r="V49" s="29">
        <v>0</v>
      </c>
      <c r="W49" s="29">
        <v>0</v>
      </c>
      <c r="X49" s="29">
        <v>0</v>
      </c>
      <c r="Y49" s="30">
        <f t="shared" ref="Y49:Y51" si="513">SUM(Z49:AF49)</f>
        <v>0</v>
      </c>
      <c r="Z49" s="29">
        <v>0</v>
      </c>
      <c r="AA49" s="29">
        <v>0</v>
      </c>
      <c r="AB49" s="29">
        <v>0</v>
      </c>
      <c r="AC49" s="29">
        <v>0</v>
      </c>
      <c r="AD49" s="29">
        <v>0</v>
      </c>
      <c r="AE49" s="29">
        <v>0</v>
      </c>
      <c r="AF49" s="29">
        <v>0</v>
      </c>
      <c r="AG49" s="30">
        <f t="shared" ref="AG49:AG51" si="514">SUM(AH49:AK49)</f>
        <v>0</v>
      </c>
      <c r="AH49" s="29">
        <v>0</v>
      </c>
      <c r="AI49" s="29">
        <v>0</v>
      </c>
      <c r="AJ49" s="29">
        <v>0</v>
      </c>
      <c r="AK49" s="29">
        <v>0</v>
      </c>
      <c r="AL49" s="30">
        <f t="shared" ref="AL49:AL51" si="515">SUM(AM49:AQ49)</f>
        <v>0</v>
      </c>
      <c r="AM49" s="29">
        <v>0</v>
      </c>
      <c r="AN49" s="29">
        <v>0</v>
      </c>
      <c r="AO49" s="29">
        <v>0</v>
      </c>
      <c r="AP49" s="29">
        <v>0</v>
      </c>
      <c r="AQ49" s="29">
        <v>0</v>
      </c>
      <c r="AR49" s="30">
        <f t="shared" ref="AR49:AR51" si="516">SUM(AS49:AW49)</f>
        <v>0</v>
      </c>
      <c r="AS49" s="29">
        <v>0</v>
      </c>
      <c r="AT49" s="29">
        <v>0</v>
      </c>
      <c r="AU49" s="29">
        <v>0</v>
      </c>
      <c r="AV49" s="29">
        <v>0</v>
      </c>
      <c r="AW49" s="29">
        <v>0</v>
      </c>
      <c r="AX49" s="30">
        <f t="shared" ref="AX49:AX51" si="517">SUM(AY49:BC49)</f>
        <v>0</v>
      </c>
      <c r="AY49" s="29">
        <v>0</v>
      </c>
      <c r="AZ49" s="29">
        <v>0</v>
      </c>
      <c r="BA49" s="29">
        <v>0</v>
      </c>
      <c r="BB49" s="29">
        <v>0</v>
      </c>
      <c r="BC49" s="29">
        <v>0</v>
      </c>
      <c r="BD49" s="30">
        <f t="shared" ref="BD49:BD51" si="518">SUM(BE49:BG49)</f>
        <v>0</v>
      </c>
      <c r="BE49" s="29">
        <v>0</v>
      </c>
      <c r="BF49" s="29">
        <v>0</v>
      </c>
      <c r="BG49" s="29">
        <v>0</v>
      </c>
      <c r="BH49" s="30">
        <f t="shared" ref="BH49:BH51" si="519">SUM(BI49:BK49)</f>
        <v>0</v>
      </c>
      <c r="BI49" s="29">
        <v>0</v>
      </c>
      <c r="BJ49" s="29">
        <v>0</v>
      </c>
      <c r="BK49" s="29">
        <v>0</v>
      </c>
      <c r="BL49" s="30">
        <f t="shared" ref="BL49:BL51" si="520">SUM(BM49:BO49)</f>
        <v>0</v>
      </c>
      <c r="BM49" s="29">
        <v>0</v>
      </c>
      <c r="BN49" s="29">
        <v>0</v>
      </c>
      <c r="BO49" s="29">
        <v>0</v>
      </c>
      <c r="BP49" s="30">
        <f t="shared" ref="BP49:BP51" si="521">SUM(BQ49:BS49)</f>
        <v>0</v>
      </c>
      <c r="BQ49" s="29">
        <v>0</v>
      </c>
      <c r="BR49" s="29">
        <v>0</v>
      </c>
      <c r="BS49" s="29">
        <v>0</v>
      </c>
      <c r="BT49" s="30">
        <f t="shared" ref="BT49:BT50" si="522">SUM(BU49:BY49)</f>
        <v>0</v>
      </c>
      <c r="BU49" s="29">
        <v>0</v>
      </c>
      <c r="BV49" s="29">
        <v>0</v>
      </c>
      <c r="BW49" s="29">
        <v>0</v>
      </c>
      <c r="BX49" s="29">
        <v>0</v>
      </c>
      <c r="BY49" s="29">
        <v>0</v>
      </c>
      <c r="BZ49" s="30">
        <f t="shared" ref="BZ49:BZ51" si="523">SUM(CA49:CD49)</f>
        <v>0</v>
      </c>
      <c r="CA49" s="29">
        <v>0</v>
      </c>
      <c r="CB49" s="29">
        <v>0</v>
      </c>
      <c r="CC49" s="29">
        <v>0</v>
      </c>
      <c r="CD49" s="29">
        <v>0</v>
      </c>
      <c r="CE49" s="30">
        <f t="shared" ref="CE49:CE51" si="524">SUM(CF49:CI49)</f>
        <v>0</v>
      </c>
      <c r="CF49" s="29">
        <v>0</v>
      </c>
      <c r="CG49" s="29">
        <v>0</v>
      </c>
      <c r="CH49" s="29">
        <v>0</v>
      </c>
      <c r="CI49" s="29">
        <v>0</v>
      </c>
      <c r="CJ49" s="30">
        <f t="shared" ref="CJ49:CJ51" si="525">SUM(CK49:CN49)</f>
        <v>0</v>
      </c>
      <c r="CK49" s="29">
        <v>0</v>
      </c>
      <c r="CL49" s="29">
        <v>0</v>
      </c>
      <c r="CM49" s="29">
        <v>0</v>
      </c>
      <c r="CN49" s="29">
        <v>0</v>
      </c>
      <c r="CO49" s="30">
        <f t="shared" ref="CO49:CO50" si="526">SUM(CP49:CU49)</f>
        <v>0</v>
      </c>
      <c r="CP49" s="29">
        <v>0</v>
      </c>
      <c r="CQ49" s="29">
        <v>0</v>
      </c>
      <c r="CR49" s="29">
        <v>0</v>
      </c>
      <c r="CS49" s="29">
        <v>0</v>
      </c>
      <c r="CT49" s="29">
        <v>0</v>
      </c>
      <c r="CU49" s="29">
        <v>0</v>
      </c>
      <c r="CV49" s="30">
        <f t="shared" ref="CV49:CV51" si="527">SUM(CW49:DB49)</f>
        <v>0</v>
      </c>
      <c r="CW49" s="29">
        <v>0</v>
      </c>
      <c r="CX49" s="29">
        <v>0</v>
      </c>
      <c r="CY49" s="29">
        <v>0</v>
      </c>
      <c r="CZ49" s="29">
        <v>0</v>
      </c>
      <c r="DA49" s="29">
        <v>0</v>
      </c>
      <c r="DB49" s="29">
        <v>0</v>
      </c>
      <c r="DC49" s="30">
        <f t="shared" ref="DC49:DC51" si="528">SUM(DD49:DF49)</f>
        <v>0</v>
      </c>
      <c r="DD49" s="29">
        <v>0</v>
      </c>
      <c r="DE49" s="29">
        <v>0</v>
      </c>
      <c r="DF49" s="29">
        <v>0</v>
      </c>
      <c r="DG49" s="30">
        <f t="shared" ref="DG49:DG50" si="529">SUM(DH49:DK49)</f>
        <v>0</v>
      </c>
      <c r="DH49" s="29">
        <v>0</v>
      </c>
      <c r="DI49" s="29">
        <v>0</v>
      </c>
      <c r="DJ49" s="29">
        <v>0</v>
      </c>
      <c r="DK49" s="29">
        <v>0</v>
      </c>
      <c r="DL49" s="30">
        <f t="shared" ref="DL49:DL51" si="530">SUM(DM49:DQ49)</f>
        <v>0</v>
      </c>
      <c r="DM49" s="29">
        <v>0</v>
      </c>
      <c r="DN49" s="29">
        <v>0</v>
      </c>
      <c r="DO49" s="29">
        <v>0</v>
      </c>
      <c r="DP49" s="29">
        <v>0</v>
      </c>
      <c r="DQ49" s="29">
        <v>0</v>
      </c>
      <c r="DR49" s="30">
        <f t="shared" ref="DR49:DR51" si="531">SUM(DS49:DX49)</f>
        <v>0</v>
      </c>
      <c r="DS49" s="29">
        <v>0</v>
      </c>
      <c r="DT49" s="29">
        <v>0</v>
      </c>
      <c r="DU49" s="29">
        <v>0</v>
      </c>
      <c r="DV49" s="29">
        <v>0</v>
      </c>
      <c r="DW49" s="29">
        <v>0</v>
      </c>
      <c r="DX49" s="29">
        <v>0</v>
      </c>
      <c r="DY49" s="30">
        <f t="shared" ref="DY49:DY51" si="532">SUM(DZ49:ED49)</f>
        <v>0</v>
      </c>
      <c r="DZ49" s="29">
        <v>0</v>
      </c>
      <c r="EA49" s="29">
        <v>0</v>
      </c>
      <c r="EB49" s="29">
        <v>0</v>
      </c>
      <c r="EC49" s="29">
        <v>0</v>
      </c>
      <c r="ED49" s="29">
        <v>0</v>
      </c>
      <c r="EE49" s="30">
        <f t="shared" ref="EE49:EE51" si="533">SUM(EF49:EH49)</f>
        <v>0</v>
      </c>
      <c r="EF49" s="29">
        <v>0</v>
      </c>
      <c r="EG49" s="29">
        <v>0</v>
      </c>
      <c r="EH49" s="29">
        <v>0</v>
      </c>
      <c r="EI49" s="30">
        <f t="shared" ref="EI49:EI51" si="534">SUM(EJ49:EM49)</f>
        <v>0</v>
      </c>
      <c r="EJ49" s="29">
        <v>0</v>
      </c>
      <c r="EK49" s="29">
        <v>0</v>
      </c>
      <c r="EL49" s="29">
        <v>0</v>
      </c>
      <c r="EM49" s="29">
        <v>0</v>
      </c>
      <c r="EN49" s="30">
        <f t="shared" ref="EN49:EN50" si="535">SUM(EO49:EQ49)</f>
        <v>0</v>
      </c>
      <c r="EO49" s="29">
        <v>0</v>
      </c>
      <c r="EP49" s="29">
        <v>0</v>
      </c>
      <c r="EQ49" s="29">
        <v>0</v>
      </c>
      <c r="ER49" s="30">
        <f t="shared" ref="ER49:ER51" si="536">SUM(ES49:EX49)</f>
        <v>0</v>
      </c>
      <c r="ES49" s="29">
        <v>0</v>
      </c>
      <c r="ET49" s="29">
        <v>0</v>
      </c>
      <c r="EU49" s="29">
        <v>0</v>
      </c>
      <c r="EV49" s="29">
        <v>0</v>
      </c>
      <c r="EW49" s="29">
        <v>0</v>
      </c>
      <c r="EX49" s="29">
        <v>0</v>
      </c>
      <c r="EY49" s="30">
        <f t="shared" ref="EY49:EY51" si="537">SUM(EZ49:FD49)</f>
        <v>0</v>
      </c>
      <c r="EZ49" s="29">
        <v>0</v>
      </c>
      <c r="FA49" s="29">
        <v>0</v>
      </c>
      <c r="FB49" s="29">
        <v>0</v>
      </c>
      <c r="FC49" s="29">
        <v>0</v>
      </c>
      <c r="FD49" s="29">
        <v>0</v>
      </c>
      <c r="FE49" s="30">
        <f t="shared" ref="FE49:FE50" si="538">SUM(FF49:FH49)</f>
        <v>0</v>
      </c>
      <c r="FF49" s="29">
        <v>0</v>
      </c>
      <c r="FG49" s="29">
        <v>0</v>
      </c>
      <c r="FH49" s="29">
        <v>0</v>
      </c>
      <c r="FI49" s="30">
        <f t="shared" ref="FI49:FI51" si="539">SUM(FJ49:FN49)</f>
        <v>0</v>
      </c>
      <c r="FJ49" s="29">
        <v>0</v>
      </c>
      <c r="FK49" s="29">
        <v>0</v>
      </c>
      <c r="FL49" s="29">
        <v>0</v>
      </c>
      <c r="FM49" s="29">
        <v>0</v>
      </c>
      <c r="FN49" s="29">
        <v>0</v>
      </c>
      <c r="FO49" s="30">
        <f t="shared" ref="FO49:FO50" si="540">SUM(FP49:FR49)</f>
        <v>0</v>
      </c>
      <c r="FP49" s="29">
        <v>0</v>
      </c>
      <c r="FQ49" s="29">
        <v>0</v>
      </c>
      <c r="FR49" s="29">
        <v>0</v>
      </c>
      <c r="FS49" s="30">
        <f t="shared" ref="FS49:FS51" si="541">SUM(FT49:FX49)</f>
        <v>0</v>
      </c>
      <c r="FT49" s="29">
        <v>0</v>
      </c>
      <c r="FU49" s="29">
        <v>0</v>
      </c>
      <c r="FV49" s="29">
        <v>0</v>
      </c>
      <c r="FW49" s="29">
        <v>0</v>
      </c>
      <c r="FX49" s="29">
        <v>0</v>
      </c>
      <c r="FY49" s="30">
        <f t="shared" ref="FY49:FY51" si="542">SUM(FZ49:GH49)</f>
        <v>0</v>
      </c>
      <c r="FZ49" s="29">
        <v>0</v>
      </c>
      <c r="GA49" s="29">
        <v>0</v>
      </c>
      <c r="GB49" s="29">
        <v>0</v>
      </c>
      <c r="GC49" s="29">
        <v>0</v>
      </c>
      <c r="GD49" s="29">
        <v>0</v>
      </c>
      <c r="GE49" s="29">
        <v>0</v>
      </c>
      <c r="GF49" s="29">
        <v>0</v>
      </c>
      <c r="GG49" s="29">
        <v>0</v>
      </c>
      <c r="GH49" s="29">
        <v>0</v>
      </c>
      <c r="GI49" s="30">
        <f t="shared" ref="GI49:GI51" si="543">SUM(GJ49:GM49)</f>
        <v>0</v>
      </c>
      <c r="GJ49" s="29">
        <v>0</v>
      </c>
      <c r="GK49" s="29">
        <v>0</v>
      </c>
      <c r="GL49" s="29">
        <v>0</v>
      </c>
      <c r="GM49" s="29">
        <v>0</v>
      </c>
      <c r="GN49" s="30">
        <f t="shared" ref="GN49:GN51" si="544">SUM(GO49:GR49)</f>
        <v>0</v>
      </c>
      <c r="GO49" s="29">
        <v>0</v>
      </c>
      <c r="GP49" s="29">
        <v>0</v>
      </c>
      <c r="GQ49" s="29">
        <v>0</v>
      </c>
      <c r="GR49" s="29">
        <v>0</v>
      </c>
      <c r="GS49" s="30">
        <f t="shared" ref="GS49:GS51" si="545">SUM(GT49:GY49)</f>
        <v>0</v>
      </c>
      <c r="GT49" s="29">
        <v>0</v>
      </c>
      <c r="GU49" s="29">
        <v>0</v>
      </c>
      <c r="GV49" s="29">
        <v>0</v>
      </c>
      <c r="GW49" s="29">
        <v>0</v>
      </c>
      <c r="GX49" s="29">
        <v>0</v>
      </c>
      <c r="GY49" s="29">
        <v>0</v>
      </c>
      <c r="GZ49" s="30">
        <f t="shared" ref="GZ49:GZ51" si="546">SUM(HA49:HF49)</f>
        <v>0</v>
      </c>
      <c r="HA49" s="29">
        <v>0</v>
      </c>
      <c r="HB49" s="29">
        <v>0</v>
      </c>
      <c r="HC49" s="29">
        <v>0</v>
      </c>
      <c r="HD49" s="29">
        <v>0</v>
      </c>
      <c r="HE49" s="29">
        <v>0</v>
      </c>
      <c r="HF49" s="29">
        <v>0</v>
      </c>
      <c r="HG49" s="30">
        <f t="shared" ref="HG49:HG50" si="547">SUM(HH49:HP49)</f>
        <v>0</v>
      </c>
      <c r="HH49" s="29">
        <v>0</v>
      </c>
      <c r="HI49" s="29">
        <v>0</v>
      </c>
      <c r="HJ49" s="29">
        <v>0</v>
      </c>
      <c r="HK49" s="29">
        <v>0</v>
      </c>
      <c r="HL49" s="29">
        <v>0</v>
      </c>
      <c r="HM49" s="29">
        <v>0</v>
      </c>
      <c r="HN49" s="29">
        <v>0</v>
      </c>
      <c r="HO49" s="29">
        <v>0</v>
      </c>
      <c r="HP49" s="29">
        <v>0</v>
      </c>
      <c r="HQ49" s="30">
        <f t="shared" ref="HQ49:HQ51" si="548">SUM(HR49:HW49)</f>
        <v>0</v>
      </c>
      <c r="HR49" s="29">
        <v>0</v>
      </c>
      <c r="HS49" s="29">
        <v>0</v>
      </c>
      <c r="HT49" s="29">
        <v>0</v>
      </c>
      <c r="HU49" s="29">
        <v>0</v>
      </c>
      <c r="HV49" s="29">
        <v>0</v>
      </c>
      <c r="HW49" s="29">
        <v>0</v>
      </c>
      <c r="HX49" s="30">
        <f t="shared" ref="HX49:HX50" si="549">SUM(HY49:IC49)</f>
        <v>0</v>
      </c>
      <c r="HY49" s="29">
        <v>0</v>
      </c>
      <c r="HZ49" s="29">
        <v>0</v>
      </c>
      <c r="IA49" s="29">
        <v>0</v>
      </c>
      <c r="IB49" s="29">
        <v>0</v>
      </c>
      <c r="IC49" s="29">
        <v>0</v>
      </c>
      <c r="ID49" s="29">
        <v>0</v>
      </c>
      <c r="IE49" s="29">
        <v>0</v>
      </c>
      <c r="IF49" s="29">
        <f t="shared" ref="IF49:IF51" si="550">SUM(F49,J49,O49,T49,Y49,AG49,AL49,AR49,AX49,BD49,BH49,BL49,BP49,BT49,BZ49,CE49,CJ49,CO49,CV49,DC49,DG49,DL49,DR49,DY49,EE49,EI49,EN49,ER49,EY49,FE49,FI49,FO49,FS49,FY49,GI49,GN49,GS49,GZ49,HG49,HQ49,HX49)</f>
        <v>0</v>
      </c>
      <c r="IG49" s="29">
        <f t="shared" ref="IG49:IG51" si="551">SUM(IB49,IA49,HY49,HW49,HU49,HT49,HR49,HP49,HN49,HM49,HL49,HJ49,HI49,HF49,HD49,HC49,HA49,GY49,GW49,GU49,GT49,GQ49,GO49,GM49,GK49,GJ49,GG49,GE49,GD49,GB49,FZ49,FW49,FU49,FT49,FR49,FP49,FM49,FK49,FJ49,FH49,FF49,FD49,FB49,EZ49,EX49,EV49,ET49,ES49,EQ49,EO49,EM49,EK49,EJ49,EH49,EF49,ED49,EB49,DZ49,DX49,DV49,DU49,DS49,DQ49,DO49,DM49,DJ49,DH49,DE49,DD49,DB49,CZ49,CX49,CW49,CU49,CS49,CQ49,CP49,CN49,CL49,CK49,CI49,CH49,CF49,CC49,CB49,BY49,BW49,BU49,BS49,BQ49,BO49,BM49,BK49,BI49,BG49,BE49,BB49,BA49,AY49,AW49,AU49,AS49,AP49,AO49,AM49,AK49,AI49,AH49,AF49,AD49,AC49,AB49,Z49,X49,V49,U49,R49,P49,M49,K49,I49,G49)</f>
        <v>0</v>
      </c>
      <c r="IH49" s="29">
        <f t="shared" ref="IH49:IH51" si="552">SUM(IC49,HZ49,HV49,HS49,HO49,HK49,HH49,HE49,HB49,GX49,GV49,GR49,GP49,GL49,GH49,GF49,GC49,GA49,FX49,FV49,FQ49,FN49,FL49,FG49,FC49,FA49,EW49,EU49,EP49,EL49,EG49,EC49,EA49,DW49,DT49,DP49,DN49,DK49,DI49,DF49,DA49,CY49,CT49,CR49,CM49,CG49,CD49,CA49,BX49,BV49,BR49,BN49,BJ49,BF49,BC49,AZ49,AV49,AT49,AQ49,AN49,AJ49,AE49,AA49,W49,S49,Q49,N49,L49,H49)</f>
        <v>0</v>
      </c>
      <c r="II49" s="29">
        <f t="shared" ref="II49:II51" si="553">COUNTIF(G49:IC49,"NA")</f>
        <v>0</v>
      </c>
      <c r="IK49" s="29">
        <f t="shared" ref="IK49:IK50" si="554">IF49/191*100</f>
        <v>0</v>
      </c>
      <c r="IL49" s="29">
        <f t="shared" ref="IL49:IL50" si="555">IG49/122*100</f>
        <v>0</v>
      </c>
      <c r="IM49" s="29">
        <f t="shared" ref="IM49:IM50" si="556">IH49/69*100</f>
        <v>0</v>
      </c>
      <c r="IO49" s="29">
        <f t="shared" ref="IO49:IO51" si="557">SUM(HQ49,HX49,HG49,GZ49,GS49,GN49,GI49,FY49,FS49,FO49,FI49,FE49,EY49,ER49,EN49,EI49,EE49,DY49,DR49,DL49,DG49,DC49,CV49,CO49,CJ49,CE49,BZ49,BT49)</f>
        <v>0</v>
      </c>
      <c r="IP49" s="29">
        <f t="shared" ref="IP49:IP51" si="558">SUM(BU49,BW49,BY49,CB49,CC49,CF49,CH49,CI49,CK49,CL49,CN49,CP49,CQ49,CS49,CU49,CW49,CX49,CZ49,DB49,DD49,DE49,DH49,DJ49,DM49,DO49,DQ49,DS49,DU49,DV49,DX49,DZ49,EB49,ED49,EF49,EH49,EJ49,EK49,EM49,EO49,EQ49,ES49,ET49,EV49,EX49,EZ49,FB49,FD49,FF49,FH49,FJ49,FK49,FM49,FP49,FR49,FT49,FU49,FW49,FZ49,GB49,GD49,GE49,GG49,GJ49,GK49,GM49,GO49,GQ49,GT49,GU49,GW49,GY49,HA49,HC49,HD49,HF49,HI49,HJ49,HL49,HM49,HN49,HP49,HR49,HT49,HU49,HW49,HY49,IA49,IB49)</f>
        <v>0</v>
      </c>
      <c r="IQ49" s="29">
        <f t="shared" ref="IQ49:IQ51" si="559">SUM(BV49,BX49,CA49,CD49,CG49,CM49,CR49,CT49,CY49,DA49,DF49,DI49,DK49,DN49,DP49,DT49,DW49,EA49,EC49,EG49,EL49,EP49,EU49,EW49,FA49,FC49,FG49,FL49,FN49,FQ49,FV49,FX49,GA49,GC49,GF49,GH49,GL49,GP49,GR49,GV49,GX49,HB49,HE49,HH49,HK49,HO49,HS49,HV49,HZ49,IC49)</f>
        <v>0</v>
      </c>
      <c r="IR49" s="29">
        <f t="shared" ref="IR49:IR50" si="560">IO49/138*100</f>
        <v>0</v>
      </c>
      <c r="IS49" s="29">
        <f t="shared" ref="IS49:IS50" si="561">IP49/88*100</f>
        <v>0</v>
      </c>
      <c r="IT49" s="29">
        <f t="shared" ref="IT49:IT50" si="562">IQ49/50*100</f>
        <v>0</v>
      </c>
    </row>
    <row r="50" spans="1:255" s="29" customFormat="1" x14ac:dyDescent="0.2">
      <c r="A50" s="28">
        <v>113</v>
      </c>
      <c r="B50" s="29">
        <v>1</v>
      </c>
      <c r="C50" s="29">
        <v>1</v>
      </c>
      <c r="D50" s="29" t="s">
        <v>185</v>
      </c>
      <c r="E50" s="29" t="s">
        <v>185</v>
      </c>
      <c r="F50" s="29">
        <f t="shared" si="509"/>
        <v>3</v>
      </c>
      <c r="G50" s="29">
        <v>1</v>
      </c>
      <c r="H50" s="29">
        <v>1</v>
      </c>
      <c r="I50" s="29">
        <v>1</v>
      </c>
      <c r="J50" s="30">
        <f t="shared" si="510"/>
        <v>3</v>
      </c>
      <c r="K50" s="29">
        <v>1</v>
      </c>
      <c r="L50" s="29">
        <v>1</v>
      </c>
      <c r="M50" s="29">
        <v>0</v>
      </c>
      <c r="N50" s="29">
        <v>1</v>
      </c>
      <c r="O50" s="30">
        <f t="shared" si="511"/>
        <v>4</v>
      </c>
      <c r="P50" s="29">
        <v>1</v>
      </c>
      <c r="Q50" s="29">
        <v>1</v>
      </c>
      <c r="R50" s="29">
        <v>1</v>
      </c>
      <c r="S50" s="29">
        <v>1</v>
      </c>
      <c r="T50" s="30">
        <f t="shared" si="512"/>
        <v>4</v>
      </c>
      <c r="U50" s="29">
        <v>1</v>
      </c>
      <c r="V50" s="29">
        <v>1</v>
      </c>
      <c r="W50" s="29">
        <v>1</v>
      </c>
      <c r="X50" s="29">
        <v>1</v>
      </c>
      <c r="Y50" s="30">
        <f t="shared" si="513"/>
        <v>7</v>
      </c>
      <c r="Z50" s="29">
        <v>1</v>
      </c>
      <c r="AA50" s="29">
        <v>1</v>
      </c>
      <c r="AB50" s="29">
        <v>1</v>
      </c>
      <c r="AC50" s="29">
        <v>1</v>
      </c>
      <c r="AD50" s="29">
        <v>1</v>
      </c>
      <c r="AE50" s="29">
        <v>1</v>
      </c>
      <c r="AF50" s="29">
        <v>1</v>
      </c>
      <c r="AG50" s="30">
        <f t="shared" si="514"/>
        <v>4</v>
      </c>
      <c r="AH50" s="29">
        <v>1</v>
      </c>
      <c r="AI50" s="29">
        <v>1</v>
      </c>
      <c r="AJ50" s="29">
        <v>1</v>
      </c>
      <c r="AK50" s="29">
        <v>1</v>
      </c>
      <c r="AL50" s="30">
        <f t="shared" si="515"/>
        <v>5</v>
      </c>
      <c r="AM50" s="29">
        <v>1</v>
      </c>
      <c r="AN50" s="29">
        <v>1</v>
      </c>
      <c r="AO50" s="29">
        <v>1</v>
      </c>
      <c r="AP50" s="29">
        <v>1</v>
      </c>
      <c r="AQ50" s="29">
        <v>1</v>
      </c>
      <c r="AR50" s="30">
        <f t="shared" si="516"/>
        <v>4</v>
      </c>
      <c r="AS50" s="29">
        <v>1</v>
      </c>
      <c r="AT50" s="29">
        <v>1</v>
      </c>
      <c r="AU50" s="29">
        <v>1</v>
      </c>
      <c r="AV50" s="29">
        <v>1</v>
      </c>
      <c r="AW50" s="29">
        <v>0</v>
      </c>
      <c r="AX50" s="30">
        <f t="shared" si="517"/>
        <v>5</v>
      </c>
      <c r="AY50" s="29">
        <v>1</v>
      </c>
      <c r="AZ50" s="29">
        <v>1</v>
      </c>
      <c r="BA50" s="29">
        <v>1</v>
      </c>
      <c r="BB50" s="29">
        <v>1</v>
      </c>
      <c r="BC50" s="29">
        <v>1</v>
      </c>
      <c r="BD50" s="30">
        <f t="shared" si="518"/>
        <v>3</v>
      </c>
      <c r="BE50" s="29">
        <v>1</v>
      </c>
      <c r="BF50" s="29">
        <v>1</v>
      </c>
      <c r="BG50" s="29">
        <v>1</v>
      </c>
      <c r="BH50" s="30">
        <f t="shared" si="519"/>
        <v>3</v>
      </c>
      <c r="BI50" s="29">
        <v>1</v>
      </c>
      <c r="BJ50" s="29">
        <v>1</v>
      </c>
      <c r="BK50" s="29">
        <v>1</v>
      </c>
      <c r="BL50" s="30">
        <f t="shared" si="520"/>
        <v>2</v>
      </c>
      <c r="BM50" s="29">
        <v>1</v>
      </c>
      <c r="BN50" s="29">
        <v>1</v>
      </c>
      <c r="BO50" s="29">
        <v>0</v>
      </c>
      <c r="BP50" s="30">
        <f t="shared" si="521"/>
        <v>3</v>
      </c>
      <c r="BQ50" s="29">
        <v>1</v>
      </c>
      <c r="BR50" s="29">
        <v>1</v>
      </c>
      <c r="BS50" s="29">
        <v>1</v>
      </c>
      <c r="BT50" s="30">
        <f t="shared" si="522"/>
        <v>5</v>
      </c>
      <c r="BU50" s="29">
        <v>1</v>
      </c>
      <c r="BV50" s="29">
        <v>1</v>
      </c>
      <c r="BW50" s="29">
        <v>1</v>
      </c>
      <c r="BX50" s="29">
        <v>1</v>
      </c>
      <c r="BY50" s="29">
        <v>1</v>
      </c>
      <c r="BZ50" s="30">
        <f t="shared" si="523"/>
        <v>4</v>
      </c>
      <c r="CA50" s="29">
        <v>1</v>
      </c>
      <c r="CB50" s="29">
        <v>1</v>
      </c>
      <c r="CC50" s="29">
        <v>1</v>
      </c>
      <c r="CD50" s="29">
        <v>1</v>
      </c>
      <c r="CE50" s="30">
        <f t="shared" si="524"/>
        <v>3</v>
      </c>
      <c r="CF50" s="29">
        <v>1</v>
      </c>
      <c r="CG50" s="29">
        <v>1</v>
      </c>
      <c r="CH50" s="29">
        <v>0</v>
      </c>
      <c r="CI50" s="29">
        <v>1</v>
      </c>
      <c r="CJ50" s="30">
        <f t="shared" si="525"/>
        <v>4</v>
      </c>
      <c r="CK50" s="29">
        <v>1</v>
      </c>
      <c r="CL50" s="29">
        <v>1</v>
      </c>
      <c r="CM50" s="29">
        <v>1</v>
      </c>
      <c r="CN50" s="29">
        <v>1</v>
      </c>
      <c r="CO50" s="30">
        <f t="shared" si="526"/>
        <v>5</v>
      </c>
      <c r="CP50" s="29">
        <v>1</v>
      </c>
      <c r="CQ50" s="29">
        <v>1</v>
      </c>
      <c r="CR50" s="29">
        <v>1</v>
      </c>
      <c r="CS50" s="29">
        <v>1</v>
      </c>
      <c r="CT50" s="29">
        <v>1</v>
      </c>
      <c r="CU50" s="29">
        <v>0</v>
      </c>
      <c r="CV50" s="30">
        <f t="shared" si="527"/>
        <v>4</v>
      </c>
      <c r="CW50" s="29">
        <v>1</v>
      </c>
      <c r="CX50" s="29">
        <v>1</v>
      </c>
      <c r="CY50" s="29">
        <v>1</v>
      </c>
      <c r="CZ50" s="29">
        <v>1</v>
      </c>
      <c r="DA50" s="29">
        <v>0</v>
      </c>
      <c r="DB50" s="29">
        <v>0</v>
      </c>
      <c r="DC50" s="30">
        <f t="shared" si="528"/>
        <v>3</v>
      </c>
      <c r="DD50" s="29">
        <v>1</v>
      </c>
      <c r="DE50" s="29">
        <v>1</v>
      </c>
      <c r="DF50" s="29">
        <v>1</v>
      </c>
      <c r="DG50" s="30">
        <f t="shared" si="529"/>
        <v>4</v>
      </c>
      <c r="DH50" s="29">
        <v>1</v>
      </c>
      <c r="DI50" s="29">
        <v>1</v>
      </c>
      <c r="DJ50" s="29">
        <v>1</v>
      </c>
      <c r="DK50" s="29">
        <v>1</v>
      </c>
      <c r="DL50" s="30">
        <f t="shared" si="530"/>
        <v>4</v>
      </c>
      <c r="DM50" s="29">
        <v>1</v>
      </c>
      <c r="DN50" s="29">
        <v>1</v>
      </c>
      <c r="DO50" s="29">
        <v>1</v>
      </c>
      <c r="DP50" s="29">
        <v>1</v>
      </c>
      <c r="DQ50" s="29">
        <v>0</v>
      </c>
      <c r="DR50" s="30">
        <f t="shared" si="531"/>
        <v>6</v>
      </c>
      <c r="DS50" s="29">
        <v>1</v>
      </c>
      <c r="DT50" s="29">
        <v>1</v>
      </c>
      <c r="DU50" s="29">
        <v>1</v>
      </c>
      <c r="DV50" s="29">
        <v>1</v>
      </c>
      <c r="DW50" s="29">
        <v>1</v>
      </c>
      <c r="DX50" s="29">
        <v>1</v>
      </c>
      <c r="DY50" s="30">
        <f t="shared" si="532"/>
        <v>5</v>
      </c>
      <c r="DZ50" s="29">
        <v>1</v>
      </c>
      <c r="EA50" s="29">
        <v>1</v>
      </c>
      <c r="EB50" s="29">
        <v>1</v>
      </c>
      <c r="EC50" s="29">
        <v>1</v>
      </c>
      <c r="ED50" s="29">
        <v>1</v>
      </c>
      <c r="EE50" s="30">
        <f t="shared" si="533"/>
        <v>3</v>
      </c>
      <c r="EF50" s="29">
        <v>1</v>
      </c>
      <c r="EG50" s="29">
        <v>1</v>
      </c>
      <c r="EH50" s="29">
        <v>1</v>
      </c>
      <c r="EI50" s="30">
        <f t="shared" si="534"/>
        <v>4</v>
      </c>
      <c r="EJ50" s="29">
        <v>1</v>
      </c>
      <c r="EK50" s="29">
        <v>1</v>
      </c>
      <c r="EL50" s="29">
        <v>1</v>
      </c>
      <c r="EM50" s="29">
        <v>1</v>
      </c>
      <c r="EN50" s="30">
        <f t="shared" si="535"/>
        <v>3</v>
      </c>
      <c r="EO50" s="29">
        <v>1</v>
      </c>
      <c r="EP50" s="29">
        <v>1</v>
      </c>
      <c r="EQ50" s="29">
        <v>1</v>
      </c>
      <c r="ER50" s="30">
        <f t="shared" si="536"/>
        <v>5</v>
      </c>
      <c r="ES50" s="29">
        <v>1</v>
      </c>
      <c r="ET50" s="29">
        <v>1</v>
      </c>
      <c r="EU50" s="29">
        <v>1</v>
      </c>
      <c r="EV50" s="29">
        <v>1</v>
      </c>
      <c r="EW50" s="29">
        <v>1</v>
      </c>
      <c r="EX50" s="29">
        <v>0</v>
      </c>
      <c r="EY50" s="30">
        <f t="shared" si="537"/>
        <v>5</v>
      </c>
      <c r="EZ50" s="29">
        <v>1</v>
      </c>
      <c r="FA50" s="29">
        <v>1</v>
      </c>
      <c r="FB50" s="29">
        <v>1</v>
      </c>
      <c r="FC50" s="29">
        <v>1</v>
      </c>
      <c r="FD50" s="29">
        <v>1</v>
      </c>
      <c r="FE50" s="30">
        <f t="shared" si="538"/>
        <v>3</v>
      </c>
      <c r="FF50" s="29">
        <v>1</v>
      </c>
      <c r="FG50" s="29">
        <v>1</v>
      </c>
      <c r="FH50" s="29">
        <v>1</v>
      </c>
      <c r="FI50" s="30">
        <f t="shared" si="539"/>
        <v>4</v>
      </c>
      <c r="FJ50" s="29">
        <v>1</v>
      </c>
      <c r="FK50" s="29">
        <v>0</v>
      </c>
      <c r="FL50" s="29">
        <v>1</v>
      </c>
      <c r="FM50" s="29">
        <v>1</v>
      </c>
      <c r="FN50" s="29">
        <v>1</v>
      </c>
      <c r="FO50" s="30">
        <f t="shared" si="540"/>
        <v>2</v>
      </c>
      <c r="FP50" s="29">
        <v>1</v>
      </c>
      <c r="FQ50" s="29">
        <v>1</v>
      </c>
      <c r="FR50" s="29">
        <v>0</v>
      </c>
      <c r="FS50" s="30">
        <f t="shared" si="541"/>
        <v>5</v>
      </c>
      <c r="FT50" s="29">
        <v>1</v>
      </c>
      <c r="FU50" s="29">
        <v>1</v>
      </c>
      <c r="FV50" s="29">
        <v>1</v>
      </c>
      <c r="FW50" s="29">
        <v>1</v>
      </c>
      <c r="FX50" s="29">
        <v>1</v>
      </c>
      <c r="FY50" s="30">
        <f t="shared" si="542"/>
        <v>6</v>
      </c>
      <c r="FZ50" s="29">
        <v>0</v>
      </c>
      <c r="GA50" s="29">
        <v>1</v>
      </c>
      <c r="GB50" s="29">
        <v>1</v>
      </c>
      <c r="GC50" s="29">
        <v>1</v>
      </c>
      <c r="GD50" s="29">
        <v>0</v>
      </c>
      <c r="GE50" s="29">
        <v>1</v>
      </c>
      <c r="GF50" s="29">
        <v>1</v>
      </c>
      <c r="GG50" s="29">
        <v>0</v>
      </c>
      <c r="GH50" s="29">
        <v>1</v>
      </c>
      <c r="GI50" s="30">
        <f t="shared" si="543"/>
        <v>3</v>
      </c>
      <c r="GJ50" s="29">
        <v>1</v>
      </c>
      <c r="GK50" s="29">
        <v>1</v>
      </c>
      <c r="GL50" s="29">
        <v>1</v>
      </c>
      <c r="GM50" s="29">
        <v>0</v>
      </c>
      <c r="GN50" s="30">
        <f t="shared" si="544"/>
        <v>4</v>
      </c>
      <c r="GO50" s="29">
        <v>1</v>
      </c>
      <c r="GP50" s="29">
        <v>1</v>
      </c>
      <c r="GQ50" s="29">
        <v>1</v>
      </c>
      <c r="GR50" s="29">
        <v>1</v>
      </c>
      <c r="GS50" s="30">
        <f t="shared" si="545"/>
        <v>5</v>
      </c>
      <c r="GT50" s="29">
        <v>1</v>
      </c>
      <c r="GU50" s="29">
        <v>0</v>
      </c>
      <c r="GV50" s="29">
        <v>1</v>
      </c>
      <c r="GW50" s="29">
        <v>1</v>
      </c>
      <c r="GX50" s="29">
        <v>1</v>
      </c>
      <c r="GY50" s="29">
        <v>1</v>
      </c>
      <c r="GZ50" s="30">
        <f t="shared" si="546"/>
        <v>6</v>
      </c>
      <c r="HA50" s="29">
        <v>1</v>
      </c>
      <c r="HB50" s="29">
        <v>1</v>
      </c>
      <c r="HC50" s="29">
        <v>1</v>
      </c>
      <c r="HD50" s="29">
        <v>1</v>
      </c>
      <c r="HE50" s="29">
        <v>1</v>
      </c>
      <c r="HF50" s="29">
        <v>1</v>
      </c>
      <c r="HG50" s="30">
        <f t="shared" si="547"/>
        <v>5</v>
      </c>
      <c r="HH50" s="29">
        <v>0</v>
      </c>
      <c r="HI50" s="29">
        <v>0</v>
      </c>
      <c r="HJ50" s="29">
        <v>0</v>
      </c>
      <c r="HK50" s="29">
        <v>0</v>
      </c>
      <c r="HL50" s="29">
        <v>1</v>
      </c>
      <c r="HM50" s="29">
        <v>1</v>
      </c>
      <c r="HN50" s="29">
        <v>1</v>
      </c>
      <c r="HO50" s="29">
        <v>1</v>
      </c>
      <c r="HP50" s="29">
        <v>1</v>
      </c>
      <c r="HQ50" s="30">
        <f t="shared" si="548"/>
        <v>6</v>
      </c>
      <c r="HR50" s="29">
        <v>1</v>
      </c>
      <c r="HS50" s="29">
        <v>1</v>
      </c>
      <c r="HT50" s="29">
        <v>1</v>
      </c>
      <c r="HU50" s="29">
        <v>1</v>
      </c>
      <c r="HV50" s="29">
        <v>1</v>
      </c>
      <c r="HW50" s="29">
        <v>1</v>
      </c>
      <c r="HX50" s="30">
        <f t="shared" si="549"/>
        <v>4</v>
      </c>
      <c r="HY50" s="29">
        <v>0</v>
      </c>
      <c r="HZ50" s="29">
        <v>1</v>
      </c>
      <c r="IA50" s="29">
        <v>1</v>
      </c>
      <c r="IB50" s="29">
        <v>1</v>
      </c>
      <c r="IC50" s="29">
        <v>1</v>
      </c>
      <c r="ID50" s="29">
        <v>41</v>
      </c>
      <c r="IE50" s="29">
        <v>41</v>
      </c>
      <c r="IF50" s="29">
        <f t="shared" si="550"/>
        <v>170</v>
      </c>
      <c r="IG50" s="29">
        <f t="shared" si="551"/>
        <v>104</v>
      </c>
      <c r="IH50" s="29">
        <f t="shared" si="552"/>
        <v>66</v>
      </c>
      <c r="II50" s="29">
        <f t="shared" si="553"/>
        <v>0</v>
      </c>
      <c r="IK50" s="29">
        <f t="shared" si="554"/>
        <v>89.005235602094245</v>
      </c>
      <c r="IL50" s="29">
        <f t="shared" si="555"/>
        <v>85.245901639344254</v>
      </c>
      <c r="IM50" s="29">
        <f t="shared" si="556"/>
        <v>95.652173913043484</v>
      </c>
      <c r="IO50" s="29">
        <f t="shared" si="557"/>
        <v>120</v>
      </c>
      <c r="IP50" s="29">
        <f t="shared" si="558"/>
        <v>73</v>
      </c>
      <c r="IQ50" s="29">
        <f t="shared" si="559"/>
        <v>47</v>
      </c>
      <c r="IR50" s="29">
        <f t="shared" si="560"/>
        <v>86.956521739130437</v>
      </c>
      <c r="IS50" s="29">
        <f t="shared" si="561"/>
        <v>82.954545454545453</v>
      </c>
      <c r="IT50" s="29">
        <f t="shared" si="562"/>
        <v>94</v>
      </c>
    </row>
    <row r="51" spans="1:255" s="29" customFormat="1" ht="16" x14ac:dyDescent="0.2">
      <c r="A51" s="28">
        <v>124</v>
      </c>
      <c r="B51" s="29">
        <v>1</v>
      </c>
      <c r="C51" s="29">
        <v>1</v>
      </c>
      <c r="D51" s="29" t="s">
        <v>185</v>
      </c>
      <c r="E51" s="29" t="s">
        <v>185</v>
      </c>
      <c r="F51" s="29">
        <f t="shared" si="509"/>
        <v>0</v>
      </c>
      <c r="G51" s="29">
        <v>0</v>
      </c>
      <c r="H51" s="29">
        <v>0</v>
      </c>
      <c r="I51" s="29">
        <v>0</v>
      </c>
      <c r="J51" s="30">
        <f t="shared" si="510"/>
        <v>3</v>
      </c>
      <c r="K51" s="29">
        <v>1</v>
      </c>
      <c r="L51" s="29">
        <v>1</v>
      </c>
      <c r="M51" s="29">
        <v>0</v>
      </c>
      <c r="N51" s="29">
        <v>1</v>
      </c>
      <c r="O51" s="30">
        <f t="shared" si="511"/>
        <v>0</v>
      </c>
      <c r="P51" s="29">
        <v>0</v>
      </c>
      <c r="Q51" s="29">
        <v>0</v>
      </c>
      <c r="R51" s="29">
        <v>0</v>
      </c>
      <c r="S51" s="29">
        <v>0</v>
      </c>
      <c r="T51" s="30">
        <f t="shared" si="512"/>
        <v>4</v>
      </c>
      <c r="U51" s="29">
        <v>1</v>
      </c>
      <c r="V51" s="29">
        <v>1</v>
      </c>
      <c r="W51" s="29">
        <v>1</v>
      </c>
      <c r="X51" s="29">
        <v>1</v>
      </c>
      <c r="Y51" s="30">
        <f t="shared" si="513"/>
        <v>5</v>
      </c>
      <c r="Z51" s="29">
        <v>1</v>
      </c>
      <c r="AA51" s="29">
        <v>0</v>
      </c>
      <c r="AB51" s="29">
        <v>0</v>
      </c>
      <c r="AC51" s="29">
        <v>1</v>
      </c>
      <c r="AD51" s="29">
        <v>1</v>
      </c>
      <c r="AE51" s="29">
        <v>1</v>
      </c>
      <c r="AF51" s="29">
        <v>1</v>
      </c>
      <c r="AG51" s="30">
        <f t="shared" si="514"/>
        <v>0</v>
      </c>
      <c r="AH51" s="29">
        <v>0</v>
      </c>
      <c r="AI51" s="29">
        <v>0</v>
      </c>
      <c r="AJ51" s="29">
        <v>0</v>
      </c>
      <c r="AK51" s="29">
        <v>0</v>
      </c>
      <c r="AL51" s="30">
        <f t="shared" si="515"/>
        <v>5</v>
      </c>
      <c r="AM51" s="29">
        <v>1</v>
      </c>
      <c r="AN51" s="29">
        <v>1</v>
      </c>
      <c r="AO51" s="29">
        <v>1</v>
      </c>
      <c r="AP51" s="29">
        <v>1</v>
      </c>
      <c r="AQ51" s="29">
        <v>1</v>
      </c>
      <c r="AR51" s="30">
        <f t="shared" si="516"/>
        <v>0</v>
      </c>
      <c r="AS51" s="29">
        <v>0</v>
      </c>
      <c r="AT51" s="29">
        <v>0</v>
      </c>
      <c r="AU51" s="29">
        <v>0</v>
      </c>
      <c r="AV51" s="29">
        <v>0</v>
      </c>
      <c r="AW51" s="29">
        <v>0</v>
      </c>
      <c r="AX51" s="30">
        <f t="shared" si="517"/>
        <v>5</v>
      </c>
      <c r="AY51" s="29">
        <v>1</v>
      </c>
      <c r="AZ51" s="29">
        <v>1</v>
      </c>
      <c r="BA51" s="29">
        <v>1</v>
      </c>
      <c r="BB51" s="29">
        <v>1</v>
      </c>
      <c r="BC51" s="29">
        <v>1</v>
      </c>
      <c r="BD51" s="30">
        <f t="shared" si="518"/>
        <v>3</v>
      </c>
      <c r="BE51" s="29">
        <v>1</v>
      </c>
      <c r="BF51" s="29">
        <v>1</v>
      </c>
      <c r="BG51" s="29">
        <v>1</v>
      </c>
      <c r="BH51" s="30">
        <f t="shared" si="519"/>
        <v>0</v>
      </c>
      <c r="BI51" s="29">
        <v>0</v>
      </c>
      <c r="BJ51" s="29">
        <v>0</v>
      </c>
      <c r="BK51" s="29">
        <v>0</v>
      </c>
      <c r="BL51" s="30">
        <f t="shared" si="520"/>
        <v>3</v>
      </c>
      <c r="BM51" s="29">
        <v>1</v>
      </c>
      <c r="BN51" s="29">
        <v>1</v>
      </c>
      <c r="BO51" s="29">
        <v>1</v>
      </c>
      <c r="BP51" s="30">
        <f t="shared" si="521"/>
        <v>3</v>
      </c>
      <c r="BQ51" s="29">
        <v>1</v>
      </c>
      <c r="BR51" s="29">
        <v>1</v>
      </c>
      <c r="BS51" s="29">
        <v>1</v>
      </c>
      <c r="BT51" s="30" t="s">
        <v>118</v>
      </c>
      <c r="BU51" s="30" t="s">
        <v>118</v>
      </c>
      <c r="BV51" s="30" t="s">
        <v>118</v>
      </c>
      <c r="BW51" s="30" t="s">
        <v>118</v>
      </c>
      <c r="BX51" s="30" t="s">
        <v>118</v>
      </c>
      <c r="BY51" s="30" t="s">
        <v>118</v>
      </c>
      <c r="BZ51" s="30">
        <f t="shared" si="523"/>
        <v>3</v>
      </c>
      <c r="CA51" s="29">
        <v>1</v>
      </c>
      <c r="CB51" s="29">
        <v>1</v>
      </c>
      <c r="CC51" s="29">
        <v>0</v>
      </c>
      <c r="CD51" s="29">
        <v>1</v>
      </c>
      <c r="CE51" s="30">
        <f t="shared" si="524"/>
        <v>4</v>
      </c>
      <c r="CF51" s="29">
        <v>1</v>
      </c>
      <c r="CG51" s="29">
        <v>1</v>
      </c>
      <c r="CH51" s="29">
        <v>1</v>
      </c>
      <c r="CI51" s="29">
        <v>1</v>
      </c>
      <c r="CJ51" s="30">
        <f t="shared" si="525"/>
        <v>3</v>
      </c>
      <c r="CK51" s="29">
        <v>1</v>
      </c>
      <c r="CL51" s="29">
        <v>0</v>
      </c>
      <c r="CM51" s="29">
        <v>1</v>
      </c>
      <c r="CN51" s="29">
        <v>1</v>
      </c>
      <c r="CO51" s="30" t="s">
        <v>118</v>
      </c>
      <c r="CP51" s="30" t="s">
        <v>118</v>
      </c>
      <c r="CQ51" s="30" t="s">
        <v>118</v>
      </c>
      <c r="CR51" s="30" t="s">
        <v>118</v>
      </c>
      <c r="CS51" s="30" t="s">
        <v>118</v>
      </c>
      <c r="CT51" s="30" t="s">
        <v>118</v>
      </c>
      <c r="CU51" s="30" t="s">
        <v>118</v>
      </c>
      <c r="CV51" s="30">
        <f t="shared" si="527"/>
        <v>4</v>
      </c>
      <c r="CW51" s="29">
        <v>1</v>
      </c>
      <c r="CX51" s="29">
        <v>1</v>
      </c>
      <c r="CY51" s="29">
        <v>1</v>
      </c>
      <c r="CZ51" s="29">
        <v>0</v>
      </c>
      <c r="DA51" s="29">
        <v>1</v>
      </c>
      <c r="DB51" s="29">
        <v>0</v>
      </c>
      <c r="DC51" s="30">
        <f t="shared" si="528"/>
        <v>3</v>
      </c>
      <c r="DD51" s="29">
        <v>1</v>
      </c>
      <c r="DE51" s="29">
        <v>1</v>
      </c>
      <c r="DF51" s="29">
        <v>1</v>
      </c>
      <c r="DG51" s="30" t="s">
        <v>118</v>
      </c>
      <c r="DH51" s="29" t="s">
        <v>118</v>
      </c>
      <c r="DI51" s="29" t="s">
        <v>118</v>
      </c>
      <c r="DJ51" s="29" t="s">
        <v>118</v>
      </c>
      <c r="DK51" s="29" t="s">
        <v>118</v>
      </c>
      <c r="DL51" s="30">
        <f t="shared" si="530"/>
        <v>0</v>
      </c>
      <c r="DM51" s="29">
        <v>0</v>
      </c>
      <c r="DN51" s="29">
        <v>0</v>
      </c>
      <c r="DO51" s="29">
        <v>0</v>
      </c>
      <c r="DP51" s="29">
        <v>0</v>
      </c>
      <c r="DQ51" s="29">
        <v>0</v>
      </c>
      <c r="DR51" s="30">
        <f t="shared" si="531"/>
        <v>4</v>
      </c>
      <c r="DS51" s="29">
        <v>1</v>
      </c>
      <c r="DT51" s="29">
        <v>1</v>
      </c>
      <c r="DU51" s="29">
        <v>1</v>
      </c>
      <c r="DV51" s="29">
        <v>0</v>
      </c>
      <c r="DW51" s="29">
        <v>0</v>
      </c>
      <c r="DX51" s="29">
        <v>1</v>
      </c>
      <c r="DY51" s="30">
        <f t="shared" si="532"/>
        <v>0</v>
      </c>
      <c r="DZ51" s="29">
        <v>0</v>
      </c>
      <c r="EA51" s="29">
        <v>0</v>
      </c>
      <c r="EB51" s="29">
        <v>0</v>
      </c>
      <c r="EC51" s="29">
        <v>0</v>
      </c>
      <c r="ED51" s="29">
        <v>0</v>
      </c>
      <c r="EE51" s="30">
        <f t="shared" si="533"/>
        <v>2</v>
      </c>
      <c r="EF51" s="29">
        <v>1</v>
      </c>
      <c r="EG51" s="29">
        <v>1</v>
      </c>
      <c r="EH51" s="29">
        <v>0</v>
      </c>
      <c r="EI51" s="30">
        <f t="shared" si="534"/>
        <v>4</v>
      </c>
      <c r="EJ51" s="29">
        <v>1</v>
      </c>
      <c r="EK51" s="29">
        <v>1</v>
      </c>
      <c r="EL51" s="29">
        <v>1</v>
      </c>
      <c r="EM51" s="29">
        <v>1</v>
      </c>
      <c r="EN51" s="30" t="s">
        <v>118</v>
      </c>
      <c r="EO51" s="30" t="s">
        <v>118</v>
      </c>
      <c r="EP51" s="30" t="s">
        <v>118</v>
      </c>
      <c r="EQ51" s="30" t="s">
        <v>118</v>
      </c>
      <c r="ER51" s="30">
        <f t="shared" si="536"/>
        <v>0</v>
      </c>
      <c r="ES51" s="29">
        <v>0</v>
      </c>
      <c r="ET51" s="29">
        <v>0</v>
      </c>
      <c r="EU51" s="29">
        <v>0</v>
      </c>
      <c r="EV51" s="29">
        <v>0</v>
      </c>
      <c r="EW51" s="29">
        <v>0</v>
      </c>
      <c r="EX51" s="29">
        <v>0</v>
      </c>
      <c r="EY51" s="30">
        <f t="shared" si="537"/>
        <v>3</v>
      </c>
      <c r="EZ51" s="29">
        <v>1</v>
      </c>
      <c r="FA51" s="29">
        <v>1</v>
      </c>
      <c r="FB51" s="29">
        <v>0</v>
      </c>
      <c r="FC51" s="29">
        <v>1</v>
      </c>
      <c r="FD51" s="29">
        <v>0</v>
      </c>
      <c r="FE51" s="30" t="s">
        <v>118</v>
      </c>
      <c r="FF51" s="30" t="s">
        <v>118</v>
      </c>
      <c r="FG51" s="30" t="s">
        <v>118</v>
      </c>
      <c r="FH51" s="30" t="s">
        <v>118</v>
      </c>
      <c r="FI51" s="30">
        <f t="shared" si="539"/>
        <v>0</v>
      </c>
      <c r="FJ51" s="29">
        <v>0</v>
      </c>
      <c r="FK51" s="29">
        <v>0</v>
      </c>
      <c r="FL51" s="29">
        <v>0</v>
      </c>
      <c r="FM51" s="29">
        <v>0</v>
      </c>
      <c r="FN51" s="29">
        <v>0</v>
      </c>
      <c r="FO51" s="30" t="s">
        <v>118</v>
      </c>
      <c r="FP51" s="30" t="s">
        <v>118</v>
      </c>
      <c r="FQ51" s="30" t="s">
        <v>118</v>
      </c>
      <c r="FR51" s="30" t="s">
        <v>118</v>
      </c>
      <c r="FS51" s="30">
        <f t="shared" si="541"/>
        <v>5</v>
      </c>
      <c r="FT51" s="29">
        <v>1</v>
      </c>
      <c r="FU51" s="29">
        <v>1</v>
      </c>
      <c r="FV51" s="29">
        <v>1</v>
      </c>
      <c r="FW51" s="29">
        <v>1</v>
      </c>
      <c r="FX51" s="29">
        <v>1</v>
      </c>
      <c r="FY51" s="30">
        <f t="shared" si="542"/>
        <v>4</v>
      </c>
      <c r="FZ51" s="29">
        <v>1</v>
      </c>
      <c r="GA51" s="29">
        <v>1</v>
      </c>
      <c r="GB51" s="29">
        <v>1</v>
      </c>
      <c r="GC51" s="29">
        <v>1</v>
      </c>
      <c r="GD51" s="29">
        <v>0</v>
      </c>
      <c r="GE51" s="29">
        <v>0</v>
      </c>
      <c r="GF51" s="29">
        <v>0</v>
      </c>
      <c r="GG51" s="29">
        <v>0</v>
      </c>
      <c r="GH51" s="29">
        <v>0</v>
      </c>
      <c r="GI51" s="30">
        <f t="shared" si="543"/>
        <v>0</v>
      </c>
      <c r="GJ51" s="29">
        <v>0</v>
      </c>
      <c r="GK51" s="29">
        <v>0</v>
      </c>
      <c r="GL51" s="29">
        <v>0</v>
      </c>
      <c r="GM51" s="29">
        <v>0</v>
      </c>
      <c r="GN51" s="30">
        <f t="shared" si="544"/>
        <v>4</v>
      </c>
      <c r="GO51" s="29">
        <v>1</v>
      </c>
      <c r="GP51" s="29">
        <v>1</v>
      </c>
      <c r="GQ51" s="29">
        <v>1</v>
      </c>
      <c r="GR51" s="29">
        <v>1</v>
      </c>
      <c r="GS51" s="30">
        <f t="shared" si="545"/>
        <v>0</v>
      </c>
      <c r="GT51" s="29">
        <v>0</v>
      </c>
      <c r="GU51" s="29">
        <v>0</v>
      </c>
      <c r="GV51" s="29">
        <v>0</v>
      </c>
      <c r="GW51" s="29">
        <v>0</v>
      </c>
      <c r="GX51" s="29">
        <v>0</v>
      </c>
      <c r="GY51" s="29">
        <v>0</v>
      </c>
      <c r="GZ51" s="30">
        <f t="shared" si="546"/>
        <v>3</v>
      </c>
      <c r="HA51" s="29">
        <v>1</v>
      </c>
      <c r="HB51" s="29">
        <v>1</v>
      </c>
      <c r="HC51" s="29">
        <v>1</v>
      </c>
      <c r="HD51" s="29">
        <v>0</v>
      </c>
      <c r="HE51" s="29">
        <v>0</v>
      </c>
      <c r="HF51" s="29">
        <v>0</v>
      </c>
      <c r="HG51" s="30" t="s">
        <v>118</v>
      </c>
      <c r="HH51" s="30" t="s">
        <v>118</v>
      </c>
      <c r="HI51" s="30" t="s">
        <v>118</v>
      </c>
      <c r="HJ51" s="30" t="s">
        <v>118</v>
      </c>
      <c r="HK51" s="30" t="s">
        <v>118</v>
      </c>
      <c r="HL51" s="30" t="s">
        <v>118</v>
      </c>
      <c r="HM51" s="30" t="s">
        <v>118</v>
      </c>
      <c r="HN51" s="30" t="s">
        <v>118</v>
      </c>
      <c r="HO51" s="30" t="s">
        <v>118</v>
      </c>
      <c r="HP51" s="30" t="s">
        <v>118</v>
      </c>
      <c r="HQ51" s="30">
        <f t="shared" si="548"/>
        <v>5</v>
      </c>
      <c r="HR51" s="29">
        <v>1</v>
      </c>
      <c r="HS51" s="29">
        <v>1</v>
      </c>
      <c r="HT51" s="29">
        <v>1</v>
      </c>
      <c r="HU51" s="29">
        <v>0</v>
      </c>
      <c r="HV51" s="29">
        <v>1</v>
      </c>
      <c r="HW51" s="29">
        <v>1</v>
      </c>
      <c r="HX51" s="30" t="s">
        <v>118</v>
      </c>
      <c r="HY51" s="30" t="s">
        <v>118</v>
      </c>
      <c r="HZ51" s="30" t="s">
        <v>118</v>
      </c>
      <c r="IA51" s="30" t="s">
        <v>118</v>
      </c>
      <c r="IB51" s="30" t="s">
        <v>118</v>
      </c>
      <c r="IC51" s="30" t="s">
        <v>118</v>
      </c>
      <c r="ID51" s="29">
        <v>33</v>
      </c>
      <c r="IE51" s="29">
        <v>33</v>
      </c>
      <c r="IF51" s="29">
        <f t="shared" si="550"/>
        <v>82</v>
      </c>
      <c r="IG51" s="29">
        <f t="shared" si="551"/>
        <v>50</v>
      </c>
      <c r="IH51" s="29">
        <f t="shared" si="552"/>
        <v>32</v>
      </c>
      <c r="II51" s="29">
        <f t="shared" si="553"/>
        <v>46</v>
      </c>
      <c r="IK51" s="29">
        <f>IF51/153*100</f>
        <v>53.594771241830067</v>
      </c>
      <c r="IL51" s="29">
        <f>IG51/98*100</f>
        <v>51.020408163265309</v>
      </c>
      <c r="IM51" s="29">
        <f>IH51/55*100</f>
        <v>58.18181818181818</v>
      </c>
      <c r="IN51" s="29" t="s">
        <v>157</v>
      </c>
      <c r="IO51" s="29">
        <f t="shared" si="557"/>
        <v>51</v>
      </c>
      <c r="IP51" s="29">
        <f t="shared" si="558"/>
        <v>30</v>
      </c>
      <c r="IQ51" s="29">
        <f t="shared" si="559"/>
        <v>21</v>
      </c>
      <c r="IR51" s="29">
        <f>IO51/100*100</f>
        <v>51</v>
      </c>
      <c r="IS51" s="29">
        <f>IP51/64*100</f>
        <v>46.875</v>
      </c>
      <c r="IT51" s="29">
        <f>IQ51/36*100</f>
        <v>58.333333333333336</v>
      </c>
      <c r="IU51" s="29" t="s">
        <v>157</v>
      </c>
    </row>
  </sheetData>
  <autoFilter ref="A1:IU41" xr:uid="{B2F5205E-103B-4EE3-B469-ED46C7062F8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E11E-7531-4959-8B57-A8D0602C03C4}">
  <sheetPr filterMode="1"/>
  <dimension ref="A1:BM549"/>
  <sheetViews>
    <sheetView workbookViewId="0">
      <selection activeCell="E133" sqref="E133"/>
    </sheetView>
  </sheetViews>
  <sheetFormatPr baseColWidth="10" defaultColWidth="8.83203125" defaultRowHeight="15" x14ac:dyDescent="0.2"/>
  <cols>
    <col min="1" max="1" width="7" customWidth="1"/>
    <col min="2" max="2" width="11" style="5" customWidth="1"/>
    <col min="3" max="3" width="9" customWidth="1"/>
    <col min="4" max="4" width="13.5" customWidth="1"/>
    <col min="5" max="19" width="3.83203125" customWidth="1"/>
    <col min="20" max="20" width="6.1640625" bestFit="1" customWidth="1"/>
    <col min="21" max="24" width="3.83203125" customWidth="1"/>
    <col min="25" max="25" width="3.83203125" bestFit="1" customWidth="1"/>
    <col min="26" max="32" width="8.5" customWidth="1"/>
    <col min="33" max="34" width="8.5" style="25" customWidth="1"/>
    <col min="35" max="44" width="8.5" customWidth="1"/>
    <col min="45" max="45" width="10.83203125" bestFit="1" customWidth="1"/>
    <col min="46" max="56" width="8.5" customWidth="1"/>
    <col min="57" max="57" width="10.83203125" bestFit="1" customWidth="1"/>
    <col min="58" max="64" width="8.5" customWidth="1"/>
  </cols>
  <sheetData>
    <row r="1" spans="1:65" ht="112" x14ac:dyDescent="0.2">
      <c r="A1" t="s">
        <v>0</v>
      </c>
      <c r="B1" s="8" t="s">
        <v>1</v>
      </c>
      <c r="C1" s="2" t="s">
        <v>2</v>
      </c>
      <c r="D1" s="2" t="s">
        <v>3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2" t="s">
        <v>193</v>
      </c>
      <c r="K1" s="2" t="s">
        <v>194</v>
      </c>
      <c r="L1" s="2" t="s">
        <v>195</v>
      </c>
      <c r="M1" s="2" t="s">
        <v>196</v>
      </c>
      <c r="N1" s="2" t="s">
        <v>197</v>
      </c>
      <c r="O1" s="2" t="s">
        <v>198</v>
      </c>
      <c r="P1" s="2" t="s">
        <v>199</v>
      </c>
      <c r="Q1" s="2" t="s">
        <v>200</v>
      </c>
      <c r="R1" s="2" t="s">
        <v>201</v>
      </c>
      <c r="S1" s="2" t="s">
        <v>202</v>
      </c>
      <c r="T1" s="2" t="s">
        <v>203</v>
      </c>
      <c r="U1" s="2" t="s">
        <v>204</v>
      </c>
      <c r="V1" s="2" t="s">
        <v>205</v>
      </c>
      <c r="W1" s="2" t="s">
        <v>206</v>
      </c>
      <c r="X1" s="2" t="s">
        <v>207</v>
      </c>
      <c r="Y1" s="2" t="s">
        <v>208</v>
      </c>
      <c r="Z1" s="2" t="s">
        <v>209</v>
      </c>
      <c r="AA1" s="2" t="s">
        <v>210</v>
      </c>
      <c r="AB1" s="2" t="s">
        <v>211</v>
      </c>
      <c r="AC1" s="2" t="s">
        <v>212</v>
      </c>
      <c r="AD1" s="2" t="s">
        <v>213</v>
      </c>
      <c r="AE1" s="2" t="s">
        <v>214</v>
      </c>
      <c r="AF1" s="2" t="s">
        <v>215</v>
      </c>
      <c r="AG1" s="19" t="s">
        <v>216</v>
      </c>
      <c r="AH1" s="20" t="s">
        <v>217</v>
      </c>
      <c r="AI1" s="2" t="s">
        <v>218</v>
      </c>
      <c r="AJ1" s="2" t="s">
        <v>219</v>
      </c>
      <c r="AK1" s="2" t="s">
        <v>220</v>
      </c>
      <c r="AL1" s="2" t="s">
        <v>221</v>
      </c>
      <c r="AM1" s="2" t="s">
        <v>222</v>
      </c>
      <c r="AN1" s="2" t="s">
        <v>223</v>
      </c>
      <c r="AO1" s="2" t="s">
        <v>224</v>
      </c>
      <c r="AP1" s="2" t="s">
        <v>225</v>
      </c>
      <c r="AQ1" s="2" t="s">
        <v>226</v>
      </c>
      <c r="AR1" s="2" t="s">
        <v>227</v>
      </c>
      <c r="AS1" s="2" t="s">
        <v>228</v>
      </c>
      <c r="AT1" s="2" t="s">
        <v>229</v>
      </c>
      <c r="AU1" s="2" t="s">
        <v>230</v>
      </c>
      <c r="AV1" s="2" t="s">
        <v>231</v>
      </c>
      <c r="AW1" s="2" t="s">
        <v>232</v>
      </c>
      <c r="AX1" s="2" t="s">
        <v>233</v>
      </c>
      <c r="AY1" s="2" t="s">
        <v>234</v>
      </c>
      <c r="AZ1" s="2" t="s">
        <v>235</v>
      </c>
      <c r="BA1" s="2" t="s">
        <v>236</v>
      </c>
      <c r="BB1" s="2" t="s">
        <v>237</v>
      </c>
      <c r="BC1" s="2" t="s">
        <v>238</v>
      </c>
      <c r="BD1" s="2" t="s">
        <v>239</v>
      </c>
      <c r="BE1" s="2" t="s">
        <v>240</v>
      </c>
      <c r="BF1" s="2" t="s">
        <v>241</v>
      </c>
      <c r="BG1" s="2" t="s">
        <v>242</v>
      </c>
      <c r="BH1" s="2" t="s">
        <v>243</v>
      </c>
      <c r="BI1" s="2" t="s">
        <v>244</v>
      </c>
      <c r="BJ1" s="2" t="s">
        <v>245</v>
      </c>
      <c r="BK1" s="21" t="s">
        <v>246</v>
      </c>
      <c r="BL1" s="15" t="s">
        <v>247</v>
      </c>
      <c r="BM1" t="s">
        <v>248</v>
      </c>
    </row>
    <row r="2" spans="1:65" ht="16" x14ac:dyDescent="0.2">
      <c r="A2">
        <v>101</v>
      </c>
      <c r="B2" s="8">
        <v>1</v>
      </c>
      <c r="C2" s="2">
        <v>1</v>
      </c>
      <c r="D2" s="2" t="s">
        <v>131</v>
      </c>
      <c r="E2" s="2" t="s">
        <v>118</v>
      </c>
      <c r="F2" s="2" t="s">
        <v>118</v>
      </c>
      <c r="G2" s="2" t="s">
        <v>118</v>
      </c>
      <c r="H2" s="2" t="s">
        <v>118</v>
      </c>
      <c r="I2" s="2" t="s">
        <v>118</v>
      </c>
      <c r="J2" s="2" t="s">
        <v>118</v>
      </c>
      <c r="K2" s="2" t="s">
        <v>118</v>
      </c>
      <c r="L2" s="2" t="s">
        <v>118</v>
      </c>
      <c r="M2" s="2" t="s">
        <v>118</v>
      </c>
      <c r="N2" s="2" t="s">
        <v>118</v>
      </c>
      <c r="O2" s="2" t="s">
        <v>118</v>
      </c>
      <c r="P2" s="2" t="s">
        <v>118</v>
      </c>
      <c r="Q2" s="2" t="s">
        <v>118</v>
      </c>
      <c r="R2" s="2" t="s">
        <v>118</v>
      </c>
      <c r="S2" s="2" t="s">
        <v>118</v>
      </c>
      <c r="T2" s="2" t="s">
        <v>118</v>
      </c>
      <c r="U2" s="2" t="s">
        <v>118</v>
      </c>
      <c r="V2" s="2" t="s">
        <v>118</v>
      </c>
      <c r="W2" s="2" t="s">
        <v>118</v>
      </c>
      <c r="X2" s="2" t="s">
        <v>118</v>
      </c>
      <c r="Y2" s="2" t="s">
        <v>118</v>
      </c>
      <c r="Z2" s="2" t="s">
        <v>118</v>
      </c>
      <c r="AA2" s="2" t="s">
        <v>118</v>
      </c>
      <c r="AB2" s="2" t="s">
        <v>118</v>
      </c>
      <c r="AC2" s="2" t="s">
        <v>118</v>
      </c>
      <c r="AD2" s="2" t="s">
        <v>118</v>
      </c>
      <c r="AE2" s="2" t="s">
        <v>118</v>
      </c>
      <c r="AF2" s="2" t="s">
        <v>118</v>
      </c>
      <c r="AG2" s="19">
        <f>SUM(E2:AF2)</f>
        <v>0</v>
      </c>
      <c r="AH2" s="20" t="e">
        <f>SUM(#REF!, AG2)</f>
        <v>#REF!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1">
        <f t="shared" ref="BK2:BK31" si="0">SUM(AI2:BJ2)</f>
        <v>0</v>
      </c>
      <c r="BL2" s="15" t="e">
        <f xml:space="preserve"> SUM(BK2,#REF!)</f>
        <v>#REF!</v>
      </c>
      <c r="BM2" t="s">
        <v>249</v>
      </c>
    </row>
    <row r="3" spans="1:65" ht="16" x14ac:dyDescent="0.2">
      <c r="A3">
        <v>102</v>
      </c>
      <c r="B3" s="8">
        <v>1</v>
      </c>
      <c r="C3" s="2">
        <v>1</v>
      </c>
      <c r="D3" s="2" t="s">
        <v>131</v>
      </c>
      <c r="E3" s="2" t="s">
        <v>118</v>
      </c>
      <c r="F3" s="2" t="s">
        <v>118</v>
      </c>
      <c r="G3" s="2" t="s">
        <v>118</v>
      </c>
      <c r="H3" s="2" t="s">
        <v>118</v>
      </c>
      <c r="I3" s="2" t="s">
        <v>118</v>
      </c>
      <c r="J3" s="2" t="s">
        <v>118</v>
      </c>
      <c r="K3" s="2" t="s">
        <v>118</v>
      </c>
      <c r="L3" s="2" t="s">
        <v>118</v>
      </c>
      <c r="M3" s="2" t="s">
        <v>118</v>
      </c>
      <c r="N3" s="2" t="s">
        <v>118</v>
      </c>
      <c r="O3" s="2" t="s">
        <v>118</v>
      </c>
      <c r="P3" s="2" t="s">
        <v>118</v>
      </c>
      <c r="Q3" s="2" t="s">
        <v>118</v>
      </c>
      <c r="R3" s="2" t="s">
        <v>118</v>
      </c>
      <c r="S3" s="2" t="s">
        <v>118</v>
      </c>
      <c r="T3" s="2" t="s">
        <v>118</v>
      </c>
      <c r="U3" s="2" t="s">
        <v>118</v>
      </c>
      <c r="V3" s="2" t="s">
        <v>118</v>
      </c>
      <c r="W3" s="2" t="s">
        <v>118</v>
      </c>
      <c r="X3" s="2" t="s">
        <v>118</v>
      </c>
      <c r="Y3" s="2" t="s">
        <v>118</v>
      </c>
      <c r="Z3" s="2" t="s">
        <v>118</v>
      </c>
      <c r="AA3" s="2" t="s">
        <v>118</v>
      </c>
      <c r="AB3" s="2" t="s">
        <v>118</v>
      </c>
      <c r="AC3" s="2" t="s">
        <v>118</v>
      </c>
      <c r="AD3" s="2" t="s">
        <v>118</v>
      </c>
      <c r="AE3" s="2" t="s">
        <v>118</v>
      </c>
      <c r="AF3" s="2" t="s">
        <v>118</v>
      </c>
      <c r="AG3" s="2" t="s">
        <v>118</v>
      </c>
      <c r="AH3" s="20" t="e">
        <f>SUM(#REF!, AG3)</f>
        <v>#REF!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1">
        <f t="shared" si="0"/>
        <v>0</v>
      </c>
      <c r="BL3" s="15" t="e">
        <f xml:space="preserve"> SUM(BK3,#REF!)</f>
        <v>#REF!</v>
      </c>
      <c r="BM3" t="s">
        <v>249</v>
      </c>
    </row>
    <row r="4" spans="1:65" ht="16" x14ac:dyDescent="0.2">
      <c r="A4">
        <v>103</v>
      </c>
      <c r="B4" s="8">
        <v>1</v>
      </c>
      <c r="C4" s="2">
        <v>1</v>
      </c>
      <c r="D4" s="2" t="s">
        <v>131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1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9">
        <f>SUM(E4:AF4)</f>
        <v>5</v>
      </c>
      <c r="AH4" s="20" t="e">
        <f>SUM(#REF!, AG4)</f>
        <v>#REF!</v>
      </c>
      <c r="AI4" s="2">
        <v>0</v>
      </c>
      <c r="AJ4" s="2">
        <v>0</v>
      </c>
      <c r="AK4" s="2">
        <v>4</v>
      </c>
      <c r="AL4" s="2">
        <v>0</v>
      </c>
      <c r="AM4" s="2">
        <v>0</v>
      </c>
      <c r="AN4" s="2">
        <v>0</v>
      </c>
      <c r="AO4" s="2">
        <v>0</v>
      </c>
      <c r="AP4" s="2">
        <v>2</v>
      </c>
      <c r="AQ4" s="2">
        <v>10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6</v>
      </c>
      <c r="AY4" s="2">
        <v>6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1">
        <f t="shared" si="0"/>
        <v>28</v>
      </c>
      <c r="BL4" s="15" t="e">
        <f xml:space="preserve"> SUM(BK4,#REF!)</f>
        <v>#REF!</v>
      </c>
      <c r="BM4" t="s">
        <v>118</v>
      </c>
    </row>
    <row r="5" spans="1:65" ht="16" x14ac:dyDescent="0.2">
      <c r="A5">
        <v>104</v>
      </c>
      <c r="B5" s="8">
        <v>1</v>
      </c>
      <c r="C5" s="2">
        <v>1</v>
      </c>
      <c r="D5" s="2" t="s">
        <v>131</v>
      </c>
      <c r="E5" s="2">
        <v>2</v>
      </c>
      <c r="F5" s="2">
        <v>2</v>
      </c>
      <c r="G5" s="2">
        <v>2</v>
      </c>
      <c r="H5" s="2">
        <v>2</v>
      </c>
      <c r="I5" s="2">
        <v>0</v>
      </c>
      <c r="J5" s="2">
        <v>1</v>
      </c>
      <c r="K5" s="2">
        <v>2</v>
      </c>
      <c r="L5" s="2">
        <v>1</v>
      </c>
      <c r="M5" s="2">
        <v>0</v>
      </c>
      <c r="N5" s="2">
        <v>0</v>
      </c>
      <c r="O5" s="2">
        <v>0</v>
      </c>
      <c r="P5" s="2">
        <v>1</v>
      </c>
      <c r="Q5" s="2">
        <v>2</v>
      </c>
      <c r="R5" s="2">
        <v>0</v>
      </c>
      <c r="S5" s="2">
        <v>0</v>
      </c>
      <c r="T5" s="2">
        <v>0</v>
      </c>
      <c r="U5" s="2">
        <v>2</v>
      </c>
      <c r="V5" s="2">
        <v>0</v>
      </c>
      <c r="W5" s="2">
        <v>0</v>
      </c>
      <c r="X5" s="2">
        <v>0</v>
      </c>
      <c r="Y5" s="2">
        <v>1</v>
      </c>
      <c r="Z5" s="2">
        <v>1</v>
      </c>
      <c r="AA5" s="2">
        <v>2</v>
      </c>
      <c r="AB5" s="2">
        <v>1</v>
      </c>
      <c r="AC5" s="2">
        <v>0</v>
      </c>
      <c r="AD5" s="2">
        <v>0</v>
      </c>
      <c r="AE5" s="2">
        <v>1</v>
      </c>
      <c r="AF5" s="2">
        <v>0</v>
      </c>
      <c r="AG5" s="19">
        <f>SUM(E5:AF5)</f>
        <v>23</v>
      </c>
      <c r="AH5" s="20" t="e">
        <f>SUM(#REF!, AG5)</f>
        <v>#REF!</v>
      </c>
      <c r="AI5" s="2">
        <v>10</v>
      </c>
      <c r="AJ5" s="2">
        <v>8</v>
      </c>
      <c r="AK5" s="2">
        <v>7</v>
      </c>
      <c r="AL5" s="2">
        <v>8</v>
      </c>
      <c r="AM5" s="2">
        <v>0</v>
      </c>
      <c r="AN5" s="2">
        <v>10</v>
      </c>
      <c r="AO5" s="2">
        <v>6</v>
      </c>
      <c r="AP5" s="2">
        <v>8</v>
      </c>
      <c r="AQ5" s="2">
        <v>0</v>
      </c>
      <c r="AR5" s="2">
        <v>0</v>
      </c>
      <c r="AS5" s="2">
        <v>0</v>
      </c>
      <c r="AT5" s="2">
        <v>5</v>
      </c>
      <c r="AU5" s="2">
        <v>8</v>
      </c>
      <c r="AV5" s="2">
        <v>0</v>
      </c>
      <c r="AW5" s="2">
        <v>0</v>
      </c>
      <c r="AX5" s="2">
        <v>0</v>
      </c>
      <c r="AY5" s="2">
        <v>6</v>
      </c>
      <c r="AZ5" s="2">
        <v>0</v>
      </c>
      <c r="BA5" s="2">
        <v>0</v>
      </c>
      <c r="BB5" s="2">
        <v>0</v>
      </c>
      <c r="BC5" s="2">
        <v>14</v>
      </c>
      <c r="BD5" s="2">
        <v>8</v>
      </c>
      <c r="BE5" s="2">
        <v>7</v>
      </c>
      <c r="BF5" s="2">
        <v>11</v>
      </c>
      <c r="BG5" s="2">
        <v>0</v>
      </c>
      <c r="BH5" s="2">
        <v>0</v>
      </c>
      <c r="BI5" s="2">
        <v>12</v>
      </c>
      <c r="BJ5" s="2">
        <v>0</v>
      </c>
      <c r="BK5" s="21">
        <f t="shared" si="0"/>
        <v>128</v>
      </c>
      <c r="BL5" s="15" t="e">
        <f xml:space="preserve"> SUM(BK5,#REF!)</f>
        <v>#REF!</v>
      </c>
      <c r="BM5" t="s">
        <v>118</v>
      </c>
    </row>
    <row r="6" spans="1:65" ht="16" x14ac:dyDescent="0.2">
      <c r="A6">
        <v>105</v>
      </c>
      <c r="B6" s="8">
        <v>1</v>
      </c>
      <c r="C6" s="2">
        <v>1</v>
      </c>
      <c r="D6" s="2" t="s">
        <v>131</v>
      </c>
      <c r="E6" s="2">
        <v>2</v>
      </c>
      <c r="F6" s="2">
        <v>2</v>
      </c>
      <c r="G6" s="2">
        <v>2</v>
      </c>
      <c r="H6" s="2">
        <v>2</v>
      </c>
      <c r="I6" s="2">
        <v>0</v>
      </c>
      <c r="J6" s="2">
        <v>0</v>
      </c>
      <c r="K6" s="2">
        <v>2</v>
      </c>
      <c r="L6" s="2">
        <v>0</v>
      </c>
      <c r="M6" s="2">
        <v>0</v>
      </c>
      <c r="N6" s="2">
        <v>1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2</v>
      </c>
      <c r="V6" s="2">
        <v>1</v>
      </c>
      <c r="W6" s="2">
        <v>0</v>
      </c>
      <c r="X6" s="2">
        <v>0</v>
      </c>
      <c r="Y6" s="2">
        <v>1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</v>
      </c>
      <c r="AF6" s="2">
        <v>0</v>
      </c>
      <c r="AG6" s="19">
        <f>SUM(E6:AF6)</f>
        <v>18</v>
      </c>
      <c r="AH6" s="20" t="e">
        <f>SUM(#REF!, AG6)</f>
        <v>#REF!</v>
      </c>
      <c r="AI6" s="2">
        <v>10</v>
      </c>
      <c r="AJ6" s="2">
        <v>8</v>
      </c>
      <c r="AK6" s="2">
        <v>5</v>
      </c>
      <c r="AL6" s="2">
        <v>8</v>
      </c>
      <c r="AM6" s="2">
        <v>0</v>
      </c>
      <c r="AN6" s="2">
        <v>0</v>
      </c>
      <c r="AO6" s="2">
        <v>6</v>
      </c>
      <c r="AP6" s="2">
        <v>0</v>
      </c>
      <c r="AQ6" s="2">
        <v>0</v>
      </c>
      <c r="AR6" s="2">
        <v>9</v>
      </c>
      <c r="AS6" s="2">
        <v>4</v>
      </c>
      <c r="AT6" s="2">
        <v>0</v>
      </c>
      <c r="AU6" s="2">
        <v>0</v>
      </c>
      <c r="AV6" s="2">
        <v>0</v>
      </c>
      <c r="AW6" s="2">
        <v>0</v>
      </c>
      <c r="AX6" s="2">
        <v>6</v>
      </c>
      <c r="AY6" s="2">
        <v>6</v>
      </c>
      <c r="AZ6" s="2">
        <v>10</v>
      </c>
      <c r="BA6" s="2">
        <v>0</v>
      </c>
      <c r="BB6" s="2">
        <v>0</v>
      </c>
      <c r="BC6" s="2">
        <v>18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11</v>
      </c>
      <c r="BJ6" s="2">
        <v>0</v>
      </c>
      <c r="BK6" s="21">
        <f t="shared" si="0"/>
        <v>101</v>
      </c>
      <c r="BL6" s="15" t="e">
        <f xml:space="preserve"> SUM(BK6,#REF!)</f>
        <v>#REF!</v>
      </c>
      <c r="BM6" t="s">
        <v>118</v>
      </c>
    </row>
    <row r="7" spans="1:65" ht="16" x14ac:dyDescent="0.2">
      <c r="A7">
        <v>106</v>
      </c>
      <c r="B7" s="8">
        <v>1</v>
      </c>
      <c r="C7" s="2">
        <v>1</v>
      </c>
      <c r="D7" s="2" t="s">
        <v>131</v>
      </c>
      <c r="E7" s="2" t="s">
        <v>118</v>
      </c>
      <c r="F7" s="2" t="s">
        <v>118</v>
      </c>
      <c r="G7" s="2" t="s">
        <v>118</v>
      </c>
      <c r="H7" s="2" t="s">
        <v>118</v>
      </c>
      <c r="I7" s="2" t="s">
        <v>118</v>
      </c>
      <c r="J7" s="2" t="s">
        <v>118</v>
      </c>
      <c r="K7" s="2" t="s">
        <v>118</v>
      </c>
      <c r="L7" s="2" t="s">
        <v>118</v>
      </c>
      <c r="M7" s="2" t="s">
        <v>118</v>
      </c>
      <c r="N7" s="2" t="s">
        <v>118</v>
      </c>
      <c r="O7" s="2" t="s">
        <v>118</v>
      </c>
      <c r="P7" s="2" t="s">
        <v>118</v>
      </c>
      <c r="Q7" s="2" t="s">
        <v>118</v>
      </c>
      <c r="R7" s="2" t="s">
        <v>118</v>
      </c>
      <c r="S7" s="2" t="s">
        <v>118</v>
      </c>
      <c r="T7" s="2" t="s">
        <v>118</v>
      </c>
      <c r="U7" s="2" t="s">
        <v>118</v>
      </c>
      <c r="V7" s="2" t="s">
        <v>118</v>
      </c>
      <c r="W7" s="2" t="s">
        <v>118</v>
      </c>
      <c r="X7" s="2" t="s">
        <v>118</v>
      </c>
      <c r="Y7" s="2" t="s">
        <v>118</v>
      </c>
      <c r="Z7" s="2" t="s">
        <v>118</v>
      </c>
      <c r="AA7" s="2" t="s">
        <v>118</v>
      </c>
      <c r="AB7" s="2" t="s">
        <v>118</v>
      </c>
      <c r="AC7" s="2" t="s">
        <v>118</v>
      </c>
      <c r="AD7" s="2" t="s">
        <v>118</v>
      </c>
      <c r="AE7" s="2" t="s">
        <v>118</v>
      </c>
      <c r="AF7" s="2" t="s">
        <v>118</v>
      </c>
      <c r="AG7" s="2" t="s">
        <v>118</v>
      </c>
      <c r="AH7" s="20" t="e">
        <f>SUM(#REF!, AG7)</f>
        <v>#REF!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1">
        <f t="shared" si="0"/>
        <v>0</v>
      </c>
      <c r="BL7" s="15" t="e">
        <f xml:space="preserve"> SUM(BK7,#REF!)</f>
        <v>#REF!</v>
      </c>
      <c r="BM7" t="s">
        <v>118</v>
      </c>
    </row>
    <row r="8" spans="1:65" ht="16" x14ac:dyDescent="0.2">
      <c r="A8">
        <v>107</v>
      </c>
      <c r="B8" s="8">
        <v>1</v>
      </c>
      <c r="C8" s="2">
        <v>1</v>
      </c>
      <c r="D8" s="2" t="s">
        <v>131</v>
      </c>
      <c r="E8" s="2">
        <v>2</v>
      </c>
      <c r="F8" s="2">
        <v>0</v>
      </c>
      <c r="G8" s="2">
        <v>2</v>
      </c>
      <c r="H8" s="2">
        <v>2</v>
      </c>
      <c r="I8" s="2">
        <v>0</v>
      </c>
      <c r="J8" s="2">
        <v>2</v>
      </c>
      <c r="K8" s="2">
        <v>0</v>
      </c>
      <c r="L8" s="2">
        <v>2</v>
      </c>
      <c r="M8" s="2">
        <v>2</v>
      </c>
      <c r="N8" s="2">
        <v>2</v>
      </c>
      <c r="O8" s="2">
        <v>2</v>
      </c>
      <c r="P8" s="2">
        <v>0</v>
      </c>
      <c r="Q8" s="2">
        <v>0</v>
      </c>
      <c r="R8" s="2">
        <v>2</v>
      </c>
      <c r="S8" s="2">
        <v>2</v>
      </c>
      <c r="T8" s="2">
        <v>2</v>
      </c>
      <c r="U8" s="2">
        <v>2</v>
      </c>
      <c r="V8" s="2">
        <v>2</v>
      </c>
      <c r="W8" s="2">
        <v>0</v>
      </c>
      <c r="X8" s="2">
        <v>2</v>
      </c>
      <c r="Y8" s="2">
        <v>1</v>
      </c>
      <c r="Z8" s="2">
        <v>0</v>
      </c>
      <c r="AA8" s="2">
        <v>2</v>
      </c>
      <c r="AB8" s="2">
        <v>2</v>
      </c>
      <c r="AC8" s="2">
        <v>1</v>
      </c>
      <c r="AD8" s="2">
        <v>0</v>
      </c>
      <c r="AE8" s="2">
        <v>1</v>
      </c>
      <c r="AF8" s="2">
        <v>0</v>
      </c>
      <c r="AG8" s="19">
        <f>SUM(E8:AF8)</f>
        <v>35</v>
      </c>
      <c r="AH8" s="20" t="e">
        <f>SUM(#REF!, AG8)</f>
        <v>#REF!</v>
      </c>
      <c r="AI8" s="2">
        <v>10</v>
      </c>
      <c r="AJ8" s="2">
        <v>0</v>
      </c>
      <c r="AK8" s="2">
        <v>5</v>
      </c>
      <c r="AL8" s="2">
        <v>6</v>
      </c>
      <c r="AM8" s="2">
        <v>0</v>
      </c>
      <c r="AN8" s="2">
        <v>6</v>
      </c>
      <c r="AO8" s="2">
        <v>0</v>
      </c>
      <c r="AP8" s="2">
        <v>8</v>
      </c>
      <c r="AQ8" s="2">
        <v>5</v>
      </c>
      <c r="AR8" s="2">
        <v>7</v>
      </c>
      <c r="AS8" s="2">
        <v>6</v>
      </c>
      <c r="AT8" s="2">
        <v>0</v>
      </c>
      <c r="AU8" s="2">
        <v>0</v>
      </c>
      <c r="AV8" s="2">
        <v>6</v>
      </c>
      <c r="AW8" s="2">
        <v>9</v>
      </c>
      <c r="AX8" s="2">
        <v>9</v>
      </c>
      <c r="AY8" s="2">
        <v>5</v>
      </c>
      <c r="AZ8" s="2">
        <v>7</v>
      </c>
      <c r="BA8" s="2">
        <v>0</v>
      </c>
      <c r="BB8" s="2">
        <v>8</v>
      </c>
      <c r="BC8" s="2">
        <v>13</v>
      </c>
      <c r="BD8" s="2">
        <v>0</v>
      </c>
      <c r="BE8" s="2">
        <v>6</v>
      </c>
      <c r="BF8" s="2">
        <v>6</v>
      </c>
      <c r="BG8" s="2">
        <v>8</v>
      </c>
      <c r="BH8" s="2">
        <v>0</v>
      </c>
      <c r="BI8" s="2">
        <v>9</v>
      </c>
      <c r="BJ8" s="2">
        <v>0</v>
      </c>
      <c r="BK8" s="21">
        <f t="shared" si="0"/>
        <v>139</v>
      </c>
      <c r="BL8" s="15" t="e">
        <f xml:space="preserve"> SUM(BK8,#REF!)</f>
        <v>#REF!</v>
      </c>
      <c r="BM8" t="s">
        <v>118</v>
      </c>
    </row>
    <row r="9" spans="1:65" ht="16" x14ac:dyDescent="0.2">
      <c r="A9">
        <v>108</v>
      </c>
      <c r="B9" s="8">
        <v>1</v>
      </c>
      <c r="C9" s="2">
        <v>1</v>
      </c>
      <c r="D9" s="2" t="s">
        <v>131</v>
      </c>
      <c r="E9" s="2">
        <v>2</v>
      </c>
      <c r="F9" s="2">
        <v>2</v>
      </c>
      <c r="G9" s="2">
        <v>2</v>
      </c>
      <c r="H9" s="2">
        <v>2</v>
      </c>
      <c r="I9" s="2">
        <v>1</v>
      </c>
      <c r="J9" s="2">
        <v>2</v>
      </c>
      <c r="K9" s="2">
        <v>1</v>
      </c>
      <c r="L9" s="2">
        <v>2</v>
      </c>
      <c r="M9" s="2">
        <v>0</v>
      </c>
      <c r="N9" s="2">
        <v>1</v>
      </c>
      <c r="O9" s="2">
        <v>2</v>
      </c>
      <c r="P9" s="2">
        <v>1</v>
      </c>
      <c r="Q9" s="2">
        <v>2</v>
      </c>
      <c r="R9" s="2">
        <v>1</v>
      </c>
      <c r="S9" s="2">
        <v>2</v>
      </c>
      <c r="T9" s="2">
        <v>2</v>
      </c>
      <c r="U9" s="2">
        <v>2</v>
      </c>
      <c r="V9" s="2">
        <v>2</v>
      </c>
      <c r="W9" s="2">
        <v>2</v>
      </c>
      <c r="X9" s="2">
        <v>1</v>
      </c>
      <c r="Y9" s="2">
        <v>1</v>
      </c>
      <c r="Z9" s="2">
        <v>2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0</v>
      </c>
      <c r="AG9" s="19">
        <f>SUM(E9:AF9)</f>
        <v>40</v>
      </c>
      <c r="AH9" s="20" t="e">
        <f>SUM(#REF!, AG9)</f>
        <v>#REF!</v>
      </c>
      <c r="AI9" s="2">
        <v>10</v>
      </c>
      <c r="AJ9" s="2">
        <v>8</v>
      </c>
      <c r="AK9" s="2">
        <v>4</v>
      </c>
      <c r="AL9" s="2">
        <v>8</v>
      </c>
      <c r="AM9" s="2">
        <v>10</v>
      </c>
      <c r="AN9" s="2">
        <v>6</v>
      </c>
      <c r="AO9" s="2">
        <v>4</v>
      </c>
      <c r="AP9" s="2">
        <v>7</v>
      </c>
      <c r="AQ9" s="2">
        <v>0</v>
      </c>
      <c r="AR9" s="2">
        <v>8</v>
      </c>
      <c r="AS9" s="2">
        <v>8</v>
      </c>
      <c r="AT9" s="2">
        <v>6</v>
      </c>
      <c r="AU9" s="2">
        <v>6</v>
      </c>
      <c r="AV9" s="2">
        <v>6</v>
      </c>
      <c r="AW9" s="2">
        <v>9</v>
      </c>
      <c r="AX9" s="2">
        <v>9</v>
      </c>
      <c r="AY9" s="2">
        <v>5</v>
      </c>
      <c r="AZ9" s="2">
        <v>8</v>
      </c>
      <c r="BA9" s="2">
        <v>5</v>
      </c>
      <c r="BB9" s="2">
        <v>8</v>
      </c>
      <c r="BC9" s="2">
        <v>14</v>
      </c>
      <c r="BD9" s="2">
        <v>7</v>
      </c>
      <c r="BE9" s="2">
        <v>8</v>
      </c>
      <c r="BF9" s="2">
        <v>11</v>
      </c>
      <c r="BG9" s="2">
        <v>11</v>
      </c>
      <c r="BH9" s="2">
        <v>17</v>
      </c>
      <c r="BI9" s="2">
        <v>10</v>
      </c>
      <c r="BJ9" s="2">
        <v>0</v>
      </c>
      <c r="BK9" s="21">
        <f t="shared" si="0"/>
        <v>213</v>
      </c>
      <c r="BL9" s="15" t="e">
        <f xml:space="preserve"> SUM(BK9,#REF!)</f>
        <v>#REF!</v>
      </c>
      <c r="BM9" t="s">
        <v>118</v>
      </c>
    </row>
    <row r="10" spans="1:65" ht="16" x14ac:dyDescent="0.2">
      <c r="A10">
        <v>109</v>
      </c>
      <c r="B10" s="8">
        <v>1</v>
      </c>
      <c r="C10" s="2">
        <v>1</v>
      </c>
      <c r="D10" s="2" t="s">
        <v>131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2</v>
      </c>
      <c r="T10" s="2">
        <v>0</v>
      </c>
      <c r="U10" s="2">
        <v>2</v>
      </c>
      <c r="V10" s="2">
        <v>0</v>
      </c>
      <c r="W10" s="2">
        <v>2</v>
      </c>
      <c r="X10" s="2">
        <v>2</v>
      </c>
      <c r="Y10" s="2">
        <v>2</v>
      </c>
      <c r="Z10" s="2">
        <v>0</v>
      </c>
      <c r="AA10" s="2">
        <v>0</v>
      </c>
      <c r="AB10" s="2">
        <v>2</v>
      </c>
      <c r="AC10" s="2">
        <v>2</v>
      </c>
      <c r="AD10" s="2">
        <v>2</v>
      </c>
      <c r="AE10" s="2">
        <v>2</v>
      </c>
      <c r="AF10" s="2">
        <v>1</v>
      </c>
      <c r="AG10" s="19">
        <f>SUM(E10:AF10)</f>
        <v>38</v>
      </c>
      <c r="AH10" s="20" t="e">
        <f>SUM(#REF!, AG10)</f>
        <v>#REF!</v>
      </c>
      <c r="AI10" s="2">
        <v>10</v>
      </c>
      <c r="AJ10" s="2">
        <v>8</v>
      </c>
      <c r="AK10" s="2">
        <v>7</v>
      </c>
      <c r="AL10" s="2">
        <v>8</v>
      </c>
      <c r="AM10" s="2">
        <v>11</v>
      </c>
      <c r="AN10" s="2">
        <v>6</v>
      </c>
      <c r="AO10" s="2">
        <v>6</v>
      </c>
      <c r="AP10" s="2">
        <v>8</v>
      </c>
      <c r="AQ10" s="2">
        <v>7</v>
      </c>
      <c r="AR10" s="2">
        <v>10</v>
      </c>
      <c r="AS10" s="2">
        <v>0</v>
      </c>
      <c r="AT10" s="2">
        <v>0</v>
      </c>
      <c r="AU10" s="2">
        <v>0</v>
      </c>
      <c r="AV10" s="2">
        <v>0</v>
      </c>
      <c r="AW10" s="2">
        <v>8</v>
      </c>
      <c r="AX10" s="2">
        <v>0</v>
      </c>
      <c r="AY10" s="2">
        <v>6</v>
      </c>
      <c r="AZ10" s="2">
        <v>0</v>
      </c>
      <c r="BA10" s="2">
        <v>5</v>
      </c>
      <c r="BB10" s="2">
        <v>10</v>
      </c>
      <c r="BC10" s="2">
        <v>16</v>
      </c>
      <c r="BD10" s="2">
        <v>0</v>
      </c>
      <c r="BE10" s="2">
        <v>0</v>
      </c>
      <c r="BF10" s="2">
        <v>10</v>
      </c>
      <c r="BG10" s="2">
        <v>12</v>
      </c>
      <c r="BH10" s="2">
        <v>18</v>
      </c>
      <c r="BI10" s="2">
        <v>12</v>
      </c>
      <c r="BJ10" s="2">
        <v>9</v>
      </c>
      <c r="BK10" s="21">
        <f t="shared" si="0"/>
        <v>187</v>
      </c>
      <c r="BL10" s="15" t="e">
        <f xml:space="preserve"> SUM(BK10,#REF!)</f>
        <v>#REF!</v>
      </c>
      <c r="BM10" t="s">
        <v>118</v>
      </c>
    </row>
    <row r="11" spans="1:65" ht="16" x14ac:dyDescent="0.2">
      <c r="A11">
        <v>110</v>
      </c>
      <c r="B11" s="8">
        <v>1</v>
      </c>
      <c r="C11" s="2">
        <v>1</v>
      </c>
      <c r="D11" s="2" t="s">
        <v>132</v>
      </c>
      <c r="E11" s="2" t="s">
        <v>118</v>
      </c>
      <c r="F11" s="2" t="s">
        <v>118</v>
      </c>
      <c r="G11" s="2" t="s">
        <v>118</v>
      </c>
      <c r="H11" s="2" t="s">
        <v>118</v>
      </c>
      <c r="I11" s="2" t="s">
        <v>118</v>
      </c>
      <c r="J11" s="2" t="s">
        <v>118</v>
      </c>
      <c r="K11" s="2" t="s">
        <v>118</v>
      </c>
      <c r="L11" s="2" t="s">
        <v>118</v>
      </c>
      <c r="M11" s="2" t="s">
        <v>118</v>
      </c>
      <c r="N11" s="2" t="s">
        <v>118</v>
      </c>
      <c r="O11" s="2" t="s">
        <v>118</v>
      </c>
      <c r="P11" s="2" t="s">
        <v>118</v>
      </c>
      <c r="Q11" s="2" t="s">
        <v>118</v>
      </c>
      <c r="R11" s="2" t="s">
        <v>118</v>
      </c>
      <c r="S11" s="2" t="s">
        <v>118</v>
      </c>
      <c r="T11" s="2" t="s">
        <v>118</v>
      </c>
      <c r="U11" s="2" t="s">
        <v>118</v>
      </c>
      <c r="V11" s="2" t="s">
        <v>118</v>
      </c>
      <c r="W11" s="2" t="s">
        <v>118</v>
      </c>
      <c r="X11" s="2" t="s">
        <v>118</v>
      </c>
      <c r="Y11" s="2" t="s">
        <v>118</v>
      </c>
      <c r="Z11" s="2" t="s">
        <v>118</v>
      </c>
      <c r="AA11" s="2" t="s">
        <v>118</v>
      </c>
      <c r="AB11" s="2" t="s">
        <v>118</v>
      </c>
      <c r="AC11" s="2" t="s">
        <v>118</v>
      </c>
      <c r="AD11" s="2" t="s">
        <v>118</v>
      </c>
      <c r="AE11" s="2" t="s">
        <v>118</v>
      </c>
      <c r="AF11" s="2" t="s">
        <v>118</v>
      </c>
      <c r="AG11" s="2" t="s">
        <v>118</v>
      </c>
      <c r="AH11" s="20" t="e">
        <f>SUM(#REF!, AG11)</f>
        <v>#REF!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1">
        <f t="shared" si="0"/>
        <v>0</v>
      </c>
      <c r="BL11" s="15" t="e">
        <f xml:space="preserve"> SUM(BK11,#REF!)</f>
        <v>#REF!</v>
      </c>
      <c r="BM11" t="s">
        <v>118</v>
      </c>
    </row>
    <row r="12" spans="1:65" ht="16" x14ac:dyDescent="0.2">
      <c r="A12">
        <v>111</v>
      </c>
      <c r="B12" s="8">
        <v>1</v>
      </c>
      <c r="C12" s="2">
        <v>1</v>
      </c>
      <c r="D12" s="2" t="s">
        <v>132</v>
      </c>
      <c r="E12" s="2">
        <v>2</v>
      </c>
      <c r="F12" s="2">
        <v>2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2</v>
      </c>
      <c r="U12" s="2">
        <v>2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0</v>
      </c>
      <c r="AC12" s="2">
        <v>0</v>
      </c>
      <c r="AD12" s="2">
        <v>1</v>
      </c>
      <c r="AE12" s="2">
        <v>0</v>
      </c>
      <c r="AF12" s="2">
        <v>1</v>
      </c>
      <c r="AG12" s="19">
        <f>SUM(E12:AF12)</f>
        <v>29</v>
      </c>
      <c r="AH12" s="20" t="e">
        <f>SUM(#REF!, AG12)</f>
        <v>#REF!</v>
      </c>
      <c r="AI12" s="2">
        <v>4</v>
      </c>
      <c r="AJ12" s="2">
        <v>8</v>
      </c>
      <c r="AK12" s="2">
        <v>4</v>
      </c>
      <c r="AL12" s="2">
        <v>7</v>
      </c>
      <c r="AM12" s="2">
        <v>3</v>
      </c>
      <c r="AN12" s="2">
        <v>7</v>
      </c>
      <c r="AO12" s="2">
        <v>4</v>
      </c>
      <c r="AP12" s="2">
        <v>6</v>
      </c>
      <c r="AQ12" s="2">
        <v>8</v>
      </c>
      <c r="AR12" s="2">
        <v>4</v>
      </c>
      <c r="AS12" s="2">
        <v>7</v>
      </c>
      <c r="AT12" s="2">
        <v>4</v>
      </c>
      <c r="AU12" s="2">
        <v>4</v>
      </c>
      <c r="AV12" s="2">
        <v>4</v>
      </c>
      <c r="AW12" s="2">
        <v>6</v>
      </c>
      <c r="AX12" s="2">
        <v>6</v>
      </c>
      <c r="AY12" s="2">
        <v>5</v>
      </c>
      <c r="AZ12" s="2">
        <v>9</v>
      </c>
      <c r="BA12" s="2">
        <v>4</v>
      </c>
      <c r="BB12" s="2">
        <v>5</v>
      </c>
      <c r="BC12" s="2">
        <v>12</v>
      </c>
      <c r="BD12" s="2">
        <v>5</v>
      </c>
      <c r="BE12" s="2">
        <v>8</v>
      </c>
      <c r="BF12" s="2">
        <v>0</v>
      </c>
      <c r="BG12" s="2">
        <v>0</v>
      </c>
      <c r="BH12" s="2">
        <v>2</v>
      </c>
      <c r="BI12" s="2">
        <v>0</v>
      </c>
      <c r="BJ12" s="2">
        <v>4</v>
      </c>
      <c r="BK12" s="21">
        <f t="shared" si="0"/>
        <v>140</v>
      </c>
      <c r="BL12" s="15" t="e">
        <f xml:space="preserve"> SUM(BK12,#REF!)</f>
        <v>#REF!</v>
      </c>
      <c r="BM12" t="s">
        <v>118</v>
      </c>
    </row>
    <row r="13" spans="1:65" ht="16" x14ac:dyDescent="0.2">
      <c r="A13">
        <v>112</v>
      </c>
      <c r="B13" s="8">
        <v>1</v>
      </c>
      <c r="C13" s="2">
        <v>1</v>
      </c>
      <c r="D13" s="2" t="s">
        <v>132</v>
      </c>
      <c r="E13" s="2">
        <v>2</v>
      </c>
      <c r="F13" s="2">
        <v>2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2</v>
      </c>
      <c r="N13" s="2">
        <v>0</v>
      </c>
      <c r="O13" s="2">
        <v>1</v>
      </c>
      <c r="P13" s="2">
        <v>0</v>
      </c>
      <c r="Q13" s="2">
        <v>1</v>
      </c>
      <c r="R13" s="2">
        <v>1</v>
      </c>
      <c r="S13" s="2">
        <v>0</v>
      </c>
      <c r="T13" s="2">
        <v>0</v>
      </c>
      <c r="U13" s="2">
        <v>1</v>
      </c>
      <c r="V13" s="2">
        <v>0</v>
      </c>
      <c r="W13" s="2">
        <v>0</v>
      </c>
      <c r="X13" s="2">
        <v>1</v>
      </c>
      <c r="Y13" s="2">
        <v>1</v>
      </c>
      <c r="Z13" s="2">
        <v>1</v>
      </c>
      <c r="AA13" s="2">
        <v>1</v>
      </c>
      <c r="AB13" s="2">
        <v>0</v>
      </c>
      <c r="AC13" s="2">
        <v>0</v>
      </c>
      <c r="AD13" s="2">
        <v>0</v>
      </c>
      <c r="AE13" s="2">
        <v>1</v>
      </c>
      <c r="AF13" s="2">
        <v>0</v>
      </c>
      <c r="AG13" s="19">
        <f>SUM(E13:AF13)</f>
        <v>16</v>
      </c>
      <c r="AH13" s="20" t="e">
        <f>SUM(#REF!, AG13)</f>
        <v>#REF!</v>
      </c>
      <c r="AI13" s="2">
        <v>7</v>
      </c>
      <c r="AJ13" s="2">
        <v>5</v>
      </c>
      <c r="AK13" s="2">
        <v>2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6</v>
      </c>
      <c r="AR13" s="2">
        <v>0</v>
      </c>
      <c r="AS13" s="2">
        <v>6</v>
      </c>
      <c r="AT13" s="2">
        <v>0</v>
      </c>
      <c r="AU13" s="2">
        <v>4</v>
      </c>
      <c r="AV13" s="2">
        <v>2</v>
      </c>
      <c r="AW13" s="2">
        <v>0</v>
      </c>
      <c r="AX13" s="2">
        <v>0</v>
      </c>
      <c r="AY13" s="2">
        <v>4</v>
      </c>
      <c r="AZ13" s="2">
        <v>0</v>
      </c>
      <c r="BA13" s="2">
        <v>0</v>
      </c>
      <c r="BB13" s="2">
        <v>6</v>
      </c>
      <c r="BC13" s="2">
        <v>7</v>
      </c>
      <c r="BD13" s="2">
        <v>4</v>
      </c>
      <c r="BE13" s="2">
        <v>8</v>
      </c>
      <c r="BF13" s="2">
        <v>0</v>
      </c>
      <c r="BG13" s="2">
        <v>0</v>
      </c>
      <c r="BH13" s="2">
        <v>0</v>
      </c>
      <c r="BI13" s="2">
        <v>5</v>
      </c>
      <c r="BJ13" s="2">
        <v>0</v>
      </c>
      <c r="BK13" s="21">
        <f t="shared" si="0"/>
        <v>66</v>
      </c>
      <c r="BL13" s="15" t="e">
        <f xml:space="preserve"> SUM(BK13,#REF!)</f>
        <v>#REF!</v>
      </c>
      <c r="BM13" t="s">
        <v>118</v>
      </c>
    </row>
    <row r="14" spans="1:65" ht="16" x14ac:dyDescent="0.2">
      <c r="A14">
        <v>113</v>
      </c>
      <c r="B14" s="8">
        <v>1</v>
      </c>
      <c r="C14" s="2">
        <v>1</v>
      </c>
      <c r="D14" s="2" t="s">
        <v>132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1</v>
      </c>
      <c r="M14" s="2">
        <v>1</v>
      </c>
      <c r="N14" s="2">
        <v>1</v>
      </c>
      <c r="O14" s="2">
        <v>1</v>
      </c>
      <c r="P14" s="2">
        <v>2</v>
      </c>
      <c r="Q14" s="2">
        <v>2</v>
      </c>
      <c r="R14" s="2">
        <v>1</v>
      </c>
      <c r="S14" s="2">
        <v>1</v>
      </c>
      <c r="T14" s="2">
        <v>2</v>
      </c>
      <c r="U14" s="2">
        <v>2</v>
      </c>
      <c r="V14" s="2">
        <v>1</v>
      </c>
      <c r="W14" s="2">
        <v>2</v>
      </c>
      <c r="X14" s="2">
        <v>2</v>
      </c>
      <c r="Y14" s="2">
        <v>1</v>
      </c>
      <c r="Z14" s="2">
        <v>2</v>
      </c>
      <c r="AA14" s="2">
        <v>1</v>
      </c>
      <c r="AB14" s="2">
        <v>1</v>
      </c>
      <c r="AC14" s="2">
        <v>2</v>
      </c>
      <c r="AD14" s="2">
        <v>1</v>
      </c>
      <c r="AE14" s="2">
        <v>1</v>
      </c>
      <c r="AF14" s="2">
        <v>2</v>
      </c>
      <c r="AG14" s="19">
        <f>SUM(E14:AF14)</f>
        <v>44</v>
      </c>
      <c r="AH14" s="20" t="e">
        <f>SUM(#REF!, AG14)</f>
        <v>#REF!</v>
      </c>
      <c r="AI14" s="2">
        <v>10</v>
      </c>
      <c r="AJ14" s="2">
        <v>8</v>
      </c>
      <c r="AK14" s="2">
        <v>7</v>
      </c>
      <c r="AL14" s="2">
        <v>8</v>
      </c>
      <c r="AM14" s="2">
        <v>10</v>
      </c>
      <c r="AN14" s="2">
        <v>8</v>
      </c>
      <c r="AO14" s="2">
        <v>6</v>
      </c>
      <c r="AP14" s="2">
        <v>8</v>
      </c>
      <c r="AQ14" s="2">
        <v>9</v>
      </c>
      <c r="AR14" s="2">
        <v>11</v>
      </c>
      <c r="AS14" s="2">
        <v>10</v>
      </c>
      <c r="AT14" s="2">
        <v>6</v>
      </c>
      <c r="AU14" s="2">
        <v>8</v>
      </c>
      <c r="AV14" s="2">
        <v>6</v>
      </c>
      <c r="AW14" s="2">
        <v>10</v>
      </c>
      <c r="AX14" s="2">
        <v>10</v>
      </c>
      <c r="AY14" s="2">
        <v>6</v>
      </c>
      <c r="AZ14" s="2">
        <v>9</v>
      </c>
      <c r="BA14" s="2">
        <v>5</v>
      </c>
      <c r="BB14" s="2">
        <v>10</v>
      </c>
      <c r="BC14" s="2">
        <v>14</v>
      </c>
      <c r="BD14" s="2">
        <v>7</v>
      </c>
      <c r="BE14" s="2">
        <v>8</v>
      </c>
      <c r="BF14" s="2">
        <v>8</v>
      </c>
      <c r="BG14" s="2">
        <v>12</v>
      </c>
      <c r="BH14" s="2">
        <v>10</v>
      </c>
      <c r="BI14" s="2">
        <v>12</v>
      </c>
      <c r="BJ14" s="2">
        <v>9</v>
      </c>
      <c r="BK14" s="21">
        <f t="shared" si="0"/>
        <v>245</v>
      </c>
      <c r="BL14" s="15" t="e">
        <f xml:space="preserve"> SUM(BK14,#REF!)</f>
        <v>#REF!</v>
      </c>
      <c r="BM14" t="s">
        <v>118</v>
      </c>
    </row>
    <row r="15" spans="1:65" ht="16" x14ac:dyDescent="0.2">
      <c r="A15">
        <v>114</v>
      </c>
      <c r="B15" s="8">
        <v>1</v>
      </c>
      <c r="C15" s="2">
        <v>1</v>
      </c>
      <c r="D15" s="2" t="s">
        <v>132</v>
      </c>
      <c r="E15" s="2">
        <v>2</v>
      </c>
      <c r="F15" s="2">
        <v>2</v>
      </c>
      <c r="G15" s="2">
        <v>2</v>
      </c>
      <c r="H15" s="2">
        <v>2</v>
      </c>
      <c r="I15" s="2">
        <v>1</v>
      </c>
      <c r="J15" s="2">
        <v>2</v>
      </c>
      <c r="K15" s="2">
        <v>2</v>
      </c>
      <c r="L15" s="2">
        <v>1</v>
      </c>
      <c r="M15" s="2">
        <v>2</v>
      </c>
      <c r="N15" s="2">
        <v>1</v>
      </c>
      <c r="O15" s="2">
        <v>2</v>
      </c>
      <c r="P15" s="2">
        <v>2</v>
      </c>
      <c r="Q15" s="2">
        <v>2</v>
      </c>
      <c r="R15" s="2">
        <v>1</v>
      </c>
      <c r="S15" s="2">
        <v>1</v>
      </c>
      <c r="T15" s="2">
        <v>2</v>
      </c>
      <c r="U15" s="2">
        <v>2</v>
      </c>
      <c r="V15" s="2">
        <v>1</v>
      </c>
      <c r="W15" s="2">
        <v>2</v>
      </c>
      <c r="X15" s="2">
        <v>1</v>
      </c>
      <c r="Y15" s="2">
        <v>2</v>
      </c>
      <c r="Z15" s="2">
        <v>1</v>
      </c>
      <c r="AA15" s="2">
        <v>1</v>
      </c>
      <c r="AB15" s="2">
        <v>1</v>
      </c>
      <c r="AC15" s="2">
        <v>2</v>
      </c>
      <c r="AD15" s="2">
        <v>1</v>
      </c>
      <c r="AE15" s="2">
        <v>1</v>
      </c>
      <c r="AF15" s="2">
        <v>2</v>
      </c>
      <c r="AG15" s="19">
        <f>SUM(E15:AF15)</f>
        <v>44</v>
      </c>
      <c r="AH15" s="20" t="e">
        <f>SUM(#REF!, AG15)</f>
        <v>#REF!</v>
      </c>
      <c r="AI15" s="2">
        <v>10</v>
      </c>
      <c r="AJ15" s="2">
        <v>8</v>
      </c>
      <c r="AK15" s="2">
        <v>8</v>
      </c>
      <c r="AL15" s="2">
        <v>8</v>
      </c>
      <c r="AM15" s="2">
        <v>12</v>
      </c>
      <c r="AN15" s="2">
        <v>11</v>
      </c>
      <c r="AO15" s="2">
        <v>6</v>
      </c>
      <c r="AP15" s="2">
        <v>7</v>
      </c>
      <c r="AQ15" s="2">
        <v>10</v>
      </c>
      <c r="AR15" s="2">
        <v>11</v>
      </c>
      <c r="AS15" s="2">
        <v>10</v>
      </c>
      <c r="AT15" s="2">
        <v>6</v>
      </c>
      <c r="AU15" s="2">
        <v>6</v>
      </c>
      <c r="AV15" s="2">
        <v>6</v>
      </c>
      <c r="AW15" s="2">
        <v>12</v>
      </c>
      <c r="AX15" s="2">
        <v>10</v>
      </c>
      <c r="AY15" s="2">
        <v>6</v>
      </c>
      <c r="AZ15" s="2">
        <v>10</v>
      </c>
      <c r="BA15" s="2">
        <v>6</v>
      </c>
      <c r="BB15" s="2">
        <v>10</v>
      </c>
      <c r="BC15" s="2">
        <v>17</v>
      </c>
      <c r="BD15" s="2">
        <v>8</v>
      </c>
      <c r="BE15" s="2">
        <v>8</v>
      </c>
      <c r="BF15" s="2">
        <v>10</v>
      </c>
      <c r="BG15" s="2">
        <v>11</v>
      </c>
      <c r="BH15" s="2">
        <v>10</v>
      </c>
      <c r="BI15" s="2">
        <v>12</v>
      </c>
      <c r="BJ15" s="2">
        <v>10</v>
      </c>
      <c r="BK15" s="21">
        <f t="shared" si="0"/>
        <v>259</v>
      </c>
      <c r="BL15" s="15" t="e">
        <f xml:space="preserve"> SUM(BK15,#REF!)</f>
        <v>#REF!</v>
      </c>
      <c r="BM15" t="s">
        <v>118</v>
      </c>
    </row>
    <row r="16" spans="1:65" ht="16" x14ac:dyDescent="0.2">
      <c r="A16">
        <v>115</v>
      </c>
      <c r="B16" s="8">
        <v>1</v>
      </c>
      <c r="C16" s="2">
        <v>1</v>
      </c>
      <c r="D16" s="2" t="s">
        <v>132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19">
        <f>SUM(E16:AF16)</f>
        <v>28</v>
      </c>
      <c r="AH16" s="20" t="e">
        <f>SUM(#REF!, AG16)</f>
        <v>#REF!</v>
      </c>
      <c r="AI16" s="2">
        <v>10</v>
      </c>
      <c r="AJ16" s="2">
        <v>7</v>
      </c>
      <c r="AK16" s="2">
        <v>5</v>
      </c>
      <c r="AL16" s="2">
        <v>6</v>
      </c>
      <c r="AM16" s="2">
        <v>11</v>
      </c>
      <c r="AN16" s="2">
        <v>6</v>
      </c>
      <c r="AO16" s="2">
        <v>5</v>
      </c>
      <c r="AP16" s="2">
        <v>6</v>
      </c>
      <c r="AQ16" s="2">
        <v>9</v>
      </c>
      <c r="AR16" s="2">
        <v>6</v>
      </c>
      <c r="AS16" s="2">
        <v>8</v>
      </c>
      <c r="AT16" s="2">
        <v>5</v>
      </c>
      <c r="AU16" s="2">
        <v>7</v>
      </c>
      <c r="AV16" s="2">
        <v>5</v>
      </c>
      <c r="AW16" s="2">
        <v>7</v>
      </c>
      <c r="AX16" s="2">
        <v>9</v>
      </c>
      <c r="AY16" s="2">
        <v>6</v>
      </c>
      <c r="AZ16" s="2">
        <v>6</v>
      </c>
      <c r="BA16" s="2">
        <v>6</v>
      </c>
      <c r="BB16" s="2">
        <v>8</v>
      </c>
      <c r="BC16" s="2">
        <v>8</v>
      </c>
      <c r="BD16" s="2">
        <v>5</v>
      </c>
      <c r="BE16" s="2">
        <v>8</v>
      </c>
      <c r="BF16" s="2">
        <v>7</v>
      </c>
      <c r="BG16" s="2">
        <v>4</v>
      </c>
      <c r="BH16" s="2">
        <v>10</v>
      </c>
      <c r="BI16" s="2">
        <v>11</v>
      </c>
      <c r="BJ16" s="2">
        <v>0</v>
      </c>
      <c r="BK16" s="21">
        <f t="shared" si="0"/>
        <v>191</v>
      </c>
      <c r="BL16" s="15" t="e">
        <f xml:space="preserve"> SUM(BK16,#REF!)</f>
        <v>#REF!</v>
      </c>
      <c r="BM16" t="s">
        <v>118</v>
      </c>
    </row>
    <row r="17" spans="1:65" ht="16" x14ac:dyDescent="0.2">
      <c r="A17">
        <v>116</v>
      </c>
      <c r="B17" s="8">
        <v>1</v>
      </c>
      <c r="C17" s="2">
        <v>1</v>
      </c>
      <c r="D17" s="2" t="s">
        <v>132</v>
      </c>
      <c r="E17" s="2" t="s">
        <v>118</v>
      </c>
      <c r="F17" s="2" t="s">
        <v>118</v>
      </c>
      <c r="G17" s="2" t="s">
        <v>118</v>
      </c>
      <c r="H17" s="2" t="s">
        <v>118</v>
      </c>
      <c r="I17" s="2" t="s">
        <v>118</v>
      </c>
      <c r="J17" s="2" t="s">
        <v>118</v>
      </c>
      <c r="K17" s="2" t="s">
        <v>118</v>
      </c>
      <c r="L17" s="2" t="s">
        <v>118</v>
      </c>
      <c r="M17" s="2" t="s">
        <v>118</v>
      </c>
      <c r="N17" s="2" t="s">
        <v>118</v>
      </c>
      <c r="O17" s="2" t="s">
        <v>118</v>
      </c>
      <c r="P17" s="2" t="s">
        <v>118</v>
      </c>
      <c r="Q17" s="2" t="s">
        <v>118</v>
      </c>
      <c r="R17" s="2" t="s">
        <v>118</v>
      </c>
      <c r="S17" s="2" t="s">
        <v>118</v>
      </c>
      <c r="T17" s="2" t="s">
        <v>118</v>
      </c>
      <c r="U17" s="2" t="s">
        <v>118</v>
      </c>
      <c r="V17" s="2" t="s">
        <v>118</v>
      </c>
      <c r="W17" s="2" t="s">
        <v>118</v>
      </c>
      <c r="X17" s="2" t="s">
        <v>118</v>
      </c>
      <c r="Y17" s="2" t="s">
        <v>118</v>
      </c>
      <c r="Z17" s="2" t="s">
        <v>118</v>
      </c>
      <c r="AA17" s="2" t="s">
        <v>118</v>
      </c>
      <c r="AB17" s="2" t="s">
        <v>118</v>
      </c>
      <c r="AC17" s="2" t="s">
        <v>118</v>
      </c>
      <c r="AD17" s="2" t="s">
        <v>118</v>
      </c>
      <c r="AE17" s="2" t="s">
        <v>118</v>
      </c>
      <c r="AF17" s="2" t="s">
        <v>118</v>
      </c>
      <c r="AG17" s="2" t="s">
        <v>118</v>
      </c>
      <c r="AH17" s="20" t="e">
        <f>SUM(#REF!, AG17)</f>
        <v>#REF!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1">
        <f t="shared" si="0"/>
        <v>0</v>
      </c>
      <c r="BL17" s="15" t="e">
        <f xml:space="preserve"> SUM(BK17,#REF!)</f>
        <v>#REF!</v>
      </c>
      <c r="BM17" t="s">
        <v>118</v>
      </c>
    </row>
    <row r="18" spans="1:65" ht="16" x14ac:dyDescent="0.2">
      <c r="A18">
        <v>117</v>
      </c>
      <c r="B18" s="8">
        <v>1</v>
      </c>
      <c r="C18" s="2">
        <v>1</v>
      </c>
      <c r="D18" s="2" t="s">
        <v>132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0</v>
      </c>
      <c r="K18" s="2">
        <v>1</v>
      </c>
      <c r="L18" s="2">
        <v>1</v>
      </c>
      <c r="M18" s="2">
        <v>1</v>
      </c>
      <c r="N18" s="2">
        <v>0</v>
      </c>
      <c r="O18" s="2">
        <v>1</v>
      </c>
      <c r="P18" s="2">
        <v>1</v>
      </c>
      <c r="Q18" s="2">
        <v>1</v>
      </c>
      <c r="R18" s="2">
        <v>0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0</v>
      </c>
      <c r="Y18" s="2">
        <v>1</v>
      </c>
      <c r="Z18" s="2">
        <v>1</v>
      </c>
      <c r="AA18" s="2">
        <v>1</v>
      </c>
      <c r="AB18" s="2">
        <v>1</v>
      </c>
      <c r="AC18" s="2">
        <v>0</v>
      </c>
      <c r="AD18" s="2">
        <v>1</v>
      </c>
      <c r="AE18" s="2">
        <v>1</v>
      </c>
      <c r="AF18" s="2">
        <v>0</v>
      </c>
      <c r="AG18" s="19">
        <f>SUM(E18:AF18)</f>
        <v>22</v>
      </c>
      <c r="AH18" s="20" t="e">
        <f>SUM(#REF!, AG18)</f>
        <v>#REF!</v>
      </c>
      <c r="AI18" s="2">
        <v>4</v>
      </c>
      <c r="AJ18" s="2">
        <v>6</v>
      </c>
      <c r="AK18" s="2">
        <v>4</v>
      </c>
      <c r="AL18" s="2">
        <v>6</v>
      </c>
      <c r="AM18" s="2">
        <v>4</v>
      </c>
      <c r="AN18" s="2">
        <v>0</v>
      </c>
      <c r="AO18" s="2">
        <v>4</v>
      </c>
      <c r="AP18" s="2">
        <v>6</v>
      </c>
      <c r="AQ18" s="2">
        <v>8</v>
      </c>
      <c r="AR18" s="2">
        <v>0</v>
      </c>
      <c r="AS18" s="2">
        <v>4</v>
      </c>
      <c r="AT18" s="2">
        <v>4</v>
      </c>
      <c r="AU18" s="2">
        <v>4</v>
      </c>
      <c r="AV18" s="2">
        <v>0</v>
      </c>
      <c r="AW18" s="2">
        <v>8</v>
      </c>
      <c r="AX18" s="2">
        <v>7</v>
      </c>
      <c r="AY18" s="2">
        <v>4</v>
      </c>
      <c r="AZ18" s="2">
        <v>9</v>
      </c>
      <c r="BA18" s="2">
        <v>4</v>
      </c>
      <c r="BB18" s="2">
        <v>0</v>
      </c>
      <c r="BC18" s="2">
        <v>7</v>
      </c>
      <c r="BD18" s="2">
        <v>5</v>
      </c>
      <c r="BE18" s="2">
        <v>8</v>
      </c>
      <c r="BF18" s="2">
        <v>9</v>
      </c>
      <c r="BG18" s="2">
        <v>0</v>
      </c>
      <c r="BH18" s="2">
        <v>6</v>
      </c>
      <c r="BI18" s="2">
        <v>5</v>
      </c>
      <c r="BJ18" s="2">
        <v>0</v>
      </c>
      <c r="BK18" s="21">
        <f t="shared" si="0"/>
        <v>126</v>
      </c>
      <c r="BL18" s="15" t="e">
        <f xml:space="preserve"> SUM(BK18,#REF!)</f>
        <v>#REF!</v>
      </c>
      <c r="BM18" t="s">
        <v>118</v>
      </c>
    </row>
    <row r="19" spans="1:65" ht="16" x14ac:dyDescent="0.2">
      <c r="A19">
        <v>118</v>
      </c>
      <c r="B19" s="8">
        <v>1</v>
      </c>
      <c r="C19" s="2">
        <v>1</v>
      </c>
      <c r="D19" s="2" t="s">
        <v>132</v>
      </c>
      <c r="E19" s="2">
        <v>2</v>
      </c>
      <c r="F19" s="2">
        <v>2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2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19">
        <f>SUM(E19:AF19)</f>
        <v>31</v>
      </c>
      <c r="AH19" s="20" t="e">
        <f>SUM(#REF!, AG19)</f>
        <v>#REF!</v>
      </c>
      <c r="AI19" s="2">
        <v>10</v>
      </c>
      <c r="AJ19" s="2">
        <v>7</v>
      </c>
      <c r="AK19" s="2">
        <v>8</v>
      </c>
      <c r="AL19" s="2">
        <v>8</v>
      </c>
      <c r="AM19" s="2">
        <v>11</v>
      </c>
      <c r="AN19" s="2">
        <v>8</v>
      </c>
      <c r="AO19" s="2">
        <v>6</v>
      </c>
      <c r="AP19" s="2">
        <v>8</v>
      </c>
      <c r="AQ19" s="2">
        <v>9</v>
      </c>
      <c r="AR19" s="2">
        <v>12</v>
      </c>
      <c r="AS19" s="2">
        <v>10</v>
      </c>
      <c r="AT19" s="2">
        <v>5</v>
      </c>
      <c r="AU19" s="2">
        <v>7</v>
      </c>
      <c r="AV19" s="2">
        <v>6</v>
      </c>
      <c r="AW19" s="2">
        <v>12</v>
      </c>
      <c r="AX19" s="2">
        <v>8</v>
      </c>
      <c r="AY19" s="2">
        <v>6</v>
      </c>
      <c r="AZ19" s="2">
        <v>10</v>
      </c>
      <c r="BA19" s="2">
        <v>6</v>
      </c>
      <c r="BB19" s="2">
        <v>10</v>
      </c>
      <c r="BC19" s="2">
        <v>9</v>
      </c>
      <c r="BD19" s="2">
        <v>8</v>
      </c>
      <c r="BE19" s="2">
        <v>8</v>
      </c>
      <c r="BF19" s="2">
        <v>11</v>
      </c>
      <c r="BG19" s="2">
        <v>12</v>
      </c>
      <c r="BH19" s="2">
        <v>8</v>
      </c>
      <c r="BI19" s="2">
        <v>10</v>
      </c>
      <c r="BJ19" s="2">
        <v>10</v>
      </c>
      <c r="BK19" s="21">
        <f t="shared" si="0"/>
        <v>243</v>
      </c>
      <c r="BL19" s="15" t="e">
        <f xml:space="preserve"> SUM(BK19,#REF!)</f>
        <v>#REF!</v>
      </c>
      <c r="BM19" t="s">
        <v>118</v>
      </c>
    </row>
    <row r="20" spans="1:65" ht="16" x14ac:dyDescent="0.2">
      <c r="A20">
        <v>119</v>
      </c>
      <c r="B20" s="8">
        <v>1</v>
      </c>
      <c r="C20" s="2">
        <v>1</v>
      </c>
      <c r="D20" s="2" t="s">
        <v>132</v>
      </c>
      <c r="E20" s="2">
        <v>1</v>
      </c>
      <c r="F20" s="2">
        <v>1</v>
      </c>
      <c r="G20" s="2">
        <v>1</v>
      </c>
      <c r="H20" s="2">
        <v>2</v>
      </c>
      <c r="I20" s="2">
        <v>1</v>
      </c>
      <c r="J20" s="2">
        <v>1</v>
      </c>
      <c r="K20" s="2">
        <v>2</v>
      </c>
      <c r="L20" s="2">
        <v>1</v>
      </c>
      <c r="M20" s="2">
        <v>1</v>
      </c>
      <c r="N20" s="2">
        <v>0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1</v>
      </c>
      <c r="V20" s="2">
        <v>1</v>
      </c>
      <c r="W20" s="2">
        <v>1</v>
      </c>
      <c r="X20" s="2">
        <v>0</v>
      </c>
      <c r="Y20" s="2">
        <v>0</v>
      </c>
      <c r="Z20" s="2">
        <v>1</v>
      </c>
      <c r="AA20" s="2">
        <v>0</v>
      </c>
      <c r="AB20" s="2">
        <v>1</v>
      </c>
      <c r="AC20" s="2">
        <v>1</v>
      </c>
      <c r="AD20" s="2">
        <v>0</v>
      </c>
      <c r="AE20" s="2">
        <v>0</v>
      </c>
      <c r="AF20" s="2">
        <v>0</v>
      </c>
      <c r="AG20" s="19">
        <f>SUM(E20:AF20)</f>
        <v>19</v>
      </c>
      <c r="AH20" s="20" t="e">
        <f>SUM(#REF!, AG20)</f>
        <v>#REF!</v>
      </c>
      <c r="AI20" s="2">
        <v>4</v>
      </c>
      <c r="AJ20" s="2">
        <v>4</v>
      </c>
      <c r="AK20" s="2">
        <v>4</v>
      </c>
      <c r="AL20" s="2">
        <v>7</v>
      </c>
      <c r="AM20" s="2">
        <v>4</v>
      </c>
      <c r="AN20" s="2">
        <v>2</v>
      </c>
      <c r="AO20" s="2">
        <v>3</v>
      </c>
      <c r="AP20" s="2">
        <v>3</v>
      </c>
      <c r="AQ20" s="2">
        <v>3</v>
      </c>
      <c r="AR20" s="2">
        <v>0</v>
      </c>
      <c r="AS20" s="2">
        <v>0</v>
      </c>
      <c r="AT20" s="2">
        <v>3</v>
      </c>
      <c r="AU20" s="2">
        <v>0</v>
      </c>
      <c r="AV20" s="2">
        <v>0</v>
      </c>
      <c r="AW20" s="2">
        <v>0</v>
      </c>
      <c r="AX20" s="2">
        <v>0</v>
      </c>
      <c r="AY20" s="2">
        <v>4</v>
      </c>
      <c r="AZ20" s="2">
        <v>4</v>
      </c>
      <c r="BA20" s="2">
        <v>4</v>
      </c>
      <c r="BB20" s="2">
        <v>0</v>
      </c>
      <c r="BC20" s="2">
        <v>0</v>
      </c>
      <c r="BD20" s="2">
        <v>6</v>
      </c>
      <c r="BE20" s="2">
        <v>0</v>
      </c>
      <c r="BF20" s="2">
        <v>6</v>
      </c>
      <c r="BG20" s="2">
        <v>3</v>
      </c>
      <c r="BH20" s="2">
        <v>0</v>
      </c>
      <c r="BI20" s="2">
        <v>0</v>
      </c>
      <c r="BJ20" s="2">
        <v>4</v>
      </c>
      <c r="BK20" s="21">
        <f t="shared" si="0"/>
        <v>68</v>
      </c>
      <c r="BL20" s="15" t="e">
        <f xml:space="preserve"> SUM(BK20,#REF!)</f>
        <v>#REF!</v>
      </c>
      <c r="BM20" t="s">
        <v>118</v>
      </c>
    </row>
    <row r="21" spans="1:65" ht="16" x14ac:dyDescent="0.2">
      <c r="A21">
        <v>120</v>
      </c>
      <c r="B21" s="8">
        <v>1</v>
      </c>
      <c r="C21" s="2">
        <v>1</v>
      </c>
      <c r="D21" s="2" t="s">
        <v>131</v>
      </c>
      <c r="E21" s="2" t="s">
        <v>118</v>
      </c>
      <c r="F21" s="2" t="s">
        <v>118</v>
      </c>
      <c r="G21" s="2" t="s">
        <v>118</v>
      </c>
      <c r="H21" s="2" t="s">
        <v>118</v>
      </c>
      <c r="I21" s="2" t="s">
        <v>118</v>
      </c>
      <c r="J21" s="2" t="s">
        <v>118</v>
      </c>
      <c r="K21" s="2" t="s">
        <v>118</v>
      </c>
      <c r="L21" s="2" t="s">
        <v>118</v>
      </c>
      <c r="M21" s="2" t="s">
        <v>118</v>
      </c>
      <c r="N21" s="2" t="s">
        <v>118</v>
      </c>
      <c r="O21" s="2" t="s">
        <v>118</v>
      </c>
      <c r="P21" s="2" t="s">
        <v>118</v>
      </c>
      <c r="Q21" s="2" t="s">
        <v>118</v>
      </c>
      <c r="R21" s="2" t="s">
        <v>118</v>
      </c>
      <c r="S21" s="2" t="s">
        <v>118</v>
      </c>
      <c r="T21" s="2" t="s">
        <v>118</v>
      </c>
      <c r="U21" s="2" t="s">
        <v>118</v>
      </c>
      <c r="V21" s="2" t="s">
        <v>118</v>
      </c>
      <c r="W21" s="2" t="s">
        <v>118</v>
      </c>
      <c r="X21" s="2" t="s">
        <v>118</v>
      </c>
      <c r="Y21" s="2" t="s">
        <v>118</v>
      </c>
      <c r="Z21" s="2" t="s">
        <v>118</v>
      </c>
      <c r="AA21" s="2" t="s">
        <v>118</v>
      </c>
      <c r="AB21" s="2" t="s">
        <v>118</v>
      </c>
      <c r="AC21" s="2" t="s">
        <v>118</v>
      </c>
      <c r="AD21" s="2" t="s">
        <v>118</v>
      </c>
      <c r="AE21" s="2" t="s">
        <v>118</v>
      </c>
      <c r="AF21" s="2" t="s">
        <v>118</v>
      </c>
      <c r="AG21" s="2" t="s">
        <v>118</v>
      </c>
      <c r="AH21" s="20" t="e">
        <f>SUM(#REF!, AG21)</f>
        <v>#REF!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1">
        <f t="shared" si="0"/>
        <v>0</v>
      </c>
      <c r="BL21" s="15" t="e">
        <f xml:space="preserve"> SUM(BK21,#REF!)</f>
        <v>#REF!</v>
      </c>
      <c r="BM21" t="s">
        <v>118</v>
      </c>
    </row>
    <row r="22" spans="1:65" ht="16" x14ac:dyDescent="0.2">
      <c r="A22">
        <v>121</v>
      </c>
      <c r="B22" s="8">
        <v>1</v>
      </c>
      <c r="C22" s="2">
        <v>1</v>
      </c>
      <c r="D22" s="2" t="s">
        <v>131</v>
      </c>
      <c r="E22" s="2" t="s">
        <v>118</v>
      </c>
      <c r="F22" s="2" t="s">
        <v>118</v>
      </c>
      <c r="G22" s="2" t="s">
        <v>118</v>
      </c>
      <c r="H22" s="2" t="s">
        <v>118</v>
      </c>
      <c r="I22" s="2" t="s">
        <v>118</v>
      </c>
      <c r="J22" s="2" t="s">
        <v>118</v>
      </c>
      <c r="K22" s="2" t="s">
        <v>118</v>
      </c>
      <c r="L22" s="2" t="s">
        <v>118</v>
      </c>
      <c r="M22" s="2" t="s">
        <v>118</v>
      </c>
      <c r="N22" s="2" t="s">
        <v>118</v>
      </c>
      <c r="O22" s="2" t="s">
        <v>118</v>
      </c>
      <c r="P22" s="2" t="s">
        <v>118</v>
      </c>
      <c r="Q22" s="2" t="s">
        <v>118</v>
      </c>
      <c r="R22" s="2" t="s">
        <v>118</v>
      </c>
      <c r="S22" s="2" t="s">
        <v>118</v>
      </c>
      <c r="T22" s="2" t="s">
        <v>118</v>
      </c>
      <c r="U22" s="2" t="s">
        <v>118</v>
      </c>
      <c r="V22" s="2" t="s">
        <v>118</v>
      </c>
      <c r="W22" s="2" t="s">
        <v>118</v>
      </c>
      <c r="X22" s="2" t="s">
        <v>118</v>
      </c>
      <c r="Y22" s="2" t="s">
        <v>118</v>
      </c>
      <c r="Z22" s="2" t="s">
        <v>118</v>
      </c>
      <c r="AA22" s="2" t="s">
        <v>118</v>
      </c>
      <c r="AB22" s="2" t="s">
        <v>118</v>
      </c>
      <c r="AC22" s="2" t="s">
        <v>118</v>
      </c>
      <c r="AD22" s="2" t="s">
        <v>118</v>
      </c>
      <c r="AE22" s="2" t="s">
        <v>118</v>
      </c>
      <c r="AF22" s="2" t="s">
        <v>118</v>
      </c>
      <c r="AG22" s="2" t="s">
        <v>118</v>
      </c>
      <c r="AH22" s="20" t="e">
        <f>SUM(#REF!, AG22)</f>
        <v>#REF!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1">
        <f t="shared" si="0"/>
        <v>0</v>
      </c>
      <c r="BL22" s="15" t="e">
        <f xml:space="preserve"> SUM(BK22,#REF!)</f>
        <v>#REF!</v>
      </c>
      <c r="BM22" t="s">
        <v>118</v>
      </c>
    </row>
    <row r="23" spans="1:65" ht="16" x14ac:dyDescent="0.2">
      <c r="A23">
        <v>122</v>
      </c>
      <c r="B23" s="8">
        <v>1</v>
      </c>
      <c r="C23" s="2">
        <v>1</v>
      </c>
      <c r="D23" s="2" t="s">
        <v>132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0</v>
      </c>
      <c r="Z23" s="2">
        <v>1</v>
      </c>
      <c r="AA23" s="2">
        <v>1</v>
      </c>
      <c r="AB23" s="2">
        <v>0</v>
      </c>
      <c r="AC23" s="2">
        <v>1</v>
      </c>
      <c r="AD23" s="2">
        <v>0</v>
      </c>
      <c r="AE23" s="2">
        <v>1</v>
      </c>
      <c r="AF23" s="2">
        <v>1</v>
      </c>
      <c r="AG23" s="19">
        <f t="shared" ref="AG23:AG31" si="1">SUM(E23:AF23)</f>
        <v>12</v>
      </c>
      <c r="AH23" s="20" t="e">
        <f>SUM(#REF!, AG23)</f>
        <v>#REF!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3</v>
      </c>
      <c r="AP23" s="2">
        <v>0</v>
      </c>
      <c r="AQ23" s="2">
        <v>7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2</v>
      </c>
      <c r="AY23" s="2">
        <v>3</v>
      </c>
      <c r="AZ23" s="2">
        <v>4</v>
      </c>
      <c r="BA23" s="2">
        <v>2</v>
      </c>
      <c r="BB23" s="2">
        <v>5</v>
      </c>
      <c r="BC23" s="2">
        <v>0</v>
      </c>
      <c r="BD23" s="2">
        <v>3</v>
      </c>
      <c r="BE23" s="2">
        <v>4</v>
      </c>
      <c r="BF23" s="2">
        <v>4</v>
      </c>
      <c r="BG23" s="2">
        <v>1</v>
      </c>
      <c r="BH23" s="2">
        <v>0</v>
      </c>
      <c r="BI23" s="2">
        <v>2</v>
      </c>
      <c r="BJ23" s="2">
        <v>3</v>
      </c>
      <c r="BK23" s="21">
        <f t="shared" si="0"/>
        <v>43</v>
      </c>
      <c r="BL23" s="15" t="e">
        <f xml:space="preserve"> SUM(BK23,#REF!)</f>
        <v>#REF!</v>
      </c>
      <c r="BM23" t="s">
        <v>118</v>
      </c>
    </row>
    <row r="24" spans="1:65" ht="16" x14ac:dyDescent="0.2">
      <c r="A24">
        <v>123</v>
      </c>
      <c r="B24" s="8">
        <v>1</v>
      </c>
      <c r="C24" s="2">
        <v>1</v>
      </c>
      <c r="D24" s="2" t="s">
        <v>132</v>
      </c>
      <c r="E24" s="2">
        <v>2</v>
      </c>
      <c r="F24" s="2">
        <v>2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2</v>
      </c>
      <c r="S24" s="2">
        <v>2</v>
      </c>
      <c r="T24" s="2">
        <v>2</v>
      </c>
      <c r="U24" s="2">
        <v>2</v>
      </c>
      <c r="V24" s="2">
        <v>2</v>
      </c>
      <c r="W24" s="2">
        <v>2</v>
      </c>
      <c r="X24" s="2">
        <v>2</v>
      </c>
      <c r="Y24" s="2">
        <v>2</v>
      </c>
      <c r="Z24" s="2">
        <v>2</v>
      </c>
      <c r="AA24" s="2">
        <v>2</v>
      </c>
      <c r="AB24" s="2">
        <v>2</v>
      </c>
      <c r="AC24" s="2">
        <v>2</v>
      </c>
      <c r="AD24" s="2">
        <v>2</v>
      </c>
      <c r="AE24" s="2">
        <v>2</v>
      </c>
      <c r="AF24" s="2">
        <v>2</v>
      </c>
      <c r="AG24" s="19">
        <f t="shared" si="1"/>
        <v>56</v>
      </c>
      <c r="AH24" s="20" t="e">
        <f>SUM(#REF!, AG24)</f>
        <v>#REF!</v>
      </c>
      <c r="AI24" s="2">
        <v>10</v>
      </c>
      <c r="AJ24" s="2">
        <v>6</v>
      </c>
      <c r="AK24" s="2">
        <v>6</v>
      </c>
      <c r="AL24" s="2">
        <v>8</v>
      </c>
      <c r="AM24" s="2">
        <v>12</v>
      </c>
      <c r="AN24" s="2">
        <v>12</v>
      </c>
      <c r="AO24" s="2">
        <v>6</v>
      </c>
      <c r="AP24" s="2">
        <v>8</v>
      </c>
      <c r="AQ24" s="2">
        <v>9</v>
      </c>
      <c r="AR24" s="2">
        <v>12</v>
      </c>
      <c r="AS24" s="2">
        <v>10</v>
      </c>
      <c r="AT24" s="2">
        <v>6</v>
      </c>
      <c r="AU24" s="2">
        <v>8</v>
      </c>
      <c r="AV24" s="2">
        <v>6</v>
      </c>
      <c r="AW24" s="2">
        <v>12</v>
      </c>
      <c r="AX24" s="2">
        <v>8</v>
      </c>
      <c r="AY24" s="2">
        <v>6</v>
      </c>
      <c r="AZ24" s="2">
        <v>10</v>
      </c>
      <c r="BA24" s="2">
        <v>6</v>
      </c>
      <c r="BB24" s="2">
        <v>10</v>
      </c>
      <c r="BC24" s="2">
        <v>18</v>
      </c>
      <c r="BD24" s="2">
        <v>8</v>
      </c>
      <c r="BE24" s="2">
        <v>8</v>
      </c>
      <c r="BF24" s="2">
        <v>10</v>
      </c>
      <c r="BG24" s="2">
        <v>12</v>
      </c>
      <c r="BH24" s="2">
        <v>17</v>
      </c>
      <c r="BI24" s="2">
        <v>12</v>
      </c>
      <c r="BJ24" s="2">
        <v>10</v>
      </c>
      <c r="BK24" s="21">
        <f t="shared" si="0"/>
        <v>266</v>
      </c>
      <c r="BL24" s="15" t="e">
        <f xml:space="preserve"> SUM(BK24,#REF!)</f>
        <v>#REF!</v>
      </c>
      <c r="BM24" t="s">
        <v>118</v>
      </c>
    </row>
    <row r="25" spans="1:65" ht="16" x14ac:dyDescent="0.2">
      <c r="A25">
        <v>124</v>
      </c>
      <c r="B25" s="8">
        <v>1</v>
      </c>
      <c r="C25" s="2">
        <v>1</v>
      </c>
      <c r="D25" s="2" t="s">
        <v>132</v>
      </c>
      <c r="E25" s="2">
        <v>0</v>
      </c>
      <c r="F25" s="2">
        <v>1</v>
      </c>
      <c r="G25" s="2">
        <v>1</v>
      </c>
      <c r="H25" s="2">
        <v>1</v>
      </c>
      <c r="I25" s="2">
        <v>0</v>
      </c>
      <c r="J25" s="2">
        <v>1</v>
      </c>
      <c r="K25" s="2">
        <v>2</v>
      </c>
      <c r="L25" s="2">
        <v>0</v>
      </c>
      <c r="M25" s="2">
        <v>0</v>
      </c>
      <c r="N25" s="2">
        <v>1</v>
      </c>
      <c r="O25" s="2">
        <v>0</v>
      </c>
      <c r="P25" s="2">
        <v>1</v>
      </c>
      <c r="Q25" s="2">
        <v>1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0</v>
      </c>
      <c r="X25" s="2">
        <v>1</v>
      </c>
      <c r="Y25" s="2">
        <v>1</v>
      </c>
      <c r="Z25" s="2">
        <v>0</v>
      </c>
      <c r="AA25" s="2">
        <v>1</v>
      </c>
      <c r="AB25" s="2">
        <v>0</v>
      </c>
      <c r="AC25" s="2">
        <v>1</v>
      </c>
      <c r="AD25" s="2">
        <v>0</v>
      </c>
      <c r="AE25" s="2">
        <v>1</v>
      </c>
      <c r="AF25" s="2">
        <v>0</v>
      </c>
      <c r="AG25" s="19">
        <f t="shared" si="1"/>
        <v>16</v>
      </c>
      <c r="AH25" s="20" t="e">
        <f>SUM(#REF!, AG25)</f>
        <v>#REF!</v>
      </c>
      <c r="AI25" s="2">
        <v>0</v>
      </c>
      <c r="AJ25" s="2">
        <v>6</v>
      </c>
      <c r="AK25" s="2">
        <v>5</v>
      </c>
      <c r="AL25" s="2">
        <v>5</v>
      </c>
      <c r="AM25" s="2">
        <v>0</v>
      </c>
      <c r="AN25" s="2">
        <v>6</v>
      </c>
      <c r="AO25" s="2">
        <v>4</v>
      </c>
      <c r="AP25" s="2">
        <v>0</v>
      </c>
      <c r="AQ25" s="2">
        <v>0</v>
      </c>
      <c r="AR25" s="2">
        <v>8</v>
      </c>
      <c r="AS25" s="2">
        <v>0</v>
      </c>
      <c r="AT25" s="2">
        <v>5</v>
      </c>
      <c r="AU25" s="2">
        <v>8</v>
      </c>
      <c r="AV25" s="2">
        <v>0</v>
      </c>
      <c r="AW25" s="2">
        <v>0</v>
      </c>
      <c r="AX25" s="2">
        <v>5</v>
      </c>
      <c r="AY25" s="2">
        <v>0</v>
      </c>
      <c r="AZ25" s="2">
        <v>5</v>
      </c>
      <c r="BA25" s="2">
        <v>0</v>
      </c>
      <c r="BB25" s="2">
        <v>10</v>
      </c>
      <c r="BC25" s="2">
        <v>9</v>
      </c>
      <c r="BD25" s="2">
        <v>0</v>
      </c>
      <c r="BE25" s="2">
        <v>8</v>
      </c>
      <c r="BF25" s="2">
        <v>0</v>
      </c>
      <c r="BG25" s="2">
        <v>6</v>
      </c>
      <c r="BH25" s="2">
        <v>0</v>
      </c>
      <c r="BI25" s="2">
        <v>10</v>
      </c>
      <c r="BJ25" s="2">
        <v>0</v>
      </c>
      <c r="BK25" s="21">
        <f t="shared" si="0"/>
        <v>100</v>
      </c>
      <c r="BL25" s="15" t="e">
        <f xml:space="preserve"> SUM(BK25,#REF!)</f>
        <v>#REF!</v>
      </c>
      <c r="BM25" t="s">
        <v>118</v>
      </c>
    </row>
    <row r="26" spans="1:65" ht="16" x14ac:dyDescent="0.2">
      <c r="A26">
        <v>125</v>
      </c>
      <c r="B26" s="8">
        <v>1</v>
      </c>
      <c r="C26" s="2">
        <v>1</v>
      </c>
      <c r="D26" s="2" t="s">
        <v>132</v>
      </c>
      <c r="E26" s="2">
        <v>0</v>
      </c>
      <c r="F26" s="2">
        <v>0</v>
      </c>
      <c r="G26" s="2">
        <v>2</v>
      </c>
      <c r="H26" s="2">
        <v>2</v>
      </c>
      <c r="I26" s="2">
        <v>1</v>
      </c>
      <c r="J26" s="2">
        <v>1</v>
      </c>
      <c r="K26" s="2">
        <v>1</v>
      </c>
      <c r="L26" s="2">
        <v>0</v>
      </c>
      <c r="M26" s="2">
        <v>2</v>
      </c>
      <c r="N26" s="2">
        <v>0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2</v>
      </c>
      <c r="V26" s="2">
        <v>1</v>
      </c>
      <c r="W26" s="2">
        <v>0</v>
      </c>
      <c r="X26" s="2">
        <v>0</v>
      </c>
      <c r="Y26" s="2">
        <v>2</v>
      </c>
      <c r="Z26" s="2">
        <v>1</v>
      </c>
      <c r="AA26" s="2">
        <v>1</v>
      </c>
      <c r="AB26" s="2">
        <v>1</v>
      </c>
      <c r="AC26" s="2">
        <v>1</v>
      </c>
      <c r="AD26" s="2">
        <v>0</v>
      </c>
      <c r="AE26" s="2">
        <v>1</v>
      </c>
      <c r="AF26" s="2">
        <v>1</v>
      </c>
      <c r="AG26" s="19">
        <f t="shared" si="1"/>
        <v>26</v>
      </c>
      <c r="AH26" s="20" t="e">
        <f>SUM(#REF!, AG26)</f>
        <v>#REF!</v>
      </c>
      <c r="AI26" s="2">
        <v>0</v>
      </c>
      <c r="AJ26" s="2">
        <v>0</v>
      </c>
      <c r="AK26" s="2">
        <v>3</v>
      </c>
      <c r="AL26" s="2">
        <v>3</v>
      </c>
      <c r="AM26" s="2">
        <v>7</v>
      </c>
      <c r="AN26" s="2">
        <v>7</v>
      </c>
      <c r="AO26" s="2">
        <v>4</v>
      </c>
      <c r="AP26" s="2">
        <v>0</v>
      </c>
      <c r="AQ26" s="2">
        <v>7</v>
      </c>
      <c r="AR26" s="2">
        <v>0</v>
      </c>
      <c r="AS26" s="2">
        <v>5</v>
      </c>
      <c r="AT26" s="2">
        <v>3</v>
      </c>
      <c r="AU26" s="2">
        <v>6</v>
      </c>
      <c r="AV26" s="2">
        <v>3</v>
      </c>
      <c r="AW26" s="2">
        <v>5</v>
      </c>
      <c r="AX26" s="2">
        <v>5</v>
      </c>
      <c r="AY26" s="2">
        <v>3</v>
      </c>
      <c r="AZ26" s="2">
        <v>6</v>
      </c>
      <c r="BA26" s="2">
        <v>0</v>
      </c>
      <c r="BB26" s="2">
        <v>0</v>
      </c>
      <c r="BC26" s="2">
        <v>6</v>
      </c>
      <c r="BD26" s="2">
        <v>3</v>
      </c>
      <c r="BE26" s="2">
        <v>7</v>
      </c>
      <c r="BF26" s="2">
        <v>7</v>
      </c>
      <c r="BG26" s="2">
        <v>6</v>
      </c>
      <c r="BH26" s="2">
        <v>0</v>
      </c>
      <c r="BI26" s="2">
        <v>4</v>
      </c>
      <c r="BJ26" s="2">
        <v>5</v>
      </c>
      <c r="BK26" s="21">
        <f t="shared" si="0"/>
        <v>105</v>
      </c>
      <c r="BL26" s="15" t="e">
        <f xml:space="preserve"> SUM(BK26,#REF!)</f>
        <v>#REF!</v>
      </c>
      <c r="BM26" t="s">
        <v>118</v>
      </c>
    </row>
    <row r="27" spans="1:65" ht="16" x14ac:dyDescent="0.2">
      <c r="A27">
        <v>126</v>
      </c>
      <c r="B27" s="8">
        <v>1</v>
      </c>
      <c r="C27" s="2">
        <v>1</v>
      </c>
      <c r="D27" s="2" t="s">
        <v>132</v>
      </c>
      <c r="E27" s="2">
        <v>2</v>
      </c>
      <c r="F27" s="2">
        <v>2</v>
      </c>
      <c r="G27" s="2">
        <v>2</v>
      </c>
      <c r="H27" s="2">
        <v>1</v>
      </c>
      <c r="I27" s="2">
        <v>1</v>
      </c>
      <c r="J27" s="2">
        <v>2</v>
      </c>
      <c r="K27" s="2">
        <v>2</v>
      </c>
      <c r="L27" s="2">
        <v>2</v>
      </c>
      <c r="M27" s="2">
        <v>0</v>
      </c>
      <c r="N27" s="2">
        <v>1</v>
      </c>
      <c r="O27" s="2">
        <v>2</v>
      </c>
      <c r="P27" s="2">
        <v>2</v>
      </c>
      <c r="Q27" s="2">
        <v>2</v>
      </c>
      <c r="R27" s="2">
        <v>2</v>
      </c>
      <c r="S27" s="2">
        <v>1</v>
      </c>
      <c r="T27" s="2">
        <v>2</v>
      </c>
      <c r="U27" s="2">
        <v>2</v>
      </c>
      <c r="V27" s="2">
        <v>2</v>
      </c>
      <c r="W27" s="2">
        <v>1</v>
      </c>
      <c r="X27" s="2">
        <v>2</v>
      </c>
      <c r="Y27" s="2">
        <v>1</v>
      </c>
      <c r="Z27" s="2">
        <v>2</v>
      </c>
      <c r="AA27" s="2">
        <v>2</v>
      </c>
      <c r="AB27" s="2">
        <v>2</v>
      </c>
      <c r="AC27" s="2">
        <v>2</v>
      </c>
      <c r="AD27" s="2">
        <v>1</v>
      </c>
      <c r="AE27" s="2">
        <v>2</v>
      </c>
      <c r="AF27" s="2">
        <v>0</v>
      </c>
      <c r="AG27" s="19">
        <f t="shared" si="1"/>
        <v>45</v>
      </c>
      <c r="AH27" s="20" t="e">
        <f>SUM(#REF!, AG27)</f>
        <v>#REF!</v>
      </c>
      <c r="AI27" s="2">
        <v>10</v>
      </c>
      <c r="AJ27" s="2">
        <v>6</v>
      </c>
      <c r="AK27" s="2">
        <v>3</v>
      </c>
      <c r="AL27" s="2">
        <v>6</v>
      </c>
      <c r="AM27" s="2">
        <v>9</v>
      </c>
      <c r="AN27" s="2">
        <v>4</v>
      </c>
      <c r="AO27" s="2">
        <v>3</v>
      </c>
      <c r="AP27" s="2">
        <v>7</v>
      </c>
      <c r="AQ27" s="2">
        <v>0</v>
      </c>
      <c r="AR27" s="2">
        <v>6</v>
      </c>
      <c r="AS27" s="2">
        <v>6</v>
      </c>
      <c r="AT27" s="2">
        <v>4</v>
      </c>
      <c r="AU27" s="2">
        <v>4</v>
      </c>
      <c r="AV27" s="2">
        <v>3</v>
      </c>
      <c r="AW27" s="2">
        <v>5</v>
      </c>
      <c r="AX27" s="2">
        <v>7</v>
      </c>
      <c r="AY27" s="2">
        <v>3</v>
      </c>
      <c r="AZ27" s="2">
        <v>7</v>
      </c>
      <c r="BA27" s="2">
        <v>4</v>
      </c>
      <c r="BB27" s="2">
        <v>7</v>
      </c>
      <c r="BC27" s="2">
        <v>6</v>
      </c>
      <c r="BD27" s="2">
        <v>4</v>
      </c>
      <c r="BE27" s="2">
        <v>8</v>
      </c>
      <c r="BF27" s="2">
        <v>7</v>
      </c>
      <c r="BG27" s="2">
        <v>10</v>
      </c>
      <c r="BH27" s="2">
        <v>3</v>
      </c>
      <c r="BI27" s="2">
        <v>9</v>
      </c>
      <c r="BJ27" s="2">
        <v>0</v>
      </c>
      <c r="BK27" s="21">
        <f t="shared" si="0"/>
        <v>151</v>
      </c>
      <c r="BL27" s="15" t="e">
        <f xml:space="preserve"> SUM(BK27,#REF!)</f>
        <v>#REF!</v>
      </c>
      <c r="BM27" t="s">
        <v>118</v>
      </c>
    </row>
    <row r="28" spans="1:65" ht="16" x14ac:dyDescent="0.2">
      <c r="A28">
        <v>127</v>
      </c>
      <c r="B28" s="8">
        <v>1</v>
      </c>
      <c r="C28" s="2">
        <v>1</v>
      </c>
      <c r="D28" s="2" t="s">
        <v>132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1</v>
      </c>
      <c r="K28" s="2">
        <v>2</v>
      </c>
      <c r="L28" s="2">
        <v>2</v>
      </c>
      <c r="M28" s="2">
        <v>1</v>
      </c>
      <c r="N28" s="2">
        <v>1</v>
      </c>
      <c r="O28" s="2">
        <v>1</v>
      </c>
      <c r="P28" s="2">
        <v>1</v>
      </c>
      <c r="Q28" s="2">
        <v>2</v>
      </c>
      <c r="R28" s="2">
        <v>1</v>
      </c>
      <c r="S28" s="2">
        <v>1</v>
      </c>
      <c r="T28" s="2">
        <v>2</v>
      </c>
      <c r="U28" s="2">
        <v>2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2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19">
        <f t="shared" si="1"/>
        <v>39</v>
      </c>
      <c r="AH28" s="20" t="e">
        <f>SUM(#REF!, AG28)</f>
        <v>#REF!</v>
      </c>
      <c r="AI28" s="2">
        <v>9</v>
      </c>
      <c r="AJ28" s="2">
        <v>8</v>
      </c>
      <c r="AK28" s="2">
        <v>7</v>
      </c>
      <c r="AL28" s="2">
        <v>7</v>
      </c>
      <c r="AM28" s="2">
        <v>10</v>
      </c>
      <c r="AN28" s="2">
        <v>12</v>
      </c>
      <c r="AO28" s="2">
        <v>6</v>
      </c>
      <c r="AP28" s="2">
        <v>8</v>
      </c>
      <c r="AQ28" s="2">
        <v>10</v>
      </c>
      <c r="AR28" s="2">
        <v>11</v>
      </c>
      <c r="AS28" s="2">
        <v>10</v>
      </c>
      <c r="AT28" s="2">
        <v>5</v>
      </c>
      <c r="AU28" s="2">
        <v>7</v>
      </c>
      <c r="AV28" s="2">
        <v>6</v>
      </c>
      <c r="AW28" s="2">
        <v>10</v>
      </c>
      <c r="AX28" s="2">
        <v>9</v>
      </c>
      <c r="AY28" s="2">
        <v>6</v>
      </c>
      <c r="AZ28" s="2">
        <v>10</v>
      </c>
      <c r="BA28" s="2">
        <v>6</v>
      </c>
      <c r="BB28" s="2">
        <v>9</v>
      </c>
      <c r="BC28" s="2">
        <v>17</v>
      </c>
      <c r="BD28" s="2">
        <v>8</v>
      </c>
      <c r="BE28" s="2">
        <v>8</v>
      </c>
      <c r="BF28" s="2">
        <v>10</v>
      </c>
      <c r="BG28" s="2">
        <v>12</v>
      </c>
      <c r="BH28" s="2">
        <v>18</v>
      </c>
      <c r="BI28" s="2">
        <v>12</v>
      </c>
      <c r="BJ28" s="2">
        <v>10</v>
      </c>
      <c r="BK28" s="21">
        <f t="shared" si="0"/>
        <v>261</v>
      </c>
      <c r="BL28" s="15" t="e">
        <f xml:space="preserve"> SUM(BK28,#REF!)</f>
        <v>#REF!</v>
      </c>
      <c r="BM28" t="s">
        <v>118</v>
      </c>
    </row>
    <row r="29" spans="1:65" ht="16" x14ac:dyDescent="0.2">
      <c r="A29">
        <v>128</v>
      </c>
      <c r="B29" s="8">
        <v>1</v>
      </c>
      <c r="C29" s="2">
        <v>1</v>
      </c>
      <c r="D29" s="2" t="s">
        <v>132</v>
      </c>
      <c r="E29" s="2">
        <v>1</v>
      </c>
      <c r="F29" s="2">
        <v>2</v>
      </c>
      <c r="G29" s="2">
        <v>0</v>
      </c>
      <c r="H29" s="2">
        <v>2</v>
      </c>
      <c r="I29" s="2">
        <v>2</v>
      </c>
      <c r="J29" s="2">
        <v>2</v>
      </c>
      <c r="K29" s="2">
        <v>2</v>
      </c>
      <c r="L29" s="2">
        <v>2</v>
      </c>
      <c r="M29" s="2">
        <v>2</v>
      </c>
      <c r="N29" s="2">
        <v>2</v>
      </c>
      <c r="O29" s="2">
        <v>1</v>
      </c>
      <c r="P29" s="2">
        <v>2</v>
      </c>
      <c r="Q29" s="2">
        <v>2</v>
      </c>
      <c r="R29" s="2">
        <v>0</v>
      </c>
      <c r="S29" s="2">
        <v>1</v>
      </c>
      <c r="T29" s="2">
        <v>2</v>
      </c>
      <c r="U29" s="2">
        <v>2</v>
      </c>
      <c r="V29" s="2">
        <v>2</v>
      </c>
      <c r="W29" s="2">
        <v>2</v>
      </c>
      <c r="X29" s="2">
        <v>2</v>
      </c>
      <c r="Y29" s="2">
        <v>2</v>
      </c>
      <c r="Z29" s="2">
        <v>1</v>
      </c>
      <c r="AA29" s="2">
        <v>1</v>
      </c>
      <c r="AB29" s="2">
        <v>2</v>
      </c>
      <c r="AC29" s="2">
        <v>2</v>
      </c>
      <c r="AD29" s="2">
        <v>1</v>
      </c>
      <c r="AE29" s="2">
        <v>2</v>
      </c>
      <c r="AF29" s="2">
        <v>2</v>
      </c>
      <c r="AG29" s="19">
        <f t="shared" si="1"/>
        <v>46</v>
      </c>
      <c r="AH29" s="20" t="e">
        <f>SUM(#REF!, AG29)</f>
        <v>#REF!</v>
      </c>
      <c r="AI29" s="2">
        <v>6</v>
      </c>
      <c r="AJ29" s="2">
        <v>8</v>
      </c>
      <c r="AK29" s="2">
        <v>0</v>
      </c>
      <c r="AL29" s="2">
        <v>7</v>
      </c>
      <c r="AM29" s="2">
        <v>9</v>
      </c>
      <c r="AN29" s="2">
        <v>10</v>
      </c>
      <c r="AO29" s="2">
        <v>3</v>
      </c>
      <c r="AP29" s="2">
        <v>8</v>
      </c>
      <c r="AQ29" s="2">
        <v>6</v>
      </c>
      <c r="AR29" s="2">
        <v>6</v>
      </c>
      <c r="AS29" s="2">
        <v>8</v>
      </c>
      <c r="AT29" s="2">
        <v>6</v>
      </c>
      <c r="AU29" s="2">
        <v>6</v>
      </c>
      <c r="AV29" s="2">
        <v>0</v>
      </c>
      <c r="AW29" s="2">
        <v>9</v>
      </c>
      <c r="AX29" s="2">
        <v>7</v>
      </c>
      <c r="AY29" s="2">
        <v>6</v>
      </c>
      <c r="AZ29" s="2">
        <v>10</v>
      </c>
      <c r="BA29" s="2">
        <v>4</v>
      </c>
      <c r="BB29" s="2">
        <v>8</v>
      </c>
      <c r="BC29" s="2">
        <v>16</v>
      </c>
      <c r="BD29" s="2">
        <v>8</v>
      </c>
      <c r="BE29" s="2">
        <v>8</v>
      </c>
      <c r="BF29" s="2">
        <v>7</v>
      </c>
      <c r="BG29" s="2">
        <v>11</v>
      </c>
      <c r="BH29" s="2">
        <v>6</v>
      </c>
      <c r="BI29" s="2">
        <v>11</v>
      </c>
      <c r="BJ29" s="2">
        <v>9</v>
      </c>
      <c r="BK29" s="21">
        <f t="shared" si="0"/>
        <v>203</v>
      </c>
      <c r="BL29" s="15" t="e">
        <f xml:space="preserve"> SUM(BK29,#REF!)</f>
        <v>#REF!</v>
      </c>
      <c r="BM29" t="s">
        <v>118</v>
      </c>
    </row>
    <row r="30" spans="1:65" ht="16" x14ac:dyDescent="0.2">
      <c r="A30">
        <v>129</v>
      </c>
      <c r="B30" s="8">
        <v>1</v>
      </c>
      <c r="C30" s="2">
        <v>1</v>
      </c>
      <c r="D30" s="2" t="s">
        <v>132</v>
      </c>
      <c r="E30" s="2">
        <v>2</v>
      </c>
      <c r="F30" s="2">
        <v>2</v>
      </c>
      <c r="G30" s="2">
        <v>2</v>
      </c>
      <c r="H30" s="2">
        <v>2</v>
      </c>
      <c r="I30" s="2">
        <v>2</v>
      </c>
      <c r="J30" s="2">
        <v>2</v>
      </c>
      <c r="K30" s="2">
        <v>1</v>
      </c>
      <c r="L30" s="2">
        <v>2</v>
      </c>
      <c r="M30" s="2">
        <v>1</v>
      </c>
      <c r="N30" s="2">
        <v>1</v>
      </c>
      <c r="O30" s="2">
        <v>1</v>
      </c>
      <c r="P30" s="2">
        <v>2</v>
      </c>
      <c r="Q30" s="2">
        <v>2</v>
      </c>
      <c r="R30" s="2">
        <v>1</v>
      </c>
      <c r="S30" s="2">
        <v>1</v>
      </c>
      <c r="T30" s="2">
        <v>2</v>
      </c>
      <c r="U30" s="2">
        <v>2</v>
      </c>
      <c r="V30" s="2">
        <v>2</v>
      </c>
      <c r="W30" s="2">
        <v>2</v>
      </c>
      <c r="X30" s="2">
        <v>2</v>
      </c>
      <c r="Y30" s="2">
        <v>1</v>
      </c>
      <c r="Z30" s="2">
        <v>1</v>
      </c>
      <c r="AA30" s="2">
        <v>2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19">
        <f t="shared" si="1"/>
        <v>43</v>
      </c>
      <c r="AH30" s="20" t="e">
        <f>SUM(#REF!, AG30)</f>
        <v>#REF!</v>
      </c>
      <c r="AI30" s="2">
        <v>6</v>
      </c>
      <c r="AJ30" s="2">
        <v>7</v>
      </c>
      <c r="AK30" s="2">
        <v>4</v>
      </c>
      <c r="AL30" s="2">
        <v>7</v>
      </c>
      <c r="AM30" s="2">
        <v>7</v>
      </c>
      <c r="AN30" s="2">
        <v>9</v>
      </c>
      <c r="AO30" s="2">
        <v>4</v>
      </c>
      <c r="AP30" s="2">
        <v>6</v>
      </c>
      <c r="AQ30" s="2">
        <v>8</v>
      </c>
      <c r="AR30" s="2">
        <v>8</v>
      </c>
      <c r="AS30" s="2">
        <v>3</v>
      </c>
      <c r="AT30" s="2">
        <v>4</v>
      </c>
      <c r="AU30" s="2">
        <v>6</v>
      </c>
      <c r="AV30" s="2">
        <v>4</v>
      </c>
      <c r="AW30" s="2">
        <v>6</v>
      </c>
      <c r="AX30" s="2">
        <v>8</v>
      </c>
      <c r="AY30" s="2">
        <v>4</v>
      </c>
      <c r="AZ30" s="2">
        <v>10</v>
      </c>
      <c r="BA30" s="2">
        <v>4</v>
      </c>
      <c r="BB30" s="2">
        <v>8</v>
      </c>
      <c r="BC30" s="2">
        <v>16</v>
      </c>
      <c r="BD30" s="2">
        <v>6</v>
      </c>
      <c r="BE30" s="2">
        <v>6</v>
      </c>
      <c r="BF30" s="2">
        <v>8</v>
      </c>
      <c r="BG30" s="2">
        <v>10</v>
      </c>
      <c r="BH30" s="2">
        <v>2</v>
      </c>
      <c r="BI30" s="2">
        <v>10</v>
      </c>
      <c r="BJ30" s="2">
        <v>10</v>
      </c>
      <c r="BK30" s="21">
        <f t="shared" si="0"/>
        <v>191</v>
      </c>
      <c r="BL30" s="15" t="e">
        <f xml:space="preserve"> SUM(BK30,#REF!)</f>
        <v>#REF!</v>
      </c>
      <c r="BM30" t="s">
        <v>118</v>
      </c>
    </row>
    <row r="31" spans="1:65" ht="16" x14ac:dyDescent="0.2">
      <c r="A31">
        <v>130</v>
      </c>
      <c r="B31" s="8">
        <v>1</v>
      </c>
      <c r="C31" s="2">
        <v>1</v>
      </c>
      <c r="D31" s="2" t="s">
        <v>132</v>
      </c>
      <c r="E31" s="2">
        <v>1</v>
      </c>
      <c r="F31" s="2">
        <v>1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19">
        <f t="shared" si="1"/>
        <v>3</v>
      </c>
      <c r="AH31" s="20" t="e">
        <f>SUM(#REF!, AG31)</f>
        <v>#REF!</v>
      </c>
      <c r="AI31" s="2">
        <v>1</v>
      </c>
      <c r="AJ31" s="2">
        <v>3</v>
      </c>
      <c r="AK31" s="2">
        <v>2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1">
        <f t="shared" si="0"/>
        <v>6</v>
      </c>
      <c r="BL31" s="15" t="e">
        <f xml:space="preserve"> SUM(BK31,#REF!)</f>
        <v>#REF!</v>
      </c>
      <c r="BM31" t="s">
        <v>118</v>
      </c>
    </row>
    <row r="32" spans="1:65" ht="16" hidden="1" x14ac:dyDescent="0.2">
      <c r="A32">
        <v>101</v>
      </c>
      <c r="B32" s="8">
        <v>1</v>
      </c>
      <c r="C32" s="2">
        <v>2</v>
      </c>
      <c r="D32" s="2" t="s">
        <v>164</v>
      </c>
      <c r="E32" t="s">
        <v>118</v>
      </c>
      <c r="F32" t="s">
        <v>118</v>
      </c>
      <c r="G32" t="s">
        <v>118</v>
      </c>
      <c r="H32" t="s">
        <v>118</v>
      </c>
      <c r="I32" t="s">
        <v>118</v>
      </c>
      <c r="J32" t="s">
        <v>118</v>
      </c>
      <c r="K32" t="s">
        <v>118</v>
      </c>
      <c r="L32" t="s">
        <v>118</v>
      </c>
      <c r="M32" t="s">
        <v>118</v>
      </c>
      <c r="N32" t="s">
        <v>118</v>
      </c>
      <c r="O32" t="s">
        <v>118</v>
      </c>
      <c r="P32" t="s">
        <v>118</v>
      </c>
      <c r="Q32" t="s">
        <v>118</v>
      </c>
      <c r="R32" t="s">
        <v>118</v>
      </c>
      <c r="S32" t="s">
        <v>118</v>
      </c>
      <c r="T32" t="s">
        <v>118</v>
      </c>
      <c r="U32" t="s">
        <v>118</v>
      </c>
      <c r="V32" t="s">
        <v>118</v>
      </c>
      <c r="W32" t="s">
        <v>118</v>
      </c>
      <c r="X32" t="s">
        <v>118</v>
      </c>
      <c r="Y32" t="s">
        <v>118</v>
      </c>
      <c r="Z32" t="s">
        <v>118</v>
      </c>
      <c r="AA32" t="s">
        <v>118</v>
      </c>
      <c r="AB32" t="s">
        <v>118</v>
      </c>
      <c r="AC32" t="s">
        <v>118</v>
      </c>
      <c r="AD32" t="s">
        <v>118</v>
      </c>
      <c r="AE32" t="s">
        <v>118</v>
      </c>
      <c r="AF32" t="s">
        <v>118</v>
      </c>
      <c r="AG32" s="19" t="s">
        <v>118</v>
      </c>
      <c r="AH32" s="22" t="s">
        <v>118</v>
      </c>
      <c r="AI32" t="s">
        <v>118</v>
      </c>
      <c r="AJ32" t="s">
        <v>118</v>
      </c>
      <c r="AK32" t="s">
        <v>118</v>
      </c>
      <c r="AL32" t="s">
        <v>118</v>
      </c>
      <c r="AM32" t="s">
        <v>118</v>
      </c>
      <c r="AN32" t="s">
        <v>118</v>
      </c>
      <c r="AO32" t="s">
        <v>118</v>
      </c>
      <c r="AP32" t="s">
        <v>118</v>
      </c>
      <c r="AQ32" t="s">
        <v>118</v>
      </c>
      <c r="AR32" t="s">
        <v>118</v>
      </c>
      <c r="AS32" t="s">
        <v>118</v>
      </c>
      <c r="AT32" t="s">
        <v>118</v>
      </c>
      <c r="AU32" t="s">
        <v>118</v>
      </c>
      <c r="AV32" t="s">
        <v>118</v>
      </c>
      <c r="AW32" t="s">
        <v>118</v>
      </c>
      <c r="AX32" t="s">
        <v>118</v>
      </c>
      <c r="AY32" t="s">
        <v>118</v>
      </c>
      <c r="AZ32" t="s">
        <v>118</v>
      </c>
      <c r="BA32" t="s">
        <v>118</v>
      </c>
      <c r="BB32" t="s">
        <v>118</v>
      </c>
      <c r="BC32" t="s">
        <v>118</v>
      </c>
      <c r="BD32" t="s">
        <v>118</v>
      </c>
      <c r="BE32" t="s">
        <v>118</v>
      </c>
      <c r="BF32" t="s">
        <v>118</v>
      </c>
      <c r="BG32" t="s">
        <v>118</v>
      </c>
      <c r="BH32" t="s">
        <v>118</v>
      </c>
      <c r="BI32" t="s">
        <v>118</v>
      </c>
      <c r="BJ32" t="s">
        <v>118</v>
      </c>
      <c r="BK32" s="22" t="s">
        <v>118</v>
      </c>
      <c r="BL32" s="16" t="s">
        <v>118</v>
      </c>
      <c r="BM32" t="s">
        <v>249</v>
      </c>
    </row>
    <row r="33" spans="1:65" ht="16" hidden="1" x14ac:dyDescent="0.2">
      <c r="A33">
        <v>102</v>
      </c>
      <c r="B33" s="8">
        <v>1</v>
      </c>
      <c r="C33" s="2">
        <v>2</v>
      </c>
      <c r="D33" s="2" t="s">
        <v>164</v>
      </c>
      <c r="E33" t="s">
        <v>118</v>
      </c>
      <c r="F33" t="s">
        <v>118</v>
      </c>
      <c r="G33" t="s">
        <v>118</v>
      </c>
      <c r="H33" t="s">
        <v>118</v>
      </c>
      <c r="I33" t="s">
        <v>118</v>
      </c>
      <c r="J33" t="s">
        <v>118</v>
      </c>
      <c r="K33" t="s">
        <v>118</v>
      </c>
      <c r="L33" t="s">
        <v>118</v>
      </c>
      <c r="M33" t="s">
        <v>118</v>
      </c>
      <c r="N33" t="s">
        <v>118</v>
      </c>
      <c r="O33" t="s">
        <v>118</v>
      </c>
      <c r="P33" t="s">
        <v>118</v>
      </c>
      <c r="Q33" t="s">
        <v>118</v>
      </c>
      <c r="R33" t="s">
        <v>118</v>
      </c>
      <c r="S33" t="s">
        <v>118</v>
      </c>
      <c r="T33" t="s">
        <v>118</v>
      </c>
      <c r="U33" t="s">
        <v>118</v>
      </c>
      <c r="V33" t="s">
        <v>118</v>
      </c>
      <c r="W33" t="s">
        <v>118</v>
      </c>
      <c r="X33" t="s">
        <v>118</v>
      </c>
      <c r="Y33" t="s">
        <v>118</v>
      </c>
      <c r="Z33" t="s">
        <v>118</v>
      </c>
      <c r="AA33" t="s">
        <v>118</v>
      </c>
      <c r="AB33" t="s">
        <v>118</v>
      </c>
      <c r="AC33" t="s">
        <v>118</v>
      </c>
      <c r="AD33" t="s">
        <v>118</v>
      </c>
      <c r="AE33" t="s">
        <v>118</v>
      </c>
      <c r="AF33" t="s">
        <v>118</v>
      </c>
      <c r="AG33" s="19" t="s">
        <v>118</v>
      </c>
      <c r="AH33" s="22" t="s">
        <v>118</v>
      </c>
      <c r="AI33" t="s">
        <v>118</v>
      </c>
      <c r="AJ33" t="s">
        <v>118</v>
      </c>
      <c r="AK33" t="s">
        <v>118</v>
      </c>
      <c r="AL33" t="s">
        <v>118</v>
      </c>
      <c r="AM33" t="s">
        <v>118</v>
      </c>
      <c r="AN33" t="s">
        <v>118</v>
      </c>
      <c r="AO33" t="s">
        <v>118</v>
      </c>
      <c r="AP33" t="s">
        <v>118</v>
      </c>
      <c r="AQ33" t="s">
        <v>118</v>
      </c>
      <c r="AR33" t="s">
        <v>118</v>
      </c>
      <c r="AS33" t="s">
        <v>118</v>
      </c>
      <c r="AT33" t="s">
        <v>118</v>
      </c>
      <c r="AU33" t="s">
        <v>118</v>
      </c>
      <c r="AV33" t="s">
        <v>118</v>
      </c>
      <c r="AW33" t="s">
        <v>118</v>
      </c>
      <c r="AX33" t="s">
        <v>118</v>
      </c>
      <c r="AY33" t="s">
        <v>118</v>
      </c>
      <c r="AZ33" t="s">
        <v>118</v>
      </c>
      <c r="BA33" t="s">
        <v>118</v>
      </c>
      <c r="BB33" t="s">
        <v>118</v>
      </c>
      <c r="BC33" t="s">
        <v>118</v>
      </c>
      <c r="BD33" t="s">
        <v>118</v>
      </c>
      <c r="BE33" t="s">
        <v>118</v>
      </c>
      <c r="BF33" t="s">
        <v>118</v>
      </c>
      <c r="BG33" t="s">
        <v>118</v>
      </c>
      <c r="BH33" t="s">
        <v>118</v>
      </c>
      <c r="BI33" t="s">
        <v>118</v>
      </c>
      <c r="BJ33" t="s">
        <v>118</v>
      </c>
      <c r="BK33" s="22" t="s">
        <v>118</v>
      </c>
      <c r="BL33" s="16" t="s">
        <v>118</v>
      </c>
      <c r="BM33" t="s">
        <v>249</v>
      </c>
    </row>
    <row r="34" spans="1:65" ht="16" hidden="1" x14ac:dyDescent="0.2">
      <c r="A34">
        <v>103</v>
      </c>
      <c r="B34" s="8">
        <v>1</v>
      </c>
      <c r="C34" s="2">
        <v>2</v>
      </c>
      <c r="D34" s="2" t="s">
        <v>164</v>
      </c>
      <c r="E34" t="s">
        <v>118</v>
      </c>
      <c r="F34" t="s">
        <v>118</v>
      </c>
      <c r="G34" t="s">
        <v>118</v>
      </c>
      <c r="H34" t="s">
        <v>118</v>
      </c>
      <c r="I34" t="s">
        <v>118</v>
      </c>
      <c r="J34" t="s">
        <v>118</v>
      </c>
      <c r="K34" t="s">
        <v>118</v>
      </c>
      <c r="L34" t="s">
        <v>118</v>
      </c>
      <c r="M34" t="s">
        <v>118</v>
      </c>
      <c r="N34" t="s">
        <v>118</v>
      </c>
      <c r="O34" t="s">
        <v>118</v>
      </c>
      <c r="P34" t="s">
        <v>118</v>
      </c>
      <c r="Q34" t="s">
        <v>118</v>
      </c>
      <c r="R34" t="s">
        <v>118</v>
      </c>
      <c r="S34" t="s">
        <v>118</v>
      </c>
      <c r="T34" t="s">
        <v>118</v>
      </c>
      <c r="U34" t="s">
        <v>118</v>
      </c>
      <c r="V34" t="s">
        <v>118</v>
      </c>
      <c r="W34" t="s">
        <v>118</v>
      </c>
      <c r="X34" t="s">
        <v>118</v>
      </c>
      <c r="Y34" t="s">
        <v>118</v>
      </c>
      <c r="Z34" t="s">
        <v>118</v>
      </c>
      <c r="AA34" t="s">
        <v>118</v>
      </c>
      <c r="AB34" t="s">
        <v>118</v>
      </c>
      <c r="AC34" t="s">
        <v>118</v>
      </c>
      <c r="AD34" t="s">
        <v>118</v>
      </c>
      <c r="AE34" t="s">
        <v>118</v>
      </c>
      <c r="AF34" t="s">
        <v>118</v>
      </c>
      <c r="AG34" s="19">
        <f>SUM(E34:AF34)</f>
        <v>0</v>
      </c>
      <c r="AH34" s="20" t="e">
        <f>SUM(#REF!, AG34)</f>
        <v>#REF!</v>
      </c>
      <c r="AI34" t="s">
        <v>118</v>
      </c>
      <c r="AJ34" t="s">
        <v>118</v>
      </c>
      <c r="AK34" t="s">
        <v>118</v>
      </c>
      <c r="AL34" t="s">
        <v>118</v>
      </c>
      <c r="AM34" t="s">
        <v>118</v>
      </c>
      <c r="AN34" t="s">
        <v>118</v>
      </c>
      <c r="AO34" t="s">
        <v>118</v>
      </c>
      <c r="AP34" t="s">
        <v>118</v>
      </c>
      <c r="AQ34" t="s">
        <v>118</v>
      </c>
      <c r="AR34" t="s">
        <v>118</v>
      </c>
      <c r="AS34" t="s">
        <v>118</v>
      </c>
      <c r="AT34" t="s">
        <v>118</v>
      </c>
      <c r="AU34" t="s">
        <v>118</v>
      </c>
      <c r="AV34" t="s">
        <v>118</v>
      </c>
      <c r="AW34" t="s">
        <v>118</v>
      </c>
      <c r="AX34" t="s">
        <v>118</v>
      </c>
      <c r="AY34" t="s">
        <v>118</v>
      </c>
      <c r="AZ34" t="s">
        <v>118</v>
      </c>
      <c r="BA34" t="s">
        <v>118</v>
      </c>
      <c r="BB34" t="s">
        <v>118</v>
      </c>
      <c r="BC34" t="s">
        <v>118</v>
      </c>
      <c r="BD34" t="s">
        <v>118</v>
      </c>
      <c r="BE34" t="s">
        <v>118</v>
      </c>
      <c r="BF34" t="s">
        <v>118</v>
      </c>
      <c r="BG34" t="s">
        <v>118</v>
      </c>
      <c r="BH34" t="s">
        <v>118</v>
      </c>
      <c r="BI34" t="s">
        <v>118</v>
      </c>
      <c r="BJ34" t="s">
        <v>118</v>
      </c>
      <c r="BK34" s="22" t="s">
        <v>118</v>
      </c>
      <c r="BL34" s="16" t="s">
        <v>118</v>
      </c>
      <c r="BM34" t="s">
        <v>118</v>
      </c>
    </row>
    <row r="35" spans="1:65" ht="16" hidden="1" x14ac:dyDescent="0.2">
      <c r="A35">
        <v>104</v>
      </c>
      <c r="B35" s="8">
        <v>1</v>
      </c>
      <c r="C35" s="2">
        <v>2</v>
      </c>
      <c r="D35" s="2" t="s">
        <v>164</v>
      </c>
      <c r="E35" t="s">
        <v>118</v>
      </c>
      <c r="F35" t="s">
        <v>118</v>
      </c>
      <c r="G35" t="s">
        <v>118</v>
      </c>
      <c r="H35" t="s">
        <v>118</v>
      </c>
      <c r="I35" t="s">
        <v>118</v>
      </c>
      <c r="J35" t="s">
        <v>118</v>
      </c>
      <c r="K35" t="s">
        <v>118</v>
      </c>
      <c r="L35" t="s">
        <v>118</v>
      </c>
      <c r="M35" t="s">
        <v>118</v>
      </c>
      <c r="N35" t="s">
        <v>118</v>
      </c>
      <c r="O35" t="s">
        <v>118</v>
      </c>
      <c r="P35" t="s">
        <v>118</v>
      </c>
      <c r="Q35" t="s">
        <v>118</v>
      </c>
      <c r="R35" t="s">
        <v>118</v>
      </c>
      <c r="S35" t="s">
        <v>118</v>
      </c>
      <c r="T35" t="s">
        <v>118</v>
      </c>
      <c r="U35" t="s">
        <v>118</v>
      </c>
      <c r="V35" t="s">
        <v>118</v>
      </c>
      <c r="W35" t="s">
        <v>118</v>
      </c>
      <c r="X35" t="s">
        <v>118</v>
      </c>
      <c r="Y35" t="s">
        <v>118</v>
      </c>
      <c r="Z35" t="s">
        <v>118</v>
      </c>
      <c r="AA35" t="s">
        <v>118</v>
      </c>
      <c r="AB35" t="s">
        <v>118</v>
      </c>
      <c r="AC35" t="s">
        <v>118</v>
      </c>
      <c r="AD35" t="s">
        <v>118</v>
      </c>
      <c r="AE35" t="s">
        <v>118</v>
      </c>
      <c r="AF35" t="s">
        <v>118</v>
      </c>
      <c r="AG35" s="19" t="s">
        <v>118</v>
      </c>
      <c r="AH35" s="22" t="s">
        <v>118</v>
      </c>
      <c r="AI35" t="s">
        <v>118</v>
      </c>
      <c r="AJ35" t="s">
        <v>118</v>
      </c>
      <c r="AK35" t="s">
        <v>118</v>
      </c>
      <c r="AL35" t="s">
        <v>118</v>
      </c>
      <c r="AM35" t="s">
        <v>118</v>
      </c>
      <c r="AN35" t="s">
        <v>118</v>
      </c>
      <c r="AO35" t="s">
        <v>118</v>
      </c>
      <c r="AP35" t="s">
        <v>118</v>
      </c>
      <c r="AQ35" t="s">
        <v>118</v>
      </c>
      <c r="AR35" t="s">
        <v>118</v>
      </c>
      <c r="AS35" t="s">
        <v>118</v>
      </c>
      <c r="AT35" t="s">
        <v>118</v>
      </c>
      <c r="AU35" t="s">
        <v>118</v>
      </c>
      <c r="AV35" t="s">
        <v>118</v>
      </c>
      <c r="AW35" t="s">
        <v>118</v>
      </c>
      <c r="AX35" t="s">
        <v>118</v>
      </c>
      <c r="AY35" t="s">
        <v>118</v>
      </c>
      <c r="AZ35" t="s">
        <v>118</v>
      </c>
      <c r="BA35" t="s">
        <v>118</v>
      </c>
      <c r="BB35" t="s">
        <v>118</v>
      </c>
      <c r="BC35" t="s">
        <v>118</v>
      </c>
      <c r="BD35" t="s">
        <v>118</v>
      </c>
      <c r="BE35" t="s">
        <v>118</v>
      </c>
      <c r="BF35" t="s">
        <v>118</v>
      </c>
      <c r="BG35" t="s">
        <v>118</v>
      </c>
      <c r="BH35" t="s">
        <v>118</v>
      </c>
      <c r="BI35" t="s">
        <v>118</v>
      </c>
      <c r="BJ35" t="s">
        <v>118</v>
      </c>
      <c r="BK35" s="22" t="s">
        <v>118</v>
      </c>
      <c r="BL35" s="16" t="s">
        <v>118</v>
      </c>
      <c r="BM35" t="s">
        <v>118</v>
      </c>
    </row>
    <row r="36" spans="1:65" ht="16" hidden="1" x14ac:dyDescent="0.2">
      <c r="A36">
        <v>105</v>
      </c>
      <c r="B36" s="8">
        <v>1</v>
      </c>
      <c r="C36" s="2">
        <v>2</v>
      </c>
      <c r="D36" s="2" t="s">
        <v>164</v>
      </c>
      <c r="E36" t="s">
        <v>118</v>
      </c>
      <c r="F36" t="s">
        <v>118</v>
      </c>
      <c r="G36" t="s">
        <v>118</v>
      </c>
      <c r="H36" t="s">
        <v>118</v>
      </c>
      <c r="I36" t="s">
        <v>118</v>
      </c>
      <c r="J36" t="s">
        <v>118</v>
      </c>
      <c r="K36" t="s">
        <v>118</v>
      </c>
      <c r="L36" t="s">
        <v>118</v>
      </c>
      <c r="M36" t="s">
        <v>118</v>
      </c>
      <c r="N36" t="s">
        <v>118</v>
      </c>
      <c r="O36" t="s">
        <v>118</v>
      </c>
      <c r="P36" t="s">
        <v>118</v>
      </c>
      <c r="Q36" t="s">
        <v>118</v>
      </c>
      <c r="R36" t="s">
        <v>118</v>
      </c>
      <c r="S36" t="s">
        <v>118</v>
      </c>
      <c r="T36" t="s">
        <v>118</v>
      </c>
      <c r="U36" t="s">
        <v>118</v>
      </c>
      <c r="V36" t="s">
        <v>118</v>
      </c>
      <c r="W36" t="s">
        <v>118</v>
      </c>
      <c r="X36" t="s">
        <v>118</v>
      </c>
      <c r="Y36" t="s">
        <v>118</v>
      </c>
      <c r="Z36" t="s">
        <v>118</v>
      </c>
      <c r="AA36" t="s">
        <v>118</v>
      </c>
      <c r="AB36" t="s">
        <v>118</v>
      </c>
      <c r="AC36" t="s">
        <v>118</v>
      </c>
      <c r="AD36" t="s">
        <v>118</v>
      </c>
      <c r="AE36" t="s">
        <v>118</v>
      </c>
      <c r="AF36" t="s">
        <v>118</v>
      </c>
      <c r="AG36" s="19" t="s">
        <v>118</v>
      </c>
      <c r="AH36" s="22" t="s">
        <v>118</v>
      </c>
      <c r="AI36" t="s">
        <v>118</v>
      </c>
      <c r="AJ36" t="s">
        <v>118</v>
      </c>
      <c r="AK36" t="s">
        <v>118</v>
      </c>
      <c r="AL36" t="s">
        <v>118</v>
      </c>
      <c r="AM36" t="s">
        <v>118</v>
      </c>
      <c r="AN36" t="s">
        <v>118</v>
      </c>
      <c r="AO36" t="s">
        <v>118</v>
      </c>
      <c r="AP36" t="s">
        <v>118</v>
      </c>
      <c r="AQ36" t="s">
        <v>118</v>
      </c>
      <c r="AR36" t="s">
        <v>118</v>
      </c>
      <c r="AS36" t="s">
        <v>118</v>
      </c>
      <c r="AT36" t="s">
        <v>118</v>
      </c>
      <c r="AU36" t="s">
        <v>118</v>
      </c>
      <c r="AV36" t="s">
        <v>118</v>
      </c>
      <c r="AW36" t="s">
        <v>118</v>
      </c>
      <c r="AX36" t="s">
        <v>118</v>
      </c>
      <c r="AY36" t="s">
        <v>118</v>
      </c>
      <c r="AZ36" t="s">
        <v>118</v>
      </c>
      <c r="BA36" t="s">
        <v>118</v>
      </c>
      <c r="BB36" t="s">
        <v>118</v>
      </c>
      <c r="BC36" t="s">
        <v>118</v>
      </c>
      <c r="BD36" t="s">
        <v>118</v>
      </c>
      <c r="BE36" t="s">
        <v>118</v>
      </c>
      <c r="BF36" t="s">
        <v>118</v>
      </c>
      <c r="BG36" t="s">
        <v>118</v>
      </c>
      <c r="BH36" t="s">
        <v>118</v>
      </c>
      <c r="BI36" t="s">
        <v>118</v>
      </c>
      <c r="BJ36" t="s">
        <v>118</v>
      </c>
      <c r="BK36" s="22" t="s">
        <v>118</v>
      </c>
      <c r="BL36" s="16" t="s">
        <v>118</v>
      </c>
      <c r="BM36" t="s">
        <v>118</v>
      </c>
    </row>
    <row r="37" spans="1:65" ht="16" hidden="1" x14ac:dyDescent="0.2">
      <c r="A37">
        <v>106</v>
      </c>
      <c r="B37" s="8">
        <v>1</v>
      </c>
      <c r="C37" s="2">
        <v>2</v>
      </c>
      <c r="D37" s="2" t="s">
        <v>164</v>
      </c>
      <c r="E37" t="s">
        <v>118</v>
      </c>
      <c r="F37" t="s">
        <v>118</v>
      </c>
      <c r="G37" t="s">
        <v>118</v>
      </c>
      <c r="H37" t="s">
        <v>118</v>
      </c>
      <c r="I37" t="s">
        <v>118</v>
      </c>
      <c r="J37" t="s">
        <v>118</v>
      </c>
      <c r="K37" t="s">
        <v>118</v>
      </c>
      <c r="L37" t="s">
        <v>118</v>
      </c>
      <c r="M37" t="s">
        <v>118</v>
      </c>
      <c r="N37" t="s">
        <v>118</v>
      </c>
      <c r="O37" t="s">
        <v>118</v>
      </c>
      <c r="P37" t="s">
        <v>118</v>
      </c>
      <c r="Q37" t="s">
        <v>118</v>
      </c>
      <c r="R37" t="s">
        <v>118</v>
      </c>
      <c r="S37" t="s">
        <v>118</v>
      </c>
      <c r="T37" t="s">
        <v>118</v>
      </c>
      <c r="U37" t="s">
        <v>118</v>
      </c>
      <c r="V37" t="s">
        <v>118</v>
      </c>
      <c r="W37" t="s">
        <v>118</v>
      </c>
      <c r="X37" t="s">
        <v>118</v>
      </c>
      <c r="Y37" t="s">
        <v>118</v>
      </c>
      <c r="Z37" t="s">
        <v>118</v>
      </c>
      <c r="AA37" t="s">
        <v>118</v>
      </c>
      <c r="AB37" t="s">
        <v>118</v>
      </c>
      <c r="AC37" t="s">
        <v>118</v>
      </c>
      <c r="AD37" t="s">
        <v>118</v>
      </c>
      <c r="AE37" t="s">
        <v>118</v>
      </c>
      <c r="AF37" t="s">
        <v>118</v>
      </c>
      <c r="AG37" s="19" t="s">
        <v>118</v>
      </c>
      <c r="AH37" s="22" t="s">
        <v>118</v>
      </c>
      <c r="AI37" t="s">
        <v>118</v>
      </c>
      <c r="AJ37" t="s">
        <v>118</v>
      </c>
      <c r="AK37" t="s">
        <v>118</v>
      </c>
      <c r="AL37" t="s">
        <v>118</v>
      </c>
      <c r="AM37" t="s">
        <v>118</v>
      </c>
      <c r="AN37" t="s">
        <v>118</v>
      </c>
      <c r="AO37" t="s">
        <v>118</v>
      </c>
      <c r="AP37" t="s">
        <v>118</v>
      </c>
      <c r="AQ37" t="s">
        <v>118</v>
      </c>
      <c r="AR37" t="s">
        <v>118</v>
      </c>
      <c r="AS37" t="s">
        <v>118</v>
      </c>
      <c r="AT37" t="s">
        <v>118</v>
      </c>
      <c r="AU37" t="s">
        <v>118</v>
      </c>
      <c r="AV37" t="s">
        <v>118</v>
      </c>
      <c r="AW37" t="s">
        <v>118</v>
      </c>
      <c r="AX37" t="s">
        <v>118</v>
      </c>
      <c r="AY37" t="s">
        <v>118</v>
      </c>
      <c r="AZ37" t="s">
        <v>118</v>
      </c>
      <c r="BA37" t="s">
        <v>118</v>
      </c>
      <c r="BB37" t="s">
        <v>118</v>
      </c>
      <c r="BC37" t="s">
        <v>118</v>
      </c>
      <c r="BD37" t="s">
        <v>118</v>
      </c>
      <c r="BE37" t="s">
        <v>118</v>
      </c>
      <c r="BF37" t="s">
        <v>118</v>
      </c>
      <c r="BG37" t="s">
        <v>118</v>
      </c>
      <c r="BH37" t="s">
        <v>118</v>
      </c>
      <c r="BI37" t="s">
        <v>118</v>
      </c>
      <c r="BJ37" t="s">
        <v>118</v>
      </c>
      <c r="BK37" s="22" t="s">
        <v>118</v>
      </c>
      <c r="BL37" s="16" t="s">
        <v>118</v>
      </c>
      <c r="BM37" t="s">
        <v>118</v>
      </c>
    </row>
    <row r="38" spans="1:65" ht="16" hidden="1" x14ac:dyDescent="0.2">
      <c r="A38">
        <v>107</v>
      </c>
      <c r="B38" s="8">
        <v>1</v>
      </c>
      <c r="C38" s="2">
        <v>2</v>
      </c>
      <c r="D38" s="2" t="s">
        <v>164</v>
      </c>
      <c r="E38" t="s">
        <v>118</v>
      </c>
      <c r="F38" t="s">
        <v>118</v>
      </c>
      <c r="G38" t="s">
        <v>118</v>
      </c>
      <c r="H38" t="s">
        <v>118</v>
      </c>
      <c r="I38" t="s">
        <v>118</v>
      </c>
      <c r="J38" t="s">
        <v>118</v>
      </c>
      <c r="K38" t="s">
        <v>118</v>
      </c>
      <c r="L38" t="s">
        <v>118</v>
      </c>
      <c r="M38" t="s">
        <v>118</v>
      </c>
      <c r="N38" t="s">
        <v>118</v>
      </c>
      <c r="O38" t="s">
        <v>118</v>
      </c>
      <c r="P38" t="s">
        <v>118</v>
      </c>
      <c r="Q38" t="s">
        <v>118</v>
      </c>
      <c r="R38" t="s">
        <v>118</v>
      </c>
      <c r="S38" t="s">
        <v>118</v>
      </c>
      <c r="T38" t="s">
        <v>118</v>
      </c>
      <c r="U38" t="s">
        <v>118</v>
      </c>
      <c r="V38" t="s">
        <v>118</v>
      </c>
      <c r="W38" t="s">
        <v>118</v>
      </c>
      <c r="X38" t="s">
        <v>118</v>
      </c>
      <c r="Y38" t="s">
        <v>118</v>
      </c>
      <c r="Z38" t="s">
        <v>118</v>
      </c>
      <c r="AA38" t="s">
        <v>118</v>
      </c>
      <c r="AB38" t="s">
        <v>118</v>
      </c>
      <c r="AC38" t="s">
        <v>118</v>
      </c>
      <c r="AD38" t="s">
        <v>118</v>
      </c>
      <c r="AE38" t="s">
        <v>118</v>
      </c>
      <c r="AF38" t="s">
        <v>118</v>
      </c>
      <c r="AG38" s="19" t="s">
        <v>118</v>
      </c>
      <c r="AH38" s="22" t="s">
        <v>118</v>
      </c>
      <c r="AI38" t="s">
        <v>118</v>
      </c>
      <c r="AJ38" t="s">
        <v>118</v>
      </c>
      <c r="AK38" t="s">
        <v>118</v>
      </c>
      <c r="AL38" t="s">
        <v>118</v>
      </c>
      <c r="AM38" t="s">
        <v>118</v>
      </c>
      <c r="AN38" t="s">
        <v>118</v>
      </c>
      <c r="AO38" t="s">
        <v>118</v>
      </c>
      <c r="AP38" t="s">
        <v>118</v>
      </c>
      <c r="AQ38" t="s">
        <v>118</v>
      </c>
      <c r="AR38" t="s">
        <v>118</v>
      </c>
      <c r="AS38" t="s">
        <v>118</v>
      </c>
      <c r="AT38" t="s">
        <v>118</v>
      </c>
      <c r="AU38" t="s">
        <v>118</v>
      </c>
      <c r="AV38" t="s">
        <v>118</v>
      </c>
      <c r="AW38" t="s">
        <v>118</v>
      </c>
      <c r="AX38" t="s">
        <v>118</v>
      </c>
      <c r="AY38" t="s">
        <v>118</v>
      </c>
      <c r="AZ38" t="s">
        <v>118</v>
      </c>
      <c r="BA38" t="s">
        <v>118</v>
      </c>
      <c r="BB38" t="s">
        <v>118</v>
      </c>
      <c r="BC38" t="s">
        <v>118</v>
      </c>
      <c r="BD38" t="s">
        <v>118</v>
      </c>
      <c r="BE38" t="s">
        <v>118</v>
      </c>
      <c r="BF38" t="s">
        <v>118</v>
      </c>
      <c r="BG38" t="s">
        <v>118</v>
      </c>
      <c r="BH38" t="s">
        <v>118</v>
      </c>
      <c r="BI38" t="s">
        <v>118</v>
      </c>
      <c r="BJ38" t="s">
        <v>118</v>
      </c>
      <c r="BK38" s="22" t="s">
        <v>118</v>
      </c>
      <c r="BL38" s="16" t="s">
        <v>118</v>
      </c>
      <c r="BM38" t="s">
        <v>118</v>
      </c>
    </row>
    <row r="39" spans="1:65" ht="16" hidden="1" x14ac:dyDescent="0.2">
      <c r="A39">
        <v>108</v>
      </c>
      <c r="B39" s="8">
        <v>1</v>
      </c>
      <c r="C39" s="2">
        <v>2</v>
      </c>
      <c r="D39" s="2" t="s">
        <v>164</v>
      </c>
      <c r="E39" t="s">
        <v>118</v>
      </c>
      <c r="F39" t="s">
        <v>118</v>
      </c>
      <c r="G39" t="s">
        <v>118</v>
      </c>
      <c r="H39" t="s">
        <v>118</v>
      </c>
      <c r="I39" t="s">
        <v>118</v>
      </c>
      <c r="J39" t="s">
        <v>118</v>
      </c>
      <c r="K39" t="s">
        <v>118</v>
      </c>
      <c r="L39" t="s">
        <v>118</v>
      </c>
      <c r="M39" t="s">
        <v>118</v>
      </c>
      <c r="N39" t="s">
        <v>118</v>
      </c>
      <c r="O39" t="s">
        <v>118</v>
      </c>
      <c r="P39" t="s">
        <v>118</v>
      </c>
      <c r="Q39" t="s">
        <v>118</v>
      </c>
      <c r="R39" t="s">
        <v>118</v>
      </c>
      <c r="S39" t="s">
        <v>118</v>
      </c>
      <c r="T39" t="s">
        <v>118</v>
      </c>
      <c r="U39" t="s">
        <v>118</v>
      </c>
      <c r="V39" t="s">
        <v>118</v>
      </c>
      <c r="W39" t="s">
        <v>118</v>
      </c>
      <c r="X39" t="s">
        <v>118</v>
      </c>
      <c r="Y39" t="s">
        <v>118</v>
      </c>
      <c r="Z39" t="s">
        <v>118</v>
      </c>
      <c r="AA39" t="s">
        <v>118</v>
      </c>
      <c r="AB39" t="s">
        <v>118</v>
      </c>
      <c r="AC39" t="s">
        <v>118</v>
      </c>
      <c r="AD39" t="s">
        <v>118</v>
      </c>
      <c r="AE39" t="s">
        <v>118</v>
      </c>
      <c r="AF39" t="s">
        <v>118</v>
      </c>
      <c r="AG39" s="19" t="s">
        <v>118</v>
      </c>
      <c r="AH39" s="22" t="s">
        <v>118</v>
      </c>
      <c r="AI39" t="s">
        <v>118</v>
      </c>
      <c r="AJ39" t="s">
        <v>118</v>
      </c>
      <c r="AK39" t="s">
        <v>118</v>
      </c>
      <c r="AL39" t="s">
        <v>118</v>
      </c>
      <c r="AM39" t="s">
        <v>118</v>
      </c>
      <c r="AN39" t="s">
        <v>118</v>
      </c>
      <c r="AO39" t="s">
        <v>118</v>
      </c>
      <c r="AP39" t="s">
        <v>118</v>
      </c>
      <c r="AQ39" t="s">
        <v>118</v>
      </c>
      <c r="AR39" t="s">
        <v>118</v>
      </c>
      <c r="AS39" t="s">
        <v>118</v>
      </c>
      <c r="AT39" t="s">
        <v>118</v>
      </c>
      <c r="AU39" t="s">
        <v>118</v>
      </c>
      <c r="AV39" t="s">
        <v>118</v>
      </c>
      <c r="AW39" t="s">
        <v>118</v>
      </c>
      <c r="AX39" t="s">
        <v>118</v>
      </c>
      <c r="AY39" t="s">
        <v>118</v>
      </c>
      <c r="AZ39" t="s">
        <v>118</v>
      </c>
      <c r="BA39" t="s">
        <v>118</v>
      </c>
      <c r="BB39" t="s">
        <v>118</v>
      </c>
      <c r="BC39" t="s">
        <v>118</v>
      </c>
      <c r="BD39" t="s">
        <v>118</v>
      </c>
      <c r="BE39" t="s">
        <v>118</v>
      </c>
      <c r="BF39" t="s">
        <v>118</v>
      </c>
      <c r="BG39" t="s">
        <v>118</v>
      </c>
      <c r="BH39" t="s">
        <v>118</v>
      </c>
      <c r="BI39" t="s">
        <v>118</v>
      </c>
      <c r="BJ39" t="s">
        <v>118</v>
      </c>
      <c r="BK39" s="22" t="s">
        <v>118</v>
      </c>
      <c r="BL39" s="16" t="s">
        <v>118</v>
      </c>
      <c r="BM39" t="s">
        <v>118</v>
      </c>
    </row>
    <row r="40" spans="1:65" ht="16" hidden="1" x14ac:dyDescent="0.2">
      <c r="A40">
        <v>109</v>
      </c>
      <c r="B40" s="8">
        <v>1</v>
      </c>
      <c r="C40" s="2">
        <v>2</v>
      </c>
      <c r="D40" s="2" t="s">
        <v>164</v>
      </c>
      <c r="E40" t="s">
        <v>118</v>
      </c>
      <c r="F40" t="s">
        <v>118</v>
      </c>
      <c r="G40" t="s">
        <v>118</v>
      </c>
      <c r="H40" t="s">
        <v>118</v>
      </c>
      <c r="I40" t="s">
        <v>118</v>
      </c>
      <c r="J40" t="s">
        <v>118</v>
      </c>
      <c r="K40" t="s">
        <v>118</v>
      </c>
      <c r="L40" t="s">
        <v>118</v>
      </c>
      <c r="M40" t="s">
        <v>118</v>
      </c>
      <c r="N40" t="s">
        <v>118</v>
      </c>
      <c r="O40" t="s">
        <v>118</v>
      </c>
      <c r="P40" t="s">
        <v>118</v>
      </c>
      <c r="Q40" t="s">
        <v>118</v>
      </c>
      <c r="R40" t="s">
        <v>118</v>
      </c>
      <c r="S40" t="s">
        <v>118</v>
      </c>
      <c r="T40" t="s">
        <v>118</v>
      </c>
      <c r="U40" t="s">
        <v>118</v>
      </c>
      <c r="V40" t="s">
        <v>118</v>
      </c>
      <c r="W40" t="s">
        <v>118</v>
      </c>
      <c r="X40" t="s">
        <v>118</v>
      </c>
      <c r="Y40" t="s">
        <v>118</v>
      </c>
      <c r="Z40" t="s">
        <v>118</v>
      </c>
      <c r="AA40" t="s">
        <v>118</v>
      </c>
      <c r="AB40" t="s">
        <v>118</v>
      </c>
      <c r="AC40" t="s">
        <v>118</v>
      </c>
      <c r="AD40" t="s">
        <v>118</v>
      </c>
      <c r="AE40" t="s">
        <v>118</v>
      </c>
      <c r="AF40" t="s">
        <v>118</v>
      </c>
      <c r="AG40" s="19" t="s">
        <v>118</v>
      </c>
      <c r="AH40" s="22" t="s">
        <v>118</v>
      </c>
      <c r="AI40" t="s">
        <v>118</v>
      </c>
      <c r="AJ40" t="s">
        <v>118</v>
      </c>
      <c r="AK40" t="s">
        <v>118</v>
      </c>
      <c r="AL40" t="s">
        <v>118</v>
      </c>
      <c r="AM40" t="s">
        <v>118</v>
      </c>
      <c r="AN40" t="s">
        <v>118</v>
      </c>
      <c r="AO40" t="s">
        <v>118</v>
      </c>
      <c r="AP40" t="s">
        <v>118</v>
      </c>
      <c r="AQ40" t="s">
        <v>118</v>
      </c>
      <c r="AR40" t="s">
        <v>118</v>
      </c>
      <c r="AS40" t="s">
        <v>118</v>
      </c>
      <c r="AT40" t="s">
        <v>118</v>
      </c>
      <c r="AU40" t="s">
        <v>118</v>
      </c>
      <c r="AV40" t="s">
        <v>118</v>
      </c>
      <c r="AW40" t="s">
        <v>118</v>
      </c>
      <c r="AX40" t="s">
        <v>118</v>
      </c>
      <c r="AY40" t="s">
        <v>118</v>
      </c>
      <c r="AZ40" t="s">
        <v>118</v>
      </c>
      <c r="BA40" t="s">
        <v>118</v>
      </c>
      <c r="BB40" t="s">
        <v>118</v>
      </c>
      <c r="BC40" t="s">
        <v>118</v>
      </c>
      <c r="BD40" t="s">
        <v>118</v>
      </c>
      <c r="BE40" t="s">
        <v>118</v>
      </c>
      <c r="BF40" t="s">
        <v>118</v>
      </c>
      <c r="BG40" t="s">
        <v>118</v>
      </c>
      <c r="BH40" t="s">
        <v>118</v>
      </c>
      <c r="BI40" t="s">
        <v>118</v>
      </c>
      <c r="BJ40" t="s">
        <v>118</v>
      </c>
      <c r="BK40" s="22" t="s">
        <v>118</v>
      </c>
      <c r="BL40" s="16" t="s">
        <v>118</v>
      </c>
      <c r="BM40" t="s">
        <v>118</v>
      </c>
    </row>
    <row r="41" spans="1:65" ht="16" hidden="1" x14ac:dyDescent="0.2">
      <c r="A41">
        <v>110</v>
      </c>
      <c r="B41" s="8">
        <v>1</v>
      </c>
      <c r="C41" s="2">
        <v>2</v>
      </c>
      <c r="D41" t="s">
        <v>118</v>
      </c>
      <c r="E41" t="s">
        <v>118</v>
      </c>
      <c r="F41" t="s">
        <v>118</v>
      </c>
      <c r="G41" t="s">
        <v>118</v>
      </c>
      <c r="H41" t="s">
        <v>118</v>
      </c>
      <c r="I41" t="s">
        <v>118</v>
      </c>
      <c r="J41" t="s">
        <v>118</v>
      </c>
      <c r="K41" t="s">
        <v>118</v>
      </c>
      <c r="L41" t="s">
        <v>118</v>
      </c>
      <c r="M41" t="s">
        <v>118</v>
      </c>
      <c r="N41" t="s">
        <v>118</v>
      </c>
      <c r="O41" t="s">
        <v>118</v>
      </c>
      <c r="P41" t="s">
        <v>118</v>
      </c>
      <c r="Q41" t="s">
        <v>118</v>
      </c>
      <c r="R41" t="s">
        <v>118</v>
      </c>
      <c r="S41" t="s">
        <v>118</v>
      </c>
      <c r="T41" t="s">
        <v>118</v>
      </c>
      <c r="U41" t="s">
        <v>118</v>
      </c>
      <c r="V41" t="s">
        <v>118</v>
      </c>
      <c r="W41" t="s">
        <v>118</v>
      </c>
      <c r="X41" t="s">
        <v>118</v>
      </c>
      <c r="Y41" t="s">
        <v>118</v>
      </c>
      <c r="Z41" t="s">
        <v>118</v>
      </c>
      <c r="AA41" t="s">
        <v>118</v>
      </c>
      <c r="AB41" t="s">
        <v>118</v>
      </c>
      <c r="AC41" t="s">
        <v>118</v>
      </c>
      <c r="AD41" t="s">
        <v>118</v>
      </c>
      <c r="AE41" t="s">
        <v>118</v>
      </c>
      <c r="AF41" t="s">
        <v>118</v>
      </c>
      <c r="AG41" s="22" t="s">
        <v>118</v>
      </c>
      <c r="AH41" s="22" t="s">
        <v>118</v>
      </c>
      <c r="AI41" t="s">
        <v>118</v>
      </c>
      <c r="AJ41" t="s">
        <v>118</v>
      </c>
      <c r="AK41" t="s">
        <v>118</v>
      </c>
      <c r="AL41" t="s">
        <v>118</v>
      </c>
      <c r="AM41" t="s">
        <v>118</v>
      </c>
      <c r="AN41" t="s">
        <v>118</v>
      </c>
      <c r="AO41" t="s">
        <v>118</v>
      </c>
      <c r="AP41" t="s">
        <v>118</v>
      </c>
      <c r="AQ41" t="s">
        <v>118</v>
      </c>
      <c r="AR41" t="s">
        <v>118</v>
      </c>
      <c r="AS41" t="s">
        <v>118</v>
      </c>
      <c r="AT41" t="s">
        <v>118</v>
      </c>
      <c r="AU41" t="s">
        <v>118</v>
      </c>
      <c r="AV41" t="s">
        <v>118</v>
      </c>
      <c r="AW41" t="s">
        <v>118</v>
      </c>
      <c r="AX41" t="s">
        <v>118</v>
      </c>
      <c r="AY41" t="s">
        <v>118</v>
      </c>
      <c r="AZ41" t="s">
        <v>118</v>
      </c>
      <c r="BA41" t="s">
        <v>118</v>
      </c>
      <c r="BB41" t="s">
        <v>118</v>
      </c>
      <c r="BC41" t="s">
        <v>118</v>
      </c>
      <c r="BD41" t="s">
        <v>118</v>
      </c>
      <c r="BE41" t="s">
        <v>118</v>
      </c>
      <c r="BF41" t="s">
        <v>118</v>
      </c>
      <c r="BG41" t="s">
        <v>118</v>
      </c>
      <c r="BH41" t="s">
        <v>118</v>
      </c>
      <c r="BI41" t="s">
        <v>118</v>
      </c>
      <c r="BJ41" t="s">
        <v>118</v>
      </c>
      <c r="BK41" s="22" t="s">
        <v>118</v>
      </c>
      <c r="BL41" s="15" t="s">
        <v>118</v>
      </c>
      <c r="BM41" t="s">
        <v>250</v>
      </c>
    </row>
    <row r="42" spans="1:65" ht="16" hidden="1" x14ac:dyDescent="0.2">
      <c r="A42">
        <v>111</v>
      </c>
      <c r="B42" s="8">
        <v>1</v>
      </c>
      <c r="C42" s="2">
        <v>2</v>
      </c>
      <c r="D42" s="2" t="s">
        <v>164</v>
      </c>
      <c r="E42" t="s">
        <v>118</v>
      </c>
      <c r="F42" t="s">
        <v>118</v>
      </c>
      <c r="G42" t="s">
        <v>118</v>
      </c>
      <c r="H42" t="s">
        <v>118</v>
      </c>
      <c r="I42" t="s">
        <v>118</v>
      </c>
      <c r="J42" t="s">
        <v>118</v>
      </c>
      <c r="K42" t="s">
        <v>118</v>
      </c>
      <c r="L42" t="s">
        <v>118</v>
      </c>
      <c r="M42" t="s">
        <v>118</v>
      </c>
      <c r="N42" t="s">
        <v>118</v>
      </c>
      <c r="O42" t="s">
        <v>118</v>
      </c>
      <c r="P42" t="s">
        <v>118</v>
      </c>
      <c r="Q42" t="s">
        <v>118</v>
      </c>
      <c r="R42" t="s">
        <v>118</v>
      </c>
      <c r="S42" t="s">
        <v>118</v>
      </c>
      <c r="T42" t="s">
        <v>118</v>
      </c>
      <c r="U42" t="s">
        <v>118</v>
      </c>
      <c r="V42" t="s">
        <v>118</v>
      </c>
      <c r="W42" t="s">
        <v>118</v>
      </c>
      <c r="X42" t="s">
        <v>118</v>
      </c>
      <c r="Y42" t="s">
        <v>118</v>
      </c>
      <c r="Z42" t="s">
        <v>118</v>
      </c>
      <c r="AA42" t="s">
        <v>118</v>
      </c>
      <c r="AB42" t="s">
        <v>118</v>
      </c>
      <c r="AC42" t="s">
        <v>118</v>
      </c>
      <c r="AD42" t="s">
        <v>118</v>
      </c>
      <c r="AE42" t="s">
        <v>118</v>
      </c>
      <c r="AF42" t="s">
        <v>118</v>
      </c>
      <c r="AG42" s="19" t="s">
        <v>118</v>
      </c>
      <c r="AH42" s="22" t="s">
        <v>118</v>
      </c>
      <c r="AI42" t="s">
        <v>118</v>
      </c>
      <c r="AJ42" t="s">
        <v>118</v>
      </c>
      <c r="AK42" t="s">
        <v>118</v>
      </c>
      <c r="AL42" t="s">
        <v>118</v>
      </c>
      <c r="AM42" t="s">
        <v>118</v>
      </c>
      <c r="AN42" t="s">
        <v>118</v>
      </c>
      <c r="AO42" t="s">
        <v>118</v>
      </c>
      <c r="AP42" t="s">
        <v>118</v>
      </c>
      <c r="AQ42" t="s">
        <v>118</v>
      </c>
      <c r="AR42" t="s">
        <v>118</v>
      </c>
      <c r="AS42" t="s">
        <v>118</v>
      </c>
      <c r="AT42" t="s">
        <v>118</v>
      </c>
      <c r="AU42" t="s">
        <v>118</v>
      </c>
      <c r="AV42" t="s">
        <v>118</v>
      </c>
      <c r="AW42" t="s">
        <v>118</v>
      </c>
      <c r="AX42" t="s">
        <v>118</v>
      </c>
      <c r="AY42" t="s">
        <v>118</v>
      </c>
      <c r="AZ42" t="s">
        <v>118</v>
      </c>
      <c r="BA42" t="s">
        <v>118</v>
      </c>
      <c r="BB42" t="s">
        <v>118</v>
      </c>
      <c r="BC42" t="s">
        <v>118</v>
      </c>
      <c r="BD42" t="s">
        <v>118</v>
      </c>
      <c r="BE42" t="s">
        <v>118</v>
      </c>
      <c r="BF42" t="s">
        <v>118</v>
      </c>
      <c r="BG42" t="s">
        <v>118</v>
      </c>
      <c r="BH42" t="s">
        <v>118</v>
      </c>
      <c r="BI42" t="s">
        <v>118</v>
      </c>
      <c r="BJ42" t="s">
        <v>118</v>
      </c>
      <c r="BK42" s="22" t="s">
        <v>118</v>
      </c>
      <c r="BL42" s="16" t="s">
        <v>118</v>
      </c>
      <c r="BM42" t="s">
        <v>118</v>
      </c>
    </row>
    <row r="43" spans="1:65" ht="16" hidden="1" x14ac:dyDescent="0.2">
      <c r="A43">
        <v>112</v>
      </c>
      <c r="B43" s="8">
        <v>1</v>
      </c>
      <c r="C43" s="2">
        <v>2</v>
      </c>
      <c r="D43" s="2" t="s">
        <v>164</v>
      </c>
      <c r="E43" t="s">
        <v>118</v>
      </c>
      <c r="F43" t="s">
        <v>118</v>
      </c>
      <c r="G43" t="s">
        <v>118</v>
      </c>
      <c r="H43" t="s">
        <v>118</v>
      </c>
      <c r="I43" t="s">
        <v>118</v>
      </c>
      <c r="J43" t="s">
        <v>118</v>
      </c>
      <c r="K43" t="s">
        <v>118</v>
      </c>
      <c r="L43" t="s">
        <v>118</v>
      </c>
      <c r="M43" t="s">
        <v>118</v>
      </c>
      <c r="N43" t="s">
        <v>118</v>
      </c>
      <c r="O43" t="s">
        <v>118</v>
      </c>
      <c r="P43" t="s">
        <v>118</v>
      </c>
      <c r="Q43" t="s">
        <v>118</v>
      </c>
      <c r="R43" t="s">
        <v>118</v>
      </c>
      <c r="S43" t="s">
        <v>118</v>
      </c>
      <c r="T43" t="s">
        <v>118</v>
      </c>
      <c r="U43" t="s">
        <v>118</v>
      </c>
      <c r="V43" t="s">
        <v>118</v>
      </c>
      <c r="W43" t="s">
        <v>118</v>
      </c>
      <c r="X43" t="s">
        <v>118</v>
      </c>
      <c r="Y43" t="s">
        <v>118</v>
      </c>
      <c r="Z43" t="s">
        <v>118</v>
      </c>
      <c r="AA43" t="s">
        <v>118</v>
      </c>
      <c r="AB43" t="s">
        <v>118</v>
      </c>
      <c r="AC43" t="s">
        <v>118</v>
      </c>
      <c r="AD43" t="s">
        <v>118</v>
      </c>
      <c r="AE43" t="s">
        <v>118</v>
      </c>
      <c r="AF43" t="s">
        <v>118</v>
      </c>
      <c r="AG43" s="19" t="s">
        <v>118</v>
      </c>
      <c r="AH43" s="22" t="s">
        <v>118</v>
      </c>
      <c r="AI43" t="s">
        <v>118</v>
      </c>
      <c r="AJ43" t="s">
        <v>118</v>
      </c>
      <c r="AK43" t="s">
        <v>118</v>
      </c>
      <c r="AL43" t="s">
        <v>118</v>
      </c>
      <c r="AM43" t="s">
        <v>118</v>
      </c>
      <c r="AN43" t="s">
        <v>118</v>
      </c>
      <c r="AO43" t="s">
        <v>118</v>
      </c>
      <c r="AP43" t="s">
        <v>118</v>
      </c>
      <c r="AQ43" t="s">
        <v>118</v>
      </c>
      <c r="AR43" t="s">
        <v>118</v>
      </c>
      <c r="AS43" t="s">
        <v>118</v>
      </c>
      <c r="AT43" t="s">
        <v>118</v>
      </c>
      <c r="AU43" t="s">
        <v>118</v>
      </c>
      <c r="AV43" t="s">
        <v>118</v>
      </c>
      <c r="AW43" t="s">
        <v>118</v>
      </c>
      <c r="AX43" t="s">
        <v>118</v>
      </c>
      <c r="AY43" t="s">
        <v>118</v>
      </c>
      <c r="AZ43" t="s">
        <v>118</v>
      </c>
      <c r="BA43" t="s">
        <v>118</v>
      </c>
      <c r="BB43" t="s">
        <v>118</v>
      </c>
      <c r="BC43" t="s">
        <v>118</v>
      </c>
      <c r="BD43" t="s">
        <v>118</v>
      </c>
      <c r="BE43" t="s">
        <v>118</v>
      </c>
      <c r="BF43" t="s">
        <v>118</v>
      </c>
      <c r="BG43" t="s">
        <v>118</v>
      </c>
      <c r="BH43" t="s">
        <v>118</v>
      </c>
      <c r="BI43" t="s">
        <v>118</v>
      </c>
      <c r="BJ43" t="s">
        <v>118</v>
      </c>
      <c r="BK43" s="22" t="s">
        <v>118</v>
      </c>
      <c r="BL43" s="16" t="s">
        <v>118</v>
      </c>
      <c r="BM43" t="s">
        <v>118</v>
      </c>
    </row>
    <row r="44" spans="1:65" ht="16" hidden="1" x14ac:dyDescent="0.2">
      <c r="A44">
        <v>113</v>
      </c>
      <c r="B44" s="8">
        <v>1</v>
      </c>
      <c r="C44" s="2">
        <v>2</v>
      </c>
      <c r="D44" s="2" t="s">
        <v>164</v>
      </c>
      <c r="E44" t="s">
        <v>118</v>
      </c>
      <c r="F44" t="s">
        <v>118</v>
      </c>
      <c r="G44" t="s">
        <v>118</v>
      </c>
      <c r="H44" t="s">
        <v>118</v>
      </c>
      <c r="I44" t="s">
        <v>118</v>
      </c>
      <c r="J44" t="s">
        <v>118</v>
      </c>
      <c r="K44" t="s">
        <v>118</v>
      </c>
      <c r="L44" t="s">
        <v>118</v>
      </c>
      <c r="M44" t="s">
        <v>118</v>
      </c>
      <c r="N44" t="s">
        <v>118</v>
      </c>
      <c r="O44" t="s">
        <v>118</v>
      </c>
      <c r="P44" t="s">
        <v>118</v>
      </c>
      <c r="Q44" t="s">
        <v>118</v>
      </c>
      <c r="R44" t="s">
        <v>118</v>
      </c>
      <c r="S44" t="s">
        <v>118</v>
      </c>
      <c r="T44" t="s">
        <v>118</v>
      </c>
      <c r="U44" t="s">
        <v>118</v>
      </c>
      <c r="V44" t="s">
        <v>118</v>
      </c>
      <c r="W44" t="s">
        <v>118</v>
      </c>
      <c r="X44" t="s">
        <v>118</v>
      </c>
      <c r="Y44" t="s">
        <v>118</v>
      </c>
      <c r="Z44" t="s">
        <v>118</v>
      </c>
      <c r="AA44" t="s">
        <v>118</v>
      </c>
      <c r="AB44" t="s">
        <v>118</v>
      </c>
      <c r="AC44" t="s">
        <v>118</v>
      </c>
      <c r="AD44" t="s">
        <v>118</v>
      </c>
      <c r="AE44" t="s">
        <v>118</v>
      </c>
      <c r="AF44" t="s">
        <v>118</v>
      </c>
      <c r="AG44" s="19" t="s">
        <v>118</v>
      </c>
      <c r="AH44" s="22" t="s">
        <v>118</v>
      </c>
      <c r="AI44" t="s">
        <v>118</v>
      </c>
      <c r="AJ44" t="s">
        <v>118</v>
      </c>
      <c r="AK44" t="s">
        <v>118</v>
      </c>
      <c r="AL44" t="s">
        <v>118</v>
      </c>
      <c r="AM44" t="s">
        <v>118</v>
      </c>
      <c r="AN44" t="s">
        <v>118</v>
      </c>
      <c r="AO44" t="s">
        <v>118</v>
      </c>
      <c r="AP44" t="s">
        <v>118</v>
      </c>
      <c r="AQ44" t="s">
        <v>118</v>
      </c>
      <c r="AR44" t="s">
        <v>118</v>
      </c>
      <c r="AS44" t="s">
        <v>118</v>
      </c>
      <c r="AT44" t="s">
        <v>118</v>
      </c>
      <c r="AU44" t="s">
        <v>118</v>
      </c>
      <c r="AV44" t="s">
        <v>118</v>
      </c>
      <c r="AW44" t="s">
        <v>118</v>
      </c>
      <c r="AX44" t="s">
        <v>118</v>
      </c>
      <c r="AY44" t="s">
        <v>118</v>
      </c>
      <c r="AZ44" t="s">
        <v>118</v>
      </c>
      <c r="BA44" t="s">
        <v>118</v>
      </c>
      <c r="BB44" t="s">
        <v>118</v>
      </c>
      <c r="BC44" t="s">
        <v>118</v>
      </c>
      <c r="BD44" t="s">
        <v>118</v>
      </c>
      <c r="BE44" t="s">
        <v>118</v>
      </c>
      <c r="BF44" t="s">
        <v>118</v>
      </c>
      <c r="BG44" t="s">
        <v>118</v>
      </c>
      <c r="BH44" t="s">
        <v>118</v>
      </c>
      <c r="BI44" t="s">
        <v>118</v>
      </c>
      <c r="BJ44" t="s">
        <v>118</v>
      </c>
      <c r="BK44" s="22" t="s">
        <v>118</v>
      </c>
      <c r="BL44" s="16" t="s">
        <v>118</v>
      </c>
      <c r="BM44" t="s">
        <v>118</v>
      </c>
    </row>
    <row r="45" spans="1:65" ht="16" hidden="1" x14ac:dyDescent="0.2">
      <c r="A45">
        <v>114</v>
      </c>
      <c r="B45" s="8">
        <v>1</v>
      </c>
      <c r="C45" s="2">
        <v>2</v>
      </c>
      <c r="D45" s="2" t="s">
        <v>164</v>
      </c>
      <c r="E45" t="s">
        <v>118</v>
      </c>
      <c r="F45" t="s">
        <v>118</v>
      </c>
      <c r="G45" t="s">
        <v>118</v>
      </c>
      <c r="H45" t="s">
        <v>118</v>
      </c>
      <c r="I45" t="s">
        <v>118</v>
      </c>
      <c r="J45" t="s">
        <v>118</v>
      </c>
      <c r="K45" t="s">
        <v>118</v>
      </c>
      <c r="L45" t="s">
        <v>118</v>
      </c>
      <c r="M45" t="s">
        <v>118</v>
      </c>
      <c r="N45" t="s">
        <v>118</v>
      </c>
      <c r="O45" t="s">
        <v>118</v>
      </c>
      <c r="P45" t="s">
        <v>118</v>
      </c>
      <c r="Q45" t="s">
        <v>118</v>
      </c>
      <c r="R45" t="s">
        <v>118</v>
      </c>
      <c r="S45" t="s">
        <v>118</v>
      </c>
      <c r="T45" t="s">
        <v>118</v>
      </c>
      <c r="U45" t="s">
        <v>118</v>
      </c>
      <c r="V45" t="s">
        <v>118</v>
      </c>
      <c r="W45" t="s">
        <v>118</v>
      </c>
      <c r="X45" t="s">
        <v>118</v>
      </c>
      <c r="Y45" t="s">
        <v>118</v>
      </c>
      <c r="Z45" t="s">
        <v>118</v>
      </c>
      <c r="AA45" t="s">
        <v>118</v>
      </c>
      <c r="AB45" t="s">
        <v>118</v>
      </c>
      <c r="AC45" t="s">
        <v>118</v>
      </c>
      <c r="AD45" t="s">
        <v>118</v>
      </c>
      <c r="AE45" t="s">
        <v>118</v>
      </c>
      <c r="AF45" t="s">
        <v>118</v>
      </c>
      <c r="AG45" s="19" t="s">
        <v>118</v>
      </c>
      <c r="AH45" s="22" t="s">
        <v>118</v>
      </c>
      <c r="AI45" t="s">
        <v>118</v>
      </c>
      <c r="AJ45" t="s">
        <v>118</v>
      </c>
      <c r="AK45" t="s">
        <v>118</v>
      </c>
      <c r="AL45" t="s">
        <v>118</v>
      </c>
      <c r="AM45" t="s">
        <v>118</v>
      </c>
      <c r="AN45" t="s">
        <v>118</v>
      </c>
      <c r="AO45" t="s">
        <v>118</v>
      </c>
      <c r="AP45" t="s">
        <v>118</v>
      </c>
      <c r="AQ45" t="s">
        <v>118</v>
      </c>
      <c r="AR45" t="s">
        <v>118</v>
      </c>
      <c r="AS45" t="s">
        <v>118</v>
      </c>
      <c r="AT45" t="s">
        <v>118</v>
      </c>
      <c r="AU45" t="s">
        <v>118</v>
      </c>
      <c r="AV45" t="s">
        <v>118</v>
      </c>
      <c r="AW45" t="s">
        <v>118</v>
      </c>
      <c r="AX45" t="s">
        <v>118</v>
      </c>
      <c r="AY45" t="s">
        <v>118</v>
      </c>
      <c r="AZ45" t="s">
        <v>118</v>
      </c>
      <c r="BA45" t="s">
        <v>118</v>
      </c>
      <c r="BB45" t="s">
        <v>118</v>
      </c>
      <c r="BC45" t="s">
        <v>118</v>
      </c>
      <c r="BD45" t="s">
        <v>118</v>
      </c>
      <c r="BE45" t="s">
        <v>118</v>
      </c>
      <c r="BF45" t="s">
        <v>118</v>
      </c>
      <c r="BG45" t="s">
        <v>118</v>
      </c>
      <c r="BH45" t="s">
        <v>118</v>
      </c>
      <c r="BI45" t="s">
        <v>118</v>
      </c>
      <c r="BJ45" t="s">
        <v>118</v>
      </c>
      <c r="BK45" s="22" t="s">
        <v>118</v>
      </c>
      <c r="BL45" s="16" t="s">
        <v>118</v>
      </c>
      <c r="BM45" t="s">
        <v>118</v>
      </c>
    </row>
    <row r="46" spans="1:65" ht="16" hidden="1" x14ac:dyDescent="0.2">
      <c r="A46">
        <v>115</v>
      </c>
      <c r="B46" s="8">
        <v>1</v>
      </c>
      <c r="C46" s="2">
        <v>2</v>
      </c>
      <c r="D46" s="2" t="s">
        <v>164</v>
      </c>
      <c r="E46" t="s">
        <v>118</v>
      </c>
      <c r="F46" t="s">
        <v>118</v>
      </c>
      <c r="G46" t="s">
        <v>118</v>
      </c>
      <c r="H46" t="s">
        <v>118</v>
      </c>
      <c r="I46" t="s">
        <v>118</v>
      </c>
      <c r="J46" t="s">
        <v>118</v>
      </c>
      <c r="K46" t="s">
        <v>118</v>
      </c>
      <c r="L46" t="s">
        <v>118</v>
      </c>
      <c r="M46" t="s">
        <v>118</v>
      </c>
      <c r="N46" t="s">
        <v>118</v>
      </c>
      <c r="O46" t="s">
        <v>118</v>
      </c>
      <c r="P46" t="s">
        <v>118</v>
      </c>
      <c r="Q46" t="s">
        <v>118</v>
      </c>
      <c r="R46" t="s">
        <v>118</v>
      </c>
      <c r="S46" t="s">
        <v>118</v>
      </c>
      <c r="T46" t="s">
        <v>118</v>
      </c>
      <c r="U46" t="s">
        <v>118</v>
      </c>
      <c r="V46" t="s">
        <v>118</v>
      </c>
      <c r="W46" t="s">
        <v>118</v>
      </c>
      <c r="X46" t="s">
        <v>118</v>
      </c>
      <c r="Y46" t="s">
        <v>118</v>
      </c>
      <c r="Z46" t="s">
        <v>118</v>
      </c>
      <c r="AA46" t="s">
        <v>118</v>
      </c>
      <c r="AB46" t="s">
        <v>118</v>
      </c>
      <c r="AC46" t="s">
        <v>118</v>
      </c>
      <c r="AD46" t="s">
        <v>118</v>
      </c>
      <c r="AE46" t="s">
        <v>118</v>
      </c>
      <c r="AF46" t="s">
        <v>118</v>
      </c>
      <c r="AG46" s="19" t="s">
        <v>118</v>
      </c>
      <c r="AH46" s="22" t="s">
        <v>118</v>
      </c>
      <c r="AI46" t="s">
        <v>118</v>
      </c>
      <c r="AJ46" t="s">
        <v>118</v>
      </c>
      <c r="AK46" t="s">
        <v>118</v>
      </c>
      <c r="AL46" t="s">
        <v>118</v>
      </c>
      <c r="AM46" t="s">
        <v>118</v>
      </c>
      <c r="AN46" t="s">
        <v>118</v>
      </c>
      <c r="AO46" t="s">
        <v>118</v>
      </c>
      <c r="AP46" t="s">
        <v>118</v>
      </c>
      <c r="AQ46" t="s">
        <v>118</v>
      </c>
      <c r="AR46" t="s">
        <v>118</v>
      </c>
      <c r="AS46" t="s">
        <v>118</v>
      </c>
      <c r="AT46" t="s">
        <v>118</v>
      </c>
      <c r="AU46" t="s">
        <v>118</v>
      </c>
      <c r="AV46" t="s">
        <v>118</v>
      </c>
      <c r="AW46" t="s">
        <v>118</v>
      </c>
      <c r="AX46" t="s">
        <v>118</v>
      </c>
      <c r="AY46" t="s">
        <v>118</v>
      </c>
      <c r="AZ46" t="s">
        <v>118</v>
      </c>
      <c r="BA46" t="s">
        <v>118</v>
      </c>
      <c r="BB46" t="s">
        <v>118</v>
      </c>
      <c r="BC46" t="s">
        <v>118</v>
      </c>
      <c r="BD46" t="s">
        <v>118</v>
      </c>
      <c r="BE46" t="s">
        <v>118</v>
      </c>
      <c r="BF46" t="s">
        <v>118</v>
      </c>
      <c r="BG46" t="s">
        <v>118</v>
      </c>
      <c r="BH46" t="s">
        <v>118</v>
      </c>
      <c r="BI46" t="s">
        <v>118</v>
      </c>
      <c r="BJ46" t="s">
        <v>118</v>
      </c>
      <c r="BK46" s="22" t="s">
        <v>118</v>
      </c>
      <c r="BL46" s="16" t="s">
        <v>118</v>
      </c>
      <c r="BM46" t="s">
        <v>118</v>
      </c>
    </row>
    <row r="47" spans="1:65" ht="16" hidden="1" x14ac:dyDescent="0.2">
      <c r="A47">
        <v>116</v>
      </c>
      <c r="B47" s="8">
        <v>1</v>
      </c>
      <c r="C47" s="2">
        <v>2</v>
      </c>
      <c r="D47" s="2" t="s">
        <v>164</v>
      </c>
      <c r="E47" t="s">
        <v>118</v>
      </c>
      <c r="F47" t="s">
        <v>118</v>
      </c>
      <c r="G47" t="s">
        <v>118</v>
      </c>
      <c r="H47" t="s">
        <v>118</v>
      </c>
      <c r="I47" t="s">
        <v>118</v>
      </c>
      <c r="J47" t="s">
        <v>118</v>
      </c>
      <c r="K47" t="s">
        <v>118</v>
      </c>
      <c r="L47" t="s">
        <v>118</v>
      </c>
      <c r="M47" t="s">
        <v>118</v>
      </c>
      <c r="N47" t="s">
        <v>118</v>
      </c>
      <c r="O47" t="s">
        <v>118</v>
      </c>
      <c r="P47" t="s">
        <v>118</v>
      </c>
      <c r="Q47" t="s">
        <v>118</v>
      </c>
      <c r="R47" t="s">
        <v>118</v>
      </c>
      <c r="S47" t="s">
        <v>118</v>
      </c>
      <c r="T47" t="s">
        <v>118</v>
      </c>
      <c r="U47" t="s">
        <v>118</v>
      </c>
      <c r="V47" t="s">
        <v>118</v>
      </c>
      <c r="W47" t="s">
        <v>118</v>
      </c>
      <c r="X47" t="s">
        <v>118</v>
      </c>
      <c r="Y47" t="s">
        <v>118</v>
      </c>
      <c r="Z47" t="s">
        <v>118</v>
      </c>
      <c r="AA47" t="s">
        <v>118</v>
      </c>
      <c r="AB47" t="s">
        <v>118</v>
      </c>
      <c r="AC47" t="s">
        <v>118</v>
      </c>
      <c r="AD47" t="s">
        <v>118</v>
      </c>
      <c r="AE47" t="s">
        <v>118</v>
      </c>
      <c r="AF47" t="s">
        <v>118</v>
      </c>
      <c r="AG47" s="19" t="s">
        <v>118</v>
      </c>
      <c r="AH47" s="22" t="s">
        <v>118</v>
      </c>
      <c r="AI47" t="s">
        <v>118</v>
      </c>
      <c r="AJ47" t="s">
        <v>118</v>
      </c>
      <c r="AK47" t="s">
        <v>118</v>
      </c>
      <c r="AL47" t="s">
        <v>118</v>
      </c>
      <c r="AM47" t="s">
        <v>118</v>
      </c>
      <c r="AN47" t="s">
        <v>118</v>
      </c>
      <c r="AO47" t="s">
        <v>118</v>
      </c>
      <c r="AP47" t="s">
        <v>118</v>
      </c>
      <c r="AQ47" t="s">
        <v>118</v>
      </c>
      <c r="AR47" t="s">
        <v>118</v>
      </c>
      <c r="AS47" t="s">
        <v>118</v>
      </c>
      <c r="AT47" t="s">
        <v>118</v>
      </c>
      <c r="AU47" t="s">
        <v>118</v>
      </c>
      <c r="AV47" t="s">
        <v>118</v>
      </c>
      <c r="AW47" t="s">
        <v>118</v>
      </c>
      <c r="AX47" t="s">
        <v>118</v>
      </c>
      <c r="AY47" t="s">
        <v>118</v>
      </c>
      <c r="AZ47" t="s">
        <v>118</v>
      </c>
      <c r="BA47" t="s">
        <v>118</v>
      </c>
      <c r="BB47" t="s">
        <v>118</v>
      </c>
      <c r="BC47" t="s">
        <v>118</v>
      </c>
      <c r="BD47" t="s">
        <v>118</v>
      </c>
      <c r="BE47" t="s">
        <v>118</v>
      </c>
      <c r="BF47" t="s">
        <v>118</v>
      </c>
      <c r="BG47" t="s">
        <v>118</v>
      </c>
      <c r="BH47" t="s">
        <v>118</v>
      </c>
      <c r="BI47" t="s">
        <v>118</v>
      </c>
      <c r="BJ47" t="s">
        <v>118</v>
      </c>
      <c r="BK47" s="22" t="s">
        <v>118</v>
      </c>
      <c r="BL47" s="16" t="s">
        <v>118</v>
      </c>
      <c r="BM47" t="s">
        <v>118</v>
      </c>
    </row>
    <row r="48" spans="1:65" ht="16" hidden="1" x14ac:dyDescent="0.2">
      <c r="A48">
        <v>117</v>
      </c>
      <c r="B48" s="8">
        <v>1</v>
      </c>
      <c r="C48" s="2">
        <v>2</v>
      </c>
      <c r="D48" t="s">
        <v>118</v>
      </c>
      <c r="E48" t="s">
        <v>118</v>
      </c>
      <c r="F48" t="s">
        <v>118</v>
      </c>
      <c r="G48" t="s">
        <v>118</v>
      </c>
      <c r="H48" t="s">
        <v>118</v>
      </c>
      <c r="I48" t="s">
        <v>118</v>
      </c>
      <c r="J48" t="s">
        <v>118</v>
      </c>
      <c r="K48" t="s">
        <v>118</v>
      </c>
      <c r="L48" t="s">
        <v>118</v>
      </c>
      <c r="M48" t="s">
        <v>118</v>
      </c>
      <c r="N48" t="s">
        <v>118</v>
      </c>
      <c r="O48" t="s">
        <v>118</v>
      </c>
      <c r="P48" t="s">
        <v>118</v>
      </c>
      <c r="Q48" t="s">
        <v>118</v>
      </c>
      <c r="R48" t="s">
        <v>118</v>
      </c>
      <c r="S48" t="s">
        <v>118</v>
      </c>
      <c r="T48" t="s">
        <v>118</v>
      </c>
      <c r="U48" t="s">
        <v>118</v>
      </c>
      <c r="V48" t="s">
        <v>118</v>
      </c>
      <c r="W48" t="s">
        <v>118</v>
      </c>
      <c r="X48" t="s">
        <v>118</v>
      </c>
      <c r="Y48" t="s">
        <v>118</v>
      </c>
      <c r="Z48" t="s">
        <v>118</v>
      </c>
      <c r="AA48" t="s">
        <v>118</v>
      </c>
      <c r="AB48" t="s">
        <v>118</v>
      </c>
      <c r="AC48" t="s">
        <v>118</v>
      </c>
      <c r="AD48" t="s">
        <v>118</v>
      </c>
      <c r="AE48" t="s">
        <v>118</v>
      </c>
      <c r="AF48" t="s">
        <v>118</v>
      </c>
      <c r="AG48" s="22" t="s">
        <v>118</v>
      </c>
      <c r="AH48" s="22" t="s">
        <v>118</v>
      </c>
      <c r="AI48" t="s">
        <v>118</v>
      </c>
      <c r="AJ48" t="s">
        <v>118</v>
      </c>
      <c r="AK48" t="s">
        <v>118</v>
      </c>
      <c r="AL48" t="s">
        <v>118</v>
      </c>
      <c r="AM48" t="s">
        <v>118</v>
      </c>
      <c r="AN48" t="s">
        <v>118</v>
      </c>
      <c r="AO48" t="s">
        <v>118</v>
      </c>
      <c r="AP48" t="s">
        <v>118</v>
      </c>
      <c r="AQ48" t="s">
        <v>118</v>
      </c>
      <c r="AR48" t="s">
        <v>118</v>
      </c>
      <c r="AS48" t="s">
        <v>118</v>
      </c>
      <c r="AT48" t="s">
        <v>118</v>
      </c>
      <c r="AU48" t="s">
        <v>118</v>
      </c>
      <c r="AV48" t="s">
        <v>118</v>
      </c>
      <c r="AW48" t="s">
        <v>118</v>
      </c>
      <c r="AX48" t="s">
        <v>118</v>
      </c>
      <c r="AY48" t="s">
        <v>118</v>
      </c>
      <c r="AZ48" t="s">
        <v>118</v>
      </c>
      <c r="BA48" t="s">
        <v>118</v>
      </c>
      <c r="BB48" t="s">
        <v>118</v>
      </c>
      <c r="BC48" t="s">
        <v>118</v>
      </c>
      <c r="BD48" t="s">
        <v>118</v>
      </c>
      <c r="BE48" t="s">
        <v>118</v>
      </c>
      <c r="BF48" t="s">
        <v>118</v>
      </c>
      <c r="BG48" t="s">
        <v>118</v>
      </c>
      <c r="BH48" t="s">
        <v>118</v>
      </c>
      <c r="BI48" t="s">
        <v>118</v>
      </c>
      <c r="BJ48" t="s">
        <v>118</v>
      </c>
      <c r="BK48" s="22" t="s">
        <v>118</v>
      </c>
      <c r="BL48" s="15" t="s">
        <v>118</v>
      </c>
      <c r="BM48" t="s">
        <v>251</v>
      </c>
    </row>
    <row r="49" spans="1:65" ht="16" hidden="1" x14ac:dyDescent="0.2">
      <c r="A49">
        <v>118</v>
      </c>
      <c r="B49" s="8">
        <v>1</v>
      </c>
      <c r="C49" s="2">
        <v>2</v>
      </c>
      <c r="D49" t="s">
        <v>118</v>
      </c>
      <c r="E49" t="s">
        <v>118</v>
      </c>
      <c r="F49" t="s">
        <v>118</v>
      </c>
      <c r="G49" t="s">
        <v>118</v>
      </c>
      <c r="H49" t="s">
        <v>118</v>
      </c>
      <c r="I49" t="s">
        <v>118</v>
      </c>
      <c r="J49" t="s">
        <v>118</v>
      </c>
      <c r="K49" t="s">
        <v>118</v>
      </c>
      <c r="L49" t="s">
        <v>118</v>
      </c>
      <c r="M49" t="s">
        <v>118</v>
      </c>
      <c r="N49" t="s">
        <v>118</v>
      </c>
      <c r="O49" t="s">
        <v>118</v>
      </c>
      <c r="P49" t="s">
        <v>118</v>
      </c>
      <c r="Q49" t="s">
        <v>118</v>
      </c>
      <c r="R49" t="s">
        <v>118</v>
      </c>
      <c r="S49" t="s">
        <v>118</v>
      </c>
      <c r="T49" t="s">
        <v>118</v>
      </c>
      <c r="U49" t="s">
        <v>118</v>
      </c>
      <c r="V49" t="s">
        <v>118</v>
      </c>
      <c r="W49" t="s">
        <v>118</v>
      </c>
      <c r="X49" t="s">
        <v>118</v>
      </c>
      <c r="Y49" t="s">
        <v>118</v>
      </c>
      <c r="Z49" t="s">
        <v>118</v>
      </c>
      <c r="AA49" t="s">
        <v>118</v>
      </c>
      <c r="AB49" t="s">
        <v>118</v>
      </c>
      <c r="AC49" t="s">
        <v>118</v>
      </c>
      <c r="AD49" t="s">
        <v>118</v>
      </c>
      <c r="AE49" t="s">
        <v>118</v>
      </c>
      <c r="AF49" t="s">
        <v>118</v>
      </c>
      <c r="AG49" s="22" t="s">
        <v>118</v>
      </c>
      <c r="AH49" s="22" t="s">
        <v>118</v>
      </c>
      <c r="AI49" t="s">
        <v>118</v>
      </c>
      <c r="AJ49" t="s">
        <v>118</v>
      </c>
      <c r="AK49" t="s">
        <v>118</v>
      </c>
      <c r="AL49" t="s">
        <v>118</v>
      </c>
      <c r="AM49" t="s">
        <v>118</v>
      </c>
      <c r="AN49" t="s">
        <v>118</v>
      </c>
      <c r="AO49" t="s">
        <v>118</v>
      </c>
      <c r="AP49" t="s">
        <v>118</v>
      </c>
      <c r="AQ49" t="s">
        <v>118</v>
      </c>
      <c r="AR49" t="s">
        <v>118</v>
      </c>
      <c r="AS49" t="s">
        <v>118</v>
      </c>
      <c r="AT49" t="s">
        <v>118</v>
      </c>
      <c r="AU49" t="s">
        <v>118</v>
      </c>
      <c r="AV49" t="s">
        <v>118</v>
      </c>
      <c r="AW49" t="s">
        <v>118</v>
      </c>
      <c r="AX49" t="s">
        <v>118</v>
      </c>
      <c r="AY49" t="s">
        <v>118</v>
      </c>
      <c r="AZ49" t="s">
        <v>118</v>
      </c>
      <c r="BA49" t="s">
        <v>118</v>
      </c>
      <c r="BB49" t="s">
        <v>118</v>
      </c>
      <c r="BC49" t="s">
        <v>118</v>
      </c>
      <c r="BD49" t="s">
        <v>118</v>
      </c>
      <c r="BE49" t="s">
        <v>118</v>
      </c>
      <c r="BF49" t="s">
        <v>118</v>
      </c>
      <c r="BG49" t="s">
        <v>118</v>
      </c>
      <c r="BH49" t="s">
        <v>118</v>
      </c>
      <c r="BI49" t="s">
        <v>118</v>
      </c>
      <c r="BJ49" t="s">
        <v>118</v>
      </c>
      <c r="BK49" s="22" t="s">
        <v>118</v>
      </c>
      <c r="BL49" s="15" t="s">
        <v>118</v>
      </c>
      <c r="BM49" t="s">
        <v>251</v>
      </c>
    </row>
    <row r="50" spans="1:65" ht="16" hidden="1" x14ac:dyDescent="0.2">
      <c r="A50">
        <v>119</v>
      </c>
      <c r="B50" s="8">
        <v>1</v>
      </c>
      <c r="C50" s="2">
        <v>2</v>
      </c>
      <c r="D50" s="2" t="s">
        <v>164</v>
      </c>
      <c r="E50" t="s">
        <v>118</v>
      </c>
      <c r="F50" t="s">
        <v>118</v>
      </c>
      <c r="G50" t="s">
        <v>118</v>
      </c>
      <c r="H50" t="s">
        <v>118</v>
      </c>
      <c r="I50" t="s">
        <v>118</v>
      </c>
      <c r="J50" t="s">
        <v>118</v>
      </c>
      <c r="K50" t="s">
        <v>118</v>
      </c>
      <c r="L50" t="s">
        <v>118</v>
      </c>
      <c r="M50" t="s">
        <v>118</v>
      </c>
      <c r="N50" t="s">
        <v>118</v>
      </c>
      <c r="O50" t="s">
        <v>118</v>
      </c>
      <c r="P50" t="s">
        <v>118</v>
      </c>
      <c r="Q50" t="s">
        <v>118</v>
      </c>
      <c r="R50" t="s">
        <v>118</v>
      </c>
      <c r="S50" t="s">
        <v>118</v>
      </c>
      <c r="T50" t="s">
        <v>118</v>
      </c>
      <c r="U50" t="s">
        <v>118</v>
      </c>
      <c r="V50" t="s">
        <v>118</v>
      </c>
      <c r="W50" t="s">
        <v>118</v>
      </c>
      <c r="X50" t="s">
        <v>118</v>
      </c>
      <c r="Y50" t="s">
        <v>118</v>
      </c>
      <c r="Z50" t="s">
        <v>118</v>
      </c>
      <c r="AA50" t="s">
        <v>118</v>
      </c>
      <c r="AB50" t="s">
        <v>118</v>
      </c>
      <c r="AC50" t="s">
        <v>118</v>
      </c>
      <c r="AD50" t="s">
        <v>118</v>
      </c>
      <c r="AE50" t="s">
        <v>118</v>
      </c>
      <c r="AF50" t="s">
        <v>118</v>
      </c>
      <c r="AG50" s="19" t="s">
        <v>118</v>
      </c>
      <c r="AH50" s="22" t="s">
        <v>118</v>
      </c>
      <c r="AI50" t="s">
        <v>118</v>
      </c>
      <c r="AJ50" t="s">
        <v>118</v>
      </c>
      <c r="AK50" t="s">
        <v>118</v>
      </c>
      <c r="AL50" t="s">
        <v>118</v>
      </c>
      <c r="AM50" t="s">
        <v>118</v>
      </c>
      <c r="AN50" t="s">
        <v>118</v>
      </c>
      <c r="AO50" t="s">
        <v>118</v>
      </c>
      <c r="AP50" t="s">
        <v>118</v>
      </c>
      <c r="AQ50" t="s">
        <v>118</v>
      </c>
      <c r="AR50" t="s">
        <v>118</v>
      </c>
      <c r="AS50" t="s">
        <v>118</v>
      </c>
      <c r="AT50" t="s">
        <v>118</v>
      </c>
      <c r="AU50" t="s">
        <v>118</v>
      </c>
      <c r="AV50" t="s">
        <v>118</v>
      </c>
      <c r="AW50" t="s">
        <v>118</v>
      </c>
      <c r="AX50" t="s">
        <v>118</v>
      </c>
      <c r="AY50" t="s">
        <v>118</v>
      </c>
      <c r="AZ50" t="s">
        <v>118</v>
      </c>
      <c r="BA50" t="s">
        <v>118</v>
      </c>
      <c r="BB50" t="s">
        <v>118</v>
      </c>
      <c r="BC50" t="s">
        <v>118</v>
      </c>
      <c r="BD50" t="s">
        <v>118</v>
      </c>
      <c r="BE50" t="s">
        <v>118</v>
      </c>
      <c r="BF50" t="s">
        <v>118</v>
      </c>
      <c r="BG50" t="s">
        <v>118</v>
      </c>
      <c r="BH50" t="s">
        <v>118</v>
      </c>
      <c r="BI50" t="s">
        <v>118</v>
      </c>
      <c r="BJ50" t="s">
        <v>118</v>
      </c>
      <c r="BK50" s="22" t="s">
        <v>118</v>
      </c>
      <c r="BL50" s="16" t="s">
        <v>118</v>
      </c>
      <c r="BM50" t="s">
        <v>118</v>
      </c>
    </row>
    <row r="51" spans="1:65" ht="16" hidden="1" x14ac:dyDescent="0.2">
      <c r="A51">
        <v>120</v>
      </c>
      <c r="B51" s="8">
        <v>1</v>
      </c>
      <c r="C51" s="2">
        <v>2</v>
      </c>
      <c r="D51" s="2" t="s">
        <v>164</v>
      </c>
      <c r="E51" t="s">
        <v>118</v>
      </c>
      <c r="F51" t="s">
        <v>118</v>
      </c>
      <c r="G51" t="s">
        <v>118</v>
      </c>
      <c r="H51" t="s">
        <v>118</v>
      </c>
      <c r="I51" t="s">
        <v>118</v>
      </c>
      <c r="J51" t="s">
        <v>118</v>
      </c>
      <c r="K51" t="s">
        <v>118</v>
      </c>
      <c r="L51" t="s">
        <v>118</v>
      </c>
      <c r="M51" t="s">
        <v>118</v>
      </c>
      <c r="N51" t="s">
        <v>118</v>
      </c>
      <c r="O51" t="s">
        <v>118</v>
      </c>
      <c r="P51" t="s">
        <v>118</v>
      </c>
      <c r="Q51" t="s">
        <v>118</v>
      </c>
      <c r="R51" t="s">
        <v>118</v>
      </c>
      <c r="S51" t="s">
        <v>118</v>
      </c>
      <c r="T51" t="s">
        <v>118</v>
      </c>
      <c r="U51" t="s">
        <v>118</v>
      </c>
      <c r="V51" t="s">
        <v>118</v>
      </c>
      <c r="W51" t="s">
        <v>118</v>
      </c>
      <c r="X51" t="s">
        <v>118</v>
      </c>
      <c r="Y51" t="s">
        <v>118</v>
      </c>
      <c r="Z51" t="s">
        <v>118</v>
      </c>
      <c r="AA51" t="s">
        <v>118</v>
      </c>
      <c r="AB51" t="s">
        <v>118</v>
      </c>
      <c r="AC51" t="s">
        <v>118</v>
      </c>
      <c r="AD51" t="s">
        <v>118</v>
      </c>
      <c r="AE51" t="s">
        <v>118</v>
      </c>
      <c r="AF51" t="s">
        <v>118</v>
      </c>
      <c r="AG51" s="19" t="s">
        <v>118</v>
      </c>
      <c r="AH51" s="22" t="s">
        <v>118</v>
      </c>
      <c r="AI51" t="s">
        <v>118</v>
      </c>
      <c r="AJ51" t="s">
        <v>118</v>
      </c>
      <c r="AK51" t="s">
        <v>118</v>
      </c>
      <c r="AL51" t="s">
        <v>118</v>
      </c>
      <c r="AM51" t="s">
        <v>118</v>
      </c>
      <c r="AN51" t="s">
        <v>118</v>
      </c>
      <c r="AO51" t="s">
        <v>118</v>
      </c>
      <c r="AP51" t="s">
        <v>118</v>
      </c>
      <c r="AQ51" t="s">
        <v>118</v>
      </c>
      <c r="AR51" t="s">
        <v>118</v>
      </c>
      <c r="AS51" t="s">
        <v>118</v>
      </c>
      <c r="AT51" t="s">
        <v>118</v>
      </c>
      <c r="AU51" t="s">
        <v>118</v>
      </c>
      <c r="AV51" t="s">
        <v>118</v>
      </c>
      <c r="AW51" t="s">
        <v>118</v>
      </c>
      <c r="AX51" t="s">
        <v>118</v>
      </c>
      <c r="AY51" t="s">
        <v>118</v>
      </c>
      <c r="AZ51" t="s">
        <v>118</v>
      </c>
      <c r="BA51" t="s">
        <v>118</v>
      </c>
      <c r="BB51" t="s">
        <v>118</v>
      </c>
      <c r="BC51" t="s">
        <v>118</v>
      </c>
      <c r="BD51" t="s">
        <v>118</v>
      </c>
      <c r="BE51" t="s">
        <v>118</v>
      </c>
      <c r="BF51" t="s">
        <v>118</v>
      </c>
      <c r="BG51" t="s">
        <v>118</v>
      </c>
      <c r="BH51" t="s">
        <v>118</v>
      </c>
      <c r="BI51" t="s">
        <v>118</v>
      </c>
      <c r="BJ51" t="s">
        <v>118</v>
      </c>
      <c r="BK51" s="22" t="s">
        <v>118</v>
      </c>
      <c r="BL51" s="16" t="s">
        <v>118</v>
      </c>
      <c r="BM51" t="s">
        <v>118</v>
      </c>
    </row>
    <row r="52" spans="1:65" ht="16" hidden="1" x14ac:dyDescent="0.2">
      <c r="A52">
        <v>121</v>
      </c>
      <c r="B52" s="8">
        <v>1</v>
      </c>
      <c r="C52" s="2">
        <v>2</v>
      </c>
      <c r="D52" t="s">
        <v>118</v>
      </c>
      <c r="E52" t="s">
        <v>118</v>
      </c>
      <c r="F52" t="s">
        <v>118</v>
      </c>
      <c r="G52" t="s">
        <v>118</v>
      </c>
      <c r="H52" t="s">
        <v>118</v>
      </c>
      <c r="I52" t="s">
        <v>118</v>
      </c>
      <c r="J52" t="s">
        <v>118</v>
      </c>
      <c r="K52" t="s">
        <v>118</v>
      </c>
      <c r="L52" t="s">
        <v>118</v>
      </c>
      <c r="M52" t="s">
        <v>118</v>
      </c>
      <c r="N52" t="s">
        <v>118</v>
      </c>
      <c r="O52" t="s">
        <v>118</v>
      </c>
      <c r="P52" t="s">
        <v>118</v>
      </c>
      <c r="Q52" t="s">
        <v>118</v>
      </c>
      <c r="R52" t="s">
        <v>118</v>
      </c>
      <c r="S52" t="s">
        <v>118</v>
      </c>
      <c r="T52" t="s">
        <v>118</v>
      </c>
      <c r="U52" t="s">
        <v>118</v>
      </c>
      <c r="V52" t="s">
        <v>118</v>
      </c>
      <c r="W52" t="s">
        <v>118</v>
      </c>
      <c r="X52" t="s">
        <v>118</v>
      </c>
      <c r="Y52" t="s">
        <v>118</v>
      </c>
      <c r="Z52" t="s">
        <v>118</v>
      </c>
      <c r="AA52" t="s">
        <v>118</v>
      </c>
      <c r="AB52" t="s">
        <v>118</v>
      </c>
      <c r="AC52" t="s">
        <v>118</v>
      </c>
      <c r="AD52" t="s">
        <v>118</v>
      </c>
      <c r="AE52" t="s">
        <v>118</v>
      </c>
      <c r="AF52" t="s">
        <v>118</v>
      </c>
      <c r="AG52" s="22" t="s">
        <v>118</v>
      </c>
      <c r="AH52" s="22" t="s">
        <v>118</v>
      </c>
      <c r="AI52" t="s">
        <v>118</v>
      </c>
      <c r="AJ52" t="s">
        <v>118</v>
      </c>
      <c r="AK52" t="s">
        <v>118</v>
      </c>
      <c r="AL52" t="s">
        <v>118</v>
      </c>
      <c r="AM52" t="s">
        <v>118</v>
      </c>
      <c r="AN52" t="s">
        <v>118</v>
      </c>
      <c r="AO52" t="s">
        <v>118</v>
      </c>
      <c r="AP52" t="s">
        <v>118</v>
      </c>
      <c r="AQ52" t="s">
        <v>118</v>
      </c>
      <c r="AR52" t="s">
        <v>118</v>
      </c>
      <c r="AS52" t="s">
        <v>118</v>
      </c>
      <c r="AT52" t="s">
        <v>118</v>
      </c>
      <c r="AU52" t="s">
        <v>118</v>
      </c>
      <c r="AV52" t="s">
        <v>118</v>
      </c>
      <c r="AW52" t="s">
        <v>118</v>
      </c>
      <c r="AX52" t="s">
        <v>118</v>
      </c>
      <c r="AY52" t="s">
        <v>118</v>
      </c>
      <c r="AZ52" t="s">
        <v>118</v>
      </c>
      <c r="BA52" t="s">
        <v>118</v>
      </c>
      <c r="BB52" t="s">
        <v>118</v>
      </c>
      <c r="BC52" t="s">
        <v>118</v>
      </c>
      <c r="BD52" t="s">
        <v>118</v>
      </c>
      <c r="BE52" t="s">
        <v>118</v>
      </c>
      <c r="BF52" t="s">
        <v>118</v>
      </c>
      <c r="BG52" t="s">
        <v>118</v>
      </c>
      <c r="BH52" t="s">
        <v>118</v>
      </c>
      <c r="BI52" t="s">
        <v>118</v>
      </c>
      <c r="BJ52" t="s">
        <v>118</v>
      </c>
      <c r="BK52" s="22" t="s">
        <v>118</v>
      </c>
      <c r="BL52" s="15" t="s">
        <v>118</v>
      </c>
      <c r="BM52" t="s">
        <v>251</v>
      </c>
    </row>
    <row r="53" spans="1:65" ht="16" hidden="1" x14ac:dyDescent="0.2">
      <c r="A53">
        <v>122</v>
      </c>
      <c r="B53" s="8">
        <v>1</v>
      </c>
      <c r="C53" s="2">
        <v>2</v>
      </c>
      <c r="D53" s="2" t="s">
        <v>164</v>
      </c>
      <c r="E53" t="s">
        <v>118</v>
      </c>
      <c r="F53" t="s">
        <v>118</v>
      </c>
      <c r="G53" t="s">
        <v>118</v>
      </c>
      <c r="H53" t="s">
        <v>118</v>
      </c>
      <c r="I53" t="s">
        <v>118</v>
      </c>
      <c r="J53" t="s">
        <v>118</v>
      </c>
      <c r="K53" t="s">
        <v>118</v>
      </c>
      <c r="L53" t="s">
        <v>118</v>
      </c>
      <c r="M53" t="s">
        <v>118</v>
      </c>
      <c r="N53" t="s">
        <v>118</v>
      </c>
      <c r="O53" t="s">
        <v>118</v>
      </c>
      <c r="P53" t="s">
        <v>118</v>
      </c>
      <c r="Q53" t="s">
        <v>118</v>
      </c>
      <c r="R53" t="s">
        <v>118</v>
      </c>
      <c r="S53" t="s">
        <v>118</v>
      </c>
      <c r="T53" t="s">
        <v>118</v>
      </c>
      <c r="U53" t="s">
        <v>118</v>
      </c>
      <c r="V53" t="s">
        <v>118</v>
      </c>
      <c r="W53" t="s">
        <v>118</v>
      </c>
      <c r="X53" t="s">
        <v>118</v>
      </c>
      <c r="Y53" t="s">
        <v>118</v>
      </c>
      <c r="Z53" t="s">
        <v>118</v>
      </c>
      <c r="AA53" t="s">
        <v>118</v>
      </c>
      <c r="AB53" t="s">
        <v>118</v>
      </c>
      <c r="AC53" t="s">
        <v>118</v>
      </c>
      <c r="AD53" t="s">
        <v>118</v>
      </c>
      <c r="AE53" t="s">
        <v>118</v>
      </c>
      <c r="AF53" t="s">
        <v>118</v>
      </c>
      <c r="AG53" s="19" t="s">
        <v>118</v>
      </c>
      <c r="AH53" s="22" t="s">
        <v>118</v>
      </c>
      <c r="AI53" t="s">
        <v>118</v>
      </c>
      <c r="AJ53" t="s">
        <v>118</v>
      </c>
      <c r="AK53" t="s">
        <v>118</v>
      </c>
      <c r="AL53" t="s">
        <v>118</v>
      </c>
      <c r="AM53" t="s">
        <v>118</v>
      </c>
      <c r="AN53" t="s">
        <v>118</v>
      </c>
      <c r="AO53" t="s">
        <v>118</v>
      </c>
      <c r="AP53" t="s">
        <v>118</v>
      </c>
      <c r="AQ53" t="s">
        <v>118</v>
      </c>
      <c r="AR53" t="s">
        <v>118</v>
      </c>
      <c r="AS53" t="s">
        <v>118</v>
      </c>
      <c r="AT53" t="s">
        <v>118</v>
      </c>
      <c r="AU53" t="s">
        <v>118</v>
      </c>
      <c r="AV53" t="s">
        <v>118</v>
      </c>
      <c r="AW53" t="s">
        <v>118</v>
      </c>
      <c r="AX53" t="s">
        <v>118</v>
      </c>
      <c r="AY53" t="s">
        <v>118</v>
      </c>
      <c r="AZ53" t="s">
        <v>118</v>
      </c>
      <c r="BA53" t="s">
        <v>118</v>
      </c>
      <c r="BB53" t="s">
        <v>118</v>
      </c>
      <c r="BC53" t="s">
        <v>118</v>
      </c>
      <c r="BD53" t="s">
        <v>118</v>
      </c>
      <c r="BE53" t="s">
        <v>118</v>
      </c>
      <c r="BF53" t="s">
        <v>118</v>
      </c>
      <c r="BG53" t="s">
        <v>118</v>
      </c>
      <c r="BH53" t="s">
        <v>118</v>
      </c>
      <c r="BI53" t="s">
        <v>118</v>
      </c>
      <c r="BJ53" t="s">
        <v>118</v>
      </c>
      <c r="BK53" s="22" t="s">
        <v>118</v>
      </c>
      <c r="BL53" s="16" t="s">
        <v>118</v>
      </c>
      <c r="BM53" t="s">
        <v>118</v>
      </c>
    </row>
    <row r="54" spans="1:65" ht="16" hidden="1" x14ac:dyDescent="0.2">
      <c r="A54">
        <v>123</v>
      </c>
      <c r="B54" s="8">
        <v>1</v>
      </c>
      <c r="C54" s="2">
        <v>2</v>
      </c>
      <c r="D54" s="2" t="s">
        <v>164</v>
      </c>
      <c r="E54" t="s">
        <v>118</v>
      </c>
      <c r="F54" t="s">
        <v>118</v>
      </c>
      <c r="G54" t="s">
        <v>118</v>
      </c>
      <c r="H54" t="s">
        <v>118</v>
      </c>
      <c r="I54" t="s">
        <v>118</v>
      </c>
      <c r="J54" t="s">
        <v>118</v>
      </c>
      <c r="K54" t="s">
        <v>118</v>
      </c>
      <c r="L54" t="s">
        <v>118</v>
      </c>
      <c r="M54" t="s">
        <v>118</v>
      </c>
      <c r="N54" t="s">
        <v>118</v>
      </c>
      <c r="O54" t="s">
        <v>118</v>
      </c>
      <c r="P54" t="s">
        <v>118</v>
      </c>
      <c r="Q54" t="s">
        <v>118</v>
      </c>
      <c r="R54" t="s">
        <v>118</v>
      </c>
      <c r="S54" t="s">
        <v>118</v>
      </c>
      <c r="T54" t="s">
        <v>118</v>
      </c>
      <c r="U54" t="s">
        <v>118</v>
      </c>
      <c r="V54" t="s">
        <v>118</v>
      </c>
      <c r="W54" t="s">
        <v>118</v>
      </c>
      <c r="X54" t="s">
        <v>118</v>
      </c>
      <c r="Y54" t="s">
        <v>118</v>
      </c>
      <c r="Z54" t="s">
        <v>118</v>
      </c>
      <c r="AA54" t="s">
        <v>118</v>
      </c>
      <c r="AB54" t="s">
        <v>118</v>
      </c>
      <c r="AC54" t="s">
        <v>118</v>
      </c>
      <c r="AD54" t="s">
        <v>118</v>
      </c>
      <c r="AE54" t="s">
        <v>118</v>
      </c>
      <c r="AF54" t="s">
        <v>118</v>
      </c>
      <c r="AG54" s="19" t="s">
        <v>118</v>
      </c>
      <c r="AH54" s="22" t="s">
        <v>118</v>
      </c>
      <c r="AI54" t="s">
        <v>118</v>
      </c>
      <c r="AJ54" t="s">
        <v>118</v>
      </c>
      <c r="AK54" t="s">
        <v>118</v>
      </c>
      <c r="AL54" t="s">
        <v>118</v>
      </c>
      <c r="AM54" t="s">
        <v>118</v>
      </c>
      <c r="AN54" t="s">
        <v>118</v>
      </c>
      <c r="AO54" t="s">
        <v>118</v>
      </c>
      <c r="AP54" t="s">
        <v>118</v>
      </c>
      <c r="AQ54" t="s">
        <v>118</v>
      </c>
      <c r="AR54" t="s">
        <v>118</v>
      </c>
      <c r="AS54" t="s">
        <v>118</v>
      </c>
      <c r="AT54" t="s">
        <v>118</v>
      </c>
      <c r="AU54" t="s">
        <v>118</v>
      </c>
      <c r="AV54" t="s">
        <v>118</v>
      </c>
      <c r="AW54" t="s">
        <v>118</v>
      </c>
      <c r="AX54" t="s">
        <v>118</v>
      </c>
      <c r="AY54" t="s">
        <v>118</v>
      </c>
      <c r="AZ54" t="s">
        <v>118</v>
      </c>
      <c r="BA54" t="s">
        <v>118</v>
      </c>
      <c r="BB54" t="s">
        <v>118</v>
      </c>
      <c r="BC54" t="s">
        <v>118</v>
      </c>
      <c r="BD54" t="s">
        <v>118</v>
      </c>
      <c r="BE54" t="s">
        <v>118</v>
      </c>
      <c r="BF54" t="s">
        <v>118</v>
      </c>
      <c r="BG54" t="s">
        <v>118</v>
      </c>
      <c r="BH54" t="s">
        <v>118</v>
      </c>
      <c r="BI54" t="s">
        <v>118</v>
      </c>
      <c r="BJ54" t="s">
        <v>118</v>
      </c>
      <c r="BK54" s="22" t="s">
        <v>118</v>
      </c>
      <c r="BL54" s="16" t="s">
        <v>118</v>
      </c>
      <c r="BM54" t="s">
        <v>118</v>
      </c>
    </row>
    <row r="55" spans="1:65" ht="16" hidden="1" x14ac:dyDescent="0.2">
      <c r="A55">
        <v>124</v>
      </c>
      <c r="B55" s="8">
        <v>1</v>
      </c>
      <c r="C55" s="2">
        <v>2</v>
      </c>
      <c r="D55" s="2" t="s">
        <v>164</v>
      </c>
      <c r="E55" t="s">
        <v>118</v>
      </c>
      <c r="F55" t="s">
        <v>118</v>
      </c>
      <c r="G55" t="s">
        <v>118</v>
      </c>
      <c r="H55" t="s">
        <v>118</v>
      </c>
      <c r="I55" t="s">
        <v>118</v>
      </c>
      <c r="J55" t="s">
        <v>118</v>
      </c>
      <c r="K55" t="s">
        <v>118</v>
      </c>
      <c r="L55" t="s">
        <v>118</v>
      </c>
      <c r="M55" t="s">
        <v>118</v>
      </c>
      <c r="N55" t="s">
        <v>118</v>
      </c>
      <c r="O55" t="s">
        <v>118</v>
      </c>
      <c r="P55" t="s">
        <v>118</v>
      </c>
      <c r="Q55" t="s">
        <v>118</v>
      </c>
      <c r="R55" t="s">
        <v>118</v>
      </c>
      <c r="S55" t="s">
        <v>118</v>
      </c>
      <c r="T55" t="s">
        <v>118</v>
      </c>
      <c r="U55" t="s">
        <v>118</v>
      </c>
      <c r="V55" t="s">
        <v>118</v>
      </c>
      <c r="W55" t="s">
        <v>118</v>
      </c>
      <c r="X55" t="s">
        <v>118</v>
      </c>
      <c r="Y55" t="s">
        <v>118</v>
      </c>
      <c r="Z55" t="s">
        <v>118</v>
      </c>
      <c r="AA55" t="s">
        <v>118</v>
      </c>
      <c r="AB55" t="s">
        <v>118</v>
      </c>
      <c r="AC55" t="s">
        <v>118</v>
      </c>
      <c r="AD55" t="s">
        <v>118</v>
      </c>
      <c r="AE55" t="s">
        <v>118</v>
      </c>
      <c r="AF55" t="s">
        <v>118</v>
      </c>
      <c r="AG55" s="19" t="s">
        <v>118</v>
      </c>
      <c r="AH55" s="22" t="s">
        <v>118</v>
      </c>
      <c r="AI55" t="s">
        <v>118</v>
      </c>
      <c r="AJ55" t="s">
        <v>118</v>
      </c>
      <c r="AK55" t="s">
        <v>118</v>
      </c>
      <c r="AL55" t="s">
        <v>118</v>
      </c>
      <c r="AM55" t="s">
        <v>118</v>
      </c>
      <c r="AN55" t="s">
        <v>118</v>
      </c>
      <c r="AO55" t="s">
        <v>118</v>
      </c>
      <c r="AP55" t="s">
        <v>118</v>
      </c>
      <c r="AQ55" t="s">
        <v>118</v>
      </c>
      <c r="AR55" t="s">
        <v>118</v>
      </c>
      <c r="AS55" t="s">
        <v>118</v>
      </c>
      <c r="AT55" t="s">
        <v>118</v>
      </c>
      <c r="AU55" t="s">
        <v>118</v>
      </c>
      <c r="AV55" t="s">
        <v>118</v>
      </c>
      <c r="AW55" t="s">
        <v>118</v>
      </c>
      <c r="AX55" t="s">
        <v>118</v>
      </c>
      <c r="AY55" t="s">
        <v>118</v>
      </c>
      <c r="AZ55" t="s">
        <v>118</v>
      </c>
      <c r="BA55" t="s">
        <v>118</v>
      </c>
      <c r="BB55" t="s">
        <v>118</v>
      </c>
      <c r="BC55" t="s">
        <v>118</v>
      </c>
      <c r="BD55" t="s">
        <v>118</v>
      </c>
      <c r="BE55" t="s">
        <v>118</v>
      </c>
      <c r="BF55" t="s">
        <v>118</v>
      </c>
      <c r="BG55" t="s">
        <v>118</v>
      </c>
      <c r="BH55" t="s">
        <v>118</v>
      </c>
      <c r="BI55" t="s">
        <v>118</v>
      </c>
      <c r="BJ55" t="s">
        <v>118</v>
      </c>
      <c r="BK55" s="22" t="s">
        <v>118</v>
      </c>
      <c r="BL55" s="16" t="s">
        <v>118</v>
      </c>
      <c r="BM55" t="s">
        <v>118</v>
      </c>
    </row>
    <row r="56" spans="1:65" ht="16" hidden="1" x14ac:dyDescent="0.2">
      <c r="A56">
        <v>125</v>
      </c>
      <c r="B56" s="8">
        <v>1</v>
      </c>
      <c r="C56" s="2">
        <v>2</v>
      </c>
      <c r="D56" s="2" t="s">
        <v>164</v>
      </c>
      <c r="E56" t="s">
        <v>118</v>
      </c>
      <c r="F56" t="s">
        <v>118</v>
      </c>
      <c r="G56" t="s">
        <v>118</v>
      </c>
      <c r="H56" t="s">
        <v>118</v>
      </c>
      <c r="I56" t="s">
        <v>118</v>
      </c>
      <c r="J56" t="s">
        <v>118</v>
      </c>
      <c r="K56" t="s">
        <v>118</v>
      </c>
      <c r="L56" t="s">
        <v>118</v>
      </c>
      <c r="M56" t="s">
        <v>118</v>
      </c>
      <c r="N56" t="s">
        <v>118</v>
      </c>
      <c r="O56" t="s">
        <v>118</v>
      </c>
      <c r="P56" t="s">
        <v>118</v>
      </c>
      <c r="Q56" t="s">
        <v>118</v>
      </c>
      <c r="R56" t="s">
        <v>118</v>
      </c>
      <c r="S56" t="s">
        <v>118</v>
      </c>
      <c r="T56" t="s">
        <v>118</v>
      </c>
      <c r="U56" t="s">
        <v>118</v>
      </c>
      <c r="V56" t="s">
        <v>118</v>
      </c>
      <c r="W56" t="s">
        <v>118</v>
      </c>
      <c r="X56" t="s">
        <v>118</v>
      </c>
      <c r="Y56" t="s">
        <v>118</v>
      </c>
      <c r="Z56" t="s">
        <v>118</v>
      </c>
      <c r="AA56" t="s">
        <v>118</v>
      </c>
      <c r="AB56" t="s">
        <v>118</v>
      </c>
      <c r="AC56" t="s">
        <v>118</v>
      </c>
      <c r="AD56" t="s">
        <v>118</v>
      </c>
      <c r="AE56" t="s">
        <v>118</v>
      </c>
      <c r="AF56" t="s">
        <v>118</v>
      </c>
      <c r="AG56" s="19" t="s">
        <v>118</v>
      </c>
      <c r="AH56" s="22" t="s">
        <v>118</v>
      </c>
      <c r="AI56" t="s">
        <v>118</v>
      </c>
      <c r="AJ56" t="s">
        <v>118</v>
      </c>
      <c r="AK56" t="s">
        <v>118</v>
      </c>
      <c r="AL56" t="s">
        <v>118</v>
      </c>
      <c r="AM56" t="s">
        <v>118</v>
      </c>
      <c r="AN56" t="s">
        <v>118</v>
      </c>
      <c r="AO56" t="s">
        <v>118</v>
      </c>
      <c r="AP56" t="s">
        <v>118</v>
      </c>
      <c r="AQ56" t="s">
        <v>118</v>
      </c>
      <c r="AR56" t="s">
        <v>118</v>
      </c>
      <c r="AS56" t="s">
        <v>118</v>
      </c>
      <c r="AT56" t="s">
        <v>118</v>
      </c>
      <c r="AU56" t="s">
        <v>118</v>
      </c>
      <c r="AV56" t="s">
        <v>118</v>
      </c>
      <c r="AW56" t="s">
        <v>118</v>
      </c>
      <c r="AX56" t="s">
        <v>118</v>
      </c>
      <c r="AY56" t="s">
        <v>118</v>
      </c>
      <c r="AZ56" t="s">
        <v>118</v>
      </c>
      <c r="BA56" t="s">
        <v>118</v>
      </c>
      <c r="BB56" t="s">
        <v>118</v>
      </c>
      <c r="BC56" t="s">
        <v>118</v>
      </c>
      <c r="BD56" t="s">
        <v>118</v>
      </c>
      <c r="BE56" t="s">
        <v>118</v>
      </c>
      <c r="BF56" t="s">
        <v>118</v>
      </c>
      <c r="BG56" t="s">
        <v>118</v>
      </c>
      <c r="BH56" t="s">
        <v>118</v>
      </c>
      <c r="BI56" t="s">
        <v>118</v>
      </c>
      <c r="BJ56" t="s">
        <v>118</v>
      </c>
      <c r="BK56" s="22" t="s">
        <v>118</v>
      </c>
      <c r="BL56" s="16" t="s">
        <v>118</v>
      </c>
      <c r="BM56" t="s">
        <v>118</v>
      </c>
    </row>
    <row r="57" spans="1:65" ht="16" hidden="1" x14ac:dyDescent="0.2">
      <c r="A57">
        <v>126</v>
      </c>
      <c r="B57" s="8">
        <v>1</v>
      </c>
      <c r="C57" s="2">
        <v>2</v>
      </c>
      <c r="D57" s="2" t="s">
        <v>164</v>
      </c>
      <c r="E57" t="s">
        <v>118</v>
      </c>
      <c r="F57" t="s">
        <v>118</v>
      </c>
      <c r="G57" t="s">
        <v>118</v>
      </c>
      <c r="H57" t="s">
        <v>118</v>
      </c>
      <c r="I57" t="s">
        <v>118</v>
      </c>
      <c r="J57" t="s">
        <v>118</v>
      </c>
      <c r="K57" t="s">
        <v>118</v>
      </c>
      <c r="L57" t="s">
        <v>118</v>
      </c>
      <c r="M57" t="s">
        <v>118</v>
      </c>
      <c r="N57" t="s">
        <v>118</v>
      </c>
      <c r="O57" t="s">
        <v>118</v>
      </c>
      <c r="P57" t="s">
        <v>118</v>
      </c>
      <c r="Q57" t="s">
        <v>118</v>
      </c>
      <c r="R57" t="s">
        <v>118</v>
      </c>
      <c r="S57" t="s">
        <v>118</v>
      </c>
      <c r="T57" t="s">
        <v>118</v>
      </c>
      <c r="U57" t="s">
        <v>118</v>
      </c>
      <c r="V57" t="s">
        <v>118</v>
      </c>
      <c r="W57" t="s">
        <v>118</v>
      </c>
      <c r="X57" t="s">
        <v>118</v>
      </c>
      <c r="Y57" t="s">
        <v>118</v>
      </c>
      <c r="Z57" t="s">
        <v>118</v>
      </c>
      <c r="AA57" t="s">
        <v>118</v>
      </c>
      <c r="AB57" t="s">
        <v>118</v>
      </c>
      <c r="AC57" t="s">
        <v>118</v>
      </c>
      <c r="AD57" t="s">
        <v>118</v>
      </c>
      <c r="AE57" t="s">
        <v>118</v>
      </c>
      <c r="AF57" t="s">
        <v>118</v>
      </c>
      <c r="AG57" s="19" t="s">
        <v>118</v>
      </c>
      <c r="AH57" s="22" t="s">
        <v>118</v>
      </c>
      <c r="AI57" t="s">
        <v>118</v>
      </c>
      <c r="AJ57" t="s">
        <v>118</v>
      </c>
      <c r="AK57" t="s">
        <v>118</v>
      </c>
      <c r="AL57" t="s">
        <v>118</v>
      </c>
      <c r="AM57" t="s">
        <v>118</v>
      </c>
      <c r="AN57" t="s">
        <v>118</v>
      </c>
      <c r="AO57" t="s">
        <v>118</v>
      </c>
      <c r="AP57" t="s">
        <v>118</v>
      </c>
      <c r="AQ57" t="s">
        <v>118</v>
      </c>
      <c r="AR57" t="s">
        <v>118</v>
      </c>
      <c r="AS57" t="s">
        <v>118</v>
      </c>
      <c r="AT57" t="s">
        <v>118</v>
      </c>
      <c r="AU57" t="s">
        <v>118</v>
      </c>
      <c r="AV57" t="s">
        <v>118</v>
      </c>
      <c r="AW57" t="s">
        <v>118</v>
      </c>
      <c r="AX57" t="s">
        <v>118</v>
      </c>
      <c r="AY57" t="s">
        <v>118</v>
      </c>
      <c r="AZ57" t="s">
        <v>118</v>
      </c>
      <c r="BA57" t="s">
        <v>118</v>
      </c>
      <c r="BB57" t="s">
        <v>118</v>
      </c>
      <c r="BC57" t="s">
        <v>118</v>
      </c>
      <c r="BD57" t="s">
        <v>118</v>
      </c>
      <c r="BE57" t="s">
        <v>118</v>
      </c>
      <c r="BF57" t="s">
        <v>118</v>
      </c>
      <c r="BG57" t="s">
        <v>118</v>
      </c>
      <c r="BH57" t="s">
        <v>118</v>
      </c>
      <c r="BI57" t="s">
        <v>118</v>
      </c>
      <c r="BJ57" t="s">
        <v>118</v>
      </c>
      <c r="BK57" s="22" t="s">
        <v>118</v>
      </c>
      <c r="BL57" s="16" t="s">
        <v>118</v>
      </c>
      <c r="BM57" t="s">
        <v>118</v>
      </c>
    </row>
    <row r="58" spans="1:65" ht="16" hidden="1" x14ac:dyDescent="0.2">
      <c r="A58">
        <v>127</v>
      </c>
      <c r="B58" s="8">
        <v>1</v>
      </c>
      <c r="C58" s="2">
        <v>2</v>
      </c>
      <c r="D58" s="2" t="s">
        <v>164</v>
      </c>
      <c r="E58" t="s">
        <v>118</v>
      </c>
      <c r="F58" t="s">
        <v>118</v>
      </c>
      <c r="G58" t="s">
        <v>118</v>
      </c>
      <c r="H58" t="s">
        <v>118</v>
      </c>
      <c r="I58" t="s">
        <v>118</v>
      </c>
      <c r="J58" t="s">
        <v>118</v>
      </c>
      <c r="K58" t="s">
        <v>118</v>
      </c>
      <c r="L58" t="s">
        <v>118</v>
      </c>
      <c r="M58" t="s">
        <v>118</v>
      </c>
      <c r="N58" t="s">
        <v>118</v>
      </c>
      <c r="O58" t="s">
        <v>118</v>
      </c>
      <c r="P58" t="s">
        <v>118</v>
      </c>
      <c r="Q58" t="s">
        <v>118</v>
      </c>
      <c r="R58" t="s">
        <v>118</v>
      </c>
      <c r="S58" t="s">
        <v>118</v>
      </c>
      <c r="T58" t="s">
        <v>118</v>
      </c>
      <c r="U58" t="s">
        <v>118</v>
      </c>
      <c r="V58" t="s">
        <v>118</v>
      </c>
      <c r="W58" t="s">
        <v>118</v>
      </c>
      <c r="X58" t="s">
        <v>118</v>
      </c>
      <c r="Y58" t="s">
        <v>118</v>
      </c>
      <c r="Z58" t="s">
        <v>118</v>
      </c>
      <c r="AA58" t="s">
        <v>118</v>
      </c>
      <c r="AB58" t="s">
        <v>118</v>
      </c>
      <c r="AC58" t="s">
        <v>118</v>
      </c>
      <c r="AD58" t="s">
        <v>118</v>
      </c>
      <c r="AE58" t="s">
        <v>118</v>
      </c>
      <c r="AF58" t="s">
        <v>118</v>
      </c>
      <c r="AG58" s="19" t="s">
        <v>118</v>
      </c>
      <c r="AH58" s="22" t="s">
        <v>118</v>
      </c>
      <c r="AI58" t="s">
        <v>118</v>
      </c>
      <c r="AJ58" t="s">
        <v>118</v>
      </c>
      <c r="AK58" t="s">
        <v>118</v>
      </c>
      <c r="AL58" t="s">
        <v>118</v>
      </c>
      <c r="AM58" t="s">
        <v>118</v>
      </c>
      <c r="AN58" t="s">
        <v>118</v>
      </c>
      <c r="AO58" t="s">
        <v>118</v>
      </c>
      <c r="AP58" t="s">
        <v>118</v>
      </c>
      <c r="AQ58" t="s">
        <v>118</v>
      </c>
      <c r="AR58" t="s">
        <v>118</v>
      </c>
      <c r="AS58" t="s">
        <v>118</v>
      </c>
      <c r="AT58" t="s">
        <v>118</v>
      </c>
      <c r="AU58" t="s">
        <v>118</v>
      </c>
      <c r="AV58" t="s">
        <v>118</v>
      </c>
      <c r="AW58" t="s">
        <v>118</v>
      </c>
      <c r="AX58" t="s">
        <v>118</v>
      </c>
      <c r="AY58" t="s">
        <v>118</v>
      </c>
      <c r="AZ58" t="s">
        <v>118</v>
      </c>
      <c r="BA58" t="s">
        <v>118</v>
      </c>
      <c r="BB58" t="s">
        <v>118</v>
      </c>
      <c r="BC58" t="s">
        <v>118</v>
      </c>
      <c r="BD58" t="s">
        <v>118</v>
      </c>
      <c r="BE58" t="s">
        <v>118</v>
      </c>
      <c r="BF58" t="s">
        <v>118</v>
      </c>
      <c r="BG58" t="s">
        <v>118</v>
      </c>
      <c r="BH58" t="s">
        <v>118</v>
      </c>
      <c r="BI58" t="s">
        <v>118</v>
      </c>
      <c r="BJ58" t="s">
        <v>118</v>
      </c>
      <c r="BK58" s="22" t="s">
        <v>118</v>
      </c>
      <c r="BL58" s="16" t="s">
        <v>118</v>
      </c>
      <c r="BM58" t="s">
        <v>118</v>
      </c>
    </row>
    <row r="59" spans="1:65" ht="16" hidden="1" x14ac:dyDescent="0.2">
      <c r="A59">
        <v>128</v>
      </c>
      <c r="B59" s="8">
        <v>1</v>
      </c>
      <c r="C59" s="2">
        <v>2</v>
      </c>
      <c r="D59" s="2" t="s">
        <v>164</v>
      </c>
      <c r="E59" t="s">
        <v>118</v>
      </c>
      <c r="F59" t="s">
        <v>118</v>
      </c>
      <c r="G59" t="s">
        <v>118</v>
      </c>
      <c r="H59" t="s">
        <v>118</v>
      </c>
      <c r="I59" t="s">
        <v>118</v>
      </c>
      <c r="J59" t="s">
        <v>118</v>
      </c>
      <c r="K59" t="s">
        <v>118</v>
      </c>
      <c r="L59" t="s">
        <v>118</v>
      </c>
      <c r="M59" t="s">
        <v>118</v>
      </c>
      <c r="N59" t="s">
        <v>118</v>
      </c>
      <c r="O59" t="s">
        <v>118</v>
      </c>
      <c r="P59" t="s">
        <v>118</v>
      </c>
      <c r="Q59" t="s">
        <v>118</v>
      </c>
      <c r="R59" t="s">
        <v>118</v>
      </c>
      <c r="S59" t="s">
        <v>118</v>
      </c>
      <c r="T59" t="s">
        <v>118</v>
      </c>
      <c r="U59" t="s">
        <v>118</v>
      </c>
      <c r="V59" t="s">
        <v>118</v>
      </c>
      <c r="W59" t="s">
        <v>118</v>
      </c>
      <c r="X59" t="s">
        <v>118</v>
      </c>
      <c r="Y59" t="s">
        <v>118</v>
      </c>
      <c r="Z59" t="s">
        <v>118</v>
      </c>
      <c r="AA59" t="s">
        <v>118</v>
      </c>
      <c r="AB59" t="s">
        <v>118</v>
      </c>
      <c r="AC59" t="s">
        <v>118</v>
      </c>
      <c r="AD59" t="s">
        <v>118</v>
      </c>
      <c r="AE59" t="s">
        <v>118</v>
      </c>
      <c r="AF59" t="s">
        <v>118</v>
      </c>
      <c r="AG59" s="19" t="s">
        <v>118</v>
      </c>
      <c r="AH59" s="22" t="s">
        <v>118</v>
      </c>
      <c r="AI59" t="s">
        <v>118</v>
      </c>
      <c r="AJ59" t="s">
        <v>118</v>
      </c>
      <c r="AK59" t="s">
        <v>118</v>
      </c>
      <c r="AL59" t="s">
        <v>118</v>
      </c>
      <c r="AM59" t="s">
        <v>118</v>
      </c>
      <c r="AN59" t="s">
        <v>118</v>
      </c>
      <c r="AO59" t="s">
        <v>118</v>
      </c>
      <c r="AP59" t="s">
        <v>118</v>
      </c>
      <c r="AQ59" t="s">
        <v>118</v>
      </c>
      <c r="AR59" t="s">
        <v>118</v>
      </c>
      <c r="AS59" t="s">
        <v>118</v>
      </c>
      <c r="AT59" t="s">
        <v>118</v>
      </c>
      <c r="AU59" t="s">
        <v>118</v>
      </c>
      <c r="AV59" t="s">
        <v>118</v>
      </c>
      <c r="AW59" t="s">
        <v>118</v>
      </c>
      <c r="AX59" t="s">
        <v>118</v>
      </c>
      <c r="AY59" t="s">
        <v>118</v>
      </c>
      <c r="AZ59" t="s">
        <v>118</v>
      </c>
      <c r="BA59" t="s">
        <v>118</v>
      </c>
      <c r="BB59" t="s">
        <v>118</v>
      </c>
      <c r="BC59" t="s">
        <v>118</v>
      </c>
      <c r="BD59" t="s">
        <v>118</v>
      </c>
      <c r="BE59" t="s">
        <v>118</v>
      </c>
      <c r="BF59" t="s">
        <v>118</v>
      </c>
      <c r="BG59" t="s">
        <v>118</v>
      </c>
      <c r="BH59" t="s">
        <v>118</v>
      </c>
      <c r="BI59" t="s">
        <v>118</v>
      </c>
      <c r="BJ59" t="s">
        <v>118</v>
      </c>
      <c r="BK59" s="22" t="s">
        <v>118</v>
      </c>
      <c r="BL59" s="16" t="s">
        <v>118</v>
      </c>
      <c r="BM59" t="s">
        <v>118</v>
      </c>
    </row>
    <row r="60" spans="1:65" ht="16" hidden="1" x14ac:dyDescent="0.2">
      <c r="A60">
        <v>129</v>
      </c>
      <c r="B60" s="8">
        <v>1</v>
      </c>
      <c r="C60" s="2">
        <v>2</v>
      </c>
      <c r="D60" t="s">
        <v>118</v>
      </c>
      <c r="E60" t="s">
        <v>118</v>
      </c>
      <c r="F60" t="s">
        <v>118</v>
      </c>
      <c r="G60" t="s">
        <v>118</v>
      </c>
      <c r="H60" t="s">
        <v>118</v>
      </c>
      <c r="I60" t="s">
        <v>118</v>
      </c>
      <c r="J60" t="s">
        <v>118</v>
      </c>
      <c r="K60" t="s">
        <v>118</v>
      </c>
      <c r="L60" t="s">
        <v>118</v>
      </c>
      <c r="M60" t="s">
        <v>118</v>
      </c>
      <c r="N60" t="s">
        <v>118</v>
      </c>
      <c r="O60" t="s">
        <v>118</v>
      </c>
      <c r="P60" t="s">
        <v>118</v>
      </c>
      <c r="Q60" t="s">
        <v>118</v>
      </c>
      <c r="R60" t="s">
        <v>118</v>
      </c>
      <c r="S60" t="s">
        <v>118</v>
      </c>
      <c r="T60" t="s">
        <v>118</v>
      </c>
      <c r="U60" t="s">
        <v>118</v>
      </c>
      <c r="V60" t="s">
        <v>118</v>
      </c>
      <c r="W60" t="s">
        <v>118</v>
      </c>
      <c r="X60" t="s">
        <v>118</v>
      </c>
      <c r="Y60" t="s">
        <v>118</v>
      </c>
      <c r="Z60" t="s">
        <v>118</v>
      </c>
      <c r="AA60" t="s">
        <v>118</v>
      </c>
      <c r="AB60" t="s">
        <v>118</v>
      </c>
      <c r="AC60" t="s">
        <v>118</v>
      </c>
      <c r="AD60" t="s">
        <v>118</v>
      </c>
      <c r="AE60" t="s">
        <v>118</v>
      </c>
      <c r="AF60" t="s">
        <v>118</v>
      </c>
      <c r="AG60" s="22" t="s">
        <v>118</v>
      </c>
      <c r="AH60" s="22" t="s">
        <v>118</v>
      </c>
      <c r="AI60" t="s">
        <v>118</v>
      </c>
      <c r="AJ60" t="s">
        <v>118</v>
      </c>
      <c r="AK60" t="s">
        <v>118</v>
      </c>
      <c r="AL60" t="s">
        <v>118</v>
      </c>
      <c r="AM60" t="s">
        <v>118</v>
      </c>
      <c r="AN60" t="s">
        <v>118</v>
      </c>
      <c r="AO60" t="s">
        <v>118</v>
      </c>
      <c r="AP60" t="s">
        <v>118</v>
      </c>
      <c r="AQ60" t="s">
        <v>118</v>
      </c>
      <c r="AR60" t="s">
        <v>118</v>
      </c>
      <c r="AS60" t="s">
        <v>118</v>
      </c>
      <c r="AT60" t="s">
        <v>118</v>
      </c>
      <c r="AU60" t="s">
        <v>118</v>
      </c>
      <c r="AV60" t="s">
        <v>118</v>
      </c>
      <c r="AW60" t="s">
        <v>118</v>
      </c>
      <c r="AX60" t="s">
        <v>118</v>
      </c>
      <c r="AY60" t="s">
        <v>118</v>
      </c>
      <c r="AZ60" t="s">
        <v>118</v>
      </c>
      <c r="BA60" t="s">
        <v>118</v>
      </c>
      <c r="BB60" t="s">
        <v>118</v>
      </c>
      <c r="BC60" t="s">
        <v>118</v>
      </c>
      <c r="BD60" t="s">
        <v>118</v>
      </c>
      <c r="BE60" t="s">
        <v>118</v>
      </c>
      <c r="BF60" t="s">
        <v>118</v>
      </c>
      <c r="BG60" t="s">
        <v>118</v>
      </c>
      <c r="BH60" t="s">
        <v>118</v>
      </c>
      <c r="BI60" t="s">
        <v>118</v>
      </c>
      <c r="BJ60" t="s">
        <v>118</v>
      </c>
      <c r="BK60" s="22" t="s">
        <v>118</v>
      </c>
      <c r="BL60" s="15" t="s">
        <v>118</v>
      </c>
      <c r="BM60" t="s">
        <v>251</v>
      </c>
    </row>
    <row r="61" spans="1:65" ht="16" hidden="1" x14ac:dyDescent="0.2">
      <c r="A61">
        <v>130</v>
      </c>
      <c r="B61" s="8">
        <v>1</v>
      </c>
      <c r="C61" s="2">
        <v>2</v>
      </c>
      <c r="D61" s="2" t="s">
        <v>164</v>
      </c>
      <c r="E61" t="s">
        <v>118</v>
      </c>
      <c r="F61" t="s">
        <v>118</v>
      </c>
      <c r="G61" t="s">
        <v>118</v>
      </c>
      <c r="H61" t="s">
        <v>118</v>
      </c>
      <c r="I61" t="s">
        <v>118</v>
      </c>
      <c r="J61" t="s">
        <v>118</v>
      </c>
      <c r="K61" t="s">
        <v>118</v>
      </c>
      <c r="L61" t="s">
        <v>118</v>
      </c>
      <c r="M61" t="s">
        <v>118</v>
      </c>
      <c r="N61" t="s">
        <v>118</v>
      </c>
      <c r="O61" t="s">
        <v>118</v>
      </c>
      <c r="P61" t="s">
        <v>118</v>
      </c>
      <c r="Q61" t="s">
        <v>118</v>
      </c>
      <c r="R61" t="s">
        <v>118</v>
      </c>
      <c r="S61" t="s">
        <v>118</v>
      </c>
      <c r="T61" t="s">
        <v>118</v>
      </c>
      <c r="U61" t="s">
        <v>118</v>
      </c>
      <c r="V61" t="s">
        <v>118</v>
      </c>
      <c r="W61" t="s">
        <v>118</v>
      </c>
      <c r="X61" t="s">
        <v>118</v>
      </c>
      <c r="Y61" t="s">
        <v>118</v>
      </c>
      <c r="Z61" t="s">
        <v>118</v>
      </c>
      <c r="AA61" t="s">
        <v>118</v>
      </c>
      <c r="AB61" t="s">
        <v>118</v>
      </c>
      <c r="AC61" t="s">
        <v>118</v>
      </c>
      <c r="AD61" t="s">
        <v>118</v>
      </c>
      <c r="AE61" t="s">
        <v>118</v>
      </c>
      <c r="AF61" t="s">
        <v>118</v>
      </c>
      <c r="AG61" s="19" t="s">
        <v>118</v>
      </c>
      <c r="AH61" s="22" t="s">
        <v>118</v>
      </c>
      <c r="AI61" t="s">
        <v>118</v>
      </c>
      <c r="AJ61" t="s">
        <v>118</v>
      </c>
      <c r="AK61" t="s">
        <v>118</v>
      </c>
      <c r="AL61" t="s">
        <v>118</v>
      </c>
      <c r="AM61" t="s">
        <v>118</v>
      </c>
      <c r="AN61" t="s">
        <v>118</v>
      </c>
      <c r="AO61" t="s">
        <v>118</v>
      </c>
      <c r="AP61" t="s">
        <v>118</v>
      </c>
      <c r="AQ61" t="s">
        <v>118</v>
      </c>
      <c r="AR61" t="s">
        <v>118</v>
      </c>
      <c r="AS61" t="s">
        <v>118</v>
      </c>
      <c r="AT61" t="s">
        <v>118</v>
      </c>
      <c r="AU61" t="s">
        <v>118</v>
      </c>
      <c r="AV61" t="s">
        <v>118</v>
      </c>
      <c r="AW61" t="s">
        <v>118</v>
      </c>
      <c r="AX61" t="s">
        <v>118</v>
      </c>
      <c r="AY61" t="s">
        <v>118</v>
      </c>
      <c r="AZ61" t="s">
        <v>118</v>
      </c>
      <c r="BA61" t="s">
        <v>118</v>
      </c>
      <c r="BB61" t="s">
        <v>118</v>
      </c>
      <c r="BC61" t="s">
        <v>118</v>
      </c>
      <c r="BD61" t="s">
        <v>118</v>
      </c>
      <c r="BE61" t="s">
        <v>118</v>
      </c>
      <c r="BF61" t="s">
        <v>118</v>
      </c>
      <c r="BG61" t="s">
        <v>118</v>
      </c>
      <c r="BH61" t="s">
        <v>118</v>
      </c>
      <c r="BI61" t="s">
        <v>118</v>
      </c>
      <c r="BJ61" t="s">
        <v>118</v>
      </c>
      <c r="BK61" s="22" t="s">
        <v>118</v>
      </c>
      <c r="BL61" s="16" t="s">
        <v>118</v>
      </c>
      <c r="BM61" t="s">
        <v>118</v>
      </c>
    </row>
    <row r="62" spans="1:65" ht="16" hidden="1" x14ac:dyDescent="0.2">
      <c r="A62">
        <v>101</v>
      </c>
      <c r="B62" s="8">
        <v>1</v>
      </c>
      <c r="C62" s="2">
        <v>3</v>
      </c>
      <c r="D62" s="2" t="s">
        <v>164</v>
      </c>
      <c r="E62" t="s">
        <v>118</v>
      </c>
      <c r="F62" t="s">
        <v>118</v>
      </c>
      <c r="G62" t="s">
        <v>118</v>
      </c>
      <c r="H62" t="s">
        <v>118</v>
      </c>
      <c r="I62" t="s">
        <v>118</v>
      </c>
      <c r="J62" t="s">
        <v>118</v>
      </c>
      <c r="K62" t="s">
        <v>118</v>
      </c>
      <c r="L62" t="s">
        <v>118</v>
      </c>
      <c r="M62" t="s">
        <v>118</v>
      </c>
      <c r="N62" t="s">
        <v>118</v>
      </c>
      <c r="O62" t="s">
        <v>118</v>
      </c>
      <c r="P62" t="s">
        <v>118</v>
      </c>
      <c r="Q62" t="s">
        <v>118</v>
      </c>
      <c r="R62" t="s">
        <v>118</v>
      </c>
      <c r="S62" t="s">
        <v>118</v>
      </c>
      <c r="T62" t="s">
        <v>118</v>
      </c>
      <c r="U62" t="s">
        <v>118</v>
      </c>
      <c r="V62" t="s">
        <v>118</v>
      </c>
      <c r="W62" t="s">
        <v>118</v>
      </c>
      <c r="X62" t="s">
        <v>118</v>
      </c>
      <c r="Y62" t="s">
        <v>118</v>
      </c>
      <c r="Z62" t="s">
        <v>118</v>
      </c>
      <c r="AA62" t="s">
        <v>118</v>
      </c>
      <c r="AB62" t="s">
        <v>118</v>
      </c>
      <c r="AC62" t="s">
        <v>118</v>
      </c>
      <c r="AD62" t="s">
        <v>118</v>
      </c>
      <c r="AE62" t="s">
        <v>118</v>
      </c>
      <c r="AF62" t="s">
        <v>118</v>
      </c>
      <c r="AG62" s="19" t="s">
        <v>118</v>
      </c>
      <c r="AH62" s="22" t="s">
        <v>118</v>
      </c>
      <c r="AI62" t="s">
        <v>118</v>
      </c>
      <c r="AJ62" t="s">
        <v>118</v>
      </c>
      <c r="AK62" t="s">
        <v>118</v>
      </c>
      <c r="AL62" t="s">
        <v>118</v>
      </c>
      <c r="AM62" t="s">
        <v>118</v>
      </c>
      <c r="AN62" t="s">
        <v>118</v>
      </c>
      <c r="AO62" t="s">
        <v>118</v>
      </c>
      <c r="AP62" t="s">
        <v>118</v>
      </c>
      <c r="AQ62" t="s">
        <v>118</v>
      </c>
      <c r="AR62" t="s">
        <v>118</v>
      </c>
      <c r="AS62" t="s">
        <v>118</v>
      </c>
      <c r="AT62" t="s">
        <v>118</v>
      </c>
      <c r="AU62" t="s">
        <v>118</v>
      </c>
      <c r="AV62" t="s">
        <v>118</v>
      </c>
      <c r="AW62" t="s">
        <v>118</v>
      </c>
      <c r="AX62" t="s">
        <v>118</v>
      </c>
      <c r="AY62" t="s">
        <v>118</v>
      </c>
      <c r="AZ62" t="s">
        <v>118</v>
      </c>
      <c r="BA62" t="s">
        <v>118</v>
      </c>
      <c r="BB62" t="s">
        <v>118</v>
      </c>
      <c r="BC62" t="s">
        <v>118</v>
      </c>
      <c r="BD62" t="s">
        <v>118</v>
      </c>
      <c r="BE62" t="s">
        <v>118</v>
      </c>
      <c r="BF62" t="s">
        <v>118</v>
      </c>
      <c r="BG62" t="s">
        <v>118</v>
      </c>
      <c r="BH62" t="s">
        <v>118</v>
      </c>
      <c r="BI62" t="s">
        <v>118</v>
      </c>
      <c r="BJ62" t="s">
        <v>118</v>
      </c>
      <c r="BK62" s="22" t="s">
        <v>118</v>
      </c>
      <c r="BL62" s="16" t="s">
        <v>118</v>
      </c>
      <c r="BM62" t="s">
        <v>118</v>
      </c>
    </row>
    <row r="63" spans="1:65" ht="16" hidden="1" x14ac:dyDescent="0.2">
      <c r="A63">
        <v>102</v>
      </c>
      <c r="B63" s="8">
        <v>1</v>
      </c>
      <c r="C63" s="2">
        <v>3</v>
      </c>
      <c r="D63" s="2" t="s">
        <v>164</v>
      </c>
      <c r="E63" t="s">
        <v>118</v>
      </c>
      <c r="F63" t="s">
        <v>118</v>
      </c>
      <c r="G63" t="s">
        <v>118</v>
      </c>
      <c r="H63" t="s">
        <v>118</v>
      </c>
      <c r="I63" t="s">
        <v>118</v>
      </c>
      <c r="J63" t="s">
        <v>118</v>
      </c>
      <c r="K63" t="s">
        <v>118</v>
      </c>
      <c r="L63" t="s">
        <v>118</v>
      </c>
      <c r="M63" t="s">
        <v>118</v>
      </c>
      <c r="N63" t="s">
        <v>118</v>
      </c>
      <c r="O63" t="s">
        <v>118</v>
      </c>
      <c r="P63" t="s">
        <v>118</v>
      </c>
      <c r="Q63" t="s">
        <v>118</v>
      </c>
      <c r="R63" t="s">
        <v>118</v>
      </c>
      <c r="S63" t="s">
        <v>118</v>
      </c>
      <c r="T63" t="s">
        <v>118</v>
      </c>
      <c r="U63" t="s">
        <v>118</v>
      </c>
      <c r="V63" t="s">
        <v>118</v>
      </c>
      <c r="W63" t="s">
        <v>118</v>
      </c>
      <c r="X63" t="s">
        <v>118</v>
      </c>
      <c r="Y63" t="s">
        <v>118</v>
      </c>
      <c r="Z63" t="s">
        <v>118</v>
      </c>
      <c r="AA63" t="s">
        <v>118</v>
      </c>
      <c r="AB63" t="s">
        <v>118</v>
      </c>
      <c r="AC63" t="s">
        <v>118</v>
      </c>
      <c r="AD63" t="s">
        <v>118</v>
      </c>
      <c r="AE63" t="s">
        <v>118</v>
      </c>
      <c r="AF63" t="s">
        <v>118</v>
      </c>
      <c r="AG63" s="19" t="s">
        <v>118</v>
      </c>
      <c r="AH63" s="22" t="s">
        <v>118</v>
      </c>
      <c r="AI63" t="s">
        <v>118</v>
      </c>
      <c r="AJ63" t="s">
        <v>118</v>
      </c>
      <c r="AK63" t="s">
        <v>118</v>
      </c>
      <c r="AL63" t="s">
        <v>118</v>
      </c>
      <c r="AM63" t="s">
        <v>118</v>
      </c>
      <c r="AN63" t="s">
        <v>118</v>
      </c>
      <c r="AO63" t="s">
        <v>118</v>
      </c>
      <c r="AP63" t="s">
        <v>118</v>
      </c>
      <c r="AQ63" t="s">
        <v>118</v>
      </c>
      <c r="AR63" t="s">
        <v>118</v>
      </c>
      <c r="AS63" t="s">
        <v>118</v>
      </c>
      <c r="AT63" t="s">
        <v>118</v>
      </c>
      <c r="AU63" t="s">
        <v>118</v>
      </c>
      <c r="AV63" t="s">
        <v>118</v>
      </c>
      <c r="AW63" t="s">
        <v>118</v>
      </c>
      <c r="AX63" t="s">
        <v>118</v>
      </c>
      <c r="AY63" t="s">
        <v>118</v>
      </c>
      <c r="AZ63" t="s">
        <v>118</v>
      </c>
      <c r="BA63" t="s">
        <v>118</v>
      </c>
      <c r="BB63" t="s">
        <v>118</v>
      </c>
      <c r="BC63" t="s">
        <v>118</v>
      </c>
      <c r="BD63" t="s">
        <v>118</v>
      </c>
      <c r="BE63" t="s">
        <v>118</v>
      </c>
      <c r="BF63" t="s">
        <v>118</v>
      </c>
      <c r="BG63" t="s">
        <v>118</v>
      </c>
      <c r="BH63" t="s">
        <v>118</v>
      </c>
      <c r="BI63" t="s">
        <v>118</v>
      </c>
      <c r="BJ63" t="s">
        <v>118</v>
      </c>
      <c r="BK63" s="22" t="s">
        <v>118</v>
      </c>
      <c r="BL63" s="16" t="s">
        <v>118</v>
      </c>
      <c r="BM63" t="s">
        <v>118</v>
      </c>
    </row>
    <row r="64" spans="1:65" ht="16" hidden="1" x14ac:dyDescent="0.2">
      <c r="A64">
        <v>103</v>
      </c>
      <c r="B64" s="8">
        <v>1</v>
      </c>
      <c r="C64" s="2">
        <v>3</v>
      </c>
      <c r="D64" s="2" t="s">
        <v>164</v>
      </c>
      <c r="E64" t="s">
        <v>118</v>
      </c>
      <c r="F64" t="s">
        <v>118</v>
      </c>
      <c r="G64" t="s">
        <v>118</v>
      </c>
      <c r="H64" t="s">
        <v>118</v>
      </c>
      <c r="I64" t="s">
        <v>118</v>
      </c>
      <c r="J64" t="s">
        <v>118</v>
      </c>
      <c r="K64" t="s">
        <v>118</v>
      </c>
      <c r="L64" t="s">
        <v>118</v>
      </c>
      <c r="M64" t="s">
        <v>118</v>
      </c>
      <c r="N64" t="s">
        <v>118</v>
      </c>
      <c r="O64" t="s">
        <v>118</v>
      </c>
      <c r="P64" t="s">
        <v>118</v>
      </c>
      <c r="Q64" t="s">
        <v>118</v>
      </c>
      <c r="R64" t="s">
        <v>118</v>
      </c>
      <c r="S64" t="s">
        <v>118</v>
      </c>
      <c r="T64" t="s">
        <v>118</v>
      </c>
      <c r="U64" t="s">
        <v>118</v>
      </c>
      <c r="V64" t="s">
        <v>118</v>
      </c>
      <c r="W64" t="s">
        <v>118</v>
      </c>
      <c r="X64" t="s">
        <v>118</v>
      </c>
      <c r="Y64" t="s">
        <v>118</v>
      </c>
      <c r="Z64" t="s">
        <v>118</v>
      </c>
      <c r="AA64" t="s">
        <v>118</v>
      </c>
      <c r="AB64" t="s">
        <v>118</v>
      </c>
      <c r="AC64" t="s">
        <v>118</v>
      </c>
      <c r="AD64" t="s">
        <v>118</v>
      </c>
      <c r="AE64" t="s">
        <v>118</v>
      </c>
      <c r="AF64" t="s">
        <v>118</v>
      </c>
      <c r="AG64" s="19" t="s">
        <v>118</v>
      </c>
      <c r="AH64" s="22" t="s">
        <v>118</v>
      </c>
      <c r="AI64" t="s">
        <v>118</v>
      </c>
      <c r="AJ64" t="s">
        <v>118</v>
      </c>
      <c r="AK64" t="s">
        <v>118</v>
      </c>
      <c r="AL64" t="s">
        <v>118</v>
      </c>
      <c r="AM64" t="s">
        <v>118</v>
      </c>
      <c r="AN64" t="s">
        <v>118</v>
      </c>
      <c r="AO64" t="s">
        <v>118</v>
      </c>
      <c r="AP64" t="s">
        <v>118</v>
      </c>
      <c r="AQ64" t="s">
        <v>118</v>
      </c>
      <c r="AR64" t="s">
        <v>118</v>
      </c>
      <c r="AS64" t="s">
        <v>118</v>
      </c>
      <c r="AT64" t="s">
        <v>118</v>
      </c>
      <c r="AU64" t="s">
        <v>118</v>
      </c>
      <c r="AV64" t="s">
        <v>118</v>
      </c>
      <c r="AW64" t="s">
        <v>118</v>
      </c>
      <c r="AX64" t="s">
        <v>118</v>
      </c>
      <c r="AY64" t="s">
        <v>118</v>
      </c>
      <c r="AZ64" t="s">
        <v>118</v>
      </c>
      <c r="BA64" t="s">
        <v>118</v>
      </c>
      <c r="BB64" t="s">
        <v>118</v>
      </c>
      <c r="BC64" t="s">
        <v>118</v>
      </c>
      <c r="BD64" t="s">
        <v>118</v>
      </c>
      <c r="BE64" t="s">
        <v>118</v>
      </c>
      <c r="BF64" t="s">
        <v>118</v>
      </c>
      <c r="BG64" t="s">
        <v>118</v>
      </c>
      <c r="BH64" t="s">
        <v>118</v>
      </c>
      <c r="BI64" t="s">
        <v>118</v>
      </c>
      <c r="BJ64" t="s">
        <v>118</v>
      </c>
      <c r="BK64" s="22" t="s">
        <v>118</v>
      </c>
      <c r="BL64" s="16" t="s">
        <v>118</v>
      </c>
      <c r="BM64" t="s">
        <v>118</v>
      </c>
    </row>
    <row r="65" spans="1:65" ht="16" hidden="1" x14ac:dyDescent="0.2">
      <c r="A65">
        <v>104</v>
      </c>
      <c r="B65" s="8">
        <v>1</v>
      </c>
      <c r="C65" s="2">
        <v>3</v>
      </c>
      <c r="D65" t="s">
        <v>118</v>
      </c>
      <c r="E65" t="s">
        <v>118</v>
      </c>
      <c r="F65" t="s">
        <v>118</v>
      </c>
      <c r="G65" t="s">
        <v>118</v>
      </c>
      <c r="H65" t="s">
        <v>118</v>
      </c>
      <c r="I65" t="s">
        <v>118</v>
      </c>
      <c r="J65" t="s">
        <v>118</v>
      </c>
      <c r="K65" t="s">
        <v>118</v>
      </c>
      <c r="L65" t="s">
        <v>118</v>
      </c>
      <c r="M65" t="s">
        <v>118</v>
      </c>
      <c r="N65" t="s">
        <v>118</v>
      </c>
      <c r="O65" t="s">
        <v>118</v>
      </c>
      <c r="P65" t="s">
        <v>118</v>
      </c>
      <c r="Q65" t="s">
        <v>118</v>
      </c>
      <c r="R65" t="s">
        <v>118</v>
      </c>
      <c r="S65" t="s">
        <v>118</v>
      </c>
      <c r="T65" t="s">
        <v>118</v>
      </c>
      <c r="U65" t="s">
        <v>118</v>
      </c>
      <c r="V65" t="s">
        <v>118</v>
      </c>
      <c r="W65" t="s">
        <v>118</v>
      </c>
      <c r="X65" t="s">
        <v>118</v>
      </c>
      <c r="Y65" t="s">
        <v>118</v>
      </c>
      <c r="Z65" t="s">
        <v>118</v>
      </c>
      <c r="AA65" t="s">
        <v>118</v>
      </c>
      <c r="AB65" t="s">
        <v>118</v>
      </c>
      <c r="AC65" t="s">
        <v>118</v>
      </c>
      <c r="AD65" t="s">
        <v>118</v>
      </c>
      <c r="AE65" t="s">
        <v>118</v>
      </c>
      <c r="AF65" t="s">
        <v>118</v>
      </c>
      <c r="AG65" s="19" t="s">
        <v>118</v>
      </c>
      <c r="AH65" s="22" t="s">
        <v>118</v>
      </c>
      <c r="AI65" t="s">
        <v>118</v>
      </c>
      <c r="AJ65" t="s">
        <v>118</v>
      </c>
      <c r="AK65" t="s">
        <v>118</v>
      </c>
      <c r="AL65" t="s">
        <v>118</v>
      </c>
      <c r="AM65" t="s">
        <v>118</v>
      </c>
      <c r="AN65" t="s">
        <v>118</v>
      </c>
      <c r="AO65" t="s">
        <v>118</v>
      </c>
      <c r="AP65" t="s">
        <v>118</v>
      </c>
      <c r="AQ65" t="s">
        <v>118</v>
      </c>
      <c r="AR65" t="s">
        <v>118</v>
      </c>
      <c r="AS65" t="s">
        <v>118</v>
      </c>
      <c r="AT65" t="s">
        <v>118</v>
      </c>
      <c r="AU65" t="s">
        <v>118</v>
      </c>
      <c r="AV65" t="s">
        <v>118</v>
      </c>
      <c r="AW65" t="s">
        <v>118</v>
      </c>
      <c r="AX65" t="s">
        <v>118</v>
      </c>
      <c r="AY65" t="s">
        <v>118</v>
      </c>
      <c r="AZ65" t="s">
        <v>118</v>
      </c>
      <c r="BA65" t="s">
        <v>118</v>
      </c>
      <c r="BB65" t="s">
        <v>118</v>
      </c>
      <c r="BC65" t="s">
        <v>118</v>
      </c>
      <c r="BD65" t="s">
        <v>118</v>
      </c>
      <c r="BE65" t="s">
        <v>118</v>
      </c>
      <c r="BF65" t="s">
        <v>118</v>
      </c>
      <c r="BG65" t="s">
        <v>118</v>
      </c>
      <c r="BH65" t="s">
        <v>118</v>
      </c>
      <c r="BI65" t="s">
        <v>118</v>
      </c>
      <c r="BJ65" t="s">
        <v>118</v>
      </c>
      <c r="BK65" s="22" t="s">
        <v>118</v>
      </c>
      <c r="BL65" s="15" t="s">
        <v>118</v>
      </c>
      <c r="BM65" t="s">
        <v>251</v>
      </c>
    </row>
    <row r="66" spans="1:65" ht="16" hidden="1" x14ac:dyDescent="0.2">
      <c r="A66">
        <v>105</v>
      </c>
      <c r="B66" s="8">
        <v>1</v>
      </c>
      <c r="C66" s="2">
        <v>3</v>
      </c>
      <c r="D66" t="s">
        <v>118</v>
      </c>
      <c r="E66" t="s">
        <v>118</v>
      </c>
      <c r="F66" t="s">
        <v>118</v>
      </c>
      <c r="G66" t="s">
        <v>118</v>
      </c>
      <c r="H66" t="s">
        <v>118</v>
      </c>
      <c r="I66" t="s">
        <v>118</v>
      </c>
      <c r="J66" t="s">
        <v>118</v>
      </c>
      <c r="K66" t="s">
        <v>118</v>
      </c>
      <c r="L66" t="s">
        <v>118</v>
      </c>
      <c r="M66" t="s">
        <v>118</v>
      </c>
      <c r="N66" t="s">
        <v>118</v>
      </c>
      <c r="O66" t="s">
        <v>118</v>
      </c>
      <c r="P66" t="s">
        <v>118</v>
      </c>
      <c r="Q66" t="s">
        <v>118</v>
      </c>
      <c r="R66" t="s">
        <v>118</v>
      </c>
      <c r="S66" t="s">
        <v>118</v>
      </c>
      <c r="T66" t="s">
        <v>118</v>
      </c>
      <c r="U66" t="s">
        <v>118</v>
      </c>
      <c r="V66" t="s">
        <v>118</v>
      </c>
      <c r="W66" t="s">
        <v>118</v>
      </c>
      <c r="X66" t="s">
        <v>118</v>
      </c>
      <c r="Y66" t="s">
        <v>118</v>
      </c>
      <c r="Z66" t="s">
        <v>118</v>
      </c>
      <c r="AA66" t="s">
        <v>118</v>
      </c>
      <c r="AB66" t="s">
        <v>118</v>
      </c>
      <c r="AC66" t="s">
        <v>118</v>
      </c>
      <c r="AD66" t="s">
        <v>118</v>
      </c>
      <c r="AE66" t="s">
        <v>118</v>
      </c>
      <c r="AF66" t="s">
        <v>118</v>
      </c>
      <c r="AG66" s="19" t="s">
        <v>118</v>
      </c>
      <c r="AH66" s="22" t="s">
        <v>118</v>
      </c>
      <c r="AI66" t="s">
        <v>118</v>
      </c>
      <c r="AJ66" t="s">
        <v>118</v>
      </c>
      <c r="AK66" t="s">
        <v>118</v>
      </c>
      <c r="AL66" t="s">
        <v>118</v>
      </c>
      <c r="AM66" t="s">
        <v>118</v>
      </c>
      <c r="AN66" t="s">
        <v>118</v>
      </c>
      <c r="AO66" t="s">
        <v>118</v>
      </c>
      <c r="AP66" t="s">
        <v>118</v>
      </c>
      <c r="AQ66" t="s">
        <v>118</v>
      </c>
      <c r="AR66" t="s">
        <v>118</v>
      </c>
      <c r="AS66" t="s">
        <v>118</v>
      </c>
      <c r="AT66" t="s">
        <v>118</v>
      </c>
      <c r="AU66" t="s">
        <v>118</v>
      </c>
      <c r="AV66" t="s">
        <v>118</v>
      </c>
      <c r="AW66" t="s">
        <v>118</v>
      </c>
      <c r="AX66" t="s">
        <v>118</v>
      </c>
      <c r="AY66" t="s">
        <v>118</v>
      </c>
      <c r="AZ66" t="s">
        <v>118</v>
      </c>
      <c r="BA66" t="s">
        <v>118</v>
      </c>
      <c r="BB66" t="s">
        <v>118</v>
      </c>
      <c r="BC66" t="s">
        <v>118</v>
      </c>
      <c r="BD66" t="s">
        <v>118</v>
      </c>
      <c r="BE66" t="s">
        <v>118</v>
      </c>
      <c r="BF66" t="s">
        <v>118</v>
      </c>
      <c r="BG66" t="s">
        <v>118</v>
      </c>
      <c r="BH66" t="s">
        <v>118</v>
      </c>
      <c r="BI66" t="s">
        <v>118</v>
      </c>
      <c r="BJ66" t="s">
        <v>118</v>
      </c>
      <c r="BK66" s="22" t="s">
        <v>118</v>
      </c>
      <c r="BL66" s="15" t="s">
        <v>118</v>
      </c>
      <c r="BM66" t="s">
        <v>251</v>
      </c>
    </row>
    <row r="67" spans="1:65" ht="16" hidden="1" x14ac:dyDescent="0.2">
      <c r="A67">
        <v>106</v>
      </c>
      <c r="B67" s="8">
        <v>1</v>
      </c>
      <c r="C67" s="2">
        <v>3</v>
      </c>
      <c r="D67" t="s">
        <v>118</v>
      </c>
      <c r="E67" t="s">
        <v>118</v>
      </c>
      <c r="F67" t="s">
        <v>118</v>
      </c>
      <c r="G67" t="s">
        <v>118</v>
      </c>
      <c r="H67" t="s">
        <v>118</v>
      </c>
      <c r="I67" t="s">
        <v>118</v>
      </c>
      <c r="J67" t="s">
        <v>118</v>
      </c>
      <c r="K67" t="s">
        <v>118</v>
      </c>
      <c r="L67" t="s">
        <v>118</v>
      </c>
      <c r="M67" t="s">
        <v>118</v>
      </c>
      <c r="N67" t="s">
        <v>118</v>
      </c>
      <c r="O67" t="s">
        <v>118</v>
      </c>
      <c r="P67" t="s">
        <v>118</v>
      </c>
      <c r="Q67" t="s">
        <v>118</v>
      </c>
      <c r="R67" t="s">
        <v>118</v>
      </c>
      <c r="S67" t="s">
        <v>118</v>
      </c>
      <c r="T67" t="s">
        <v>118</v>
      </c>
      <c r="U67" t="s">
        <v>118</v>
      </c>
      <c r="V67" t="s">
        <v>118</v>
      </c>
      <c r="W67" t="s">
        <v>118</v>
      </c>
      <c r="X67" t="s">
        <v>118</v>
      </c>
      <c r="Y67" t="s">
        <v>118</v>
      </c>
      <c r="Z67" t="s">
        <v>118</v>
      </c>
      <c r="AA67" t="s">
        <v>118</v>
      </c>
      <c r="AB67" t="s">
        <v>118</v>
      </c>
      <c r="AC67" t="s">
        <v>118</v>
      </c>
      <c r="AD67" t="s">
        <v>118</v>
      </c>
      <c r="AE67" t="s">
        <v>118</v>
      </c>
      <c r="AF67" t="s">
        <v>118</v>
      </c>
      <c r="AG67" s="19" t="s">
        <v>118</v>
      </c>
      <c r="AH67" s="22" t="s">
        <v>118</v>
      </c>
      <c r="AI67" t="s">
        <v>118</v>
      </c>
      <c r="AJ67" t="s">
        <v>118</v>
      </c>
      <c r="AK67" t="s">
        <v>118</v>
      </c>
      <c r="AL67" t="s">
        <v>118</v>
      </c>
      <c r="AM67" t="s">
        <v>118</v>
      </c>
      <c r="AN67" t="s">
        <v>118</v>
      </c>
      <c r="AO67" t="s">
        <v>118</v>
      </c>
      <c r="AP67" t="s">
        <v>118</v>
      </c>
      <c r="AQ67" t="s">
        <v>118</v>
      </c>
      <c r="AR67" t="s">
        <v>118</v>
      </c>
      <c r="AS67" t="s">
        <v>118</v>
      </c>
      <c r="AT67" t="s">
        <v>118</v>
      </c>
      <c r="AU67" t="s">
        <v>118</v>
      </c>
      <c r="AV67" t="s">
        <v>118</v>
      </c>
      <c r="AW67" t="s">
        <v>118</v>
      </c>
      <c r="AX67" t="s">
        <v>118</v>
      </c>
      <c r="AY67" t="s">
        <v>118</v>
      </c>
      <c r="AZ67" t="s">
        <v>118</v>
      </c>
      <c r="BA67" t="s">
        <v>118</v>
      </c>
      <c r="BB67" t="s">
        <v>118</v>
      </c>
      <c r="BC67" t="s">
        <v>118</v>
      </c>
      <c r="BD67" t="s">
        <v>118</v>
      </c>
      <c r="BE67" t="s">
        <v>118</v>
      </c>
      <c r="BF67" t="s">
        <v>118</v>
      </c>
      <c r="BG67" t="s">
        <v>118</v>
      </c>
      <c r="BH67" t="s">
        <v>118</v>
      </c>
      <c r="BI67" t="s">
        <v>118</v>
      </c>
      <c r="BJ67" t="s">
        <v>118</v>
      </c>
      <c r="BK67" s="22" t="s">
        <v>118</v>
      </c>
      <c r="BL67" s="15" t="s">
        <v>118</v>
      </c>
      <c r="BM67" t="s">
        <v>251</v>
      </c>
    </row>
    <row r="68" spans="1:65" ht="16" hidden="1" x14ac:dyDescent="0.2">
      <c r="A68">
        <v>107</v>
      </c>
      <c r="B68" s="8">
        <v>1</v>
      </c>
      <c r="C68" s="2">
        <v>3</v>
      </c>
      <c r="D68" t="s">
        <v>118</v>
      </c>
      <c r="E68" t="s">
        <v>118</v>
      </c>
      <c r="F68" t="s">
        <v>118</v>
      </c>
      <c r="G68" t="s">
        <v>118</v>
      </c>
      <c r="H68" t="s">
        <v>118</v>
      </c>
      <c r="I68" t="s">
        <v>118</v>
      </c>
      <c r="J68" t="s">
        <v>118</v>
      </c>
      <c r="K68" t="s">
        <v>118</v>
      </c>
      <c r="L68" t="s">
        <v>118</v>
      </c>
      <c r="M68" t="s">
        <v>118</v>
      </c>
      <c r="N68" t="s">
        <v>118</v>
      </c>
      <c r="O68" t="s">
        <v>118</v>
      </c>
      <c r="P68" t="s">
        <v>118</v>
      </c>
      <c r="Q68" t="s">
        <v>118</v>
      </c>
      <c r="R68" t="s">
        <v>118</v>
      </c>
      <c r="S68" t="s">
        <v>118</v>
      </c>
      <c r="T68" t="s">
        <v>118</v>
      </c>
      <c r="U68" t="s">
        <v>118</v>
      </c>
      <c r="V68" t="s">
        <v>118</v>
      </c>
      <c r="W68" t="s">
        <v>118</v>
      </c>
      <c r="X68" t="s">
        <v>118</v>
      </c>
      <c r="Y68" t="s">
        <v>118</v>
      </c>
      <c r="Z68" t="s">
        <v>118</v>
      </c>
      <c r="AA68" t="s">
        <v>118</v>
      </c>
      <c r="AB68" t="s">
        <v>118</v>
      </c>
      <c r="AC68" t="s">
        <v>118</v>
      </c>
      <c r="AD68" t="s">
        <v>118</v>
      </c>
      <c r="AE68" t="s">
        <v>118</v>
      </c>
      <c r="AF68" t="s">
        <v>118</v>
      </c>
      <c r="AG68" s="19" t="s">
        <v>118</v>
      </c>
      <c r="AH68" s="22" t="s">
        <v>118</v>
      </c>
      <c r="AI68" t="s">
        <v>118</v>
      </c>
      <c r="AJ68" t="s">
        <v>118</v>
      </c>
      <c r="AK68" t="s">
        <v>118</v>
      </c>
      <c r="AL68" t="s">
        <v>118</v>
      </c>
      <c r="AM68" t="s">
        <v>118</v>
      </c>
      <c r="AN68" t="s">
        <v>118</v>
      </c>
      <c r="AO68" t="s">
        <v>118</v>
      </c>
      <c r="AP68" t="s">
        <v>118</v>
      </c>
      <c r="AQ68" t="s">
        <v>118</v>
      </c>
      <c r="AR68" t="s">
        <v>118</v>
      </c>
      <c r="AS68" t="s">
        <v>118</v>
      </c>
      <c r="AT68" t="s">
        <v>118</v>
      </c>
      <c r="AU68" t="s">
        <v>118</v>
      </c>
      <c r="AV68" t="s">
        <v>118</v>
      </c>
      <c r="AW68" t="s">
        <v>118</v>
      </c>
      <c r="AX68" t="s">
        <v>118</v>
      </c>
      <c r="AY68" t="s">
        <v>118</v>
      </c>
      <c r="AZ68" t="s">
        <v>118</v>
      </c>
      <c r="BA68" t="s">
        <v>118</v>
      </c>
      <c r="BB68" t="s">
        <v>118</v>
      </c>
      <c r="BC68" t="s">
        <v>118</v>
      </c>
      <c r="BD68" t="s">
        <v>118</v>
      </c>
      <c r="BE68" t="s">
        <v>118</v>
      </c>
      <c r="BF68" t="s">
        <v>118</v>
      </c>
      <c r="BG68" t="s">
        <v>118</v>
      </c>
      <c r="BH68" t="s">
        <v>118</v>
      </c>
      <c r="BI68" t="s">
        <v>118</v>
      </c>
      <c r="BJ68" t="s">
        <v>118</v>
      </c>
      <c r="BK68" s="22" t="s">
        <v>118</v>
      </c>
      <c r="BL68" s="15" t="s">
        <v>118</v>
      </c>
      <c r="BM68" t="s">
        <v>251</v>
      </c>
    </row>
    <row r="69" spans="1:65" ht="16" hidden="1" x14ac:dyDescent="0.2">
      <c r="A69">
        <v>108</v>
      </c>
      <c r="B69" s="8">
        <v>1</v>
      </c>
      <c r="C69" s="2">
        <v>3</v>
      </c>
      <c r="D69" t="s">
        <v>118</v>
      </c>
      <c r="E69" t="s">
        <v>118</v>
      </c>
      <c r="F69" t="s">
        <v>118</v>
      </c>
      <c r="G69" t="s">
        <v>118</v>
      </c>
      <c r="H69" t="s">
        <v>118</v>
      </c>
      <c r="I69" t="s">
        <v>118</v>
      </c>
      <c r="J69" t="s">
        <v>118</v>
      </c>
      <c r="K69" t="s">
        <v>118</v>
      </c>
      <c r="L69" t="s">
        <v>118</v>
      </c>
      <c r="M69" t="s">
        <v>118</v>
      </c>
      <c r="N69" t="s">
        <v>118</v>
      </c>
      <c r="O69" t="s">
        <v>118</v>
      </c>
      <c r="P69" t="s">
        <v>118</v>
      </c>
      <c r="Q69" t="s">
        <v>118</v>
      </c>
      <c r="R69" t="s">
        <v>118</v>
      </c>
      <c r="S69" t="s">
        <v>118</v>
      </c>
      <c r="T69" t="s">
        <v>118</v>
      </c>
      <c r="U69" t="s">
        <v>118</v>
      </c>
      <c r="V69" t="s">
        <v>118</v>
      </c>
      <c r="W69" t="s">
        <v>118</v>
      </c>
      <c r="X69" t="s">
        <v>118</v>
      </c>
      <c r="Y69" t="s">
        <v>118</v>
      </c>
      <c r="Z69" t="s">
        <v>118</v>
      </c>
      <c r="AA69" t="s">
        <v>118</v>
      </c>
      <c r="AB69" t="s">
        <v>118</v>
      </c>
      <c r="AC69" t="s">
        <v>118</v>
      </c>
      <c r="AD69" t="s">
        <v>118</v>
      </c>
      <c r="AE69" t="s">
        <v>118</v>
      </c>
      <c r="AF69" t="s">
        <v>118</v>
      </c>
      <c r="AG69" s="19" t="s">
        <v>118</v>
      </c>
      <c r="AH69" s="22" t="s">
        <v>118</v>
      </c>
      <c r="AI69" t="s">
        <v>118</v>
      </c>
      <c r="AJ69" t="s">
        <v>118</v>
      </c>
      <c r="AK69" t="s">
        <v>118</v>
      </c>
      <c r="AL69" t="s">
        <v>118</v>
      </c>
      <c r="AM69" t="s">
        <v>118</v>
      </c>
      <c r="AN69" t="s">
        <v>118</v>
      </c>
      <c r="AO69" t="s">
        <v>118</v>
      </c>
      <c r="AP69" t="s">
        <v>118</v>
      </c>
      <c r="AQ69" t="s">
        <v>118</v>
      </c>
      <c r="AR69" t="s">
        <v>118</v>
      </c>
      <c r="AS69" t="s">
        <v>118</v>
      </c>
      <c r="AT69" t="s">
        <v>118</v>
      </c>
      <c r="AU69" t="s">
        <v>118</v>
      </c>
      <c r="AV69" t="s">
        <v>118</v>
      </c>
      <c r="AW69" t="s">
        <v>118</v>
      </c>
      <c r="AX69" t="s">
        <v>118</v>
      </c>
      <c r="AY69" t="s">
        <v>118</v>
      </c>
      <c r="AZ69" t="s">
        <v>118</v>
      </c>
      <c r="BA69" t="s">
        <v>118</v>
      </c>
      <c r="BB69" t="s">
        <v>118</v>
      </c>
      <c r="BC69" t="s">
        <v>118</v>
      </c>
      <c r="BD69" t="s">
        <v>118</v>
      </c>
      <c r="BE69" t="s">
        <v>118</v>
      </c>
      <c r="BF69" t="s">
        <v>118</v>
      </c>
      <c r="BG69" t="s">
        <v>118</v>
      </c>
      <c r="BH69" t="s">
        <v>118</v>
      </c>
      <c r="BI69" t="s">
        <v>118</v>
      </c>
      <c r="BJ69" t="s">
        <v>118</v>
      </c>
      <c r="BK69" s="22" t="s">
        <v>118</v>
      </c>
      <c r="BL69" s="15" t="s">
        <v>118</v>
      </c>
      <c r="BM69" t="s">
        <v>251</v>
      </c>
    </row>
    <row r="70" spans="1:65" ht="16" hidden="1" x14ac:dyDescent="0.2">
      <c r="A70">
        <v>109</v>
      </c>
      <c r="B70" s="8">
        <v>1</v>
      </c>
      <c r="C70" s="2">
        <v>3</v>
      </c>
      <c r="D70" t="s">
        <v>118</v>
      </c>
      <c r="E70" t="s">
        <v>118</v>
      </c>
      <c r="F70" t="s">
        <v>118</v>
      </c>
      <c r="G70" t="s">
        <v>118</v>
      </c>
      <c r="H70" t="s">
        <v>118</v>
      </c>
      <c r="I70" t="s">
        <v>118</v>
      </c>
      <c r="J70" t="s">
        <v>118</v>
      </c>
      <c r="K70" t="s">
        <v>118</v>
      </c>
      <c r="L70" t="s">
        <v>118</v>
      </c>
      <c r="M70" t="s">
        <v>118</v>
      </c>
      <c r="N70" t="s">
        <v>118</v>
      </c>
      <c r="O70" t="s">
        <v>118</v>
      </c>
      <c r="P70" t="s">
        <v>118</v>
      </c>
      <c r="Q70" t="s">
        <v>118</v>
      </c>
      <c r="R70" t="s">
        <v>118</v>
      </c>
      <c r="S70" t="s">
        <v>118</v>
      </c>
      <c r="T70" t="s">
        <v>118</v>
      </c>
      <c r="U70" t="s">
        <v>118</v>
      </c>
      <c r="V70" t="s">
        <v>118</v>
      </c>
      <c r="W70" t="s">
        <v>118</v>
      </c>
      <c r="X70" t="s">
        <v>118</v>
      </c>
      <c r="Y70" t="s">
        <v>118</v>
      </c>
      <c r="Z70" t="s">
        <v>118</v>
      </c>
      <c r="AA70" t="s">
        <v>118</v>
      </c>
      <c r="AB70" t="s">
        <v>118</v>
      </c>
      <c r="AC70" t="s">
        <v>118</v>
      </c>
      <c r="AD70" t="s">
        <v>118</v>
      </c>
      <c r="AE70" t="s">
        <v>118</v>
      </c>
      <c r="AF70" t="s">
        <v>118</v>
      </c>
      <c r="AG70" s="19" t="s">
        <v>118</v>
      </c>
      <c r="AH70" s="22" t="s">
        <v>118</v>
      </c>
      <c r="AI70" t="s">
        <v>118</v>
      </c>
      <c r="AJ70" t="s">
        <v>118</v>
      </c>
      <c r="AK70" t="s">
        <v>118</v>
      </c>
      <c r="AL70" t="s">
        <v>118</v>
      </c>
      <c r="AM70" t="s">
        <v>118</v>
      </c>
      <c r="AN70" t="s">
        <v>118</v>
      </c>
      <c r="AO70" t="s">
        <v>118</v>
      </c>
      <c r="AP70" t="s">
        <v>118</v>
      </c>
      <c r="AQ70" t="s">
        <v>118</v>
      </c>
      <c r="AR70" t="s">
        <v>118</v>
      </c>
      <c r="AS70" t="s">
        <v>118</v>
      </c>
      <c r="AT70" t="s">
        <v>118</v>
      </c>
      <c r="AU70" t="s">
        <v>118</v>
      </c>
      <c r="AV70" t="s">
        <v>118</v>
      </c>
      <c r="AW70" t="s">
        <v>118</v>
      </c>
      <c r="AX70" t="s">
        <v>118</v>
      </c>
      <c r="AY70" t="s">
        <v>118</v>
      </c>
      <c r="AZ70" t="s">
        <v>118</v>
      </c>
      <c r="BA70" t="s">
        <v>118</v>
      </c>
      <c r="BB70" t="s">
        <v>118</v>
      </c>
      <c r="BC70" t="s">
        <v>118</v>
      </c>
      <c r="BD70" t="s">
        <v>118</v>
      </c>
      <c r="BE70" t="s">
        <v>118</v>
      </c>
      <c r="BF70" t="s">
        <v>118</v>
      </c>
      <c r="BG70" t="s">
        <v>118</v>
      </c>
      <c r="BH70" t="s">
        <v>118</v>
      </c>
      <c r="BI70" t="s">
        <v>118</v>
      </c>
      <c r="BJ70" t="s">
        <v>118</v>
      </c>
      <c r="BK70" s="22" t="s">
        <v>118</v>
      </c>
      <c r="BL70" s="15" t="s">
        <v>118</v>
      </c>
      <c r="BM70" t="s">
        <v>251</v>
      </c>
    </row>
    <row r="71" spans="1:65" ht="16" hidden="1" x14ac:dyDescent="0.2">
      <c r="A71">
        <v>110</v>
      </c>
      <c r="B71" s="8">
        <v>1</v>
      </c>
      <c r="C71" s="2">
        <v>3</v>
      </c>
      <c r="D71" t="s">
        <v>118</v>
      </c>
      <c r="E71" t="s">
        <v>118</v>
      </c>
      <c r="F71" t="s">
        <v>118</v>
      </c>
      <c r="G71" t="s">
        <v>118</v>
      </c>
      <c r="H71" t="s">
        <v>118</v>
      </c>
      <c r="I71" t="s">
        <v>118</v>
      </c>
      <c r="J71" t="s">
        <v>118</v>
      </c>
      <c r="K71" t="s">
        <v>118</v>
      </c>
      <c r="L71" t="s">
        <v>118</v>
      </c>
      <c r="M71" t="s">
        <v>118</v>
      </c>
      <c r="N71" t="s">
        <v>118</v>
      </c>
      <c r="O71" t="s">
        <v>118</v>
      </c>
      <c r="P71" t="s">
        <v>118</v>
      </c>
      <c r="Q71" t="s">
        <v>118</v>
      </c>
      <c r="R71" t="s">
        <v>118</v>
      </c>
      <c r="S71" t="s">
        <v>118</v>
      </c>
      <c r="T71" t="s">
        <v>118</v>
      </c>
      <c r="U71" t="s">
        <v>118</v>
      </c>
      <c r="V71" t="s">
        <v>118</v>
      </c>
      <c r="W71" t="s">
        <v>118</v>
      </c>
      <c r="X71" t="s">
        <v>118</v>
      </c>
      <c r="Y71" t="s">
        <v>118</v>
      </c>
      <c r="Z71" t="s">
        <v>118</v>
      </c>
      <c r="AA71" t="s">
        <v>118</v>
      </c>
      <c r="AB71" t="s">
        <v>118</v>
      </c>
      <c r="AC71" t="s">
        <v>118</v>
      </c>
      <c r="AD71" t="s">
        <v>118</v>
      </c>
      <c r="AE71" t="s">
        <v>118</v>
      </c>
      <c r="AF71" t="s">
        <v>118</v>
      </c>
      <c r="AG71" s="19" t="s">
        <v>118</v>
      </c>
      <c r="AH71" s="22" t="s">
        <v>118</v>
      </c>
      <c r="AI71" t="s">
        <v>118</v>
      </c>
      <c r="AJ71" t="s">
        <v>118</v>
      </c>
      <c r="AK71" t="s">
        <v>118</v>
      </c>
      <c r="AL71" t="s">
        <v>118</v>
      </c>
      <c r="AM71" t="s">
        <v>118</v>
      </c>
      <c r="AN71" t="s">
        <v>118</v>
      </c>
      <c r="AO71" t="s">
        <v>118</v>
      </c>
      <c r="AP71" t="s">
        <v>118</v>
      </c>
      <c r="AQ71" t="s">
        <v>118</v>
      </c>
      <c r="AR71" t="s">
        <v>118</v>
      </c>
      <c r="AS71" t="s">
        <v>118</v>
      </c>
      <c r="AT71" t="s">
        <v>118</v>
      </c>
      <c r="AU71" t="s">
        <v>118</v>
      </c>
      <c r="AV71" t="s">
        <v>118</v>
      </c>
      <c r="AW71" t="s">
        <v>118</v>
      </c>
      <c r="AX71" t="s">
        <v>118</v>
      </c>
      <c r="AY71" t="s">
        <v>118</v>
      </c>
      <c r="AZ71" t="s">
        <v>118</v>
      </c>
      <c r="BA71" t="s">
        <v>118</v>
      </c>
      <c r="BB71" t="s">
        <v>118</v>
      </c>
      <c r="BC71" t="s">
        <v>118</v>
      </c>
      <c r="BD71" t="s">
        <v>118</v>
      </c>
      <c r="BE71" t="s">
        <v>118</v>
      </c>
      <c r="BF71" t="s">
        <v>118</v>
      </c>
      <c r="BG71" t="s">
        <v>118</v>
      </c>
      <c r="BH71" t="s">
        <v>118</v>
      </c>
      <c r="BI71" t="s">
        <v>118</v>
      </c>
      <c r="BJ71" t="s">
        <v>118</v>
      </c>
      <c r="BK71" s="22" t="s">
        <v>118</v>
      </c>
      <c r="BL71" s="15" t="s">
        <v>118</v>
      </c>
      <c r="BM71" t="s">
        <v>250</v>
      </c>
    </row>
    <row r="72" spans="1:65" ht="16" hidden="1" x14ac:dyDescent="0.2">
      <c r="A72">
        <v>111</v>
      </c>
      <c r="B72" s="8">
        <v>1</v>
      </c>
      <c r="C72" s="2">
        <v>3</v>
      </c>
      <c r="D72" s="2" t="s">
        <v>164</v>
      </c>
      <c r="E72" t="s">
        <v>118</v>
      </c>
      <c r="F72" t="s">
        <v>118</v>
      </c>
      <c r="G72" t="s">
        <v>118</v>
      </c>
      <c r="H72" t="s">
        <v>118</v>
      </c>
      <c r="I72" t="s">
        <v>118</v>
      </c>
      <c r="J72" t="s">
        <v>118</v>
      </c>
      <c r="K72" t="s">
        <v>118</v>
      </c>
      <c r="L72" t="s">
        <v>118</v>
      </c>
      <c r="M72" t="s">
        <v>118</v>
      </c>
      <c r="N72" t="s">
        <v>118</v>
      </c>
      <c r="O72" t="s">
        <v>118</v>
      </c>
      <c r="P72" t="s">
        <v>118</v>
      </c>
      <c r="Q72" t="s">
        <v>118</v>
      </c>
      <c r="R72" t="s">
        <v>118</v>
      </c>
      <c r="S72" t="s">
        <v>118</v>
      </c>
      <c r="T72" t="s">
        <v>118</v>
      </c>
      <c r="U72" t="s">
        <v>118</v>
      </c>
      <c r="V72" t="s">
        <v>118</v>
      </c>
      <c r="W72" t="s">
        <v>118</v>
      </c>
      <c r="X72" t="s">
        <v>118</v>
      </c>
      <c r="Y72" t="s">
        <v>118</v>
      </c>
      <c r="Z72" t="s">
        <v>118</v>
      </c>
      <c r="AA72" t="s">
        <v>118</v>
      </c>
      <c r="AB72" t="s">
        <v>118</v>
      </c>
      <c r="AC72" t="s">
        <v>118</v>
      </c>
      <c r="AD72" t="s">
        <v>118</v>
      </c>
      <c r="AE72" t="s">
        <v>118</v>
      </c>
      <c r="AF72" t="s">
        <v>118</v>
      </c>
      <c r="AG72" s="19" t="s">
        <v>118</v>
      </c>
      <c r="AH72" s="22" t="s">
        <v>118</v>
      </c>
      <c r="AI72" t="s">
        <v>118</v>
      </c>
      <c r="AJ72" t="s">
        <v>118</v>
      </c>
      <c r="AK72" t="s">
        <v>118</v>
      </c>
      <c r="AL72" t="s">
        <v>118</v>
      </c>
      <c r="AM72" t="s">
        <v>118</v>
      </c>
      <c r="AN72" t="s">
        <v>118</v>
      </c>
      <c r="AO72" t="s">
        <v>118</v>
      </c>
      <c r="AP72" t="s">
        <v>118</v>
      </c>
      <c r="AQ72" t="s">
        <v>118</v>
      </c>
      <c r="AR72" t="s">
        <v>118</v>
      </c>
      <c r="AS72" t="s">
        <v>118</v>
      </c>
      <c r="AT72" t="s">
        <v>118</v>
      </c>
      <c r="AU72" t="s">
        <v>118</v>
      </c>
      <c r="AV72" t="s">
        <v>118</v>
      </c>
      <c r="AW72" t="s">
        <v>118</v>
      </c>
      <c r="AX72" t="s">
        <v>118</v>
      </c>
      <c r="AY72" t="s">
        <v>118</v>
      </c>
      <c r="AZ72" t="s">
        <v>118</v>
      </c>
      <c r="BA72" t="s">
        <v>118</v>
      </c>
      <c r="BB72" t="s">
        <v>118</v>
      </c>
      <c r="BC72" t="s">
        <v>118</v>
      </c>
      <c r="BD72" t="s">
        <v>118</v>
      </c>
      <c r="BE72" t="s">
        <v>118</v>
      </c>
      <c r="BF72" t="s">
        <v>118</v>
      </c>
      <c r="BG72" t="s">
        <v>118</v>
      </c>
      <c r="BH72" t="s">
        <v>118</v>
      </c>
      <c r="BI72" t="s">
        <v>118</v>
      </c>
      <c r="BJ72" t="s">
        <v>118</v>
      </c>
      <c r="BK72" s="22" t="s">
        <v>118</v>
      </c>
      <c r="BL72" s="16" t="s">
        <v>118</v>
      </c>
      <c r="BM72" t="s">
        <v>118</v>
      </c>
    </row>
    <row r="73" spans="1:65" ht="16" hidden="1" x14ac:dyDescent="0.2">
      <c r="A73">
        <v>112</v>
      </c>
      <c r="B73" s="8">
        <v>1</v>
      </c>
      <c r="C73" s="2">
        <v>3</v>
      </c>
      <c r="D73" s="2" t="s">
        <v>164</v>
      </c>
      <c r="E73" t="s">
        <v>118</v>
      </c>
      <c r="F73" t="s">
        <v>118</v>
      </c>
      <c r="G73" t="s">
        <v>118</v>
      </c>
      <c r="H73" t="s">
        <v>118</v>
      </c>
      <c r="I73" t="s">
        <v>118</v>
      </c>
      <c r="J73" t="s">
        <v>118</v>
      </c>
      <c r="K73" t="s">
        <v>118</v>
      </c>
      <c r="L73" t="s">
        <v>118</v>
      </c>
      <c r="M73" t="s">
        <v>118</v>
      </c>
      <c r="N73" t="s">
        <v>118</v>
      </c>
      <c r="O73" t="s">
        <v>118</v>
      </c>
      <c r="P73" t="s">
        <v>118</v>
      </c>
      <c r="Q73" t="s">
        <v>118</v>
      </c>
      <c r="R73" t="s">
        <v>118</v>
      </c>
      <c r="S73" t="s">
        <v>118</v>
      </c>
      <c r="T73" t="s">
        <v>118</v>
      </c>
      <c r="U73" t="s">
        <v>118</v>
      </c>
      <c r="V73" t="s">
        <v>118</v>
      </c>
      <c r="W73" t="s">
        <v>118</v>
      </c>
      <c r="X73" t="s">
        <v>118</v>
      </c>
      <c r="Y73" t="s">
        <v>118</v>
      </c>
      <c r="Z73" t="s">
        <v>118</v>
      </c>
      <c r="AA73" t="s">
        <v>118</v>
      </c>
      <c r="AB73" t="s">
        <v>118</v>
      </c>
      <c r="AC73" t="s">
        <v>118</v>
      </c>
      <c r="AD73" t="s">
        <v>118</v>
      </c>
      <c r="AE73" t="s">
        <v>118</v>
      </c>
      <c r="AF73" t="s">
        <v>118</v>
      </c>
      <c r="AG73" s="19" t="s">
        <v>118</v>
      </c>
      <c r="AH73" s="22" t="s">
        <v>118</v>
      </c>
      <c r="AI73" t="s">
        <v>118</v>
      </c>
      <c r="AJ73" t="s">
        <v>118</v>
      </c>
      <c r="AK73" t="s">
        <v>118</v>
      </c>
      <c r="AL73" t="s">
        <v>118</v>
      </c>
      <c r="AM73" t="s">
        <v>118</v>
      </c>
      <c r="AN73" t="s">
        <v>118</v>
      </c>
      <c r="AO73" t="s">
        <v>118</v>
      </c>
      <c r="AP73" t="s">
        <v>118</v>
      </c>
      <c r="AQ73" t="s">
        <v>118</v>
      </c>
      <c r="AR73" t="s">
        <v>118</v>
      </c>
      <c r="AS73" t="s">
        <v>118</v>
      </c>
      <c r="AT73" t="s">
        <v>118</v>
      </c>
      <c r="AU73" t="s">
        <v>118</v>
      </c>
      <c r="AV73" t="s">
        <v>118</v>
      </c>
      <c r="AW73" t="s">
        <v>118</v>
      </c>
      <c r="AX73" t="s">
        <v>118</v>
      </c>
      <c r="AY73" t="s">
        <v>118</v>
      </c>
      <c r="AZ73" t="s">
        <v>118</v>
      </c>
      <c r="BA73" t="s">
        <v>118</v>
      </c>
      <c r="BB73" t="s">
        <v>118</v>
      </c>
      <c r="BC73" t="s">
        <v>118</v>
      </c>
      <c r="BD73" t="s">
        <v>118</v>
      </c>
      <c r="BE73" t="s">
        <v>118</v>
      </c>
      <c r="BF73" t="s">
        <v>118</v>
      </c>
      <c r="BG73" t="s">
        <v>118</v>
      </c>
      <c r="BH73" t="s">
        <v>118</v>
      </c>
      <c r="BI73" t="s">
        <v>118</v>
      </c>
      <c r="BJ73" t="s">
        <v>118</v>
      </c>
      <c r="BK73" s="22" t="s">
        <v>118</v>
      </c>
      <c r="BL73" s="16" t="s">
        <v>118</v>
      </c>
      <c r="BM73" t="s">
        <v>118</v>
      </c>
    </row>
    <row r="74" spans="1:65" ht="16" hidden="1" x14ac:dyDescent="0.2">
      <c r="A74">
        <v>113</v>
      </c>
      <c r="B74" s="8">
        <v>1</v>
      </c>
      <c r="C74" s="2">
        <v>3</v>
      </c>
      <c r="D74" s="2" t="s">
        <v>164</v>
      </c>
      <c r="E74" t="s">
        <v>118</v>
      </c>
      <c r="F74" t="s">
        <v>118</v>
      </c>
      <c r="G74" t="s">
        <v>118</v>
      </c>
      <c r="H74" t="s">
        <v>118</v>
      </c>
      <c r="I74" t="s">
        <v>118</v>
      </c>
      <c r="J74" t="s">
        <v>118</v>
      </c>
      <c r="K74" t="s">
        <v>118</v>
      </c>
      <c r="L74" t="s">
        <v>118</v>
      </c>
      <c r="M74" t="s">
        <v>118</v>
      </c>
      <c r="N74" t="s">
        <v>118</v>
      </c>
      <c r="O74" t="s">
        <v>118</v>
      </c>
      <c r="P74" t="s">
        <v>118</v>
      </c>
      <c r="Q74" t="s">
        <v>118</v>
      </c>
      <c r="R74" t="s">
        <v>118</v>
      </c>
      <c r="S74" t="s">
        <v>118</v>
      </c>
      <c r="T74" t="s">
        <v>118</v>
      </c>
      <c r="U74" t="s">
        <v>118</v>
      </c>
      <c r="V74" t="s">
        <v>118</v>
      </c>
      <c r="W74" t="s">
        <v>118</v>
      </c>
      <c r="X74" t="s">
        <v>118</v>
      </c>
      <c r="Y74" t="s">
        <v>118</v>
      </c>
      <c r="Z74" t="s">
        <v>118</v>
      </c>
      <c r="AA74" t="s">
        <v>118</v>
      </c>
      <c r="AB74" t="s">
        <v>118</v>
      </c>
      <c r="AC74" t="s">
        <v>118</v>
      </c>
      <c r="AD74" t="s">
        <v>118</v>
      </c>
      <c r="AE74" t="s">
        <v>118</v>
      </c>
      <c r="AF74" t="s">
        <v>118</v>
      </c>
      <c r="AG74" s="19" t="s">
        <v>118</v>
      </c>
      <c r="AH74" s="22" t="s">
        <v>118</v>
      </c>
      <c r="AI74" t="s">
        <v>118</v>
      </c>
      <c r="AJ74" t="s">
        <v>118</v>
      </c>
      <c r="AK74" t="s">
        <v>118</v>
      </c>
      <c r="AL74" t="s">
        <v>118</v>
      </c>
      <c r="AM74" t="s">
        <v>118</v>
      </c>
      <c r="AN74" t="s">
        <v>118</v>
      </c>
      <c r="AO74" t="s">
        <v>118</v>
      </c>
      <c r="AP74" t="s">
        <v>118</v>
      </c>
      <c r="AQ74" t="s">
        <v>118</v>
      </c>
      <c r="AR74" t="s">
        <v>118</v>
      </c>
      <c r="AS74" t="s">
        <v>118</v>
      </c>
      <c r="AT74" t="s">
        <v>118</v>
      </c>
      <c r="AU74" t="s">
        <v>118</v>
      </c>
      <c r="AV74" t="s">
        <v>118</v>
      </c>
      <c r="AW74" t="s">
        <v>118</v>
      </c>
      <c r="AX74" t="s">
        <v>118</v>
      </c>
      <c r="AY74" t="s">
        <v>118</v>
      </c>
      <c r="AZ74" t="s">
        <v>118</v>
      </c>
      <c r="BA74" t="s">
        <v>118</v>
      </c>
      <c r="BB74" t="s">
        <v>118</v>
      </c>
      <c r="BC74" t="s">
        <v>118</v>
      </c>
      <c r="BD74" t="s">
        <v>118</v>
      </c>
      <c r="BE74" t="s">
        <v>118</v>
      </c>
      <c r="BF74" t="s">
        <v>118</v>
      </c>
      <c r="BG74" t="s">
        <v>118</v>
      </c>
      <c r="BH74" t="s">
        <v>118</v>
      </c>
      <c r="BI74" t="s">
        <v>118</v>
      </c>
      <c r="BJ74" t="s">
        <v>118</v>
      </c>
      <c r="BK74" s="22" t="s">
        <v>118</v>
      </c>
      <c r="BL74" s="16" t="s">
        <v>118</v>
      </c>
      <c r="BM74" t="s">
        <v>118</v>
      </c>
    </row>
    <row r="75" spans="1:65" ht="16" hidden="1" x14ac:dyDescent="0.2">
      <c r="A75">
        <v>114</v>
      </c>
      <c r="B75" s="8">
        <v>1</v>
      </c>
      <c r="C75" s="2">
        <v>3</v>
      </c>
      <c r="D75" s="2" t="s">
        <v>164</v>
      </c>
      <c r="E75" t="s">
        <v>118</v>
      </c>
      <c r="F75" t="s">
        <v>118</v>
      </c>
      <c r="G75" t="s">
        <v>118</v>
      </c>
      <c r="H75" t="s">
        <v>118</v>
      </c>
      <c r="I75" t="s">
        <v>118</v>
      </c>
      <c r="J75" t="s">
        <v>118</v>
      </c>
      <c r="K75" t="s">
        <v>118</v>
      </c>
      <c r="L75" t="s">
        <v>118</v>
      </c>
      <c r="M75" t="s">
        <v>118</v>
      </c>
      <c r="N75" t="s">
        <v>118</v>
      </c>
      <c r="O75" t="s">
        <v>118</v>
      </c>
      <c r="P75" t="s">
        <v>118</v>
      </c>
      <c r="Q75" t="s">
        <v>118</v>
      </c>
      <c r="R75" t="s">
        <v>118</v>
      </c>
      <c r="S75" t="s">
        <v>118</v>
      </c>
      <c r="T75" t="s">
        <v>118</v>
      </c>
      <c r="U75" t="s">
        <v>118</v>
      </c>
      <c r="V75" t="s">
        <v>118</v>
      </c>
      <c r="W75" t="s">
        <v>118</v>
      </c>
      <c r="X75" t="s">
        <v>118</v>
      </c>
      <c r="Y75" t="s">
        <v>118</v>
      </c>
      <c r="Z75" t="s">
        <v>118</v>
      </c>
      <c r="AA75" t="s">
        <v>118</v>
      </c>
      <c r="AB75" t="s">
        <v>118</v>
      </c>
      <c r="AC75" t="s">
        <v>118</v>
      </c>
      <c r="AD75" t="s">
        <v>118</v>
      </c>
      <c r="AE75" t="s">
        <v>118</v>
      </c>
      <c r="AF75" t="s">
        <v>118</v>
      </c>
      <c r="AG75" s="19" t="s">
        <v>118</v>
      </c>
      <c r="AH75" s="22" t="s">
        <v>118</v>
      </c>
      <c r="AI75" t="s">
        <v>118</v>
      </c>
      <c r="AJ75" t="s">
        <v>118</v>
      </c>
      <c r="AK75" t="s">
        <v>118</v>
      </c>
      <c r="AL75" t="s">
        <v>118</v>
      </c>
      <c r="AM75" t="s">
        <v>118</v>
      </c>
      <c r="AN75" t="s">
        <v>118</v>
      </c>
      <c r="AO75" t="s">
        <v>118</v>
      </c>
      <c r="AP75" t="s">
        <v>118</v>
      </c>
      <c r="AQ75" t="s">
        <v>118</v>
      </c>
      <c r="AR75" t="s">
        <v>118</v>
      </c>
      <c r="AS75" t="s">
        <v>118</v>
      </c>
      <c r="AT75" t="s">
        <v>118</v>
      </c>
      <c r="AU75" t="s">
        <v>118</v>
      </c>
      <c r="AV75" t="s">
        <v>118</v>
      </c>
      <c r="AW75" t="s">
        <v>118</v>
      </c>
      <c r="AX75" t="s">
        <v>118</v>
      </c>
      <c r="AY75" t="s">
        <v>118</v>
      </c>
      <c r="AZ75" t="s">
        <v>118</v>
      </c>
      <c r="BA75" t="s">
        <v>118</v>
      </c>
      <c r="BB75" t="s">
        <v>118</v>
      </c>
      <c r="BC75" t="s">
        <v>118</v>
      </c>
      <c r="BD75" t="s">
        <v>118</v>
      </c>
      <c r="BE75" t="s">
        <v>118</v>
      </c>
      <c r="BF75" t="s">
        <v>118</v>
      </c>
      <c r="BG75" t="s">
        <v>118</v>
      </c>
      <c r="BH75" t="s">
        <v>118</v>
      </c>
      <c r="BI75" t="s">
        <v>118</v>
      </c>
      <c r="BJ75" t="s">
        <v>118</v>
      </c>
      <c r="BK75" s="22" t="s">
        <v>118</v>
      </c>
      <c r="BL75" s="16" t="s">
        <v>118</v>
      </c>
      <c r="BM75" t="s">
        <v>118</v>
      </c>
    </row>
    <row r="76" spans="1:65" ht="16" hidden="1" x14ac:dyDescent="0.2">
      <c r="A76">
        <v>115</v>
      </c>
      <c r="B76" s="8">
        <v>1</v>
      </c>
      <c r="C76" s="2">
        <v>3</v>
      </c>
      <c r="D76" s="2" t="s">
        <v>164</v>
      </c>
      <c r="E76" t="s">
        <v>118</v>
      </c>
      <c r="F76" t="s">
        <v>118</v>
      </c>
      <c r="G76" t="s">
        <v>118</v>
      </c>
      <c r="H76" t="s">
        <v>118</v>
      </c>
      <c r="I76" t="s">
        <v>118</v>
      </c>
      <c r="J76" t="s">
        <v>118</v>
      </c>
      <c r="K76" t="s">
        <v>118</v>
      </c>
      <c r="L76" t="s">
        <v>118</v>
      </c>
      <c r="M76" t="s">
        <v>118</v>
      </c>
      <c r="N76" t="s">
        <v>118</v>
      </c>
      <c r="O76" t="s">
        <v>118</v>
      </c>
      <c r="P76" t="s">
        <v>118</v>
      </c>
      <c r="Q76" t="s">
        <v>118</v>
      </c>
      <c r="R76" t="s">
        <v>118</v>
      </c>
      <c r="S76" t="s">
        <v>118</v>
      </c>
      <c r="T76" t="s">
        <v>118</v>
      </c>
      <c r="U76" t="s">
        <v>118</v>
      </c>
      <c r="V76" t="s">
        <v>118</v>
      </c>
      <c r="W76" t="s">
        <v>118</v>
      </c>
      <c r="X76" t="s">
        <v>118</v>
      </c>
      <c r="Y76" t="s">
        <v>118</v>
      </c>
      <c r="Z76" t="s">
        <v>118</v>
      </c>
      <c r="AA76" t="s">
        <v>118</v>
      </c>
      <c r="AB76" t="s">
        <v>118</v>
      </c>
      <c r="AC76" t="s">
        <v>118</v>
      </c>
      <c r="AD76" t="s">
        <v>118</v>
      </c>
      <c r="AE76" t="s">
        <v>118</v>
      </c>
      <c r="AF76" t="s">
        <v>118</v>
      </c>
      <c r="AG76" s="19" t="s">
        <v>118</v>
      </c>
      <c r="AH76" s="22" t="s">
        <v>118</v>
      </c>
      <c r="AI76" t="s">
        <v>118</v>
      </c>
      <c r="AJ76" t="s">
        <v>118</v>
      </c>
      <c r="AK76" t="s">
        <v>118</v>
      </c>
      <c r="AL76" t="s">
        <v>118</v>
      </c>
      <c r="AM76" t="s">
        <v>118</v>
      </c>
      <c r="AN76" t="s">
        <v>118</v>
      </c>
      <c r="AO76" t="s">
        <v>118</v>
      </c>
      <c r="AP76" t="s">
        <v>118</v>
      </c>
      <c r="AQ76" t="s">
        <v>118</v>
      </c>
      <c r="AR76" t="s">
        <v>118</v>
      </c>
      <c r="AS76" t="s">
        <v>118</v>
      </c>
      <c r="AT76" t="s">
        <v>118</v>
      </c>
      <c r="AU76" t="s">
        <v>118</v>
      </c>
      <c r="AV76" t="s">
        <v>118</v>
      </c>
      <c r="AW76" t="s">
        <v>118</v>
      </c>
      <c r="AX76" t="s">
        <v>118</v>
      </c>
      <c r="AY76" t="s">
        <v>118</v>
      </c>
      <c r="AZ76" t="s">
        <v>118</v>
      </c>
      <c r="BA76" t="s">
        <v>118</v>
      </c>
      <c r="BB76" t="s">
        <v>118</v>
      </c>
      <c r="BC76" t="s">
        <v>118</v>
      </c>
      <c r="BD76" t="s">
        <v>118</v>
      </c>
      <c r="BE76" t="s">
        <v>118</v>
      </c>
      <c r="BF76" t="s">
        <v>118</v>
      </c>
      <c r="BG76" t="s">
        <v>118</v>
      </c>
      <c r="BH76" t="s">
        <v>118</v>
      </c>
      <c r="BI76" t="s">
        <v>118</v>
      </c>
      <c r="BJ76" t="s">
        <v>118</v>
      </c>
      <c r="BK76" s="22" t="s">
        <v>118</v>
      </c>
      <c r="BL76" s="16" t="s">
        <v>118</v>
      </c>
      <c r="BM76" t="s">
        <v>118</v>
      </c>
    </row>
    <row r="77" spans="1:65" ht="16" hidden="1" x14ac:dyDescent="0.2">
      <c r="A77">
        <v>116</v>
      </c>
      <c r="B77" s="8">
        <v>1</v>
      </c>
      <c r="C77" s="2">
        <v>3</v>
      </c>
      <c r="D77" s="2" t="s">
        <v>164</v>
      </c>
      <c r="E77" t="s">
        <v>118</v>
      </c>
      <c r="F77" t="s">
        <v>118</v>
      </c>
      <c r="G77" t="s">
        <v>118</v>
      </c>
      <c r="H77" t="s">
        <v>118</v>
      </c>
      <c r="I77" t="s">
        <v>118</v>
      </c>
      <c r="J77" t="s">
        <v>118</v>
      </c>
      <c r="K77" t="s">
        <v>118</v>
      </c>
      <c r="L77" t="s">
        <v>118</v>
      </c>
      <c r="M77" t="s">
        <v>118</v>
      </c>
      <c r="N77" t="s">
        <v>118</v>
      </c>
      <c r="O77" t="s">
        <v>118</v>
      </c>
      <c r="P77" t="s">
        <v>118</v>
      </c>
      <c r="Q77" t="s">
        <v>118</v>
      </c>
      <c r="R77" t="s">
        <v>118</v>
      </c>
      <c r="S77" t="s">
        <v>118</v>
      </c>
      <c r="T77" t="s">
        <v>118</v>
      </c>
      <c r="U77" t="s">
        <v>118</v>
      </c>
      <c r="V77" t="s">
        <v>118</v>
      </c>
      <c r="W77" t="s">
        <v>118</v>
      </c>
      <c r="X77" t="s">
        <v>118</v>
      </c>
      <c r="Y77" t="s">
        <v>118</v>
      </c>
      <c r="Z77" t="s">
        <v>118</v>
      </c>
      <c r="AA77" t="s">
        <v>118</v>
      </c>
      <c r="AB77" t="s">
        <v>118</v>
      </c>
      <c r="AC77" t="s">
        <v>118</v>
      </c>
      <c r="AD77" t="s">
        <v>118</v>
      </c>
      <c r="AE77" t="s">
        <v>118</v>
      </c>
      <c r="AF77" t="s">
        <v>118</v>
      </c>
      <c r="AG77" s="19" t="s">
        <v>118</v>
      </c>
      <c r="AH77" s="22" t="s">
        <v>118</v>
      </c>
      <c r="AI77" t="s">
        <v>118</v>
      </c>
      <c r="AJ77" t="s">
        <v>118</v>
      </c>
      <c r="AK77" t="s">
        <v>118</v>
      </c>
      <c r="AL77" t="s">
        <v>118</v>
      </c>
      <c r="AM77" t="s">
        <v>118</v>
      </c>
      <c r="AN77" t="s">
        <v>118</v>
      </c>
      <c r="AO77" t="s">
        <v>118</v>
      </c>
      <c r="AP77" t="s">
        <v>118</v>
      </c>
      <c r="AQ77" t="s">
        <v>118</v>
      </c>
      <c r="AR77" t="s">
        <v>118</v>
      </c>
      <c r="AS77" t="s">
        <v>118</v>
      </c>
      <c r="AT77" t="s">
        <v>118</v>
      </c>
      <c r="AU77" t="s">
        <v>118</v>
      </c>
      <c r="AV77" t="s">
        <v>118</v>
      </c>
      <c r="AW77" t="s">
        <v>118</v>
      </c>
      <c r="AX77" t="s">
        <v>118</v>
      </c>
      <c r="AY77" t="s">
        <v>118</v>
      </c>
      <c r="AZ77" t="s">
        <v>118</v>
      </c>
      <c r="BA77" t="s">
        <v>118</v>
      </c>
      <c r="BB77" t="s">
        <v>118</v>
      </c>
      <c r="BC77" t="s">
        <v>118</v>
      </c>
      <c r="BD77" t="s">
        <v>118</v>
      </c>
      <c r="BE77" t="s">
        <v>118</v>
      </c>
      <c r="BF77" t="s">
        <v>118</v>
      </c>
      <c r="BG77" t="s">
        <v>118</v>
      </c>
      <c r="BH77" t="s">
        <v>118</v>
      </c>
      <c r="BI77" t="s">
        <v>118</v>
      </c>
      <c r="BJ77" t="s">
        <v>118</v>
      </c>
      <c r="BK77" s="22" t="s">
        <v>118</v>
      </c>
      <c r="BL77" s="16" t="s">
        <v>118</v>
      </c>
      <c r="BM77" t="s">
        <v>251</v>
      </c>
    </row>
    <row r="78" spans="1:65" ht="16" hidden="1" x14ac:dyDescent="0.2">
      <c r="A78">
        <v>117</v>
      </c>
      <c r="B78" s="8">
        <v>1</v>
      </c>
      <c r="C78" s="2">
        <v>3</v>
      </c>
      <c r="D78" s="2" t="s">
        <v>164</v>
      </c>
      <c r="E78" t="s">
        <v>118</v>
      </c>
      <c r="F78" t="s">
        <v>118</v>
      </c>
      <c r="G78" t="s">
        <v>118</v>
      </c>
      <c r="H78" t="s">
        <v>118</v>
      </c>
      <c r="I78" t="s">
        <v>118</v>
      </c>
      <c r="J78" t="s">
        <v>118</v>
      </c>
      <c r="K78" t="s">
        <v>118</v>
      </c>
      <c r="L78" t="s">
        <v>118</v>
      </c>
      <c r="M78" t="s">
        <v>118</v>
      </c>
      <c r="N78" t="s">
        <v>118</v>
      </c>
      <c r="O78" t="s">
        <v>118</v>
      </c>
      <c r="P78" t="s">
        <v>118</v>
      </c>
      <c r="Q78" t="s">
        <v>118</v>
      </c>
      <c r="R78" t="s">
        <v>118</v>
      </c>
      <c r="S78" t="s">
        <v>118</v>
      </c>
      <c r="T78" t="s">
        <v>118</v>
      </c>
      <c r="U78" t="s">
        <v>118</v>
      </c>
      <c r="V78" t="s">
        <v>118</v>
      </c>
      <c r="W78" t="s">
        <v>118</v>
      </c>
      <c r="X78" t="s">
        <v>118</v>
      </c>
      <c r="Y78" t="s">
        <v>118</v>
      </c>
      <c r="Z78" t="s">
        <v>118</v>
      </c>
      <c r="AA78" t="s">
        <v>118</v>
      </c>
      <c r="AB78" t="s">
        <v>118</v>
      </c>
      <c r="AC78" t="s">
        <v>118</v>
      </c>
      <c r="AD78" t="s">
        <v>118</v>
      </c>
      <c r="AE78" t="s">
        <v>118</v>
      </c>
      <c r="AF78" t="s">
        <v>118</v>
      </c>
      <c r="AG78" s="19" t="s">
        <v>118</v>
      </c>
      <c r="AH78" s="22" t="s">
        <v>118</v>
      </c>
      <c r="AI78" t="s">
        <v>118</v>
      </c>
      <c r="AJ78" t="s">
        <v>118</v>
      </c>
      <c r="AK78" t="s">
        <v>118</v>
      </c>
      <c r="AL78" t="s">
        <v>118</v>
      </c>
      <c r="AM78" t="s">
        <v>118</v>
      </c>
      <c r="AN78" t="s">
        <v>118</v>
      </c>
      <c r="AO78" t="s">
        <v>118</v>
      </c>
      <c r="AP78" t="s">
        <v>118</v>
      </c>
      <c r="AQ78" t="s">
        <v>118</v>
      </c>
      <c r="AR78" t="s">
        <v>118</v>
      </c>
      <c r="AS78" t="s">
        <v>118</v>
      </c>
      <c r="AT78" t="s">
        <v>118</v>
      </c>
      <c r="AU78" t="s">
        <v>118</v>
      </c>
      <c r="AV78" t="s">
        <v>118</v>
      </c>
      <c r="AW78" t="s">
        <v>118</v>
      </c>
      <c r="AX78" t="s">
        <v>118</v>
      </c>
      <c r="AY78" t="s">
        <v>118</v>
      </c>
      <c r="AZ78" t="s">
        <v>118</v>
      </c>
      <c r="BA78" t="s">
        <v>118</v>
      </c>
      <c r="BB78" t="s">
        <v>118</v>
      </c>
      <c r="BC78" t="s">
        <v>118</v>
      </c>
      <c r="BD78" t="s">
        <v>118</v>
      </c>
      <c r="BE78" t="s">
        <v>118</v>
      </c>
      <c r="BF78" t="s">
        <v>118</v>
      </c>
      <c r="BG78" t="s">
        <v>118</v>
      </c>
      <c r="BH78" t="s">
        <v>118</v>
      </c>
      <c r="BI78" t="s">
        <v>118</v>
      </c>
      <c r="BJ78" t="s">
        <v>118</v>
      </c>
      <c r="BK78" s="22" t="s">
        <v>118</v>
      </c>
      <c r="BL78" s="16" t="s">
        <v>118</v>
      </c>
      <c r="BM78" t="s">
        <v>252</v>
      </c>
    </row>
    <row r="79" spans="1:65" ht="16" hidden="1" x14ac:dyDescent="0.2">
      <c r="A79">
        <v>118</v>
      </c>
      <c r="B79" s="8">
        <v>1</v>
      </c>
      <c r="C79" s="2">
        <v>3</v>
      </c>
      <c r="D79" t="s">
        <v>118</v>
      </c>
      <c r="E79" t="s">
        <v>118</v>
      </c>
      <c r="F79" t="s">
        <v>118</v>
      </c>
      <c r="G79" t="s">
        <v>118</v>
      </c>
      <c r="H79" t="s">
        <v>118</v>
      </c>
      <c r="I79" t="s">
        <v>118</v>
      </c>
      <c r="J79" t="s">
        <v>118</v>
      </c>
      <c r="K79" t="s">
        <v>118</v>
      </c>
      <c r="L79" t="s">
        <v>118</v>
      </c>
      <c r="M79" t="s">
        <v>118</v>
      </c>
      <c r="N79" t="s">
        <v>118</v>
      </c>
      <c r="O79" t="s">
        <v>118</v>
      </c>
      <c r="P79" t="s">
        <v>118</v>
      </c>
      <c r="Q79" t="s">
        <v>118</v>
      </c>
      <c r="R79" t="s">
        <v>118</v>
      </c>
      <c r="S79" t="s">
        <v>118</v>
      </c>
      <c r="T79" t="s">
        <v>118</v>
      </c>
      <c r="U79" t="s">
        <v>118</v>
      </c>
      <c r="V79" t="s">
        <v>118</v>
      </c>
      <c r="W79" t="s">
        <v>118</v>
      </c>
      <c r="X79" t="s">
        <v>118</v>
      </c>
      <c r="Y79" t="s">
        <v>118</v>
      </c>
      <c r="Z79" t="s">
        <v>118</v>
      </c>
      <c r="AA79" t="s">
        <v>118</v>
      </c>
      <c r="AB79" t="s">
        <v>118</v>
      </c>
      <c r="AC79" t="s">
        <v>118</v>
      </c>
      <c r="AD79" t="s">
        <v>118</v>
      </c>
      <c r="AE79" t="s">
        <v>118</v>
      </c>
      <c r="AF79" t="s">
        <v>118</v>
      </c>
      <c r="AG79" s="19" t="s">
        <v>118</v>
      </c>
      <c r="AH79" s="22" t="s">
        <v>118</v>
      </c>
      <c r="AI79" t="s">
        <v>118</v>
      </c>
      <c r="AJ79" t="s">
        <v>118</v>
      </c>
      <c r="AK79" t="s">
        <v>118</v>
      </c>
      <c r="AL79" t="s">
        <v>118</v>
      </c>
      <c r="AM79" t="s">
        <v>118</v>
      </c>
      <c r="AN79" t="s">
        <v>118</v>
      </c>
      <c r="AO79" t="s">
        <v>118</v>
      </c>
      <c r="AP79" t="s">
        <v>118</v>
      </c>
      <c r="AQ79" t="s">
        <v>118</v>
      </c>
      <c r="AR79" t="s">
        <v>118</v>
      </c>
      <c r="AS79" t="s">
        <v>118</v>
      </c>
      <c r="AT79" t="s">
        <v>118</v>
      </c>
      <c r="AU79" t="s">
        <v>118</v>
      </c>
      <c r="AV79" t="s">
        <v>118</v>
      </c>
      <c r="AW79" t="s">
        <v>118</v>
      </c>
      <c r="AX79" t="s">
        <v>118</v>
      </c>
      <c r="AY79" t="s">
        <v>118</v>
      </c>
      <c r="AZ79" t="s">
        <v>118</v>
      </c>
      <c r="BA79" t="s">
        <v>118</v>
      </c>
      <c r="BB79" t="s">
        <v>118</v>
      </c>
      <c r="BC79" t="s">
        <v>118</v>
      </c>
      <c r="BD79" t="s">
        <v>118</v>
      </c>
      <c r="BE79" t="s">
        <v>118</v>
      </c>
      <c r="BF79" t="s">
        <v>118</v>
      </c>
      <c r="BG79" t="s">
        <v>118</v>
      </c>
      <c r="BH79" t="s">
        <v>118</v>
      </c>
      <c r="BI79" t="s">
        <v>118</v>
      </c>
      <c r="BJ79" t="s">
        <v>118</v>
      </c>
      <c r="BK79" s="22" t="s">
        <v>118</v>
      </c>
      <c r="BL79" s="15" t="s">
        <v>118</v>
      </c>
      <c r="BM79" t="s">
        <v>251</v>
      </c>
    </row>
    <row r="80" spans="1:65" ht="16" hidden="1" x14ac:dyDescent="0.2">
      <c r="A80">
        <v>119</v>
      </c>
      <c r="B80" s="8">
        <v>1</v>
      </c>
      <c r="C80" s="2">
        <v>3</v>
      </c>
      <c r="D80" s="2" t="s">
        <v>164</v>
      </c>
      <c r="E80" t="s">
        <v>118</v>
      </c>
      <c r="F80" t="s">
        <v>118</v>
      </c>
      <c r="G80" t="s">
        <v>118</v>
      </c>
      <c r="H80" t="s">
        <v>118</v>
      </c>
      <c r="I80" t="s">
        <v>118</v>
      </c>
      <c r="J80" t="s">
        <v>118</v>
      </c>
      <c r="K80" t="s">
        <v>118</v>
      </c>
      <c r="L80" t="s">
        <v>118</v>
      </c>
      <c r="M80" t="s">
        <v>118</v>
      </c>
      <c r="N80" t="s">
        <v>118</v>
      </c>
      <c r="O80" t="s">
        <v>118</v>
      </c>
      <c r="P80" t="s">
        <v>118</v>
      </c>
      <c r="Q80" t="s">
        <v>118</v>
      </c>
      <c r="R80" t="s">
        <v>118</v>
      </c>
      <c r="S80" t="s">
        <v>118</v>
      </c>
      <c r="T80" t="s">
        <v>118</v>
      </c>
      <c r="U80" t="s">
        <v>118</v>
      </c>
      <c r="V80" t="s">
        <v>118</v>
      </c>
      <c r="W80" t="s">
        <v>118</v>
      </c>
      <c r="X80" t="s">
        <v>118</v>
      </c>
      <c r="Y80" t="s">
        <v>118</v>
      </c>
      <c r="Z80" t="s">
        <v>118</v>
      </c>
      <c r="AA80" t="s">
        <v>118</v>
      </c>
      <c r="AB80" t="s">
        <v>118</v>
      </c>
      <c r="AC80" t="s">
        <v>118</v>
      </c>
      <c r="AD80" t="s">
        <v>118</v>
      </c>
      <c r="AE80" t="s">
        <v>118</v>
      </c>
      <c r="AF80" t="s">
        <v>118</v>
      </c>
      <c r="AG80" s="19" t="s">
        <v>118</v>
      </c>
      <c r="AH80" s="22" t="s">
        <v>118</v>
      </c>
      <c r="AI80" t="s">
        <v>118</v>
      </c>
      <c r="AJ80" t="s">
        <v>118</v>
      </c>
      <c r="AK80" t="s">
        <v>118</v>
      </c>
      <c r="AL80" t="s">
        <v>118</v>
      </c>
      <c r="AM80" t="s">
        <v>118</v>
      </c>
      <c r="AN80" t="s">
        <v>118</v>
      </c>
      <c r="AO80" t="s">
        <v>118</v>
      </c>
      <c r="AP80" t="s">
        <v>118</v>
      </c>
      <c r="AQ80" t="s">
        <v>118</v>
      </c>
      <c r="AR80" t="s">
        <v>118</v>
      </c>
      <c r="AS80" t="s">
        <v>118</v>
      </c>
      <c r="AT80" t="s">
        <v>118</v>
      </c>
      <c r="AU80" t="s">
        <v>118</v>
      </c>
      <c r="AV80" t="s">
        <v>118</v>
      </c>
      <c r="AW80" t="s">
        <v>118</v>
      </c>
      <c r="AX80" t="s">
        <v>118</v>
      </c>
      <c r="AY80" t="s">
        <v>118</v>
      </c>
      <c r="AZ80" t="s">
        <v>118</v>
      </c>
      <c r="BA80" t="s">
        <v>118</v>
      </c>
      <c r="BB80" t="s">
        <v>118</v>
      </c>
      <c r="BC80" t="s">
        <v>118</v>
      </c>
      <c r="BD80" t="s">
        <v>118</v>
      </c>
      <c r="BE80" t="s">
        <v>118</v>
      </c>
      <c r="BF80" t="s">
        <v>118</v>
      </c>
      <c r="BG80" t="s">
        <v>118</v>
      </c>
      <c r="BH80" t="s">
        <v>118</v>
      </c>
      <c r="BI80" t="s">
        <v>118</v>
      </c>
      <c r="BJ80" t="s">
        <v>118</v>
      </c>
      <c r="BK80" s="22" t="s">
        <v>118</v>
      </c>
      <c r="BL80" s="16" t="s">
        <v>118</v>
      </c>
      <c r="BM80" t="s">
        <v>118</v>
      </c>
    </row>
    <row r="81" spans="1:65" ht="16" hidden="1" x14ac:dyDescent="0.2">
      <c r="A81">
        <v>120</v>
      </c>
      <c r="B81" s="8">
        <v>1</v>
      </c>
      <c r="C81" s="2">
        <v>3</v>
      </c>
      <c r="D81" t="s">
        <v>118</v>
      </c>
      <c r="E81" t="s">
        <v>118</v>
      </c>
      <c r="F81" t="s">
        <v>118</v>
      </c>
      <c r="G81" t="s">
        <v>118</v>
      </c>
      <c r="H81" t="s">
        <v>118</v>
      </c>
      <c r="I81" t="s">
        <v>118</v>
      </c>
      <c r="J81" t="s">
        <v>118</v>
      </c>
      <c r="K81" t="s">
        <v>118</v>
      </c>
      <c r="L81" t="s">
        <v>118</v>
      </c>
      <c r="M81" t="s">
        <v>118</v>
      </c>
      <c r="N81" t="s">
        <v>118</v>
      </c>
      <c r="O81" t="s">
        <v>118</v>
      </c>
      <c r="P81" t="s">
        <v>118</v>
      </c>
      <c r="Q81" t="s">
        <v>118</v>
      </c>
      <c r="R81" t="s">
        <v>118</v>
      </c>
      <c r="S81" t="s">
        <v>118</v>
      </c>
      <c r="T81" t="s">
        <v>118</v>
      </c>
      <c r="U81" t="s">
        <v>118</v>
      </c>
      <c r="V81" t="s">
        <v>118</v>
      </c>
      <c r="W81" t="s">
        <v>118</v>
      </c>
      <c r="X81" t="s">
        <v>118</v>
      </c>
      <c r="Y81" t="s">
        <v>118</v>
      </c>
      <c r="Z81" t="s">
        <v>118</v>
      </c>
      <c r="AA81" t="s">
        <v>118</v>
      </c>
      <c r="AB81" t="s">
        <v>118</v>
      </c>
      <c r="AC81" t="s">
        <v>118</v>
      </c>
      <c r="AD81" t="s">
        <v>118</v>
      </c>
      <c r="AE81" t="s">
        <v>118</v>
      </c>
      <c r="AF81" t="s">
        <v>118</v>
      </c>
      <c r="AG81" s="19" t="s">
        <v>118</v>
      </c>
      <c r="AH81" s="22" t="s">
        <v>118</v>
      </c>
      <c r="AI81" t="s">
        <v>118</v>
      </c>
      <c r="AJ81" t="s">
        <v>118</v>
      </c>
      <c r="AK81" t="s">
        <v>118</v>
      </c>
      <c r="AL81" t="s">
        <v>118</v>
      </c>
      <c r="AM81" t="s">
        <v>118</v>
      </c>
      <c r="AN81" t="s">
        <v>118</v>
      </c>
      <c r="AO81" t="s">
        <v>118</v>
      </c>
      <c r="AP81" t="s">
        <v>118</v>
      </c>
      <c r="AQ81" t="s">
        <v>118</v>
      </c>
      <c r="AR81" t="s">
        <v>118</v>
      </c>
      <c r="AS81" t="s">
        <v>118</v>
      </c>
      <c r="AT81" t="s">
        <v>118</v>
      </c>
      <c r="AU81" t="s">
        <v>118</v>
      </c>
      <c r="AV81" t="s">
        <v>118</v>
      </c>
      <c r="AW81" t="s">
        <v>118</v>
      </c>
      <c r="AX81" t="s">
        <v>118</v>
      </c>
      <c r="AY81" t="s">
        <v>118</v>
      </c>
      <c r="AZ81" t="s">
        <v>118</v>
      </c>
      <c r="BA81" t="s">
        <v>118</v>
      </c>
      <c r="BB81" t="s">
        <v>118</v>
      </c>
      <c r="BC81" t="s">
        <v>118</v>
      </c>
      <c r="BD81" t="s">
        <v>118</v>
      </c>
      <c r="BE81" t="s">
        <v>118</v>
      </c>
      <c r="BF81" t="s">
        <v>118</v>
      </c>
      <c r="BG81" t="s">
        <v>118</v>
      </c>
      <c r="BH81" t="s">
        <v>118</v>
      </c>
      <c r="BI81" t="s">
        <v>118</v>
      </c>
      <c r="BJ81" t="s">
        <v>118</v>
      </c>
      <c r="BK81" s="22" t="s">
        <v>118</v>
      </c>
      <c r="BL81" s="15" t="s">
        <v>118</v>
      </c>
      <c r="BM81" t="s">
        <v>251</v>
      </c>
    </row>
    <row r="82" spans="1:65" ht="16" hidden="1" x14ac:dyDescent="0.2">
      <c r="A82">
        <v>121</v>
      </c>
      <c r="B82" s="8">
        <v>1</v>
      </c>
      <c r="C82" s="2">
        <v>3</v>
      </c>
      <c r="D82" t="s">
        <v>118</v>
      </c>
      <c r="E82" t="s">
        <v>118</v>
      </c>
      <c r="F82" t="s">
        <v>118</v>
      </c>
      <c r="G82" t="s">
        <v>118</v>
      </c>
      <c r="H82" t="s">
        <v>118</v>
      </c>
      <c r="I82" t="s">
        <v>118</v>
      </c>
      <c r="J82" t="s">
        <v>118</v>
      </c>
      <c r="K82" t="s">
        <v>118</v>
      </c>
      <c r="L82" t="s">
        <v>118</v>
      </c>
      <c r="M82" t="s">
        <v>118</v>
      </c>
      <c r="N82" t="s">
        <v>118</v>
      </c>
      <c r="O82" t="s">
        <v>118</v>
      </c>
      <c r="P82" t="s">
        <v>118</v>
      </c>
      <c r="Q82" t="s">
        <v>118</v>
      </c>
      <c r="R82" t="s">
        <v>118</v>
      </c>
      <c r="S82" t="s">
        <v>118</v>
      </c>
      <c r="T82" t="s">
        <v>118</v>
      </c>
      <c r="U82" t="s">
        <v>118</v>
      </c>
      <c r="V82" t="s">
        <v>118</v>
      </c>
      <c r="W82" t="s">
        <v>118</v>
      </c>
      <c r="X82" t="s">
        <v>118</v>
      </c>
      <c r="Y82" t="s">
        <v>118</v>
      </c>
      <c r="Z82" t="s">
        <v>118</v>
      </c>
      <c r="AA82" t="s">
        <v>118</v>
      </c>
      <c r="AB82" t="s">
        <v>118</v>
      </c>
      <c r="AC82" t="s">
        <v>118</v>
      </c>
      <c r="AD82" t="s">
        <v>118</v>
      </c>
      <c r="AE82" t="s">
        <v>118</v>
      </c>
      <c r="AF82" t="s">
        <v>118</v>
      </c>
      <c r="AG82" s="19" t="s">
        <v>118</v>
      </c>
      <c r="AH82" s="22" t="s">
        <v>118</v>
      </c>
      <c r="AI82" t="s">
        <v>118</v>
      </c>
      <c r="AJ82" t="s">
        <v>118</v>
      </c>
      <c r="AK82" t="s">
        <v>118</v>
      </c>
      <c r="AL82" t="s">
        <v>118</v>
      </c>
      <c r="AM82" t="s">
        <v>118</v>
      </c>
      <c r="AN82" t="s">
        <v>118</v>
      </c>
      <c r="AO82" t="s">
        <v>118</v>
      </c>
      <c r="AP82" t="s">
        <v>118</v>
      </c>
      <c r="AQ82" t="s">
        <v>118</v>
      </c>
      <c r="AR82" t="s">
        <v>118</v>
      </c>
      <c r="AS82" t="s">
        <v>118</v>
      </c>
      <c r="AT82" t="s">
        <v>118</v>
      </c>
      <c r="AU82" t="s">
        <v>118</v>
      </c>
      <c r="AV82" t="s">
        <v>118</v>
      </c>
      <c r="AW82" t="s">
        <v>118</v>
      </c>
      <c r="AX82" t="s">
        <v>118</v>
      </c>
      <c r="AY82" t="s">
        <v>118</v>
      </c>
      <c r="AZ82" t="s">
        <v>118</v>
      </c>
      <c r="BA82" t="s">
        <v>118</v>
      </c>
      <c r="BB82" t="s">
        <v>118</v>
      </c>
      <c r="BC82" t="s">
        <v>118</v>
      </c>
      <c r="BD82" t="s">
        <v>118</v>
      </c>
      <c r="BE82" t="s">
        <v>118</v>
      </c>
      <c r="BF82" t="s">
        <v>118</v>
      </c>
      <c r="BG82" t="s">
        <v>118</v>
      </c>
      <c r="BH82" t="s">
        <v>118</v>
      </c>
      <c r="BI82" t="s">
        <v>118</v>
      </c>
      <c r="BJ82" t="s">
        <v>118</v>
      </c>
      <c r="BK82" s="22" t="s">
        <v>118</v>
      </c>
      <c r="BL82" s="15" t="s">
        <v>118</v>
      </c>
      <c r="BM82" t="s">
        <v>251</v>
      </c>
    </row>
    <row r="83" spans="1:65" ht="16" hidden="1" x14ac:dyDescent="0.2">
      <c r="A83">
        <v>122</v>
      </c>
      <c r="B83" s="8">
        <v>1</v>
      </c>
      <c r="C83" s="2">
        <v>3</v>
      </c>
      <c r="D83" t="s">
        <v>118</v>
      </c>
      <c r="E83" t="s">
        <v>118</v>
      </c>
      <c r="F83" t="s">
        <v>118</v>
      </c>
      <c r="G83" t="s">
        <v>118</v>
      </c>
      <c r="H83" t="s">
        <v>118</v>
      </c>
      <c r="I83" t="s">
        <v>118</v>
      </c>
      <c r="J83" t="s">
        <v>118</v>
      </c>
      <c r="K83" t="s">
        <v>118</v>
      </c>
      <c r="L83" t="s">
        <v>118</v>
      </c>
      <c r="M83" t="s">
        <v>118</v>
      </c>
      <c r="N83" t="s">
        <v>118</v>
      </c>
      <c r="O83" t="s">
        <v>118</v>
      </c>
      <c r="P83" t="s">
        <v>118</v>
      </c>
      <c r="Q83" t="s">
        <v>118</v>
      </c>
      <c r="R83" t="s">
        <v>118</v>
      </c>
      <c r="S83" t="s">
        <v>118</v>
      </c>
      <c r="T83" t="s">
        <v>118</v>
      </c>
      <c r="U83" t="s">
        <v>118</v>
      </c>
      <c r="V83" t="s">
        <v>118</v>
      </c>
      <c r="W83" t="s">
        <v>118</v>
      </c>
      <c r="X83" t="s">
        <v>118</v>
      </c>
      <c r="Y83" t="s">
        <v>118</v>
      </c>
      <c r="Z83" t="s">
        <v>118</v>
      </c>
      <c r="AA83" t="s">
        <v>118</v>
      </c>
      <c r="AB83" t="s">
        <v>118</v>
      </c>
      <c r="AC83" t="s">
        <v>118</v>
      </c>
      <c r="AD83" t="s">
        <v>118</v>
      </c>
      <c r="AE83" t="s">
        <v>118</v>
      </c>
      <c r="AF83" t="s">
        <v>118</v>
      </c>
      <c r="AG83" s="19" t="s">
        <v>118</v>
      </c>
      <c r="AH83" s="22" t="s">
        <v>118</v>
      </c>
      <c r="AI83" t="s">
        <v>118</v>
      </c>
      <c r="AJ83" t="s">
        <v>118</v>
      </c>
      <c r="AK83" t="s">
        <v>118</v>
      </c>
      <c r="AL83" t="s">
        <v>118</v>
      </c>
      <c r="AM83" t="s">
        <v>118</v>
      </c>
      <c r="AN83" t="s">
        <v>118</v>
      </c>
      <c r="AO83" t="s">
        <v>118</v>
      </c>
      <c r="AP83" t="s">
        <v>118</v>
      </c>
      <c r="AQ83" t="s">
        <v>118</v>
      </c>
      <c r="AR83" t="s">
        <v>118</v>
      </c>
      <c r="AS83" t="s">
        <v>118</v>
      </c>
      <c r="AT83" t="s">
        <v>118</v>
      </c>
      <c r="AU83" t="s">
        <v>118</v>
      </c>
      <c r="AV83" t="s">
        <v>118</v>
      </c>
      <c r="AW83" t="s">
        <v>118</v>
      </c>
      <c r="AX83" t="s">
        <v>118</v>
      </c>
      <c r="AY83" t="s">
        <v>118</v>
      </c>
      <c r="AZ83" t="s">
        <v>118</v>
      </c>
      <c r="BA83" t="s">
        <v>118</v>
      </c>
      <c r="BB83" t="s">
        <v>118</v>
      </c>
      <c r="BC83" t="s">
        <v>118</v>
      </c>
      <c r="BD83" t="s">
        <v>118</v>
      </c>
      <c r="BE83" t="s">
        <v>118</v>
      </c>
      <c r="BF83" t="s">
        <v>118</v>
      </c>
      <c r="BG83" t="s">
        <v>118</v>
      </c>
      <c r="BH83" t="s">
        <v>118</v>
      </c>
      <c r="BI83" t="s">
        <v>118</v>
      </c>
      <c r="BJ83" t="s">
        <v>118</v>
      </c>
      <c r="BK83" s="22" t="s">
        <v>118</v>
      </c>
      <c r="BL83" s="15" t="s">
        <v>118</v>
      </c>
      <c r="BM83" t="s">
        <v>251</v>
      </c>
    </row>
    <row r="84" spans="1:65" ht="16" hidden="1" x14ac:dyDescent="0.2">
      <c r="A84">
        <v>123</v>
      </c>
      <c r="B84" s="8">
        <v>1</v>
      </c>
      <c r="C84" s="2">
        <v>3</v>
      </c>
      <c r="D84" s="2" t="s">
        <v>164</v>
      </c>
      <c r="E84" t="s">
        <v>118</v>
      </c>
      <c r="F84" t="s">
        <v>118</v>
      </c>
      <c r="G84" t="s">
        <v>118</v>
      </c>
      <c r="H84" t="s">
        <v>118</v>
      </c>
      <c r="I84" t="s">
        <v>118</v>
      </c>
      <c r="J84" t="s">
        <v>118</v>
      </c>
      <c r="K84" t="s">
        <v>118</v>
      </c>
      <c r="L84" t="s">
        <v>118</v>
      </c>
      <c r="M84" t="s">
        <v>118</v>
      </c>
      <c r="N84" t="s">
        <v>118</v>
      </c>
      <c r="O84" t="s">
        <v>118</v>
      </c>
      <c r="P84" t="s">
        <v>118</v>
      </c>
      <c r="Q84" t="s">
        <v>118</v>
      </c>
      <c r="R84" t="s">
        <v>118</v>
      </c>
      <c r="S84" t="s">
        <v>118</v>
      </c>
      <c r="T84" t="s">
        <v>118</v>
      </c>
      <c r="U84" t="s">
        <v>118</v>
      </c>
      <c r="V84" t="s">
        <v>118</v>
      </c>
      <c r="W84" t="s">
        <v>118</v>
      </c>
      <c r="X84" t="s">
        <v>118</v>
      </c>
      <c r="Y84" t="s">
        <v>118</v>
      </c>
      <c r="Z84" t="s">
        <v>118</v>
      </c>
      <c r="AA84" t="s">
        <v>118</v>
      </c>
      <c r="AB84" t="s">
        <v>118</v>
      </c>
      <c r="AC84" t="s">
        <v>118</v>
      </c>
      <c r="AD84" t="s">
        <v>118</v>
      </c>
      <c r="AE84" t="s">
        <v>118</v>
      </c>
      <c r="AF84" t="s">
        <v>118</v>
      </c>
      <c r="AG84" s="19" t="s">
        <v>118</v>
      </c>
      <c r="AH84" s="22" t="s">
        <v>118</v>
      </c>
      <c r="AI84" t="s">
        <v>118</v>
      </c>
      <c r="AJ84" t="s">
        <v>118</v>
      </c>
      <c r="AK84" t="s">
        <v>118</v>
      </c>
      <c r="AL84" t="s">
        <v>118</v>
      </c>
      <c r="AM84" t="s">
        <v>118</v>
      </c>
      <c r="AN84" t="s">
        <v>118</v>
      </c>
      <c r="AO84" t="s">
        <v>118</v>
      </c>
      <c r="AP84" t="s">
        <v>118</v>
      </c>
      <c r="AQ84" t="s">
        <v>118</v>
      </c>
      <c r="AR84" t="s">
        <v>118</v>
      </c>
      <c r="AS84" t="s">
        <v>118</v>
      </c>
      <c r="AT84" t="s">
        <v>118</v>
      </c>
      <c r="AU84" t="s">
        <v>118</v>
      </c>
      <c r="AV84" t="s">
        <v>118</v>
      </c>
      <c r="AW84" t="s">
        <v>118</v>
      </c>
      <c r="AX84" t="s">
        <v>118</v>
      </c>
      <c r="AY84" t="s">
        <v>118</v>
      </c>
      <c r="AZ84" t="s">
        <v>118</v>
      </c>
      <c r="BA84" t="s">
        <v>118</v>
      </c>
      <c r="BB84" t="s">
        <v>118</v>
      </c>
      <c r="BC84" t="s">
        <v>118</v>
      </c>
      <c r="BD84" t="s">
        <v>118</v>
      </c>
      <c r="BE84" t="s">
        <v>118</v>
      </c>
      <c r="BF84" t="s">
        <v>118</v>
      </c>
      <c r="BG84" t="s">
        <v>118</v>
      </c>
      <c r="BH84" t="s">
        <v>118</v>
      </c>
      <c r="BI84" t="s">
        <v>118</v>
      </c>
      <c r="BJ84" t="s">
        <v>118</v>
      </c>
      <c r="BK84" s="22" t="s">
        <v>118</v>
      </c>
      <c r="BL84" s="16" t="s">
        <v>118</v>
      </c>
      <c r="BM84" t="s">
        <v>118</v>
      </c>
    </row>
    <row r="85" spans="1:65" ht="16" hidden="1" x14ac:dyDescent="0.2">
      <c r="A85">
        <v>124</v>
      </c>
      <c r="B85" s="8">
        <v>1</v>
      </c>
      <c r="C85" s="2">
        <v>3</v>
      </c>
      <c r="D85" s="2" t="s">
        <v>164</v>
      </c>
      <c r="E85" t="s">
        <v>118</v>
      </c>
      <c r="F85" t="s">
        <v>118</v>
      </c>
      <c r="G85" t="s">
        <v>118</v>
      </c>
      <c r="H85" t="s">
        <v>118</v>
      </c>
      <c r="I85" t="s">
        <v>118</v>
      </c>
      <c r="J85" t="s">
        <v>118</v>
      </c>
      <c r="K85" t="s">
        <v>118</v>
      </c>
      <c r="L85" t="s">
        <v>118</v>
      </c>
      <c r="M85" t="s">
        <v>118</v>
      </c>
      <c r="N85" t="s">
        <v>118</v>
      </c>
      <c r="O85" t="s">
        <v>118</v>
      </c>
      <c r="P85" t="s">
        <v>118</v>
      </c>
      <c r="Q85" t="s">
        <v>118</v>
      </c>
      <c r="R85" t="s">
        <v>118</v>
      </c>
      <c r="S85" t="s">
        <v>118</v>
      </c>
      <c r="T85" t="s">
        <v>118</v>
      </c>
      <c r="U85" t="s">
        <v>118</v>
      </c>
      <c r="V85" t="s">
        <v>118</v>
      </c>
      <c r="W85" t="s">
        <v>118</v>
      </c>
      <c r="X85" t="s">
        <v>118</v>
      </c>
      <c r="Y85" t="s">
        <v>118</v>
      </c>
      <c r="Z85" t="s">
        <v>118</v>
      </c>
      <c r="AA85" t="s">
        <v>118</v>
      </c>
      <c r="AB85" t="s">
        <v>118</v>
      </c>
      <c r="AC85" t="s">
        <v>118</v>
      </c>
      <c r="AD85" t="s">
        <v>118</v>
      </c>
      <c r="AE85" t="s">
        <v>118</v>
      </c>
      <c r="AF85" t="s">
        <v>118</v>
      </c>
      <c r="AG85" s="19" t="s">
        <v>118</v>
      </c>
      <c r="AH85" s="22" t="s">
        <v>118</v>
      </c>
      <c r="AI85" t="s">
        <v>118</v>
      </c>
      <c r="AJ85" t="s">
        <v>118</v>
      </c>
      <c r="AK85" t="s">
        <v>118</v>
      </c>
      <c r="AL85" t="s">
        <v>118</v>
      </c>
      <c r="AM85" t="s">
        <v>118</v>
      </c>
      <c r="AN85" t="s">
        <v>118</v>
      </c>
      <c r="AO85" t="s">
        <v>118</v>
      </c>
      <c r="AP85" t="s">
        <v>118</v>
      </c>
      <c r="AQ85" t="s">
        <v>118</v>
      </c>
      <c r="AR85" t="s">
        <v>118</v>
      </c>
      <c r="AS85" t="s">
        <v>118</v>
      </c>
      <c r="AT85" t="s">
        <v>118</v>
      </c>
      <c r="AU85" t="s">
        <v>118</v>
      </c>
      <c r="AV85" t="s">
        <v>118</v>
      </c>
      <c r="AW85" t="s">
        <v>118</v>
      </c>
      <c r="AX85" t="s">
        <v>118</v>
      </c>
      <c r="AY85" t="s">
        <v>118</v>
      </c>
      <c r="AZ85" t="s">
        <v>118</v>
      </c>
      <c r="BA85" t="s">
        <v>118</v>
      </c>
      <c r="BB85" t="s">
        <v>118</v>
      </c>
      <c r="BC85" t="s">
        <v>118</v>
      </c>
      <c r="BD85" t="s">
        <v>118</v>
      </c>
      <c r="BE85" t="s">
        <v>118</v>
      </c>
      <c r="BF85" t="s">
        <v>118</v>
      </c>
      <c r="BG85" t="s">
        <v>118</v>
      </c>
      <c r="BH85" t="s">
        <v>118</v>
      </c>
      <c r="BI85" t="s">
        <v>118</v>
      </c>
      <c r="BJ85" t="s">
        <v>118</v>
      </c>
      <c r="BK85" s="22" t="s">
        <v>118</v>
      </c>
      <c r="BL85" s="16" t="s">
        <v>118</v>
      </c>
      <c r="BM85" t="s">
        <v>118</v>
      </c>
    </row>
    <row r="86" spans="1:65" ht="16" hidden="1" x14ac:dyDescent="0.2">
      <c r="A86">
        <v>125</v>
      </c>
      <c r="B86" s="8">
        <v>1</v>
      </c>
      <c r="C86" s="2">
        <v>3</v>
      </c>
      <c r="D86" s="2" t="s">
        <v>164</v>
      </c>
      <c r="E86" t="s">
        <v>118</v>
      </c>
      <c r="F86" t="s">
        <v>118</v>
      </c>
      <c r="G86" t="s">
        <v>118</v>
      </c>
      <c r="H86" t="s">
        <v>118</v>
      </c>
      <c r="I86" t="s">
        <v>118</v>
      </c>
      <c r="J86" t="s">
        <v>118</v>
      </c>
      <c r="K86" t="s">
        <v>118</v>
      </c>
      <c r="L86" t="s">
        <v>118</v>
      </c>
      <c r="M86" t="s">
        <v>118</v>
      </c>
      <c r="N86" t="s">
        <v>118</v>
      </c>
      <c r="O86" t="s">
        <v>118</v>
      </c>
      <c r="P86" t="s">
        <v>118</v>
      </c>
      <c r="Q86" t="s">
        <v>118</v>
      </c>
      <c r="R86" t="s">
        <v>118</v>
      </c>
      <c r="S86" t="s">
        <v>118</v>
      </c>
      <c r="T86" t="s">
        <v>118</v>
      </c>
      <c r="U86" t="s">
        <v>118</v>
      </c>
      <c r="V86" t="s">
        <v>118</v>
      </c>
      <c r="W86" t="s">
        <v>118</v>
      </c>
      <c r="X86" t="s">
        <v>118</v>
      </c>
      <c r="Y86" t="s">
        <v>118</v>
      </c>
      <c r="Z86" t="s">
        <v>118</v>
      </c>
      <c r="AA86" t="s">
        <v>118</v>
      </c>
      <c r="AB86" t="s">
        <v>118</v>
      </c>
      <c r="AC86" t="s">
        <v>118</v>
      </c>
      <c r="AD86" t="s">
        <v>118</v>
      </c>
      <c r="AE86" t="s">
        <v>118</v>
      </c>
      <c r="AF86" t="s">
        <v>118</v>
      </c>
      <c r="AG86" s="19" t="s">
        <v>118</v>
      </c>
      <c r="AH86" s="22" t="s">
        <v>118</v>
      </c>
      <c r="AI86" t="s">
        <v>118</v>
      </c>
      <c r="AJ86" t="s">
        <v>118</v>
      </c>
      <c r="AK86" t="s">
        <v>118</v>
      </c>
      <c r="AL86" t="s">
        <v>118</v>
      </c>
      <c r="AM86" t="s">
        <v>118</v>
      </c>
      <c r="AN86" t="s">
        <v>118</v>
      </c>
      <c r="AO86" t="s">
        <v>118</v>
      </c>
      <c r="AP86" t="s">
        <v>118</v>
      </c>
      <c r="AQ86" t="s">
        <v>118</v>
      </c>
      <c r="AR86" t="s">
        <v>118</v>
      </c>
      <c r="AS86" t="s">
        <v>118</v>
      </c>
      <c r="AT86" t="s">
        <v>118</v>
      </c>
      <c r="AU86" t="s">
        <v>118</v>
      </c>
      <c r="AV86" t="s">
        <v>118</v>
      </c>
      <c r="AW86" t="s">
        <v>118</v>
      </c>
      <c r="AX86" t="s">
        <v>118</v>
      </c>
      <c r="AY86" t="s">
        <v>118</v>
      </c>
      <c r="AZ86" t="s">
        <v>118</v>
      </c>
      <c r="BA86" t="s">
        <v>118</v>
      </c>
      <c r="BB86" t="s">
        <v>118</v>
      </c>
      <c r="BC86" t="s">
        <v>118</v>
      </c>
      <c r="BD86" t="s">
        <v>118</v>
      </c>
      <c r="BE86" t="s">
        <v>118</v>
      </c>
      <c r="BF86" t="s">
        <v>118</v>
      </c>
      <c r="BG86" t="s">
        <v>118</v>
      </c>
      <c r="BH86" t="s">
        <v>118</v>
      </c>
      <c r="BI86" t="s">
        <v>118</v>
      </c>
      <c r="BJ86" t="s">
        <v>118</v>
      </c>
      <c r="BK86" s="22" t="s">
        <v>118</v>
      </c>
      <c r="BL86" s="16" t="s">
        <v>118</v>
      </c>
      <c r="BM86" t="s">
        <v>118</v>
      </c>
    </row>
    <row r="87" spans="1:65" ht="16" hidden="1" x14ac:dyDescent="0.2">
      <c r="A87">
        <v>126</v>
      </c>
      <c r="B87" s="8">
        <v>1</v>
      </c>
      <c r="C87" s="2">
        <v>3</v>
      </c>
      <c r="D87" s="2" t="s">
        <v>164</v>
      </c>
      <c r="E87" t="s">
        <v>118</v>
      </c>
      <c r="F87" t="s">
        <v>118</v>
      </c>
      <c r="G87" t="s">
        <v>118</v>
      </c>
      <c r="H87" t="s">
        <v>118</v>
      </c>
      <c r="I87" t="s">
        <v>118</v>
      </c>
      <c r="J87" t="s">
        <v>118</v>
      </c>
      <c r="K87" t="s">
        <v>118</v>
      </c>
      <c r="L87" t="s">
        <v>118</v>
      </c>
      <c r="M87" t="s">
        <v>118</v>
      </c>
      <c r="N87" t="s">
        <v>118</v>
      </c>
      <c r="O87" t="s">
        <v>118</v>
      </c>
      <c r="P87" t="s">
        <v>118</v>
      </c>
      <c r="Q87" t="s">
        <v>118</v>
      </c>
      <c r="R87" t="s">
        <v>118</v>
      </c>
      <c r="S87" t="s">
        <v>118</v>
      </c>
      <c r="T87" t="s">
        <v>118</v>
      </c>
      <c r="U87" t="s">
        <v>118</v>
      </c>
      <c r="V87" t="s">
        <v>118</v>
      </c>
      <c r="W87" t="s">
        <v>118</v>
      </c>
      <c r="X87" t="s">
        <v>118</v>
      </c>
      <c r="Y87" t="s">
        <v>118</v>
      </c>
      <c r="Z87" t="s">
        <v>118</v>
      </c>
      <c r="AA87" t="s">
        <v>118</v>
      </c>
      <c r="AB87" t="s">
        <v>118</v>
      </c>
      <c r="AC87" t="s">
        <v>118</v>
      </c>
      <c r="AD87" t="s">
        <v>118</v>
      </c>
      <c r="AE87" t="s">
        <v>118</v>
      </c>
      <c r="AF87" t="s">
        <v>118</v>
      </c>
      <c r="AG87" s="19" t="s">
        <v>118</v>
      </c>
      <c r="AH87" s="22" t="s">
        <v>118</v>
      </c>
      <c r="AI87" t="s">
        <v>118</v>
      </c>
      <c r="AJ87" t="s">
        <v>118</v>
      </c>
      <c r="AK87" t="s">
        <v>118</v>
      </c>
      <c r="AL87" t="s">
        <v>118</v>
      </c>
      <c r="AM87" t="s">
        <v>118</v>
      </c>
      <c r="AN87" t="s">
        <v>118</v>
      </c>
      <c r="AO87" t="s">
        <v>118</v>
      </c>
      <c r="AP87" t="s">
        <v>118</v>
      </c>
      <c r="AQ87" t="s">
        <v>118</v>
      </c>
      <c r="AR87" t="s">
        <v>118</v>
      </c>
      <c r="AS87" t="s">
        <v>118</v>
      </c>
      <c r="AT87" t="s">
        <v>118</v>
      </c>
      <c r="AU87" t="s">
        <v>118</v>
      </c>
      <c r="AV87" t="s">
        <v>118</v>
      </c>
      <c r="AW87" t="s">
        <v>118</v>
      </c>
      <c r="AX87" t="s">
        <v>118</v>
      </c>
      <c r="AY87" t="s">
        <v>118</v>
      </c>
      <c r="AZ87" t="s">
        <v>118</v>
      </c>
      <c r="BA87" t="s">
        <v>118</v>
      </c>
      <c r="BB87" t="s">
        <v>118</v>
      </c>
      <c r="BC87" t="s">
        <v>118</v>
      </c>
      <c r="BD87" t="s">
        <v>118</v>
      </c>
      <c r="BE87" t="s">
        <v>118</v>
      </c>
      <c r="BF87" t="s">
        <v>118</v>
      </c>
      <c r="BG87" t="s">
        <v>118</v>
      </c>
      <c r="BH87" t="s">
        <v>118</v>
      </c>
      <c r="BI87" t="s">
        <v>118</v>
      </c>
      <c r="BJ87" t="s">
        <v>118</v>
      </c>
      <c r="BK87" s="22" t="s">
        <v>118</v>
      </c>
      <c r="BL87" s="16" t="s">
        <v>118</v>
      </c>
      <c r="BM87" t="s">
        <v>118</v>
      </c>
    </row>
    <row r="88" spans="1:65" ht="16" hidden="1" x14ac:dyDescent="0.2">
      <c r="A88">
        <v>127</v>
      </c>
      <c r="B88" s="8">
        <v>1</v>
      </c>
      <c r="C88" s="2">
        <v>3</v>
      </c>
      <c r="D88" s="2" t="s">
        <v>164</v>
      </c>
      <c r="E88" t="s">
        <v>118</v>
      </c>
      <c r="F88" t="s">
        <v>118</v>
      </c>
      <c r="G88" t="s">
        <v>118</v>
      </c>
      <c r="H88" t="s">
        <v>118</v>
      </c>
      <c r="I88" t="s">
        <v>118</v>
      </c>
      <c r="J88" t="s">
        <v>118</v>
      </c>
      <c r="K88" t="s">
        <v>118</v>
      </c>
      <c r="L88" t="s">
        <v>118</v>
      </c>
      <c r="M88" t="s">
        <v>118</v>
      </c>
      <c r="N88" t="s">
        <v>118</v>
      </c>
      <c r="O88" t="s">
        <v>118</v>
      </c>
      <c r="P88" t="s">
        <v>118</v>
      </c>
      <c r="Q88" t="s">
        <v>118</v>
      </c>
      <c r="R88" t="s">
        <v>118</v>
      </c>
      <c r="S88" t="s">
        <v>118</v>
      </c>
      <c r="T88" t="s">
        <v>118</v>
      </c>
      <c r="U88" t="s">
        <v>118</v>
      </c>
      <c r="V88" t="s">
        <v>118</v>
      </c>
      <c r="W88" t="s">
        <v>118</v>
      </c>
      <c r="X88" t="s">
        <v>118</v>
      </c>
      <c r="Y88" t="s">
        <v>118</v>
      </c>
      <c r="Z88" t="s">
        <v>118</v>
      </c>
      <c r="AA88" t="s">
        <v>118</v>
      </c>
      <c r="AB88" t="s">
        <v>118</v>
      </c>
      <c r="AC88" t="s">
        <v>118</v>
      </c>
      <c r="AD88" t="s">
        <v>118</v>
      </c>
      <c r="AE88" t="s">
        <v>118</v>
      </c>
      <c r="AF88" t="s">
        <v>118</v>
      </c>
      <c r="AG88" s="19" t="s">
        <v>118</v>
      </c>
      <c r="AH88" s="22" t="s">
        <v>118</v>
      </c>
      <c r="AI88" t="s">
        <v>118</v>
      </c>
      <c r="AJ88" t="s">
        <v>118</v>
      </c>
      <c r="AK88" t="s">
        <v>118</v>
      </c>
      <c r="AL88" t="s">
        <v>118</v>
      </c>
      <c r="AM88" t="s">
        <v>118</v>
      </c>
      <c r="AN88" t="s">
        <v>118</v>
      </c>
      <c r="AO88" t="s">
        <v>118</v>
      </c>
      <c r="AP88" t="s">
        <v>118</v>
      </c>
      <c r="AQ88" t="s">
        <v>118</v>
      </c>
      <c r="AR88" t="s">
        <v>118</v>
      </c>
      <c r="AS88" t="s">
        <v>118</v>
      </c>
      <c r="AT88" t="s">
        <v>118</v>
      </c>
      <c r="AU88" t="s">
        <v>118</v>
      </c>
      <c r="AV88" t="s">
        <v>118</v>
      </c>
      <c r="AW88" t="s">
        <v>118</v>
      </c>
      <c r="AX88" t="s">
        <v>118</v>
      </c>
      <c r="AY88" t="s">
        <v>118</v>
      </c>
      <c r="AZ88" t="s">
        <v>118</v>
      </c>
      <c r="BA88" t="s">
        <v>118</v>
      </c>
      <c r="BB88" t="s">
        <v>118</v>
      </c>
      <c r="BC88" t="s">
        <v>118</v>
      </c>
      <c r="BD88" t="s">
        <v>118</v>
      </c>
      <c r="BE88" t="s">
        <v>118</v>
      </c>
      <c r="BF88" t="s">
        <v>118</v>
      </c>
      <c r="BG88" t="s">
        <v>118</v>
      </c>
      <c r="BH88" t="s">
        <v>118</v>
      </c>
      <c r="BI88" t="s">
        <v>118</v>
      </c>
      <c r="BJ88" t="s">
        <v>118</v>
      </c>
      <c r="BK88" s="22" t="s">
        <v>118</v>
      </c>
      <c r="BL88" s="16" t="s">
        <v>118</v>
      </c>
      <c r="BM88" t="s">
        <v>118</v>
      </c>
    </row>
    <row r="89" spans="1:65" ht="16" hidden="1" x14ac:dyDescent="0.2">
      <c r="A89">
        <v>128</v>
      </c>
      <c r="B89" s="8">
        <v>1</v>
      </c>
      <c r="C89" s="2">
        <v>3</v>
      </c>
      <c r="D89" s="2" t="s">
        <v>164</v>
      </c>
      <c r="E89" t="s">
        <v>118</v>
      </c>
      <c r="F89" t="s">
        <v>118</v>
      </c>
      <c r="G89" t="s">
        <v>118</v>
      </c>
      <c r="H89" t="s">
        <v>118</v>
      </c>
      <c r="I89" t="s">
        <v>118</v>
      </c>
      <c r="J89" t="s">
        <v>118</v>
      </c>
      <c r="K89" t="s">
        <v>118</v>
      </c>
      <c r="L89" t="s">
        <v>118</v>
      </c>
      <c r="M89" t="s">
        <v>118</v>
      </c>
      <c r="N89" t="s">
        <v>118</v>
      </c>
      <c r="O89" t="s">
        <v>118</v>
      </c>
      <c r="P89" t="s">
        <v>118</v>
      </c>
      <c r="Q89" t="s">
        <v>118</v>
      </c>
      <c r="R89" t="s">
        <v>118</v>
      </c>
      <c r="S89" t="s">
        <v>118</v>
      </c>
      <c r="T89" t="s">
        <v>118</v>
      </c>
      <c r="U89" t="s">
        <v>118</v>
      </c>
      <c r="V89" t="s">
        <v>118</v>
      </c>
      <c r="W89" t="s">
        <v>118</v>
      </c>
      <c r="X89" t="s">
        <v>118</v>
      </c>
      <c r="Y89" t="s">
        <v>118</v>
      </c>
      <c r="Z89" t="s">
        <v>118</v>
      </c>
      <c r="AA89" t="s">
        <v>118</v>
      </c>
      <c r="AB89" t="s">
        <v>118</v>
      </c>
      <c r="AC89" t="s">
        <v>118</v>
      </c>
      <c r="AD89" t="s">
        <v>118</v>
      </c>
      <c r="AE89" t="s">
        <v>118</v>
      </c>
      <c r="AF89" t="s">
        <v>118</v>
      </c>
      <c r="AG89" s="19" t="s">
        <v>118</v>
      </c>
      <c r="AH89" s="22" t="s">
        <v>118</v>
      </c>
      <c r="AI89" t="s">
        <v>118</v>
      </c>
      <c r="AJ89" t="s">
        <v>118</v>
      </c>
      <c r="AK89" t="s">
        <v>118</v>
      </c>
      <c r="AL89" t="s">
        <v>118</v>
      </c>
      <c r="AM89" t="s">
        <v>118</v>
      </c>
      <c r="AN89" t="s">
        <v>118</v>
      </c>
      <c r="AO89" t="s">
        <v>118</v>
      </c>
      <c r="AP89" t="s">
        <v>118</v>
      </c>
      <c r="AQ89" t="s">
        <v>118</v>
      </c>
      <c r="AR89" t="s">
        <v>118</v>
      </c>
      <c r="AS89" t="s">
        <v>118</v>
      </c>
      <c r="AT89" t="s">
        <v>118</v>
      </c>
      <c r="AU89" t="s">
        <v>118</v>
      </c>
      <c r="AV89" t="s">
        <v>118</v>
      </c>
      <c r="AW89" t="s">
        <v>118</v>
      </c>
      <c r="AX89" t="s">
        <v>118</v>
      </c>
      <c r="AY89" t="s">
        <v>118</v>
      </c>
      <c r="AZ89" t="s">
        <v>118</v>
      </c>
      <c r="BA89" t="s">
        <v>118</v>
      </c>
      <c r="BB89" t="s">
        <v>118</v>
      </c>
      <c r="BC89" t="s">
        <v>118</v>
      </c>
      <c r="BD89" t="s">
        <v>118</v>
      </c>
      <c r="BE89" t="s">
        <v>118</v>
      </c>
      <c r="BF89" t="s">
        <v>118</v>
      </c>
      <c r="BG89" t="s">
        <v>118</v>
      </c>
      <c r="BH89" t="s">
        <v>118</v>
      </c>
      <c r="BI89" t="s">
        <v>118</v>
      </c>
      <c r="BJ89" t="s">
        <v>118</v>
      </c>
      <c r="BK89" s="22" t="s">
        <v>118</v>
      </c>
      <c r="BL89" s="16" t="s">
        <v>118</v>
      </c>
      <c r="BM89" t="s">
        <v>118</v>
      </c>
    </row>
    <row r="90" spans="1:65" ht="16" hidden="1" x14ac:dyDescent="0.2">
      <c r="A90">
        <v>129</v>
      </c>
      <c r="B90" s="8">
        <v>1</v>
      </c>
      <c r="C90" s="2">
        <v>3</v>
      </c>
      <c r="D90" s="2" t="s">
        <v>164</v>
      </c>
      <c r="E90" t="s">
        <v>118</v>
      </c>
      <c r="F90" t="s">
        <v>118</v>
      </c>
      <c r="G90" t="s">
        <v>118</v>
      </c>
      <c r="H90" t="s">
        <v>118</v>
      </c>
      <c r="I90" t="s">
        <v>118</v>
      </c>
      <c r="J90" t="s">
        <v>118</v>
      </c>
      <c r="K90" t="s">
        <v>118</v>
      </c>
      <c r="L90" t="s">
        <v>118</v>
      </c>
      <c r="M90" t="s">
        <v>118</v>
      </c>
      <c r="N90" t="s">
        <v>118</v>
      </c>
      <c r="O90" t="s">
        <v>118</v>
      </c>
      <c r="P90" t="s">
        <v>118</v>
      </c>
      <c r="Q90" t="s">
        <v>118</v>
      </c>
      <c r="R90" t="s">
        <v>118</v>
      </c>
      <c r="S90" t="s">
        <v>118</v>
      </c>
      <c r="T90" t="s">
        <v>118</v>
      </c>
      <c r="U90" t="s">
        <v>118</v>
      </c>
      <c r="V90" t="s">
        <v>118</v>
      </c>
      <c r="W90" t="s">
        <v>118</v>
      </c>
      <c r="X90" t="s">
        <v>118</v>
      </c>
      <c r="Y90" t="s">
        <v>118</v>
      </c>
      <c r="Z90" t="s">
        <v>118</v>
      </c>
      <c r="AA90" t="s">
        <v>118</v>
      </c>
      <c r="AB90" t="s">
        <v>118</v>
      </c>
      <c r="AC90" t="s">
        <v>118</v>
      </c>
      <c r="AD90" t="s">
        <v>118</v>
      </c>
      <c r="AE90" t="s">
        <v>118</v>
      </c>
      <c r="AF90" t="s">
        <v>118</v>
      </c>
      <c r="AG90" s="19" t="s">
        <v>118</v>
      </c>
      <c r="AH90" s="22" t="s">
        <v>118</v>
      </c>
      <c r="AI90" t="s">
        <v>118</v>
      </c>
      <c r="AJ90" t="s">
        <v>118</v>
      </c>
      <c r="AK90" t="s">
        <v>118</v>
      </c>
      <c r="AL90" t="s">
        <v>118</v>
      </c>
      <c r="AM90" t="s">
        <v>118</v>
      </c>
      <c r="AN90" t="s">
        <v>118</v>
      </c>
      <c r="AO90" t="s">
        <v>118</v>
      </c>
      <c r="AP90" t="s">
        <v>118</v>
      </c>
      <c r="AQ90" t="s">
        <v>118</v>
      </c>
      <c r="AR90" t="s">
        <v>118</v>
      </c>
      <c r="AS90" t="s">
        <v>118</v>
      </c>
      <c r="AT90" t="s">
        <v>118</v>
      </c>
      <c r="AU90" t="s">
        <v>118</v>
      </c>
      <c r="AV90" t="s">
        <v>118</v>
      </c>
      <c r="AW90" t="s">
        <v>118</v>
      </c>
      <c r="AX90" t="s">
        <v>118</v>
      </c>
      <c r="AY90" t="s">
        <v>118</v>
      </c>
      <c r="AZ90" t="s">
        <v>118</v>
      </c>
      <c r="BA90" t="s">
        <v>118</v>
      </c>
      <c r="BB90" t="s">
        <v>118</v>
      </c>
      <c r="BC90" t="s">
        <v>118</v>
      </c>
      <c r="BD90" t="s">
        <v>118</v>
      </c>
      <c r="BE90" t="s">
        <v>118</v>
      </c>
      <c r="BF90" t="s">
        <v>118</v>
      </c>
      <c r="BG90" t="s">
        <v>118</v>
      </c>
      <c r="BH90" t="s">
        <v>118</v>
      </c>
      <c r="BI90" t="s">
        <v>118</v>
      </c>
      <c r="BJ90" t="s">
        <v>118</v>
      </c>
      <c r="BK90" s="22" t="s">
        <v>118</v>
      </c>
      <c r="BL90" s="16" t="s">
        <v>118</v>
      </c>
      <c r="BM90" t="s">
        <v>118</v>
      </c>
    </row>
    <row r="91" spans="1:65" ht="16" hidden="1" x14ac:dyDescent="0.2">
      <c r="A91">
        <v>130</v>
      </c>
      <c r="B91" s="8">
        <v>1</v>
      </c>
      <c r="C91" s="2">
        <v>3</v>
      </c>
      <c r="D91" s="2" t="s">
        <v>164</v>
      </c>
      <c r="E91" t="s">
        <v>118</v>
      </c>
      <c r="F91" t="s">
        <v>118</v>
      </c>
      <c r="G91" t="s">
        <v>118</v>
      </c>
      <c r="H91" t="s">
        <v>118</v>
      </c>
      <c r="I91" t="s">
        <v>118</v>
      </c>
      <c r="J91" t="s">
        <v>118</v>
      </c>
      <c r="K91" t="s">
        <v>118</v>
      </c>
      <c r="L91" t="s">
        <v>118</v>
      </c>
      <c r="M91" t="s">
        <v>118</v>
      </c>
      <c r="N91" t="s">
        <v>118</v>
      </c>
      <c r="O91" t="s">
        <v>118</v>
      </c>
      <c r="P91" t="s">
        <v>118</v>
      </c>
      <c r="Q91" t="s">
        <v>118</v>
      </c>
      <c r="R91" t="s">
        <v>118</v>
      </c>
      <c r="S91" t="s">
        <v>118</v>
      </c>
      <c r="T91" t="s">
        <v>118</v>
      </c>
      <c r="U91" t="s">
        <v>118</v>
      </c>
      <c r="V91" t="s">
        <v>118</v>
      </c>
      <c r="W91" t="s">
        <v>118</v>
      </c>
      <c r="X91" t="s">
        <v>118</v>
      </c>
      <c r="Y91" t="s">
        <v>118</v>
      </c>
      <c r="Z91" t="s">
        <v>118</v>
      </c>
      <c r="AA91" t="s">
        <v>118</v>
      </c>
      <c r="AB91" t="s">
        <v>118</v>
      </c>
      <c r="AC91" t="s">
        <v>118</v>
      </c>
      <c r="AD91" t="s">
        <v>118</v>
      </c>
      <c r="AE91" t="s">
        <v>118</v>
      </c>
      <c r="AF91" t="s">
        <v>118</v>
      </c>
      <c r="AG91" s="19" t="s">
        <v>118</v>
      </c>
      <c r="AH91" s="22" t="s">
        <v>118</v>
      </c>
      <c r="AI91" t="s">
        <v>118</v>
      </c>
      <c r="AJ91" t="s">
        <v>118</v>
      </c>
      <c r="AK91" t="s">
        <v>118</v>
      </c>
      <c r="AL91" t="s">
        <v>118</v>
      </c>
      <c r="AM91" t="s">
        <v>118</v>
      </c>
      <c r="AN91" t="s">
        <v>118</v>
      </c>
      <c r="AO91" t="s">
        <v>118</v>
      </c>
      <c r="AP91" t="s">
        <v>118</v>
      </c>
      <c r="AQ91" t="s">
        <v>118</v>
      </c>
      <c r="AR91" t="s">
        <v>118</v>
      </c>
      <c r="AS91" t="s">
        <v>118</v>
      </c>
      <c r="AT91" t="s">
        <v>118</v>
      </c>
      <c r="AU91" t="s">
        <v>118</v>
      </c>
      <c r="AV91" t="s">
        <v>118</v>
      </c>
      <c r="AW91" t="s">
        <v>118</v>
      </c>
      <c r="AX91" t="s">
        <v>118</v>
      </c>
      <c r="AY91" t="s">
        <v>118</v>
      </c>
      <c r="AZ91" t="s">
        <v>118</v>
      </c>
      <c r="BA91" t="s">
        <v>118</v>
      </c>
      <c r="BB91" t="s">
        <v>118</v>
      </c>
      <c r="BC91" t="s">
        <v>118</v>
      </c>
      <c r="BD91" t="s">
        <v>118</v>
      </c>
      <c r="BE91" t="s">
        <v>118</v>
      </c>
      <c r="BF91" t="s">
        <v>118</v>
      </c>
      <c r="BG91" t="s">
        <v>118</v>
      </c>
      <c r="BH91" t="s">
        <v>118</v>
      </c>
      <c r="BI91" t="s">
        <v>118</v>
      </c>
      <c r="BJ91" t="s">
        <v>118</v>
      </c>
      <c r="BK91" s="22" t="s">
        <v>118</v>
      </c>
      <c r="BL91" s="16" t="s">
        <v>118</v>
      </c>
      <c r="BM91" t="s">
        <v>118</v>
      </c>
    </row>
    <row r="92" spans="1:65" ht="16" hidden="1" x14ac:dyDescent="0.2">
      <c r="A92" s="1">
        <v>101</v>
      </c>
      <c r="B92" s="8">
        <v>1</v>
      </c>
      <c r="C92" s="2">
        <v>4</v>
      </c>
      <c r="D92" s="2" t="s">
        <v>131</v>
      </c>
      <c r="E92" s="2" t="s">
        <v>118</v>
      </c>
      <c r="F92" s="2" t="s">
        <v>118</v>
      </c>
      <c r="G92" s="2" t="s">
        <v>118</v>
      </c>
      <c r="H92" s="2" t="s">
        <v>118</v>
      </c>
      <c r="I92" s="2" t="s">
        <v>118</v>
      </c>
      <c r="J92" s="2" t="s">
        <v>118</v>
      </c>
      <c r="K92" s="2" t="s">
        <v>118</v>
      </c>
      <c r="L92" s="2" t="s">
        <v>118</v>
      </c>
      <c r="M92" s="2" t="s">
        <v>118</v>
      </c>
      <c r="N92" s="2" t="s">
        <v>118</v>
      </c>
      <c r="O92" s="2" t="s">
        <v>118</v>
      </c>
      <c r="P92" s="2" t="s">
        <v>118</v>
      </c>
      <c r="Q92" s="2" t="s">
        <v>118</v>
      </c>
      <c r="R92" s="2" t="s">
        <v>118</v>
      </c>
      <c r="S92" s="2" t="s">
        <v>118</v>
      </c>
      <c r="T92" s="2" t="s">
        <v>118</v>
      </c>
      <c r="U92" s="2" t="s">
        <v>118</v>
      </c>
      <c r="V92" s="2" t="s">
        <v>118</v>
      </c>
      <c r="W92" s="2" t="s">
        <v>118</v>
      </c>
      <c r="X92" s="2" t="s">
        <v>118</v>
      </c>
      <c r="Y92" s="2" t="s">
        <v>118</v>
      </c>
      <c r="Z92" s="2" t="s">
        <v>118</v>
      </c>
      <c r="AA92" s="2" t="s">
        <v>118</v>
      </c>
      <c r="AB92" s="2" t="s">
        <v>118</v>
      </c>
      <c r="AC92" s="2" t="s">
        <v>118</v>
      </c>
      <c r="AD92" s="2" t="s">
        <v>118</v>
      </c>
      <c r="AE92" s="2" t="s">
        <v>118</v>
      </c>
      <c r="AF92" s="2" t="s">
        <v>118</v>
      </c>
      <c r="AG92" s="2" t="s">
        <v>118</v>
      </c>
      <c r="AH92" s="22" t="s">
        <v>118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 s="21">
        <f>SUM(AI92:BJ92)</f>
        <v>0</v>
      </c>
      <c r="BL92" s="15" t="e">
        <f xml:space="preserve"> SUM(BK92,#REF!)</f>
        <v>#REF!</v>
      </c>
      <c r="BM92" t="s">
        <v>249</v>
      </c>
    </row>
    <row r="93" spans="1:65" ht="16" hidden="1" x14ac:dyDescent="0.2">
      <c r="A93" s="1">
        <v>102</v>
      </c>
      <c r="B93" s="8">
        <v>1</v>
      </c>
      <c r="C93" s="2">
        <v>4</v>
      </c>
      <c r="D93" s="2" t="s">
        <v>131</v>
      </c>
      <c r="E93" s="2" t="s">
        <v>118</v>
      </c>
      <c r="F93" s="2" t="s">
        <v>118</v>
      </c>
      <c r="G93" s="2" t="s">
        <v>118</v>
      </c>
      <c r="H93" s="2" t="s">
        <v>118</v>
      </c>
      <c r="I93" s="2" t="s">
        <v>118</v>
      </c>
      <c r="J93" s="2" t="s">
        <v>118</v>
      </c>
      <c r="K93" s="2" t="s">
        <v>118</v>
      </c>
      <c r="L93" s="2" t="s">
        <v>118</v>
      </c>
      <c r="M93" s="2" t="s">
        <v>118</v>
      </c>
      <c r="N93" s="2" t="s">
        <v>118</v>
      </c>
      <c r="O93" s="2" t="s">
        <v>118</v>
      </c>
      <c r="P93" s="2" t="s">
        <v>118</v>
      </c>
      <c r="Q93" s="2" t="s">
        <v>118</v>
      </c>
      <c r="R93" s="2" t="s">
        <v>118</v>
      </c>
      <c r="S93" s="2" t="s">
        <v>118</v>
      </c>
      <c r="T93" s="2" t="s">
        <v>118</v>
      </c>
      <c r="U93" s="2" t="s">
        <v>118</v>
      </c>
      <c r="V93" s="2" t="s">
        <v>118</v>
      </c>
      <c r="W93" s="2" t="s">
        <v>118</v>
      </c>
      <c r="X93" s="2" t="s">
        <v>118</v>
      </c>
      <c r="Y93" s="2" t="s">
        <v>118</v>
      </c>
      <c r="Z93" s="2" t="s">
        <v>118</v>
      </c>
      <c r="AA93" s="2" t="s">
        <v>118</v>
      </c>
      <c r="AB93" s="2" t="s">
        <v>118</v>
      </c>
      <c r="AC93" s="2" t="s">
        <v>118</v>
      </c>
      <c r="AD93" s="2" t="s">
        <v>118</v>
      </c>
      <c r="AE93" s="2" t="s">
        <v>118</v>
      </c>
      <c r="AF93" s="2" t="s">
        <v>118</v>
      </c>
      <c r="AG93" s="2" t="s">
        <v>118</v>
      </c>
      <c r="AH93" s="22" t="s">
        <v>118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 s="21">
        <f>SUM(AI93:BJ93)</f>
        <v>0</v>
      </c>
      <c r="BL93" s="15" t="e">
        <f xml:space="preserve"> SUM(BK93,#REF!)</f>
        <v>#REF!</v>
      </c>
      <c r="BM93" t="s">
        <v>249</v>
      </c>
    </row>
    <row r="94" spans="1:65" ht="16" hidden="1" x14ac:dyDescent="0.2">
      <c r="A94" s="1">
        <v>103</v>
      </c>
      <c r="B94" s="8">
        <v>1</v>
      </c>
      <c r="C94" s="2">
        <v>4</v>
      </c>
      <c r="D94" s="2" t="s">
        <v>131</v>
      </c>
      <c r="E94">
        <v>2</v>
      </c>
      <c r="F94">
        <v>0</v>
      </c>
      <c r="G94">
        <v>2</v>
      </c>
      <c r="H94">
        <v>2</v>
      </c>
      <c r="I94">
        <v>0</v>
      </c>
      <c r="J94">
        <v>0</v>
      </c>
      <c r="K94">
        <v>0</v>
      </c>
      <c r="L94">
        <v>1</v>
      </c>
      <c r="M94">
        <v>2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  <c r="T94">
        <v>2</v>
      </c>
      <c r="U94">
        <v>2</v>
      </c>
      <c r="V94">
        <v>0</v>
      </c>
      <c r="W94">
        <v>0</v>
      </c>
      <c r="X94">
        <v>1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 s="19">
        <f>SUM(E94:AF94)</f>
        <v>17</v>
      </c>
      <c r="AH94" s="20" t="e">
        <f>SUM(#REF!, AG94)</f>
        <v>#REF!</v>
      </c>
      <c r="AI94">
        <v>4</v>
      </c>
      <c r="AJ94">
        <v>0</v>
      </c>
      <c r="AK94">
        <v>4</v>
      </c>
      <c r="AL94">
        <v>4</v>
      </c>
      <c r="AM94">
        <v>0</v>
      </c>
      <c r="AN94">
        <v>0</v>
      </c>
      <c r="AO94">
        <v>0</v>
      </c>
      <c r="AP94">
        <v>6</v>
      </c>
      <c r="AQ94">
        <v>4</v>
      </c>
      <c r="AR94">
        <v>0</v>
      </c>
      <c r="AS94">
        <v>4</v>
      </c>
      <c r="AT94">
        <v>4</v>
      </c>
      <c r="AU94">
        <v>0</v>
      </c>
      <c r="AV94">
        <v>0</v>
      </c>
      <c r="AW94">
        <v>0</v>
      </c>
      <c r="AX94">
        <v>6</v>
      </c>
      <c r="AY94">
        <v>4</v>
      </c>
      <c r="AZ94">
        <v>0</v>
      </c>
      <c r="BA94">
        <v>0</v>
      </c>
      <c r="BB94">
        <v>4</v>
      </c>
      <c r="BC94">
        <v>0</v>
      </c>
      <c r="BD94">
        <v>0</v>
      </c>
      <c r="BE94">
        <v>4</v>
      </c>
      <c r="BF94">
        <v>0</v>
      </c>
      <c r="BG94">
        <v>0</v>
      </c>
      <c r="BH94">
        <v>0</v>
      </c>
      <c r="BI94">
        <v>0</v>
      </c>
      <c r="BJ94">
        <v>0</v>
      </c>
      <c r="BK94" s="21">
        <f>SUM(AI94:BJ94)</f>
        <v>48</v>
      </c>
      <c r="BL94" s="15" t="e">
        <f xml:space="preserve"> SUM(BK94,#REF!)</f>
        <v>#REF!</v>
      </c>
      <c r="BM94" t="s">
        <v>118</v>
      </c>
    </row>
    <row r="95" spans="1:65" ht="16" hidden="1" x14ac:dyDescent="0.2">
      <c r="A95" s="1">
        <v>104</v>
      </c>
      <c r="B95" s="8">
        <v>1</v>
      </c>
      <c r="C95" s="2">
        <v>4</v>
      </c>
      <c r="D95" s="2" t="s">
        <v>131</v>
      </c>
      <c r="E95" t="s">
        <v>118</v>
      </c>
      <c r="F95" t="s">
        <v>118</v>
      </c>
      <c r="G95" t="s">
        <v>118</v>
      </c>
      <c r="H95" t="s">
        <v>118</v>
      </c>
      <c r="I95" t="s">
        <v>118</v>
      </c>
      <c r="J95" t="s">
        <v>118</v>
      </c>
      <c r="K95" t="s">
        <v>118</v>
      </c>
      <c r="L95" t="s">
        <v>118</v>
      </c>
      <c r="M95" t="s">
        <v>118</v>
      </c>
      <c r="N95" t="s">
        <v>118</v>
      </c>
      <c r="O95" t="s">
        <v>118</v>
      </c>
      <c r="P95" t="s">
        <v>118</v>
      </c>
      <c r="Q95" t="s">
        <v>118</v>
      </c>
      <c r="R95" t="s">
        <v>118</v>
      </c>
      <c r="S95" t="s">
        <v>118</v>
      </c>
      <c r="T95" t="s">
        <v>118</v>
      </c>
      <c r="U95" t="s">
        <v>118</v>
      </c>
      <c r="V95" t="s">
        <v>118</v>
      </c>
      <c r="W95" t="s">
        <v>118</v>
      </c>
      <c r="X95" t="s">
        <v>118</v>
      </c>
      <c r="Y95" t="s">
        <v>118</v>
      </c>
      <c r="Z95" t="s">
        <v>118</v>
      </c>
      <c r="AA95" t="s">
        <v>118</v>
      </c>
      <c r="AB95" t="s">
        <v>118</v>
      </c>
      <c r="AC95" t="s">
        <v>118</v>
      </c>
      <c r="AD95" t="s">
        <v>118</v>
      </c>
      <c r="AE95" t="s">
        <v>118</v>
      </c>
      <c r="AF95" t="s">
        <v>118</v>
      </c>
      <c r="AG95" s="19" t="s">
        <v>118</v>
      </c>
      <c r="AH95" s="22" t="s">
        <v>118</v>
      </c>
      <c r="AI95" t="s">
        <v>118</v>
      </c>
      <c r="AJ95" t="s">
        <v>118</v>
      </c>
      <c r="AK95" t="s">
        <v>118</v>
      </c>
      <c r="AL95" t="s">
        <v>118</v>
      </c>
      <c r="AM95" t="s">
        <v>118</v>
      </c>
      <c r="AN95" t="s">
        <v>118</v>
      </c>
      <c r="AO95" t="s">
        <v>118</v>
      </c>
      <c r="AP95" t="s">
        <v>118</v>
      </c>
      <c r="AQ95" t="s">
        <v>118</v>
      </c>
      <c r="AR95" t="s">
        <v>118</v>
      </c>
      <c r="AS95" t="s">
        <v>118</v>
      </c>
      <c r="AT95" t="s">
        <v>118</v>
      </c>
      <c r="AU95" t="s">
        <v>118</v>
      </c>
      <c r="AV95" t="s">
        <v>118</v>
      </c>
      <c r="AW95" t="s">
        <v>118</v>
      </c>
      <c r="AX95" t="s">
        <v>118</v>
      </c>
      <c r="AY95" t="s">
        <v>118</v>
      </c>
      <c r="AZ95" t="s">
        <v>118</v>
      </c>
      <c r="BA95" t="s">
        <v>118</v>
      </c>
      <c r="BB95" t="s">
        <v>118</v>
      </c>
      <c r="BC95" t="s">
        <v>118</v>
      </c>
      <c r="BD95" t="s">
        <v>118</v>
      </c>
      <c r="BE95" t="s">
        <v>118</v>
      </c>
      <c r="BF95" t="s">
        <v>118</v>
      </c>
      <c r="BG95" t="s">
        <v>118</v>
      </c>
      <c r="BH95" t="s">
        <v>118</v>
      </c>
      <c r="BI95" t="s">
        <v>118</v>
      </c>
      <c r="BJ95" t="s">
        <v>118</v>
      </c>
      <c r="BK95" s="22" t="s">
        <v>118</v>
      </c>
      <c r="BL95" s="16" t="s">
        <v>118</v>
      </c>
      <c r="BM95" t="s">
        <v>253</v>
      </c>
    </row>
    <row r="96" spans="1:65" ht="16" hidden="1" x14ac:dyDescent="0.2">
      <c r="A96" s="1">
        <v>105</v>
      </c>
      <c r="B96" s="8">
        <v>1</v>
      </c>
      <c r="C96" s="2">
        <v>4</v>
      </c>
      <c r="D96" s="2" t="s">
        <v>131</v>
      </c>
      <c r="E96" t="s">
        <v>118</v>
      </c>
      <c r="F96" t="s">
        <v>118</v>
      </c>
      <c r="G96" t="s">
        <v>118</v>
      </c>
      <c r="H96" t="s">
        <v>118</v>
      </c>
      <c r="I96" t="s">
        <v>118</v>
      </c>
      <c r="J96" t="s">
        <v>118</v>
      </c>
      <c r="K96" t="s">
        <v>118</v>
      </c>
      <c r="L96" t="s">
        <v>118</v>
      </c>
      <c r="M96" t="s">
        <v>118</v>
      </c>
      <c r="N96" t="s">
        <v>118</v>
      </c>
      <c r="O96" t="s">
        <v>118</v>
      </c>
      <c r="P96" t="s">
        <v>118</v>
      </c>
      <c r="Q96" t="s">
        <v>118</v>
      </c>
      <c r="R96" t="s">
        <v>118</v>
      </c>
      <c r="S96" t="s">
        <v>118</v>
      </c>
      <c r="T96" t="s">
        <v>118</v>
      </c>
      <c r="U96" t="s">
        <v>118</v>
      </c>
      <c r="V96" t="s">
        <v>118</v>
      </c>
      <c r="W96" t="s">
        <v>118</v>
      </c>
      <c r="X96" t="s">
        <v>118</v>
      </c>
      <c r="Y96" t="s">
        <v>118</v>
      </c>
      <c r="Z96" t="s">
        <v>118</v>
      </c>
      <c r="AA96" t="s">
        <v>118</v>
      </c>
      <c r="AB96" t="s">
        <v>118</v>
      </c>
      <c r="AC96" t="s">
        <v>118</v>
      </c>
      <c r="AD96" t="s">
        <v>118</v>
      </c>
      <c r="AE96" t="s">
        <v>118</v>
      </c>
      <c r="AF96" t="s">
        <v>118</v>
      </c>
      <c r="AG96" s="19" t="s">
        <v>118</v>
      </c>
      <c r="AH96" s="22" t="s">
        <v>118</v>
      </c>
      <c r="AI96" t="s">
        <v>118</v>
      </c>
      <c r="AJ96" t="s">
        <v>118</v>
      </c>
      <c r="AK96" t="s">
        <v>118</v>
      </c>
      <c r="AL96" t="s">
        <v>118</v>
      </c>
      <c r="AM96" t="s">
        <v>118</v>
      </c>
      <c r="AN96" t="s">
        <v>118</v>
      </c>
      <c r="AO96" t="s">
        <v>118</v>
      </c>
      <c r="AP96" t="s">
        <v>118</v>
      </c>
      <c r="AQ96" t="s">
        <v>118</v>
      </c>
      <c r="AR96" t="s">
        <v>118</v>
      </c>
      <c r="AS96" t="s">
        <v>118</v>
      </c>
      <c r="AT96" t="s">
        <v>118</v>
      </c>
      <c r="AU96" t="s">
        <v>118</v>
      </c>
      <c r="AV96" t="s">
        <v>118</v>
      </c>
      <c r="AW96" t="s">
        <v>118</v>
      </c>
      <c r="AX96" t="s">
        <v>118</v>
      </c>
      <c r="AY96" t="s">
        <v>118</v>
      </c>
      <c r="AZ96" t="s">
        <v>118</v>
      </c>
      <c r="BA96" t="s">
        <v>118</v>
      </c>
      <c r="BB96" t="s">
        <v>118</v>
      </c>
      <c r="BC96" t="s">
        <v>118</v>
      </c>
      <c r="BD96" t="s">
        <v>118</v>
      </c>
      <c r="BE96" t="s">
        <v>118</v>
      </c>
      <c r="BF96" t="s">
        <v>118</v>
      </c>
      <c r="BG96" t="s">
        <v>118</v>
      </c>
      <c r="BH96" t="s">
        <v>118</v>
      </c>
      <c r="BI96" t="s">
        <v>118</v>
      </c>
      <c r="BJ96" t="s">
        <v>118</v>
      </c>
      <c r="BK96" s="22" t="s">
        <v>118</v>
      </c>
      <c r="BL96" s="16" t="s">
        <v>118</v>
      </c>
      <c r="BM96" t="s">
        <v>253</v>
      </c>
    </row>
    <row r="97" spans="1:65" ht="16" hidden="1" x14ac:dyDescent="0.2">
      <c r="A97" s="1">
        <v>106</v>
      </c>
      <c r="B97" s="8">
        <v>1</v>
      </c>
      <c r="C97" s="2">
        <v>4</v>
      </c>
      <c r="D97" s="2" t="s">
        <v>131</v>
      </c>
      <c r="E97" t="s">
        <v>118</v>
      </c>
      <c r="F97" t="s">
        <v>118</v>
      </c>
      <c r="G97" t="s">
        <v>118</v>
      </c>
      <c r="H97" t="s">
        <v>118</v>
      </c>
      <c r="I97" t="s">
        <v>118</v>
      </c>
      <c r="J97" t="s">
        <v>118</v>
      </c>
      <c r="K97" t="s">
        <v>118</v>
      </c>
      <c r="L97" t="s">
        <v>118</v>
      </c>
      <c r="M97" t="s">
        <v>118</v>
      </c>
      <c r="N97" t="s">
        <v>118</v>
      </c>
      <c r="O97" t="s">
        <v>118</v>
      </c>
      <c r="P97" t="s">
        <v>118</v>
      </c>
      <c r="Q97" t="s">
        <v>118</v>
      </c>
      <c r="R97" t="s">
        <v>118</v>
      </c>
      <c r="S97" t="s">
        <v>118</v>
      </c>
      <c r="T97" t="s">
        <v>118</v>
      </c>
      <c r="U97" t="s">
        <v>118</v>
      </c>
      <c r="V97" t="s">
        <v>118</v>
      </c>
      <c r="W97" t="s">
        <v>118</v>
      </c>
      <c r="X97" t="s">
        <v>118</v>
      </c>
      <c r="Y97" t="s">
        <v>118</v>
      </c>
      <c r="Z97" t="s">
        <v>118</v>
      </c>
      <c r="AA97" t="s">
        <v>118</v>
      </c>
      <c r="AB97" t="s">
        <v>118</v>
      </c>
      <c r="AC97" t="s">
        <v>118</v>
      </c>
      <c r="AD97" t="s">
        <v>118</v>
      </c>
      <c r="AE97" t="s">
        <v>118</v>
      </c>
      <c r="AF97" t="s">
        <v>118</v>
      </c>
      <c r="AG97" s="19" t="s">
        <v>118</v>
      </c>
      <c r="AH97" s="22" t="s">
        <v>118</v>
      </c>
      <c r="AI97" t="s">
        <v>118</v>
      </c>
      <c r="AJ97" t="s">
        <v>118</v>
      </c>
      <c r="AK97" t="s">
        <v>118</v>
      </c>
      <c r="AL97" t="s">
        <v>118</v>
      </c>
      <c r="AM97" t="s">
        <v>118</v>
      </c>
      <c r="AN97" t="s">
        <v>118</v>
      </c>
      <c r="AO97" t="s">
        <v>118</v>
      </c>
      <c r="AP97" t="s">
        <v>118</v>
      </c>
      <c r="AQ97" t="s">
        <v>118</v>
      </c>
      <c r="AR97" t="s">
        <v>118</v>
      </c>
      <c r="AS97" t="s">
        <v>118</v>
      </c>
      <c r="AT97" t="s">
        <v>118</v>
      </c>
      <c r="AU97" t="s">
        <v>118</v>
      </c>
      <c r="AV97" t="s">
        <v>118</v>
      </c>
      <c r="AW97" t="s">
        <v>118</v>
      </c>
      <c r="AX97" t="s">
        <v>118</v>
      </c>
      <c r="AY97" t="s">
        <v>118</v>
      </c>
      <c r="AZ97" t="s">
        <v>118</v>
      </c>
      <c r="BA97" t="s">
        <v>118</v>
      </c>
      <c r="BB97" t="s">
        <v>118</v>
      </c>
      <c r="BC97" t="s">
        <v>118</v>
      </c>
      <c r="BD97" t="s">
        <v>118</v>
      </c>
      <c r="BE97" t="s">
        <v>118</v>
      </c>
      <c r="BF97" t="s">
        <v>118</v>
      </c>
      <c r="BG97" t="s">
        <v>118</v>
      </c>
      <c r="BH97" t="s">
        <v>118</v>
      </c>
      <c r="BI97" t="s">
        <v>118</v>
      </c>
      <c r="BJ97" t="s">
        <v>118</v>
      </c>
      <c r="BK97" s="22" t="s">
        <v>118</v>
      </c>
      <c r="BL97" s="16" t="s">
        <v>118</v>
      </c>
      <c r="BM97" t="s">
        <v>253</v>
      </c>
    </row>
    <row r="98" spans="1:65" ht="16" hidden="1" x14ac:dyDescent="0.2">
      <c r="A98" s="1">
        <v>107</v>
      </c>
      <c r="B98" s="8">
        <v>1</v>
      </c>
      <c r="C98" s="2">
        <v>4</v>
      </c>
      <c r="D98" s="2" t="s">
        <v>131</v>
      </c>
      <c r="E98">
        <v>2</v>
      </c>
      <c r="F98">
        <v>2</v>
      </c>
      <c r="G98">
        <v>2</v>
      </c>
      <c r="H98">
        <v>2</v>
      </c>
      <c r="I98">
        <v>1</v>
      </c>
      <c r="J98">
        <v>2</v>
      </c>
      <c r="K98">
        <v>2</v>
      </c>
      <c r="L98">
        <v>2</v>
      </c>
      <c r="M98">
        <v>2</v>
      </c>
      <c r="N98">
        <v>1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0</v>
      </c>
      <c r="W98">
        <v>2</v>
      </c>
      <c r="X98">
        <v>2</v>
      </c>
      <c r="Y98">
        <v>2</v>
      </c>
      <c r="Z98">
        <v>1</v>
      </c>
      <c r="AA98">
        <v>1</v>
      </c>
      <c r="AB98">
        <v>1</v>
      </c>
      <c r="AC98">
        <v>1</v>
      </c>
      <c r="AD98">
        <v>0</v>
      </c>
      <c r="AE98">
        <v>1</v>
      </c>
      <c r="AF98">
        <v>0</v>
      </c>
      <c r="AG98" s="19" t="s">
        <v>118</v>
      </c>
      <c r="AH98" s="22" t="s">
        <v>118</v>
      </c>
      <c r="AI98">
        <v>10</v>
      </c>
      <c r="AJ98">
        <v>8</v>
      </c>
      <c r="AK98">
        <v>5</v>
      </c>
      <c r="AL98">
        <v>6</v>
      </c>
      <c r="AM98">
        <v>10</v>
      </c>
      <c r="AN98">
        <v>8</v>
      </c>
      <c r="AO98">
        <v>3</v>
      </c>
      <c r="AP98">
        <v>8</v>
      </c>
      <c r="AQ98">
        <v>6</v>
      </c>
      <c r="AR98">
        <v>9</v>
      </c>
      <c r="AS98">
        <v>6</v>
      </c>
      <c r="AT98">
        <v>5</v>
      </c>
      <c r="AU98">
        <v>5</v>
      </c>
      <c r="AV98">
        <v>6</v>
      </c>
      <c r="AW98">
        <v>9</v>
      </c>
      <c r="AX98">
        <v>10</v>
      </c>
      <c r="AY98">
        <v>5</v>
      </c>
      <c r="AZ98">
        <v>0</v>
      </c>
      <c r="BA98">
        <v>4</v>
      </c>
      <c r="BB98">
        <v>8</v>
      </c>
      <c r="BC98">
        <v>5</v>
      </c>
      <c r="BD98">
        <v>6</v>
      </c>
      <c r="BE98">
        <v>8</v>
      </c>
      <c r="BF98">
        <v>12</v>
      </c>
      <c r="BG98">
        <v>11</v>
      </c>
      <c r="BH98">
        <v>0</v>
      </c>
      <c r="BI98">
        <v>10</v>
      </c>
      <c r="BJ98">
        <v>0</v>
      </c>
      <c r="BK98" s="21">
        <f>SUM(AI98:BJ98)</f>
        <v>183</v>
      </c>
      <c r="BL98" s="15" t="e">
        <f xml:space="preserve"> SUM(BK98,#REF!)</f>
        <v>#REF!</v>
      </c>
      <c r="BM98" t="s">
        <v>118</v>
      </c>
    </row>
    <row r="99" spans="1:65" ht="16" hidden="1" x14ac:dyDescent="0.2">
      <c r="A99" s="1">
        <v>108</v>
      </c>
      <c r="B99" s="8">
        <v>1</v>
      </c>
      <c r="C99" s="2">
        <v>4</v>
      </c>
      <c r="D99" s="2" t="s">
        <v>131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1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1</v>
      </c>
      <c r="Y99">
        <v>2</v>
      </c>
      <c r="Z99">
        <v>2</v>
      </c>
      <c r="AA99">
        <v>1</v>
      </c>
      <c r="AB99">
        <v>1</v>
      </c>
      <c r="AC99">
        <v>1</v>
      </c>
      <c r="AD99">
        <v>0</v>
      </c>
      <c r="AE99">
        <v>1</v>
      </c>
      <c r="AF99">
        <v>0</v>
      </c>
      <c r="AG99" s="19" t="s">
        <v>118</v>
      </c>
      <c r="AH99" s="22" t="s">
        <v>118</v>
      </c>
      <c r="AI99">
        <v>10</v>
      </c>
      <c r="AJ99">
        <v>8</v>
      </c>
      <c r="AK99">
        <v>7</v>
      </c>
      <c r="AL99">
        <v>7</v>
      </c>
      <c r="AM99">
        <v>0</v>
      </c>
      <c r="AN99">
        <v>10</v>
      </c>
      <c r="AO99">
        <v>3</v>
      </c>
      <c r="AP99">
        <v>8</v>
      </c>
      <c r="AQ99">
        <v>8</v>
      </c>
      <c r="AR99">
        <v>12</v>
      </c>
      <c r="AS99">
        <v>8</v>
      </c>
      <c r="AT99">
        <v>6</v>
      </c>
      <c r="AU99">
        <v>8</v>
      </c>
      <c r="AV99">
        <v>6</v>
      </c>
      <c r="AW99">
        <v>8</v>
      </c>
      <c r="AX99">
        <v>9</v>
      </c>
      <c r="AY99">
        <v>5</v>
      </c>
      <c r="AZ99">
        <v>8</v>
      </c>
      <c r="BA99">
        <v>4</v>
      </c>
      <c r="BB99">
        <v>8</v>
      </c>
      <c r="BC99">
        <v>16</v>
      </c>
      <c r="BD99">
        <v>8</v>
      </c>
      <c r="BE99">
        <v>8</v>
      </c>
      <c r="BF99">
        <v>12</v>
      </c>
      <c r="BG99">
        <v>11</v>
      </c>
      <c r="BH99">
        <v>0</v>
      </c>
      <c r="BI99">
        <v>10</v>
      </c>
      <c r="BJ99">
        <v>0</v>
      </c>
      <c r="BK99" s="21">
        <f>SUM(AI99:BJ99)</f>
        <v>208</v>
      </c>
      <c r="BL99" s="15" t="e">
        <f xml:space="preserve"> SUM(BK99,#REF!)</f>
        <v>#REF!</v>
      </c>
      <c r="BM99" t="s">
        <v>118</v>
      </c>
    </row>
    <row r="100" spans="1:65" ht="16" hidden="1" x14ac:dyDescent="0.2">
      <c r="A100" s="1">
        <v>109</v>
      </c>
      <c r="B100" s="8">
        <v>1</v>
      </c>
      <c r="C100" s="2">
        <v>4</v>
      </c>
      <c r="D100" s="2" t="s">
        <v>131</v>
      </c>
      <c r="E100">
        <v>2</v>
      </c>
      <c r="F100">
        <v>2</v>
      </c>
      <c r="G100">
        <v>2</v>
      </c>
      <c r="H100">
        <v>2</v>
      </c>
      <c r="I100">
        <v>1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1</v>
      </c>
      <c r="S100">
        <v>2</v>
      </c>
      <c r="T100">
        <v>2</v>
      </c>
      <c r="U100">
        <v>2</v>
      </c>
      <c r="V100">
        <v>2</v>
      </c>
      <c r="W100">
        <v>0</v>
      </c>
      <c r="X100">
        <v>2</v>
      </c>
      <c r="Y100">
        <v>2</v>
      </c>
      <c r="Z100">
        <v>1</v>
      </c>
      <c r="AA100">
        <v>2</v>
      </c>
      <c r="AB100">
        <v>2</v>
      </c>
      <c r="AC100">
        <v>2</v>
      </c>
      <c r="AD100">
        <v>0</v>
      </c>
      <c r="AE100">
        <v>2</v>
      </c>
      <c r="AF100">
        <v>0</v>
      </c>
      <c r="AG100" s="19" t="s">
        <v>118</v>
      </c>
      <c r="AH100" s="22" t="s">
        <v>118</v>
      </c>
      <c r="AI100">
        <v>10</v>
      </c>
      <c r="AJ100">
        <v>8</v>
      </c>
      <c r="AK100">
        <v>7</v>
      </c>
      <c r="AL100">
        <v>8</v>
      </c>
      <c r="AM100">
        <v>12</v>
      </c>
      <c r="AN100">
        <v>10</v>
      </c>
      <c r="AO100">
        <v>6</v>
      </c>
      <c r="AP100">
        <v>8</v>
      </c>
      <c r="AQ100">
        <v>8</v>
      </c>
      <c r="AR100">
        <v>12</v>
      </c>
      <c r="AS100">
        <v>8</v>
      </c>
      <c r="AT100">
        <v>5</v>
      </c>
      <c r="AU100">
        <v>8</v>
      </c>
      <c r="AV100">
        <v>6</v>
      </c>
      <c r="AW100">
        <v>12</v>
      </c>
      <c r="AX100">
        <v>10</v>
      </c>
      <c r="AY100">
        <v>6</v>
      </c>
      <c r="AZ100">
        <v>10</v>
      </c>
      <c r="BA100">
        <v>0</v>
      </c>
      <c r="BB100">
        <v>10</v>
      </c>
      <c r="BC100">
        <v>18</v>
      </c>
      <c r="BD100">
        <v>8</v>
      </c>
      <c r="BE100">
        <v>8</v>
      </c>
      <c r="BF100">
        <v>12</v>
      </c>
      <c r="BG100">
        <v>12</v>
      </c>
      <c r="BH100">
        <v>0</v>
      </c>
      <c r="BI100">
        <v>12</v>
      </c>
      <c r="BJ100">
        <v>0</v>
      </c>
      <c r="BK100" s="21">
        <f>SUM(AI100:BJ100)</f>
        <v>234</v>
      </c>
      <c r="BL100" s="15" t="e">
        <f xml:space="preserve"> SUM(BK100,#REF!)</f>
        <v>#REF!</v>
      </c>
      <c r="BM100" t="s">
        <v>118</v>
      </c>
    </row>
    <row r="101" spans="1:65" ht="16" hidden="1" x14ac:dyDescent="0.2">
      <c r="A101" s="1">
        <v>110</v>
      </c>
      <c r="B101" s="8">
        <v>1</v>
      </c>
      <c r="C101" s="2">
        <v>4</v>
      </c>
      <c r="D101" t="s">
        <v>118</v>
      </c>
      <c r="E101" t="s">
        <v>118</v>
      </c>
      <c r="F101" t="s">
        <v>118</v>
      </c>
      <c r="G101" t="s">
        <v>118</v>
      </c>
      <c r="H101" t="s">
        <v>118</v>
      </c>
      <c r="I101" t="s">
        <v>118</v>
      </c>
      <c r="J101" t="s">
        <v>118</v>
      </c>
      <c r="K101" t="s">
        <v>118</v>
      </c>
      <c r="L101" t="s">
        <v>118</v>
      </c>
      <c r="M101" t="s">
        <v>118</v>
      </c>
      <c r="N101" t="s">
        <v>118</v>
      </c>
      <c r="O101" t="s">
        <v>118</v>
      </c>
      <c r="P101" t="s">
        <v>118</v>
      </c>
      <c r="Q101" t="s">
        <v>118</v>
      </c>
      <c r="R101" t="s">
        <v>118</v>
      </c>
      <c r="S101" t="s">
        <v>118</v>
      </c>
      <c r="T101" t="s">
        <v>118</v>
      </c>
      <c r="U101" t="s">
        <v>118</v>
      </c>
      <c r="V101" t="s">
        <v>118</v>
      </c>
      <c r="W101" t="s">
        <v>118</v>
      </c>
      <c r="X101" t="s">
        <v>118</v>
      </c>
      <c r="Y101" t="s">
        <v>118</v>
      </c>
      <c r="Z101" t="s">
        <v>118</v>
      </c>
      <c r="AA101" t="s">
        <v>118</v>
      </c>
      <c r="AB101" t="s">
        <v>118</v>
      </c>
      <c r="AC101" t="s">
        <v>118</v>
      </c>
      <c r="AD101" t="s">
        <v>118</v>
      </c>
      <c r="AE101" t="s">
        <v>118</v>
      </c>
      <c r="AF101" t="s">
        <v>118</v>
      </c>
      <c r="AG101" s="22" t="s">
        <v>118</v>
      </c>
      <c r="AH101" s="22" t="s">
        <v>118</v>
      </c>
      <c r="AI101" t="s">
        <v>118</v>
      </c>
      <c r="AJ101" t="s">
        <v>118</v>
      </c>
      <c r="AK101" t="s">
        <v>118</v>
      </c>
      <c r="AL101" t="s">
        <v>118</v>
      </c>
      <c r="AM101" t="s">
        <v>118</v>
      </c>
      <c r="AN101" t="s">
        <v>118</v>
      </c>
      <c r="AO101" t="s">
        <v>118</v>
      </c>
      <c r="AP101" t="s">
        <v>118</v>
      </c>
      <c r="AQ101" t="s">
        <v>118</v>
      </c>
      <c r="AR101" t="s">
        <v>118</v>
      </c>
      <c r="AS101" t="s">
        <v>118</v>
      </c>
      <c r="AT101" t="s">
        <v>118</v>
      </c>
      <c r="AU101" t="s">
        <v>118</v>
      </c>
      <c r="AV101" t="s">
        <v>118</v>
      </c>
      <c r="AW101" t="s">
        <v>118</v>
      </c>
      <c r="AX101" t="s">
        <v>118</v>
      </c>
      <c r="AY101" t="s">
        <v>118</v>
      </c>
      <c r="AZ101" t="s">
        <v>118</v>
      </c>
      <c r="BA101" t="s">
        <v>118</v>
      </c>
      <c r="BB101" t="s">
        <v>118</v>
      </c>
      <c r="BC101" t="s">
        <v>118</v>
      </c>
      <c r="BD101" t="s">
        <v>118</v>
      </c>
      <c r="BE101" t="s">
        <v>118</v>
      </c>
      <c r="BF101" t="s">
        <v>118</v>
      </c>
      <c r="BG101" t="s">
        <v>118</v>
      </c>
      <c r="BH101" t="s">
        <v>118</v>
      </c>
      <c r="BI101" t="s">
        <v>118</v>
      </c>
      <c r="BJ101" t="s">
        <v>118</v>
      </c>
      <c r="BK101" s="22" t="s">
        <v>118</v>
      </c>
      <c r="BL101" s="15" t="s">
        <v>118</v>
      </c>
      <c r="BM101" t="s">
        <v>250</v>
      </c>
    </row>
    <row r="102" spans="1:65" ht="16" hidden="1" x14ac:dyDescent="0.2">
      <c r="A102" s="1">
        <v>111</v>
      </c>
      <c r="B102" s="8">
        <v>1</v>
      </c>
      <c r="C102" s="2">
        <v>4</v>
      </c>
      <c r="D102" s="2" t="s">
        <v>132</v>
      </c>
      <c r="E102">
        <v>2</v>
      </c>
      <c r="F102">
        <v>2</v>
      </c>
      <c r="G102">
        <v>2</v>
      </c>
      <c r="H102">
        <v>1</v>
      </c>
      <c r="I102">
        <v>0</v>
      </c>
      <c r="J102">
        <v>1</v>
      </c>
      <c r="K102">
        <v>2</v>
      </c>
      <c r="L102">
        <v>2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2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0</v>
      </c>
      <c r="AG102" s="19" t="s">
        <v>118</v>
      </c>
      <c r="AH102" s="22" t="s">
        <v>118</v>
      </c>
      <c r="AI102">
        <v>8</v>
      </c>
      <c r="AJ102">
        <v>8</v>
      </c>
      <c r="AK102">
        <v>4</v>
      </c>
      <c r="AL102">
        <v>6</v>
      </c>
      <c r="AM102">
        <v>0</v>
      </c>
      <c r="AN102">
        <v>9</v>
      </c>
      <c r="AO102">
        <v>4</v>
      </c>
      <c r="AP102">
        <v>8</v>
      </c>
      <c r="AQ102">
        <v>8</v>
      </c>
      <c r="AR102">
        <v>9</v>
      </c>
      <c r="AS102">
        <v>8</v>
      </c>
      <c r="AT102">
        <v>6</v>
      </c>
      <c r="AU102">
        <v>4</v>
      </c>
      <c r="AV102">
        <v>5</v>
      </c>
      <c r="AW102">
        <v>9</v>
      </c>
      <c r="AX102">
        <v>8</v>
      </c>
      <c r="AY102">
        <v>6</v>
      </c>
      <c r="AZ102">
        <v>10</v>
      </c>
      <c r="BA102">
        <v>5</v>
      </c>
      <c r="BB102">
        <v>8</v>
      </c>
      <c r="BC102">
        <v>15</v>
      </c>
      <c r="BD102">
        <v>6</v>
      </c>
      <c r="BE102">
        <v>6</v>
      </c>
      <c r="BF102">
        <v>5</v>
      </c>
      <c r="BG102">
        <v>7</v>
      </c>
      <c r="BH102">
        <v>8</v>
      </c>
      <c r="BI102">
        <v>9</v>
      </c>
      <c r="BJ102">
        <v>0</v>
      </c>
      <c r="BK102" s="21">
        <f t="shared" ref="BK102:BK108" si="2">SUM(AI102:BJ102)</f>
        <v>189</v>
      </c>
      <c r="BL102" s="15" t="e">
        <f xml:space="preserve"> SUM(BK102,#REF!)</f>
        <v>#REF!</v>
      </c>
      <c r="BM102" t="s">
        <v>118</v>
      </c>
    </row>
    <row r="103" spans="1:65" ht="16" hidden="1" x14ac:dyDescent="0.2">
      <c r="A103" s="1">
        <v>112</v>
      </c>
      <c r="B103" s="8">
        <v>1</v>
      </c>
      <c r="C103" s="2">
        <v>4</v>
      </c>
      <c r="D103" s="2" t="s">
        <v>132</v>
      </c>
      <c r="E103">
        <v>2</v>
      </c>
      <c r="F103">
        <v>2</v>
      </c>
      <c r="G103">
        <v>2</v>
      </c>
      <c r="H103">
        <v>2</v>
      </c>
      <c r="I103">
        <v>0</v>
      </c>
      <c r="J103">
        <v>1</v>
      </c>
      <c r="K103">
        <v>1</v>
      </c>
      <c r="L103">
        <v>0</v>
      </c>
      <c r="M103">
        <v>2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0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2</v>
      </c>
      <c r="Z103">
        <v>1</v>
      </c>
      <c r="AA103">
        <v>1</v>
      </c>
      <c r="AB103">
        <v>0</v>
      </c>
      <c r="AC103">
        <v>1</v>
      </c>
      <c r="AD103">
        <v>0</v>
      </c>
      <c r="AE103">
        <v>1</v>
      </c>
      <c r="AF103">
        <v>0</v>
      </c>
      <c r="AG103" s="19" t="s">
        <v>118</v>
      </c>
      <c r="AH103" s="22" t="s">
        <v>118</v>
      </c>
      <c r="AI103">
        <v>7</v>
      </c>
      <c r="AJ103">
        <v>6</v>
      </c>
      <c r="AK103">
        <v>6</v>
      </c>
      <c r="AL103">
        <v>4</v>
      </c>
      <c r="AM103">
        <v>0</v>
      </c>
      <c r="AN103">
        <v>6</v>
      </c>
      <c r="AO103">
        <v>3</v>
      </c>
      <c r="AP103">
        <v>0</v>
      </c>
      <c r="AQ103">
        <v>5</v>
      </c>
      <c r="AR103">
        <v>5</v>
      </c>
      <c r="AS103">
        <v>10</v>
      </c>
      <c r="AT103">
        <v>0</v>
      </c>
      <c r="AU103">
        <v>3</v>
      </c>
      <c r="AV103">
        <v>5</v>
      </c>
      <c r="AW103">
        <v>0</v>
      </c>
      <c r="AX103">
        <v>8</v>
      </c>
      <c r="AY103">
        <v>3</v>
      </c>
      <c r="AZ103">
        <v>6</v>
      </c>
      <c r="BA103">
        <v>4</v>
      </c>
      <c r="BB103">
        <v>7</v>
      </c>
      <c r="BC103">
        <v>6</v>
      </c>
      <c r="BD103">
        <v>4</v>
      </c>
      <c r="BE103">
        <v>7</v>
      </c>
      <c r="BF103">
        <v>0</v>
      </c>
      <c r="BG103">
        <v>6</v>
      </c>
      <c r="BH103">
        <v>0</v>
      </c>
      <c r="BI103">
        <v>6</v>
      </c>
      <c r="BJ103">
        <v>0</v>
      </c>
      <c r="BK103" s="21">
        <f t="shared" si="2"/>
        <v>117</v>
      </c>
      <c r="BL103" s="15" t="e">
        <f xml:space="preserve"> SUM(BK103,#REF!)</f>
        <v>#REF!</v>
      </c>
      <c r="BM103" t="s">
        <v>118</v>
      </c>
    </row>
    <row r="104" spans="1:65" ht="16" hidden="1" x14ac:dyDescent="0.2">
      <c r="A104" s="1">
        <v>113</v>
      </c>
      <c r="B104" s="8">
        <v>1</v>
      </c>
      <c r="C104" s="2">
        <v>4</v>
      </c>
      <c r="D104" s="2" t="s">
        <v>132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1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1</v>
      </c>
      <c r="T104">
        <v>2</v>
      </c>
      <c r="U104">
        <v>2</v>
      </c>
      <c r="V104">
        <v>2</v>
      </c>
      <c r="W104">
        <v>1</v>
      </c>
      <c r="X104">
        <v>2</v>
      </c>
      <c r="Y104">
        <v>2</v>
      </c>
      <c r="Z104">
        <v>2</v>
      </c>
      <c r="AA104">
        <v>2</v>
      </c>
      <c r="AB104">
        <v>1</v>
      </c>
      <c r="AC104">
        <v>2</v>
      </c>
      <c r="AD104">
        <v>1</v>
      </c>
      <c r="AE104">
        <v>2</v>
      </c>
      <c r="AF104">
        <v>2</v>
      </c>
      <c r="AG104" s="19" t="s">
        <v>118</v>
      </c>
      <c r="AH104" s="22" t="s">
        <v>118</v>
      </c>
      <c r="AI104">
        <v>10</v>
      </c>
      <c r="AJ104">
        <v>8</v>
      </c>
      <c r="AK104">
        <v>8</v>
      </c>
      <c r="AL104">
        <v>8</v>
      </c>
      <c r="AM104">
        <v>12</v>
      </c>
      <c r="AN104">
        <v>9</v>
      </c>
      <c r="AO104">
        <v>6</v>
      </c>
      <c r="AP104">
        <v>8</v>
      </c>
      <c r="AQ104">
        <v>10</v>
      </c>
      <c r="AR104">
        <v>12</v>
      </c>
      <c r="AS104">
        <v>8</v>
      </c>
      <c r="AT104">
        <v>6</v>
      </c>
      <c r="AU104">
        <v>8</v>
      </c>
      <c r="AV104">
        <v>6</v>
      </c>
      <c r="AW104">
        <v>12</v>
      </c>
      <c r="AX104">
        <v>10</v>
      </c>
      <c r="AY104">
        <v>6</v>
      </c>
      <c r="AZ104">
        <v>6</v>
      </c>
      <c r="BA104">
        <v>6</v>
      </c>
      <c r="BB104">
        <v>10</v>
      </c>
      <c r="BC104">
        <v>15</v>
      </c>
      <c r="BD104">
        <v>8</v>
      </c>
      <c r="BE104">
        <v>8</v>
      </c>
      <c r="BF104">
        <v>5</v>
      </c>
      <c r="BG104">
        <v>12</v>
      </c>
      <c r="BH104">
        <v>7</v>
      </c>
      <c r="BI104">
        <v>9</v>
      </c>
      <c r="BJ104">
        <v>9</v>
      </c>
      <c r="BK104" s="21">
        <f t="shared" si="2"/>
        <v>242</v>
      </c>
      <c r="BL104" s="15" t="e">
        <f xml:space="preserve"> SUM(BK104,#REF!)</f>
        <v>#REF!</v>
      </c>
      <c r="BM104" t="s">
        <v>118</v>
      </c>
    </row>
    <row r="105" spans="1:65" ht="16" hidden="1" x14ac:dyDescent="0.2">
      <c r="A105" s="1">
        <v>114</v>
      </c>
      <c r="B105" s="8">
        <v>1</v>
      </c>
      <c r="C105" s="2">
        <v>4</v>
      </c>
      <c r="D105" s="2" t="s">
        <v>132</v>
      </c>
      <c r="E105">
        <v>2</v>
      </c>
      <c r="F105">
        <v>2</v>
      </c>
      <c r="G105">
        <v>2</v>
      </c>
      <c r="H105">
        <v>2</v>
      </c>
      <c r="I105">
        <v>1</v>
      </c>
      <c r="J105">
        <v>2</v>
      </c>
      <c r="K105">
        <v>2</v>
      </c>
      <c r="L105">
        <v>2</v>
      </c>
      <c r="M105">
        <v>2</v>
      </c>
      <c r="N105">
        <v>1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1</v>
      </c>
      <c r="Y105">
        <v>2</v>
      </c>
      <c r="Z105">
        <v>1</v>
      </c>
      <c r="AA105">
        <v>2</v>
      </c>
      <c r="AB105">
        <v>1</v>
      </c>
      <c r="AC105">
        <v>2</v>
      </c>
      <c r="AD105">
        <v>1</v>
      </c>
      <c r="AE105">
        <v>2</v>
      </c>
      <c r="AF105">
        <v>2</v>
      </c>
      <c r="AG105" s="19" t="s">
        <v>118</v>
      </c>
      <c r="AH105" s="22" t="s">
        <v>118</v>
      </c>
      <c r="AI105">
        <v>10</v>
      </c>
      <c r="AJ105">
        <v>8</v>
      </c>
      <c r="AK105">
        <v>8</v>
      </c>
      <c r="AL105">
        <v>8</v>
      </c>
      <c r="AM105">
        <v>12</v>
      </c>
      <c r="AN105">
        <v>12</v>
      </c>
      <c r="AO105">
        <v>6</v>
      </c>
      <c r="AP105">
        <v>8</v>
      </c>
      <c r="AQ105">
        <v>10</v>
      </c>
      <c r="AR105">
        <v>12</v>
      </c>
      <c r="AS105">
        <v>10</v>
      </c>
      <c r="AT105">
        <v>6</v>
      </c>
      <c r="AU105">
        <v>8</v>
      </c>
      <c r="AV105">
        <v>6</v>
      </c>
      <c r="AW105">
        <v>12</v>
      </c>
      <c r="AX105">
        <v>10</v>
      </c>
      <c r="AY105">
        <v>6</v>
      </c>
      <c r="AZ105">
        <v>10</v>
      </c>
      <c r="BA105">
        <v>6</v>
      </c>
      <c r="BB105">
        <v>10</v>
      </c>
      <c r="BC105">
        <v>18</v>
      </c>
      <c r="BD105">
        <v>8</v>
      </c>
      <c r="BE105">
        <v>8</v>
      </c>
      <c r="BF105">
        <v>12</v>
      </c>
      <c r="BG105">
        <v>11</v>
      </c>
      <c r="BH105">
        <v>10</v>
      </c>
      <c r="BI105">
        <v>12</v>
      </c>
      <c r="BJ105">
        <v>10</v>
      </c>
      <c r="BK105" s="21">
        <f t="shared" si="2"/>
        <v>267</v>
      </c>
      <c r="BL105" s="15" t="e">
        <f xml:space="preserve"> SUM(BK105,#REF!)</f>
        <v>#REF!</v>
      </c>
      <c r="BM105" t="s">
        <v>118</v>
      </c>
    </row>
    <row r="106" spans="1:65" ht="16" hidden="1" x14ac:dyDescent="0.2">
      <c r="A106" s="1">
        <v>115</v>
      </c>
      <c r="B106" s="8">
        <v>1</v>
      </c>
      <c r="C106" s="2">
        <v>4</v>
      </c>
      <c r="D106" s="2" t="s">
        <v>132</v>
      </c>
      <c r="E106">
        <v>2</v>
      </c>
      <c r="F106">
        <v>2</v>
      </c>
      <c r="G106">
        <v>1</v>
      </c>
      <c r="H106">
        <v>2</v>
      </c>
      <c r="I106">
        <v>1</v>
      </c>
      <c r="J106">
        <v>1</v>
      </c>
      <c r="K106">
        <v>2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2</v>
      </c>
      <c r="R106">
        <v>1</v>
      </c>
      <c r="S106">
        <v>1</v>
      </c>
      <c r="T106">
        <v>2</v>
      </c>
      <c r="U106">
        <v>2</v>
      </c>
      <c r="V106">
        <v>1</v>
      </c>
      <c r="W106">
        <v>2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 s="19" t="s">
        <v>118</v>
      </c>
      <c r="AH106" s="22" t="s">
        <v>118</v>
      </c>
      <c r="AI106">
        <v>10</v>
      </c>
      <c r="AJ106">
        <v>8</v>
      </c>
      <c r="AK106">
        <v>6</v>
      </c>
      <c r="AL106">
        <v>8</v>
      </c>
      <c r="AM106">
        <v>10</v>
      </c>
      <c r="AN106">
        <v>9</v>
      </c>
      <c r="AO106">
        <v>6</v>
      </c>
      <c r="AP106">
        <v>8</v>
      </c>
      <c r="AQ106">
        <v>10</v>
      </c>
      <c r="AR106">
        <v>10</v>
      </c>
      <c r="AS106">
        <v>9</v>
      </c>
      <c r="AT106">
        <v>6</v>
      </c>
      <c r="AU106">
        <v>5</v>
      </c>
      <c r="AV106">
        <v>6</v>
      </c>
      <c r="AW106">
        <v>9</v>
      </c>
      <c r="AX106">
        <v>10</v>
      </c>
      <c r="AY106">
        <v>6</v>
      </c>
      <c r="AZ106">
        <v>7</v>
      </c>
      <c r="BA106">
        <v>5</v>
      </c>
      <c r="BB106">
        <v>10</v>
      </c>
      <c r="BC106">
        <v>18</v>
      </c>
      <c r="BD106">
        <v>8</v>
      </c>
      <c r="BE106">
        <v>8</v>
      </c>
      <c r="BF106">
        <v>8</v>
      </c>
      <c r="BG106">
        <v>12</v>
      </c>
      <c r="BH106">
        <v>8</v>
      </c>
      <c r="BI106">
        <v>11</v>
      </c>
      <c r="BJ106">
        <v>9</v>
      </c>
      <c r="BK106" s="21">
        <f t="shared" si="2"/>
        <v>240</v>
      </c>
      <c r="BL106" s="15" t="e">
        <f xml:space="preserve"> SUM(BK106,#REF!)</f>
        <v>#REF!</v>
      </c>
      <c r="BM106" t="s">
        <v>118</v>
      </c>
    </row>
    <row r="107" spans="1:65" ht="16" hidden="1" x14ac:dyDescent="0.2">
      <c r="A107" s="1">
        <v>116</v>
      </c>
      <c r="B107" s="8">
        <v>1</v>
      </c>
      <c r="C107" s="2">
        <v>4</v>
      </c>
      <c r="D107" s="2" t="s">
        <v>132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1</v>
      </c>
      <c r="R107">
        <v>1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 s="19" t="s">
        <v>118</v>
      </c>
      <c r="AH107" s="22" t="s">
        <v>118</v>
      </c>
      <c r="AI107">
        <v>5</v>
      </c>
      <c r="AJ107">
        <v>6</v>
      </c>
      <c r="AK107">
        <v>0</v>
      </c>
      <c r="AL107">
        <v>0</v>
      </c>
      <c r="AM107">
        <v>0</v>
      </c>
      <c r="AN107">
        <v>0</v>
      </c>
      <c r="AO107">
        <v>4</v>
      </c>
      <c r="AP107">
        <v>2</v>
      </c>
      <c r="AQ107">
        <v>6</v>
      </c>
      <c r="AR107">
        <v>0</v>
      </c>
      <c r="AS107">
        <v>0</v>
      </c>
      <c r="AT107">
        <v>0</v>
      </c>
      <c r="AU107">
        <v>6</v>
      </c>
      <c r="AV107">
        <v>4</v>
      </c>
      <c r="AW107">
        <v>0</v>
      </c>
      <c r="AX107">
        <v>0</v>
      </c>
      <c r="AY107">
        <v>3</v>
      </c>
      <c r="AZ107">
        <v>0</v>
      </c>
      <c r="BA107">
        <v>0</v>
      </c>
      <c r="BB107">
        <v>3</v>
      </c>
      <c r="BC107">
        <v>0</v>
      </c>
      <c r="BD107">
        <v>0</v>
      </c>
      <c r="BE107">
        <v>4</v>
      </c>
      <c r="BF107">
        <v>0</v>
      </c>
      <c r="BG107">
        <v>0</v>
      </c>
      <c r="BH107">
        <v>0</v>
      </c>
      <c r="BI107">
        <v>0</v>
      </c>
      <c r="BJ107">
        <v>0</v>
      </c>
      <c r="BK107" s="21">
        <f t="shared" si="2"/>
        <v>43</v>
      </c>
      <c r="BL107" s="15" t="e">
        <f xml:space="preserve"> SUM(BK107,#REF!)</f>
        <v>#REF!</v>
      </c>
      <c r="BM107" t="s">
        <v>118</v>
      </c>
    </row>
    <row r="108" spans="1:65" ht="16" hidden="1" x14ac:dyDescent="0.2">
      <c r="A108" s="1">
        <v>117</v>
      </c>
      <c r="B108" s="8">
        <v>1</v>
      </c>
      <c r="C108" s="2">
        <v>4</v>
      </c>
      <c r="D108" s="2" t="s">
        <v>132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1</v>
      </c>
      <c r="V108">
        <v>1</v>
      </c>
      <c r="W108">
        <v>0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0</v>
      </c>
      <c r="AG108" s="19" t="s">
        <v>118</v>
      </c>
      <c r="AH108" s="22" t="s">
        <v>118</v>
      </c>
      <c r="AI108">
        <v>6</v>
      </c>
      <c r="AJ108">
        <v>0</v>
      </c>
      <c r="AK108">
        <v>0</v>
      </c>
      <c r="AL108">
        <v>0</v>
      </c>
      <c r="AM108">
        <v>7</v>
      </c>
      <c r="AN108">
        <v>7</v>
      </c>
      <c r="AO108">
        <v>3</v>
      </c>
      <c r="AP108">
        <v>7</v>
      </c>
      <c r="AQ108">
        <v>6</v>
      </c>
      <c r="AR108">
        <v>9</v>
      </c>
      <c r="AS108">
        <v>8</v>
      </c>
      <c r="AT108">
        <v>0</v>
      </c>
      <c r="AU108">
        <v>0</v>
      </c>
      <c r="AV108">
        <v>0</v>
      </c>
      <c r="AW108">
        <v>0</v>
      </c>
      <c r="AX108">
        <v>6</v>
      </c>
      <c r="AY108">
        <v>4</v>
      </c>
      <c r="AZ108">
        <v>10</v>
      </c>
      <c r="BA108">
        <v>0</v>
      </c>
      <c r="BB108">
        <v>8</v>
      </c>
      <c r="BC108">
        <v>6</v>
      </c>
      <c r="BD108">
        <v>4</v>
      </c>
      <c r="BE108">
        <v>4</v>
      </c>
      <c r="BF108">
        <v>10</v>
      </c>
      <c r="BG108">
        <v>10</v>
      </c>
      <c r="BH108">
        <v>8</v>
      </c>
      <c r="BI108">
        <v>5</v>
      </c>
      <c r="BJ108">
        <v>0</v>
      </c>
      <c r="BK108" s="21">
        <f t="shared" si="2"/>
        <v>128</v>
      </c>
      <c r="BL108" s="15" t="e">
        <f xml:space="preserve"> SUM(BK108,#REF!)</f>
        <v>#REF!</v>
      </c>
      <c r="BM108" t="s">
        <v>118</v>
      </c>
    </row>
    <row r="109" spans="1:65" ht="16" hidden="1" x14ac:dyDescent="0.2">
      <c r="A109" s="1">
        <v>118</v>
      </c>
      <c r="B109" s="8">
        <v>1</v>
      </c>
      <c r="C109" s="2">
        <v>4</v>
      </c>
      <c r="D109" t="s">
        <v>118</v>
      </c>
      <c r="E109" t="s">
        <v>118</v>
      </c>
      <c r="F109" t="s">
        <v>118</v>
      </c>
      <c r="G109" t="s">
        <v>118</v>
      </c>
      <c r="H109" t="s">
        <v>118</v>
      </c>
      <c r="I109" t="s">
        <v>118</v>
      </c>
      <c r="J109" t="s">
        <v>118</v>
      </c>
      <c r="K109" t="s">
        <v>118</v>
      </c>
      <c r="L109" t="s">
        <v>118</v>
      </c>
      <c r="M109" t="s">
        <v>118</v>
      </c>
      <c r="N109" t="s">
        <v>118</v>
      </c>
      <c r="O109" t="s">
        <v>118</v>
      </c>
      <c r="P109" t="s">
        <v>118</v>
      </c>
      <c r="Q109" t="s">
        <v>118</v>
      </c>
      <c r="R109" t="s">
        <v>118</v>
      </c>
      <c r="S109" t="s">
        <v>118</v>
      </c>
      <c r="T109" t="s">
        <v>118</v>
      </c>
      <c r="U109" t="s">
        <v>118</v>
      </c>
      <c r="V109" t="s">
        <v>118</v>
      </c>
      <c r="W109" t="s">
        <v>118</v>
      </c>
      <c r="X109" t="s">
        <v>118</v>
      </c>
      <c r="Y109" t="s">
        <v>118</v>
      </c>
      <c r="Z109" t="s">
        <v>118</v>
      </c>
      <c r="AA109" t="s">
        <v>118</v>
      </c>
      <c r="AB109" t="s">
        <v>118</v>
      </c>
      <c r="AC109" t="s">
        <v>118</v>
      </c>
      <c r="AD109" t="s">
        <v>118</v>
      </c>
      <c r="AE109" t="s">
        <v>118</v>
      </c>
      <c r="AF109" t="s">
        <v>118</v>
      </c>
      <c r="AG109" s="22" t="s">
        <v>118</v>
      </c>
      <c r="AH109" s="22" t="s">
        <v>118</v>
      </c>
      <c r="AI109" t="s">
        <v>118</v>
      </c>
      <c r="AJ109" t="s">
        <v>118</v>
      </c>
      <c r="AK109" t="s">
        <v>118</v>
      </c>
      <c r="AL109" t="s">
        <v>118</v>
      </c>
      <c r="AM109" t="s">
        <v>118</v>
      </c>
      <c r="AN109" t="s">
        <v>118</v>
      </c>
      <c r="AO109" t="s">
        <v>118</v>
      </c>
      <c r="AP109" t="s">
        <v>118</v>
      </c>
      <c r="AQ109" t="s">
        <v>118</v>
      </c>
      <c r="AR109" t="s">
        <v>118</v>
      </c>
      <c r="AS109" t="s">
        <v>118</v>
      </c>
      <c r="AT109" t="s">
        <v>118</v>
      </c>
      <c r="AU109" t="s">
        <v>118</v>
      </c>
      <c r="AV109" t="s">
        <v>118</v>
      </c>
      <c r="AW109" t="s">
        <v>118</v>
      </c>
      <c r="AX109" t="s">
        <v>118</v>
      </c>
      <c r="AY109" t="s">
        <v>118</v>
      </c>
      <c r="AZ109" t="s">
        <v>118</v>
      </c>
      <c r="BA109" t="s">
        <v>118</v>
      </c>
      <c r="BB109" t="s">
        <v>118</v>
      </c>
      <c r="BC109" t="s">
        <v>118</v>
      </c>
      <c r="BD109" t="s">
        <v>118</v>
      </c>
      <c r="BE109" t="s">
        <v>118</v>
      </c>
      <c r="BF109" t="s">
        <v>118</v>
      </c>
      <c r="BG109" t="s">
        <v>118</v>
      </c>
      <c r="BH109" t="s">
        <v>118</v>
      </c>
      <c r="BI109" t="s">
        <v>118</v>
      </c>
      <c r="BJ109" t="s">
        <v>118</v>
      </c>
      <c r="BK109" s="22" t="s">
        <v>118</v>
      </c>
      <c r="BL109" s="15" t="s">
        <v>118</v>
      </c>
      <c r="BM109" t="s">
        <v>251</v>
      </c>
    </row>
    <row r="110" spans="1:65" ht="16" hidden="1" x14ac:dyDescent="0.2">
      <c r="A110" s="1">
        <v>119</v>
      </c>
      <c r="B110" s="8">
        <v>1</v>
      </c>
      <c r="C110" s="2">
        <v>4</v>
      </c>
      <c r="D110" s="2" t="s">
        <v>132</v>
      </c>
      <c r="E110">
        <v>2</v>
      </c>
      <c r="F110">
        <v>2</v>
      </c>
      <c r="G110">
        <v>2</v>
      </c>
      <c r="H110">
        <v>2</v>
      </c>
      <c r="I110">
        <v>1</v>
      </c>
      <c r="J110">
        <v>2</v>
      </c>
      <c r="K110">
        <v>2</v>
      </c>
      <c r="L110">
        <v>2</v>
      </c>
      <c r="M110">
        <v>1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1</v>
      </c>
      <c r="T110">
        <v>1</v>
      </c>
      <c r="U110">
        <v>2</v>
      </c>
      <c r="V110">
        <v>1</v>
      </c>
      <c r="W110">
        <v>2</v>
      </c>
      <c r="X110">
        <v>1</v>
      </c>
      <c r="Y110">
        <v>2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 s="19" t="s">
        <v>118</v>
      </c>
      <c r="AH110" s="22" t="s">
        <v>118</v>
      </c>
      <c r="AI110">
        <v>6</v>
      </c>
      <c r="AJ110">
        <v>6</v>
      </c>
      <c r="AK110">
        <v>2</v>
      </c>
      <c r="AL110">
        <v>5</v>
      </c>
      <c r="AM110">
        <v>4</v>
      </c>
      <c r="AN110">
        <v>2</v>
      </c>
      <c r="AO110">
        <v>4</v>
      </c>
      <c r="AP110">
        <v>3</v>
      </c>
      <c r="AQ110">
        <v>4</v>
      </c>
      <c r="AR110">
        <v>3</v>
      </c>
      <c r="AS110">
        <v>4</v>
      </c>
      <c r="AT110">
        <v>4</v>
      </c>
      <c r="AU110">
        <v>3</v>
      </c>
      <c r="AV110">
        <v>4</v>
      </c>
      <c r="AW110">
        <v>2</v>
      </c>
      <c r="AX110">
        <v>4</v>
      </c>
      <c r="AY110">
        <v>5</v>
      </c>
      <c r="AZ110">
        <v>4</v>
      </c>
      <c r="BA110">
        <v>4</v>
      </c>
      <c r="BB110">
        <v>4</v>
      </c>
      <c r="BC110">
        <v>2</v>
      </c>
      <c r="BD110">
        <v>4</v>
      </c>
      <c r="BE110">
        <v>4</v>
      </c>
      <c r="BF110">
        <v>4</v>
      </c>
      <c r="BG110">
        <v>3</v>
      </c>
      <c r="BH110">
        <v>4</v>
      </c>
      <c r="BI110">
        <v>3</v>
      </c>
      <c r="BJ110">
        <v>4</v>
      </c>
      <c r="BK110" s="21">
        <f>SUM(AI110:BJ110)</f>
        <v>105</v>
      </c>
      <c r="BL110" s="15" t="e">
        <f xml:space="preserve"> SUM(BK110,#REF!)</f>
        <v>#REF!</v>
      </c>
      <c r="BM110" t="s">
        <v>118</v>
      </c>
    </row>
    <row r="111" spans="1:65" ht="16" hidden="1" x14ac:dyDescent="0.2">
      <c r="A111" s="1">
        <v>120</v>
      </c>
      <c r="B111" s="8">
        <v>1</v>
      </c>
      <c r="C111" s="2">
        <v>4</v>
      </c>
      <c r="D111" s="2" t="s">
        <v>132</v>
      </c>
      <c r="E111" t="s">
        <v>118</v>
      </c>
      <c r="F111" t="s">
        <v>118</v>
      </c>
      <c r="G111" t="s">
        <v>118</v>
      </c>
      <c r="H111" t="s">
        <v>118</v>
      </c>
      <c r="I111" t="s">
        <v>118</v>
      </c>
      <c r="J111" t="s">
        <v>118</v>
      </c>
      <c r="K111" t="s">
        <v>118</v>
      </c>
      <c r="L111" t="s">
        <v>118</v>
      </c>
      <c r="M111" t="s">
        <v>118</v>
      </c>
      <c r="N111" t="s">
        <v>118</v>
      </c>
      <c r="O111" t="s">
        <v>118</v>
      </c>
      <c r="P111" t="s">
        <v>118</v>
      </c>
      <c r="Q111" t="s">
        <v>118</v>
      </c>
      <c r="R111" t="s">
        <v>118</v>
      </c>
      <c r="S111" t="s">
        <v>118</v>
      </c>
      <c r="T111" t="s">
        <v>118</v>
      </c>
      <c r="U111" t="s">
        <v>118</v>
      </c>
      <c r="V111" t="s">
        <v>118</v>
      </c>
      <c r="W111" t="s">
        <v>118</v>
      </c>
      <c r="X111" t="s">
        <v>118</v>
      </c>
      <c r="Y111" t="s">
        <v>118</v>
      </c>
      <c r="Z111" t="s">
        <v>118</v>
      </c>
      <c r="AA111" t="s">
        <v>118</v>
      </c>
      <c r="AB111" t="s">
        <v>118</v>
      </c>
      <c r="AC111" t="s">
        <v>118</v>
      </c>
      <c r="AD111" t="s">
        <v>118</v>
      </c>
      <c r="AE111" t="s">
        <v>118</v>
      </c>
      <c r="AF111" t="s">
        <v>118</v>
      </c>
      <c r="AG111" s="22" t="s">
        <v>118</v>
      </c>
      <c r="AH111" s="22" t="s">
        <v>118</v>
      </c>
      <c r="AI111" t="s">
        <v>118</v>
      </c>
      <c r="AJ111" t="s">
        <v>118</v>
      </c>
      <c r="AK111" t="s">
        <v>118</v>
      </c>
      <c r="AL111" t="s">
        <v>118</v>
      </c>
      <c r="AM111" t="s">
        <v>118</v>
      </c>
      <c r="AN111" t="s">
        <v>118</v>
      </c>
      <c r="AO111" t="s">
        <v>118</v>
      </c>
      <c r="AP111" t="s">
        <v>118</v>
      </c>
      <c r="AQ111" t="s">
        <v>118</v>
      </c>
      <c r="AR111" t="s">
        <v>118</v>
      </c>
      <c r="AS111" t="s">
        <v>118</v>
      </c>
      <c r="AT111" t="s">
        <v>118</v>
      </c>
      <c r="AU111" t="s">
        <v>118</v>
      </c>
      <c r="AV111" t="s">
        <v>118</v>
      </c>
      <c r="AW111" t="s">
        <v>118</v>
      </c>
      <c r="AX111" t="s">
        <v>118</v>
      </c>
      <c r="AY111" t="s">
        <v>118</v>
      </c>
      <c r="AZ111" t="s">
        <v>118</v>
      </c>
      <c r="BA111" t="s">
        <v>118</v>
      </c>
      <c r="BB111" t="s">
        <v>118</v>
      </c>
      <c r="BC111" t="s">
        <v>118</v>
      </c>
      <c r="BD111" t="s">
        <v>118</v>
      </c>
      <c r="BE111" t="s">
        <v>118</v>
      </c>
      <c r="BF111" t="s">
        <v>118</v>
      </c>
      <c r="BG111" t="s">
        <v>118</v>
      </c>
      <c r="BH111" t="s">
        <v>118</v>
      </c>
      <c r="BI111" t="s">
        <v>118</v>
      </c>
      <c r="BJ111" t="s">
        <v>118</v>
      </c>
      <c r="BK111" s="22" t="s">
        <v>118</v>
      </c>
      <c r="BL111" s="16" t="s">
        <v>118</v>
      </c>
      <c r="BM111" t="s">
        <v>253</v>
      </c>
    </row>
    <row r="112" spans="1:65" ht="16" hidden="1" x14ac:dyDescent="0.2">
      <c r="A112" s="1">
        <v>121</v>
      </c>
      <c r="B112" s="8">
        <v>1</v>
      </c>
      <c r="C112" s="2">
        <v>4</v>
      </c>
      <c r="D112" s="2" t="s">
        <v>132</v>
      </c>
      <c r="E112" s="2" t="s">
        <v>118</v>
      </c>
      <c r="F112" s="2" t="s">
        <v>118</v>
      </c>
      <c r="G112" s="2" t="s">
        <v>118</v>
      </c>
      <c r="H112" s="2" t="s">
        <v>118</v>
      </c>
      <c r="I112" s="2" t="s">
        <v>118</v>
      </c>
      <c r="J112" s="2" t="s">
        <v>118</v>
      </c>
      <c r="K112" s="2" t="s">
        <v>118</v>
      </c>
      <c r="L112" s="2" t="s">
        <v>118</v>
      </c>
      <c r="M112" s="2" t="s">
        <v>118</v>
      </c>
      <c r="N112" s="2" t="s">
        <v>118</v>
      </c>
      <c r="O112" s="2" t="s">
        <v>118</v>
      </c>
      <c r="P112" s="2" t="s">
        <v>118</v>
      </c>
      <c r="Q112" s="2" t="s">
        <v>118</v>
      </c>
      <c r="R112" s="2" t="s">
        <v>118</v>
      </c>
      <c r="S112" s="2" t="s">
        <v>118</v>
      </c>
      <c r="T112" s="2" t="s">
        <v>118</v>
      </c>
      <c r="U112" s="2" t="s">
        <v>118</v>
      </c>
      <c r="V112" s="2" t="s">
        <v>118</v>
      </c>
      <c r="W112" s="2" t="s">
        <v>118</v>
      </c>
      <c r="X112" s="2" t="s">
        <v>118</v>
      </c>
      <c r="Y112" s="2" t="s">
        <v>118</v>
      </c>
      <c r="Z112" s="2" t="s">
        <v>118</v>
      </c>
      <c r="AA112" s="2" t="s">
        <v>118</v>
      </c>
      <c r="AB112" s="2" t="s">
        <v>118</v>
      </c>
      <c r="AC112" s="2" t="s">
        <v>118</v>
      </c>
      <c r="AD112" s="2" t="s">
        <v>118</v>
      </c>
      <c r="AE112" s="2" t="s">
        <v>118</v>
      </c>
      <c r="AF112" s="2" t="s">
        <v>118</v>
      </c>
      <c r="AG112" s="2" t="s">
        <v>118</v>
      </c>
      <c r="AH112" s="22" t="s">
        <v>118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 s="21">
        <f>SUM(AI112:BJ112)</f>
        <v>0</v>
      </c>
      <c r="BL112" s="15" t="e">
        <f xml:space="preserve"> SUM(BK112,#REF!)</f>
        <v>#REF!</v>
      </c>
      <c r="BM112" t="s">
        <v>118</v>
      </c>
    </row>
    <row r="113" spans="1:65" ht="16" hidden="1" x14ac:dyDescent="0.2">
      <c r="A113" s="1">
        <v>122</v>
      </c>
      <c r="B113" s="8">
        <v>1</v>
      </c>
      <c r="C113" s="2">
        <v>4</v>
      </c>
      <c r="D113" t="s">
        <v>118</v>
      </c>
      <c r="E113" t="s">
        <v>118</v>
      </c>
      <c r="F113" t="s">
        <v>118</v>
      </c>
      <c r="G113" t="s">
        <v>118</v>
      </c>
      <c r="H113" t="s">
        <v>118</v>
      </c>
      <c r="I113" t="s">
        <v>118</v>
      </c>
      <c r="J113" t="s">
        <v>118</v>
      </c>
      <c r="K113" t="s">
        <v>118</v>
      </c>
      <c r="L113" t="s">
        <v>118</v>
      </c>
      <c r="M113" t="s">
        <v>118</v>
      </c>
      <c r="N113" t="s">
        <v>118</v>
      </c>
      <c r="O113" t="s">
        <v>118</v>
      </c>
      <c r="P113" t="s">
        <v>118</v>
      </c>
      <c r="Q113" t="s">
        <v>118</v>
      </c>
      <c r="R113" t="s">
        <v>118</v>
      </c>
      <c r="S113" t="s">
        <v>118</v>
      </c>
      <c r="T113" t="s">
        <v>118</v>
      </c>
      <c r="U113" t="s">
        <v>118</v>
      </c>
      <c r="V113" t="s">
        <v>118</v>
      </c>
      <c r="W113" t="s">
        <v>118</v>
      </c>
      <c r="X113" t="s">
        <v>118</v>
      </c>
      <c r="Y113" t="s">
        <v>118</v>
      </c>
      <c r="Z113" t="s">
        <v>118</v>
      </c>
      <c r="AA113" t="s">
        <v>118</v>
      </c>
      <c r="AB113" t="s">
        <v>118</v>
      </c>
      <c r="AC113" t="s">
        <v>118</v>
      </c>
      <c r="AD113" t="s">
        <v>118</v>
      </c>
      <c r="AE113" t="s">
        <v>118</v>
      </c>
      <c r="AF113" t="s">
        <v>118</v>
      </c>
      <c r="AG113" s="22" t="s">
        <v>118</v>
      </c>
      <c r="AH113" s="22" t="s">
        <v>118</v>
      </c>
      <c r="AI113" t="s">
        <v>118</v>
      </c>
      <c r="AJ113" t="s">
        <v>118</v>
      </c>
      <c r="AK113" t="s">
        <v>118</v>
      </c>
      <c r="AL113" t="s">
        <v>118</v>
      </c>
      <c r="AM113" t="s">
        <v>118</v>
      </c>
      <c r="AN113" t="s">
        <v>118</v>
      </c>
      <c r="AO113" t="s">
        <v>118</v>
      </c>
      <c r="AP113" t="s">
        <v>118</v>
      </c>
      <c r="AQ113" t="s">
        <v>118</v>
      </c>
      <c r="AR113" t="s">
        <v>118</v>
      </c>
      <c r="AS113" t="s">
        <v>118</v>
      </c>
      <c r="AT113" t="s">
        <v>118</v>
      </c>
      <c r="AU113" t="s">
        <v>118</v>
      </c>
      <c r="AV113" t="s">
        <v>118</v>
      </c>
      <c r="AW113" t="s">
        <v>118</v>
      </c>
      <c r="AX113" t="s">
        <v>118</v>
      </c>
      <c r="AY113" t="s">
        <v>118</v>
      </c>
      <c r="AZ113" t="s">
        <v>118</v>
      </c>
      <c r="BA113" t="s">
        <v>118</v>
      </c>
      <c r="BB113" t="s">
        <v>118</v>
      </c>
      <c r="BC113" t="s">
        <v>118</v>
      </c>
      <c r="BD113" t="s">
        <v>118</v>
      </c>
      <c r="BE113" t="s">
        <v>118</v>
      </c>
      <c r="BF113" t="s">
        <v>118</v>
      </c>
      <c r="BG113" t="s">
        <v>118</v>
      </c>
      <c r="BH113" t="s">
        <v>118</v>
      </c>
      <c r="BI113" t="s">
        <v>118</v>
      </c>
      <c r="BJ113" t="s">
        <v>118</v>
      </c>
      <c r="BK113" s="22" t="s">
        <v>118</v>
      </c>
      <c r="BL113" s="15" t="s">
        <v>118</v>
      </c>
      <c r="BM113" t="s">
        <v>251</v>
      </c>
    </row>
    <row r="114" spans="1:65" ht="16" hidden="1" x14ac:dyDescent="0.2">
      <c r="A114" s="1">
        <v>123</v>
      </c>
      <c r="B114" s="8">
        <v>1</v>
      </c>
      <c r="C114" s="2">
        <v>4</v>
      </c>
      <c r="D114" s="2" t="s">
        <v>132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  <c r="AF114">
        <v>2</v>
      </c>
      <c r="AG114" s="19" t="s">
        <v>118</v>
      </c>
      <c r="AH114" s="22" t="s">
        <v>118</v>
      </c>
      <c r="AI114">
        <v>10</v>
      </c>
      <c r="AJ114">
        <v>6</v>
      </c>
      <c r="AK114">
        <v>8</v>
      </c>
      <c r="AL114">
        <v>8</v>
      </c>
      <c r="AM114">
        <v>10</v>
      </c>
      <c r="AN114">
        <v>12</v>
      </c>
      <c r="AO114">
        <v>6</v>
      </c>
      <c r="AP114">
        <v>8</v>
      </c>
      <c r="AQ114">
        <v>8</v>
      </c>
      <c r="AR114">
        <v>12</v>
      </c>
      <c r="AS114">
        <v>10</v>
      </c>
      <c r="AT114">
        <v>6</v>
      </c>
      <c r="AU114">
        <v>8</v>
      </c>
      <c r="AV114">
        <v>6</v>
      </c>
      <c r="AW114">
        <v>12</v>
      </c>
      <c r="AX114">
        <v>6</v>
      </c>
      <c r="AY114">
        <v>6</v>
      </c>
      <c r="AZ114">
        <v>10</v>
      </c>
      <c r="BA114">
        <v>6</v>
      </c>
      <c r="BB114">
        <v>10</v>
      </c>
      <c r="BC114">
        <v>18</v>
      </c>
      <c r="BD114">
        <v>8</v>
      </c>
      <c r="BE114">
        <v>8</v>
      </c>
      <c r="BF114">
        <v>10</v>
      </c>
      <c r="BG114">
        <v>12</v>
      </c>
      <c r="BH114">
        <v>18</v>
      </c>
      <c r="BI114">
        <v>12</v>
      </c>
      <c r="BJ114">
        <v>10</v>
      </c>
      <c r="BK114" s="21">
        <f t="shared" ref="BK114:BK120" si="3">SUM(AI114:BJ114)</f>
        <v>264</v>
      </c>
      <c r="BL114" s="15" t="e">
        <f xml:space="preserve"> SUM(BK114,#REF!)</f>
        <v>#REF!</v>
      </c>
      <c r="BM114" t="s">
        <v>118</v>
      </c>
    </row>
    <row r="115" spans="1:65" ht="16" hidden="1" x14ac:dyDescent="0.2">
      <c r="A115" s="1">
        <v>124</v>
      </c>
      <c r="B115" s="8">
        <v>1</v>
      </c>
      <c r="C115" s="2">
        <v>4</v>
      </c>
      <c r="D115" s="2" t="s">
        <v>156</v>
      </c>
      <c r="E115">
        <v>0</v>
      </c>
      <c r="F115">
        <v>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2</v>
      </c>
      <c r="AF115">
        <v>0</v>
      </c>
      <c r="AG115" s="19" t="s">
        <v>118</v>
      </c>
      <c r="AH115" s="22" t="s">
        <v>118</v>
      </c>
      <c r="AI115">
        <v>0</v>
      </c>
      <c r="AJ115">
        <v>7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4</v>
      </c>
      <c r="BF115">
        <v>0</v>
      </c>
      <c r="BG115">
        <v>0</v>
      </c>
      <c r="BH115">
        <v>0</v>
      </c>
      <c r="BI115">
        <v>6</v>
      </c>
      <c r="BJ115">
        <v>0</v>
      </c>
      <c r="BK115" s="21">
        <f t="shared" si="3"/>
        <v>17</v>
      </c>
      <c r="BL115" s="15" t="e">
        <f xml:space="preserve"> SUM(BK115,#REF!)</f>
        <v>#REF!</v>
      </c>
      <c r="BM115" t="s">
        <v>118</v>
      </c>
    </row>
    <row r="116" spans="1:65" ht="16" hidden="1" x14ac:dyDescent="0.2">
      <c r="A116" s="1">
        <v>125</v>
      </c>
      <c r="B116" s="8">
        <v>1</v>
      </c>
      <c r="C116" s="2">
        <v>4</v>
      </c>
      <c r="D116" s="2" t="s">
        <v>156</v>
      </c>
      <c r="E116">
        <v>0</v>
      </c>
      <c r="F116">
        <v>2</v>
      </c>
      <c r="G116">
        <v>2</v>
      </c>
      <c r="H116">
        <v>2</v>
      </c>
      <c r="I116">
        <v>1</v>
      </c>
      <c r="J116">
        <v>2</v>
      </c>
      <c r="K116">
        <v>0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0</v>
      </c>
      <c r="S116">
        <v>0</v>
      </c>
      <c r="T116">
        <v>2</v>
      </c>
      <c r="U116">
        <v>2</v>
      </c>
      <c r="V116">
        <v>0</v>
      </c>
      <c r="W116">
        <v>0</v>
      </c>
      <c r="X116">
        <v>0</v>
      </c>
      <c r="Y116">
        <v>2</v>
      </c>
      <c r="Z116">
        <v>0</v>
      </c>
      <c r="AA116">
        <v>2</v>
      </c>
      <c r="AB116">
        <v>0</v>
      </c>
      <c r="AC116">
        <v>2</v>
      </c>
      <c r="AD116">
        <v>0</v>
      </c>
      <c r="AE116">
        <v>0</v>
      </c>
      <c r="AF116">
        <v>0</v>
      </c>
      <c r="AG116" s="19" t="s">
        <v>118</v>
      </c>
      <c r="AH116" s="22" t="s">
        <v>118</v>
      </c>
      <c r="AI116">
        <v>0</v>
      </c>
      <c r="AJ116">
        <v>6</v>
      </c>
      <c r="AK116">
        <v>4</v>
      </c>
      <c r="AL116">
        <v>4</v>
      </c>
      <c r="AM116">
        <v>7</v>
      </c>
      <c r="AN116">
        <v>9</v>
      </c>
      <c r="AO116">
        <v>0</v>
      </c>
      <c r="AP116">
        <v>8</v>
      </c>
      <c r="AQ116">
        <v>7</v>
      </c>
      <c r="AR116">
        <v>4</v>
      </c>
      <c r="AS116">
        <v>7</v>
      </c>
      <c r="AT116">
        <v>3</v>
      </c>
      <c r="AU116">
        <v>4</v>
      </c>
      <c r="AV116">
        <v>0</v>
      </c>
      <c r="AW116">
        <v>0</v>
      </c>
      <c r="AX116">
        <v>4</v>
      </c>
      <c r="AY116">
        <v>4</v>
      </c>
      <c r="AZ116">
        <v>0</v>
      </c>
      <c r="BA116">
        <v>0</v>
      </c>
      <c r="BB116">
        <v>0</v>
      </c>
      <c r="BC116">
        <v>6</v>
      </c>
      <c r="BD116">
        <v>0</v>
      </c>
      <c r="BE116">
        <v>6</v>
      </c>
      <c r="BF116">
        <v>7</v>
      </c>
      <c r="BG116">
        <v>9</v>
      </c>
      <c r="BH116">
        <v>3</v>
      </c>
      <c r="BI116">
        <v>7</v>
      </c>
      <c r="BJ116">
        <v>0</v>
      </c>
      <c r="BK116" s="21">
        <f t="shared" si="3"/>
        <v>109</v>
      </c>
      <c r="BL116" s="15" t="e">
        <f xml:space="preserve"> SUM(BK116,#REF!)</f>
        <v>#REF!</v>
      </c>
      <c r="BM116" t="s">
        <v>118</v>
      </c>
    </row>
    <row r="117" spans="1:65" ht="16" hidden="1" x14ac:dyDescent="0.2">
      <c r="A117" s="1">
        <v>126</v>
      </c>
      <c r="B117" s="8">
        <v>1</v>
      </c>
      <c r="C117" s="2">
        <v>4</v>
      </c>
      <c r="D117" s="2" t="s">
        <v>156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0</v>
      </c>
      <c r="O117">
        <v>2</v>
      </c>
      <c r="P117">
        <v>2</v>
      </c>
      <c r="Q117">
        <v>2</v>
      </c>
      <c r="R117">
        <v>0</v>
      </c>
      <c r="S117">
        <v>0</v>
      </c>
      <c r="T117">
        <v>2</v>
      </c>
      <c r="U117">
        <v>2</v>
      </c>
      <c r="V117">
        <v>0</v>
      </c>
      <c r="W117">
        <v>0</v>
      </c>
      <c r="X117">
        <v>2</v>
      </c>
      <c r="Y117">
        <v>2</v>
      </c>
      <c r="Z117">
        <v>0</v>
      </c>
      <c r="AA117">
        <v>2</v>
      </c>
      <c r="AB117">
        <v>2</v>
      </c>
      <c r="AC117">
        <v>2</v>
      </c>
      <c r="AD117">
        <v>0</v>
      </c>
      <c r="AE117">
        <v>2</v>
      </c>
      <c r="AF117">
        <v>0</v>
      </c>
      <c r="AG117" s="19" t="s">
        <v>118</v>
      </c>
      <c r="AH117" s="22" t="s">
        <v>118</v>
      </c>
      <c r="AI117">
        <v>10</v>
      </c>
      <c r="AJ117">
        <v>8</v>
      </c>
      <c r="AK117">
        <v>3</v>
      </c>
      <c r="AL117">
        <v>6</v>
      </c>
      <c r="AM117">
        <v>10</v>
      </c>
      <c r="AN117">
        <v>8</v>
      </c>
      <c r="AO117">
        <v>3</v>
      </c>
      <c r="AP117">
        <v>7</v>
      </c>
      <c r="AQ117">
        <v>5</v>
      </c>
      <c r="AR117">
        <v>0</v>
      </c>
      <c r="AS117">
        <v>6</v>
      </c>
      <c r="AT117">
        <v>4</v>
      </c>
      <c r="AU117">
        <v>6</v>
      </c>
      <c r="AV117">
        <v>0</v>
      </c>
      <c r="AW117">
        <v>0</v>
      </c>
      <c r="AX117">
        <v>4</v>
      </c>
      <c r="AY117">
        <v>3</v>
      </c>
      <c r="AZ117">
        <v>0</v>
      </c>
      <c r="BA117">
        <v>0</v>
      </c>
      <c r="BB117">
        <v>10</v>
      </c>
      <c r="BC117">
        <v>13</v>
      </c>
      <c r="BD117">
        <v>0</v>
      </c>
      <c r="BE117">
        <v>8</v>
      </c>
      <c r="BF117">
        <v>9</v>
      </c>
      <c r="BG117">
        <v>11</v>
      </c>
      <c r="BH117">
        <v>0</v>
      </c>
      <c r="BI117">
        <v>10</v>
      </c>
      <c r="BJ117">
        <v>0</v>
      </c>
      <c r="BK117" s="21">
        <f t="shared" si="3"/>
        <v>144</v>
      </c>
      <c r="BL117" s="15" t="e">
        <f xml:space="preserve"> SUM(BK117,#REF!)</f>
        <v>#REF!</v>
      </c>
      <c r="BM117" t="s">
        <v>118</v>
      </c>
    </row>
    <row r="118" spans="1:65" ht="16" hidden="1" x14ac:dyDescent="0.2">
      <c r="A118" s="1">
        <v>127</v>
      </c>
      <c r="B118" s="8">
        <v>1</v>
      </c>
      <c r="C118" s="2">
        <v>4</v>
      </c>
      <c r="D118" s="2" t="s">
        <v>156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1</v>
      </c>
      <c r="K118">
        <v>2</v>
      </c>
      <c r="L118">
        <v>2</v>
      </c>
      <c r="M118">
        <v>2</v>
      </c>
      <c r="N118">
        <v>1</v>
      </c>
      <c r="O118">
        <v>2</v>
      </c>
      <c r="P118">
        <v>0</v>
      </c>
      <c r="Q118">
        <v>2</v>
      </c>
      <c r="R118">
        <v>1</v>
      </c>
      <c r="S118">
        <v>0</v>
      </c>
      <c r="T118">
        <v>2</v>
      </c>
      <c r="U118">
        <v>2</v>
      </c>
      <c r="V118">
        <v>2</v>
      </c>
      <c r="W118">
        <v>2</v>
      </c>
      <c r="X118">
        <v>2</v>
      </c>
      <c r="Y118">
        <v>2</v>
      </c>
      <c r="Z118">
        <v>1</v>
      </c>
      <c r="AA118">
        <v>2</v>
      </c>
      <c r="AB118">
        <v>1</v>
      </c>
      <c r="AC118">
        <v>2</v>
      </c>
      <c r="AD118">
        <v>1</v>
      </c>
      <c r="AE118">
        <v>2</v>
      </c>
      <c r="AF118">
        <v>0</v>
      </c>
      <c r="AG118" s="19" t="s">
        <v>118</v>
      </c>
      <c r="AH118" s="22" t="s">
        <v>118</v>
      </c>
      <c r="AI118">
        <v>10</v>
      </c>
      <c r="AJ118">
        <v>8</v>
      </c>
      <c r="AK118">
        <v>8</v>
      </c>
      <c r="AL118">
        <v>8</v>
      </c>
      <c r="AM118">
        <v>12</v>
      </c>
      <c r="AN118">
        <v>9</v>
      </c>
      <c r="AO118">
        <v>6</v>
      </c>
      <c r="AP118">
        <v>8</v>
      </c>
      <c r="AQ118">
        <v>7</v>
      </c>
      <c r="AR118">
        <v>12</v>
      </c>
      <c r="AS118">
        <v>10</v>
      </c>
      <c r="AT118">
        <v>0</v>
      </c>
      <c r="AU118">
        <v>8</v>
      </c>
      <c r="AV118">
        <v>6</v>
      </c>
      <c r="AW118">
        <v>0</v>
      </c>
      <c r="AX118">
        <v>10</v>
      </c>
      <c r="AY118">
        <v>6</v>
      </c>
      <c r="AZ118">
        <v>10</v>
      </c>
      <c r="BA118">
        <v>6</v>
      </c>
      <c r="BB118">
        <v>10</v>
      </c>
      <c r="BC118">
        <v>18</v>
      </c>
      <c r="BD118">
        <v>8</v>
      </c>
      <c r="BE118">
        <v>8</v>
      </c>
      <c r="BF118">
        <v>12</v>
      </c>
      <c r="BG118">
        <v>11</v>
      </c>
      <c r="BH118">
        <v>18</v>
      </c>
      <c r="BI118">
        <v>12</v>
      </c>
      <c r="BJ118">
        <v>0</v>
      </c>
      <c r="BK118" s="21">
        <f t="shared" si="3"/>
        <v>241</v>
      </c>
      <c r="BL118" s="15" t="e">
        <f xml:space="preserve"> SUM(BK118,#REF!)</f>
        <v>#REF!</v>
      </c>
      <c r="BM118" t="s">
        <v>118</v>
      </c>
    </row>
    <row r="119" spans="1:65" ht="16" hidden="1" x14ac:dyDescent="0.2">
      <c r="A119" s="1">
        <v>128</v>
      </c>
      <c r="B119" s="8">
        <v>1</v>
      </c>
      <c r="C119" s="2">
        <v>4</v>
      </c>
      <c r="D119" s="2" t="s">
        <v>156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0</v>
      </c>
      <c r="S119">
        <v>0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1</v>
      </c>
      <c r="AE119">
        <v>2</v>
      </c>
      <c r="AF119">
        <v>0</v>
      </c>
      <c r="AG119" s="19" t="s">
        <v>118</v>
      </c>
      <c r="AH119" s="22" t="s">
        <v>118</v>
      </c>
      <c r="AI119">
        <v>6</v>
      </c>
      <c r="AJ119">
        <v>8</v>
      </c>
      <c r="AK119">
        <v>6</v>
      </c>
      <c r="AL119">
        <v>8</v>
      </c>
      <c r="AM119">
        <v>10</v>
      </c>
      <c r="AN119">
        <v>12</v>
      </c>
      <c r="AO119">
        <v>4</v>
      </c>
      <c r="AP119">
        <v>8</v>
      </c>
      <c r="AQ119">
        <v>10</v>
      </c>
      <c r="AR119">
        <v>8</v>
      </c>
      <c r="AS119">
        <v>8</v>
      </c>
      <c r="AT119">
        <v>6</v>
      </c>
      <c r="AU119">
        <v>6</v>
      </c>
      <c r="AV119">
        <v>6</v>
      </c>
      <c r="AW119">
        <v>0</v>
      </c>
      <c r="AX119">
        <v>0</v>
      </c>
      <c r="AY119">
        <v>6</v>
      </c>
      <c r="AZ119">
        <v>10</v>
      </c>
      <c r="BA119">
        <v>6</v>
      </c>
      <c r="BB119">
        <v>8</v>
      </c>
      <c r="BC119">
        <v>16</v>
      </c>
      <c r="BD119">
        <v>8</v>
      </c>
      <c r="BE119">
        <v>4</v>
      </c>
      <c r="BF119">
        <v>10</v>
      </c>
      <c r="BG119">
        <v>6</v>
      </c>
      <c r="BH119">
        <v>10</v>
      </c>
      <c r="BI119">
        <v>8</v>
      </c>
      <c r="BJ119">
        <v>0</v>
      </c>
      <c r="BK119" s="21">
        <f t="shared" si="3"/>
        <v>198</v>
      </c>
      <c r="BL119" s="15" t="e">
        <f xml:space="preserve"> SUM(BK119,#REF!)</f>
        <v>#REF!</v>
      </c>
      <c r="BM119" t="s">
        <v>118</v>
      </c>
    </row>
    <row r="120" spans="1:65" ht="16" hidden="1" x14ac:dyDescent="0.2">
      <c r="A120" s="1">
        <v>129</v>
      </c>
      <c r="B120" s="8">
        <v>1</v>
      </c>
      <c r="C120" s="2">
        <v>4</v>
      </c>
      <c r="D120" s="2" t="s">
        <v>132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1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1</v>
      </c>
      <c r="AA120">
        <v>2</v>
      </c>
      <c r="AB120">
        <v>2</v>
      </c>
      <c r="AC120">
        <v>1</v>
      </c>
      <c r="AD120">
        <v>1</v>
      </c>
      <c r="AE120">
        <v>1</v>
      </c>
      <c r="AF120">
        <v>2</v>
      </c>
      <c r="AG120" s="19" t="s">
        <v>118</v>
      </c>
      <c r="AH120" s="22" t="s">
        <v>118</v>
      </c>
      <c r="AI120">
        <v>8</v>
      </c>
      <c r="AJ120">
        <v>8</v>
      </c>
      <c r="AK120">
        <v>4</v>
      </c>
      <c r="AL120">
        <v>8</v>
      </c>
      <c r="AM120">
        <v>10</v>
      </c>
      <c r="AN120">
        <v>12</v>
      </c>
      <c r="AO120">
        <v>4</v>
      </c>
      <c r="AP120">
        <v>8</v>
      </c>
      <c r="AQ120">
        <v>10</v>
      </c>
      <c r="AR120">
        <v>12</v>
      </c>
      <c r="AS120">
        <v>7</v>
      </c>
      <c r="AT120">
        <v>6</v>
      </c>
      <c r="AU120">
        <v>4</v>
      </c>
      <c r="AV120">
        <v>6</v>
      </c>
      <c r="AW120">
        <v>4</v>
      </c>
      <c r="AX120">
        <v>10</v>
      </c>
      <c r="AY120">
        <v>4</v>
      </c>
      <c r="AZ120">
        <v>9</v>
      </c>
      <c r="BA120">
        <v>6</v>
      </c>
      <c r="BB120">
        <v>8</v>
      </c>
      <c r="BC120">
        <v>9</v>
      </c>
      <c r="BD120">
        <v>4</v>
      </c>
      <c r="BE120">
        <v>8</v>
      </c>
      <c r="BF120">
        <v>10</v>
      </c>
      <c r="BG120">
        <v>10</v>
      </c>
      <c r="BH120">
        <v>8</v>
      </c>
      <c r="BI120">
        <v>10</v>
      </c>
      <c r="BJ120">
        <v>10</v>
      </c>
      <c r="BK120" s="21">
        <f t="shared" si="3"/>
        <v>217</v>
      </c>
      <c r="BL120" s="15" t="e">
        <f xml:space="preserve"> SUM(BK120,#REF!)</f>
        <v>#REF!</v>
      </c>
      <c r="BM120" t="s">
        <v>118</v>
      </c>
    </row>
    <row r="121" spans="1:65" ht="16" hidden="1" x14ac:dyDescent="0.2">
      <c r="A121" s="1">
        <v>130</v>
      </c>
      <c r="B121" s="8">
        <v>1</v>
      </c>
      <c r="C121" s="2">
        <v>4</v>
      </c>
      <c r="D121" s="2" t="s">
        <v>132</v>
      </c>
      <c r="E121" t="s">
        <v>118</v>
      </c>
      <c r="F121" t="s">
        <v>118</v>
      </c>
      <c r="G121" t="s">
        <v>118</v>
      </c>
      <c r="H121" t="s">
        <v>118</v>
      </c>
      <c r="I121" t="s">
        <v>118</v>
      </c>
      <c r="J121" t="s">
        <v>118</v>
      </c>
      <c r="K121" t="s">
        <v>118</v>
      </c>
      <c r="L121" t="s">
        <v>118</v>
      </c>
      <c r="M121" t="s">
        <v>118</v>
      </c>
      <c r="N121" t="s">
        <v>118</v>
      </c>
      <c r="O121" t="s">
        <v>118</v>
      </c>
      <c r="P121" t="s">
        <v>118</v>
      </c>
      <c r="Q121" t="s">
        <v>118</v>
      </c>
      <c r="R121" t="s">
        <v>118</v>
      </c>
      <c r="S121" t="s">
        <v>118</v>
      </c>
      <c r="T121" t="s">
        <v>118</v>
      </c>
      <c r="U121" t="s">
        <v>118</v>
      </c>
      <c r="V121" t="s">
        <v>118</v>
      </c>
      <c r="W121" t="s">
        <v>118</v>
      </c>
      <c r="X121" t="s">
        <v>118</v>
      </c>
      <c r="Y121" t="s">
        <v>118</v>
      </c>
      <c r="Z121" t="s">
        <v>118</v>
      </c>
      <c r="AA121" t="s">
        <v>118</v>
      </c>
      <c r="AB121" t="s">
        <v>118</v>
      </c>
      <c r="AC121" t="s">
        <v>118</v>
      </c>
      <c r="AD121" t="s">
        <v>118</v>
      </c>
      <c r="AE121" t="s">
        <v>118</v>
      </c>
      <c r="AF121" t="s">
        <v>118</v>
      </c>
      <c r="AG121" t="s">
        <v>118</v>
      </c>
      <c r="AH121" t="s">
        <v>118</v>
      </c>
      <c r="AI121" t="s">
        <v>118</v>
      </c>
      <c r="AJ121" t="s">
        <v>118</v>
      </c>
      <c r="AK121" t="s">
        <v>118</v>
      </c>
      <c r="AL121" t="s">
        <v>118</v>
      </c>
      <c r="AM121" t="s">
        <v>118</v>
      </c>
      <c r="AN121" t="s">
        <v>118</v>
      </c>
      <c r="AO121" t="s">
        <v>118</v>
      </c>
      <c r="AP121" t="s">
        <v>118</v>
      </c>
      <c r="AQ121" t="s">
        <v>118</v>
      </c>
      <c r="AR121" t="s">
        <v>118</v>
      </c>
      <c r="AS121" t="s">
        <v>118</v>
      </c>
      <c r="AT121" t="s">
        <v>118</v>
      </c>
      <c r="AU121" t="s">
        <v>118</v>
      </c>
      <c r="AV121" t="s">
        <v>118</v>
      </c>
      <c r="AW121" t="s">
        <v>118</v>
      </c>
      <c r="AX121" t="s">
        <v>118</v>
      </c>
      <c r="AY121" t="s">
        <v>118</v>
      </c>
      <c r="AZ121" t="s">
        <v>118</v>
      </c>
      <c r="BA121" t="s">
        <v>118</v>
      </c>
      <c r="BB121" t="s">
        <v>118</v>
      </c>
      <c r="BC121" t="s">
        <v>118</v>
      </c>
      <c r="BD121" t="s">
        <v>118</v>
      </c>
      <c r="BE121" t="s">
        <v>118</v>
      </c>
      <c r="BF121" t="s">
        <v>118</v>
      </c>
      <c r="BG121" t="s">
        <v>118</v>
      </c>
      <c r="BH121" t="s">
        <v>118</v>
      </c>
      <c r="BI121" t="s">
        <v>118</v>
      </c>
      <c r="BJ121" t="s">
        <v>118</v>
      </c>
      <c r="BK121" t="s">
        <v>118</v>
      </c>
      <c r="BL121" s="17" t="s">
        <v>118</v>
      </c>
      <c r="BM121" t="s">
        <v>118</v>
      </c>
    </row>
    <row r="122" spans="1:65" ht="16" x14ac:dyDescent="0.2">
      <c r="A122">
        <v>201</v>
      </c>
      <c r="B122" s="8">
        <v>2</v>
      </c>
      <c r="C122" s="2">
        <v>1</v>
      </c>
      <c r="D122" s="2" t="s">
        <v>132</v>
      </c>
      <c r="E122" t="s">
        <v>118</v>
      </c>
      <c r="F122" t="s">
        <v>118</v>
      </c>
      <c r="G122" t="s">
        <v>118</v>
      </c>
      <c r="H122" t="s">
        <v>118</v>
      </c>
      <c r="I122" t="s">
        <v>118</v>
      </c>
      <c r="J122" t="s">
        <v>118</v>
      </c>
      <c r="K122" t="s">
        <v>118</v>
      </c>
      <c r="L122" t="s">
        <v>118</v>
      </c>
      <c r="M122" t="s">
        <v>118</v>
      </c>
      <c r="N122" t="s">
        <v>118</v>
      </c>
      <c r="O122" t="s">
        <v>118</v>
      </c>
      <c r="P122" t="s">
        <v>118</v>
      </c>
      <c r="Q122" t="s">
        <v>118</v>
      </c>
      <c r="R122" t="s">
        <v>118</v>
      </c>
      <c r="S122" t="s">
        <v>118</v>
      </c>
      <c r="T122" t="s">
        <v>118</v>
      </c>
      <c r="U122" t="s">
        <v>118</v>
      </c>
      <c r="V122" t="s">
        <v>118</v>
      </c>
      <c r="W122" t="s">
        <v>118</v>
      </c>
      <c r="X122" t="s">
        <v>118</v>
      </c>
      <c r="Y122" t="s">
        <v>118</v>
      </c>
      <c r="Z122" t="s">
        <v>118</v>
      </c>
      <c r="AA122" t="s">
        <v>118</v>
      </c>
      <c r="AB122" t="s">
        <v>118</v>
      </c>
      <c r="AC122" t="s">
        <v>118</v>
      </c>
      <c r="AD122" t="s">
        <v>118</v>
      </c>
      <c r="AE122" t="s">
        <v>118</v>
      </c>
      <c r="AF122" t="s">
        <v>118</v>
      </c>
      <c r="AG122" t="s">
        <v>118</v>
      </c>
      <c r="AH122" t="s">
        <v>118</v>
      </c>
      <c r="AI122" t="s">
        <v>118</v>
      </c>
      <c r="AJ122" t="s">
        <v>118</v>
      </c>
      <c r="AK122" t="s">
        <v>118</v>
      </c>
      <c r="AL122" t="s">
        <v>118</v>
      </c>
      <c r="AM122" t="s">
        <v>118</v>
      </c>
      <c r="AN122" t="s">
        <v>118</v>
      </c>
      <c r="AO122" t="s">
        <v>118</v>
      </c>
      <c r="AP122" t="s">
        <v>118</v>
      </c>
      <c r="AQ122" t="s">
        <v>118</v>
      </c>
      <c r="AR122" t="s">
        <v>118</v>
      </c>
      <c r="AS122" t="s">
        <v>118</v>
      </c>
      <c r="AT122" t="s">
        <v>118</v>
      </c>
      <c r="AU122" t="s">
        <v>118</v>
      </c>
      <c r="AV122" t="s">
        <v>118</v>
      </c>
      <c r="AW122" t="s">
        <v>118</v>
      </c>
      <c r="AX122" t="s">
        <v>118</v>
      </c>
      <c r="AY122" t="s">
        <v>118</v>
      </c>
      <c r="AZ122" t="s">
        <v>118</v>
      </c>
      <c r="BA122" t="s">
        <v>118</v>
      </c>
      <c r="BB122" t="s">
        <v>118</v>
      </c>
      <c r="BC122" t="s">
        <v>118</v>
      </c>
      <c r="BD122" t="s">
        <v>118</v>
      </c>
      <c r="BE122" t="s">
        <v>118</v>
      </c>
      <c r="BF122" t="s">
        <v>118</v>
      </c>
      <c r="BG122" t="s">
        <v>118</v>
      </c>
      <c r="BH122" t="s">
        <v>118</v>
      </c>
      <c r="BI122" t="s">
        <v>118</v>
      </c>
      <c r="BJ122" t="s">
        <v>118</v>
      </c>
      <c r="BK122" t="s">
        <v>118</v>
      </c>
      <c r="BL122" s="17" t="s">
        <v>118</v>
      </c>
      <c r="BM122" t="s">
        <v>254</v>
      </c>
    </row>
    <row r="123" spans="1:65" ht="16" x14ac:dyDescent="0.2">
      <c r="A123">
        <v>202</v>
      </c>
      <c r="B123" s="8">
        <v>2</v>
      </c>
      <c r="C123" s="2">
        <v>1</v>
      </c>
      <c r="D123" s="2" t="s">
        <v>132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1</v>
      </c>
      <c r="AD123">
        <v>1</v>
      </c>
      <c r="AE123">
        <v>1</v>
      </c>
      <c r="AF123">
        <v>2</v>
      </c>
      <c r="AG123" s="19" t="s">
        <v>118</v>
      </c>
      <c r="AH123" s="22" t="s">
        <v>118</v>
      </c>
      <c r="AI123">
        <v>10</v>
      </c>
      <c r="AJ123">
        <v>8</v>
      </c>
      <c r="AK123">
        <v>8</v>
      </c>
      <c r="AL123">
        <v>8</v>
      </c>
      <c r="AM123">
        <v>12</v>
      </c>
      <c r="AN123">
        <v>12</v>
      </c>
      <c r="AO123">
        <v>6</v>
      </c>
      <c r="AP123">
        <v>8</v>
      </c>
      <c r="AQ123">
        <v>10</v>
      </c>
      <c r="AR123">
        <v>12</v>
      </c>
      <c r="AS123">
        <v>10</v>
      </c>
      <c r="AT123">
        <v>6</v>
      </c>
      <c r="AU123">
        <v>8</v>
      </c>
      <c r="AV123">
        <v>6</v>
      </c>
      <c r="AW123">
        <v>12</v>
      </c>
      <c r="AX123">
        <v>10</v>
      </c>
      <c r="AY123">
        <v>6</v>
      </c>
      <c r="AZ123">
        <v>10</v>
      </c>
      <c r="BA123">
        <v>6</v>
      </c>
      <c r="BB123">
        <v>10</v>
      </c>
      <c r="BC123">
        <v>18</v>
      </c>
      <c r="BD123">
        <v>8</v>
      </c>
      <c r="BE123">
        <v>8</v>
      </c>
      <c r="BF123">
        <v>12</v>
      </c>
      <c r="BG123">
        <v>12</v>
      </c>
      <c r="BH123">
        <v>18</v>
      </c>
      <c r="BI123">
        <v>12</v>
      </c>
      <c r="BJ123">
        <v>10</v>
      </c>
      <c r="BK123" s="21">
        <f>SUM(AI123:BJ123)</f>
        <v>276</v>
      </c>
      <c r="BL123" s="15" t="e">
        <f xml:space="preserve"> SUM(BK123,#REF!)</f>
        <v>#REF!</v>
      </c>
      <c r="BM123" t="s">
        <v>118</v>
      </c>
    </row>
    <row r="124" spans="1:65" ht="16" x14ac:dyDescent="0.2">
      <c r="A124">
        <v>203</v>
      </c>
      <c r="B124" s="8">
        <v>2</v>
      </c>
      <c r="C124" s="2">
        <v>1</v>
      </c>
      <c r="D124" s="2" t="s">
        <v>132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1</v>
      </c>
      <c r="AE124">
        <v>2</v>
      </c>
      <c r="AF124">
        <v>2</v>
      </c>
      <c r="AG124" s="19" t="s">
        <v>118</v>
      </c>
      <c r="AH124" s="22" t="s">
        <v>118</v>
      </c>
      <c r="AI124">
        <v>10</v>
      </c>
      <c r="AJ124">
        <v>8</v>
      </c>
      <c r="AK124">
        <v>8</v>
      </c>
      <c r="AL124">
        <v>8</v>
      </c>
      <c r="AM124">
        <v>12</v>
      </c>
      <c r="AN124">
        <v>11</v>
      </c>
      <c r="AO124">
        <v>6</v>
      </c>
      <c r="AP124">
        <v>8</v>
      </c>
      <c r="AQ124">
        <v>9</v>
      </c>
      <c r="AR124">
        <v>10</v>
      </c>
      <c r="AS124">
        <v>9</v>
      </c>
      <c r="AT124">
        <v>6</v>
      </c>
      <c r="AU124">
        <v>8</v>
      </c>
      <c r="AV124">
        <v>6</v>
      </c>
      <c r="AW124">
        <v>9</v>
      </c>
      <c r="AX124">
        <v>10</v>
      </c>
      <c r="AY124">
        <v>6</v>
      </c>
      <c r="AZ124">
        <v>8</v>
      </c>
      <c r="BA124">
        <v>5</v>
      </c>
      <c r="BB124">
        <v>10</v>
      </c>
      <c r="BC124">
        <v>16</v>
      </c>
      <c r="BD124">
        <v>8</v>
      </c>
      <c r="BE124">
        <v>8</v>
      </c>
      <c r="BF124">
        <v>11</v>
      </c>
      <c r="BG124">
        <v>11</v>
      </c>
      <c r="BH124">
        <v>17</v>
      </c>
      <c r="BI124">
        <v>12</v>
      </c>
      <c r="BJ124">
        <v>10</v>
      </c>
      <c r="BK124" s="21">
        <f>SUM(AI124:BJ124)</f>
        <v>260</v>
      </c>
      <c r="BL124" s="15" t="e">
        <f xml:space="preserve"> SUM(BK124,#REF!)</f>
        <v>#REF!</v>
      </c>
      <c r="BM124" t="s">
        <v>118</v>
      </c>
    </row>
    <row r="125" spans="1:65" ht="16" x14ac:dyDescent="0.2">
      <c r="A125">
        <v>204</v>
      </c>
      <c r="B125" s="8">
        <v>2</v>
      </c>
      <c r="C125" s="2">
        <v>1</v>
      </c>
      <c r="D125" s="2" t="s">
        <v>132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1</v>
      </c>
      <c r="AE125">
        <v>2</v>
      </c>
      <c r="AF125">
        <v>2</v>
      </c>
      <c r="AG125" s="19" t="s">
        <v>118</v>
      </c>
      <c r="AH125" s="22" t="s">
        <v>118</v>
      </c>
      <c r="AI125">
        <v>10</v>
      </c>
      <c r="AJ125">
        <v>8</v>
      </c>
      <c r="AK125">
        <v>8</v>
      </c>
      <c r="AL125">
        <v>8</v>
      </c>
      <c r="AM125">
        <v>12</v>
      </c>
      <c r="AN125">
        <v>12</v>
      </c>
      <c r="AO125">
        <v>6</v>
      </c>
      <c r="AP125">
        <v>8</v>
      </c>
      <c r="AQ125">
        <v>10</v>
      </c>
      <c r="AR125">
        <v>12</v>
      </c>
      <c r="AS125">
        <v>10</v>
      </c>
      <c r="AT125">
        <v>6</v>
      </c>
      <c r="AU125">
        <v>8</v>
      </c>
      <c r="AV125">
        <v>6</v>
      </c>
      <c r="AW125">
        <v>12</v>
      </c>
      <c r="AX125">
        <v>10</v>
      </c>
      <c r="AY125">
        <v>6</v>
      </c>
      <c r="AZ125">
        <v>10</v>
      </c>
      <c r="BA125">
        <v>6</v>
      </c>
      <c r="BB125">
        <v>10</v>
      </c>
      <c r="BC125">
        <v>18</v>
      </c>
      <c r="BD125">
        <v>8</v>
      </c>
      <c r="BE125">
        <v>8</v>
      </c>
      <c r="BF125">
        <v>12</v>
      </c>
      <c r="BG125">
        <v>12</v>
      </c>
      <c r="BH125">
        <v>18</v>
      </c>
      <c r="BI125">
        <v>12</v>
      </c>
      <c r="BJ125">
        <v>10</v>
      </c>
      <c r="BK125" s="21">
        <f>SUM(AI125:BJ125)</f>
        <v>276</v>
      </c>
      <c r="BL125" s="15" t="e">
        <f xml:space="preserve"> SUM(BK125,#REF!)</f>
        <v>#REF!</v>
      </c>
      <c r="BM125" t="s">
        <v>118</v>
      </c>
    </row>
    <row r="126" spans="1:65" ht="16" x14ac:dyDescent="0.2">
      <c r="A126">
        <v>205</v>
      </c>
      <c r="B126" s="8">
        <v>2</v>
      </c>
      <c r="C126" s="2">
        <v>1</v>
      </c>
      <c r="D126" s="2" t="s">
        <v>132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2</v>
      </c>
      <c r="AG126" s="19" t="s">
        <v>118</v>
      </c>
      <c r="AH126" s="22" t="s">
        <v>118</v>
      </c>
      <c r="AI126">
        <v>10</v>
      </c>
      <c r="AJ126">
        <v>8</v>
      </c>
      <c r="AK126">
        <v>8</v>
      </c>
      <c r="AL126">
        <v>8</v>
      </c>
      <c r="AM126">
        <v>12</v>
      </c>
      <c r="AN126">
        <v>12</v>
      </c>
      <c r="AO126">
        <v>6</v>
      </c>
      <c r="AP126">
        <v>8</v>
      </c>
      <c r="AQ126">
        <v>10</v>
      </c>
      <c r="AR126">
        <v>12</v>
      </c>
      <c r="AS126">
        <v>10</v>
      </c>
      <c r="AT126">
        <v>6</v>
      </c>
      <c r="AU126">
        <v>8</v>
      </c>
      <c r="AV126">
        <v>6</v>
      </c>
      <c r="AW126">
        <v>12</v>
      </c>
      <c r="AX126">
        <v>10</v>
      </c>
      <c r="AY126">
        <v>6</v>
      </c>
      <c r="AZ126">
        <v>10</v>
      </c>
      <c r="BA126">
        <v>6</v>
      </c>
      <c r="BB126">
        <v>10</v>
      </c>
      <c r="BC126">
        <v>18</v>
      </c>
      <c r="BD126">
        <v>8</v>
      </c>
      <c r="BE126">
        <v>8</v>
      </c>
      <c r="BF126">
        <v>12</v>
      </c>
      <c r="BG126">
        <v>12</v>
      </c>
      <c r="BH126">
        <v>18</v>
      </c>
      <c r="BI126">
        <v>12</v>
      </c>
      <c r="BJ126">
        <v>10</v>
      </c>
      <c r="BK126" s="21">
        <f>SUM(AI126:BJ126)</f>
        <v>276</v>
      </c>
      <c r="BL126" s="15" t="e">
        <f xml:space="preserve"> SUM(BK126,#REF!)</f>
        <v>#REF!</v>
      </c>
      <c r="BM126" t="s">
        <v>118</v>
      </c>
    </row>
    <row r="127" spans="1:65" ht="16" x14ac:dyDescent="0.2">
      <c r="A127">
        <v>206</v>
      </c>
      <c r="B127" s="8">
        <v>2</v>
      </c>
      <c r="C127" s="2">
        <v>1</v>
      </c>
      <c r="D127" s="2" t="s">
        <v>132</v>
      </c>
      <c r="E127" s="2" t="s">
        <v>118</v>
      </c>
      <c r="F127" s="2" t="s">
        <v>118</v>
      </c>
      <c r="G127" s="2" t="s">
        <v>118</v>
      </c>
      <c r="H127" s="2" t="s">
        <v>118</v>
      </c>
      <c r="I127" s="2" t="s">
        <v>118</v>
      </c>
      <c r="J127" s="2" t="s">
        <v>118</v>
      </c>
      <c r="K127" s="2" t="s">
        <v>118</v>
      </c>
      <c r="L127" s="2" t="s">
        <v>118</v>
      </c>
      <c r="M127" s="2" t="s">
        <v>118</v>
      </c>
      <c r="N127" s="2" t="s">
        <v>118</v>
      </c>
      <c r="O127" s="2" t="s">
        <v>118</v>
      </c>
      <c r="P127" s="2" t="s">
        <v>118</v>
      </c>
      <c r="Q127" s="2" t="s">
        <v>118</v>
      </c>
      <c r="R127" s="2" t="s">
        <v>118</v>
      </c>
      <c r="S127" s="2" t="s">
        <v>118</v>
      </c>
      <c r="T127" s="2" t="s">
        <v>118</v>
      </c>
      <c r="U127" s="2" t="s">
        <v>118</v>
      </c>
      <c r="V127" s="2" t="s">
        <v>118</v>
      </c>
      <c r="W127" s="2" t="s">
        <v>118</v>
      </c>
      <c r="X127" s="2" t="s">
        <v>118</v>
      </c>
      <c r="Y127" s="2" t="s">
        <v>118</v>
      </c>
      <c r="Z127" s="2" t="s">
        <v>118</v>
      </c>
      <c r="AA127" s="2" t="s">
        <v>118</v>
      </c>
      <c r="AB127" s="2" t="s">
        <v>118</v>
      </c>
      <c r="AC127" s="2" t="s">
        <v>118</v>
      </c>
      <c r="AD127" s="2" t="s">
        <v>118</v>
      </c>
      <c r="AE127" s="2" t="s">
        <v>118</v>
      </c>
      <c r="AF127" s="2" t="s">
        <v>118</v>
      </c>
      <c r="AG127" s="2" t="s">
        <v>118</v>
      </c>
      <c r="AH127" s="2" t="s">
        <v>118</v>
      </c>
      <c r="AI127" s="2" t="s">
        <v>118</v>
      </c>
      <c r="AJ127" s="2" t="s">
        <v>118</v>
      </c>
      <c r="AK127" s="2" t="s">
        <v>118</v>
      </c>
      <c r="AL127" s="2" t="s">
        <v>118</v>
      </c>
      <c r="AM127" s="2" t="s">
        <v>118</v>
      </c>
      <c r="AN127" s="2" t="s">
        <v>118</v>
      </c>
      <c r="AO127" s="2" t="s">
        <v>118</v>
      </c>
      <c r="AP127" s="2" t="s">
        <v>118</v>
      </c>
      <c r="AQ127" s="2" t="s">
        <v>118</v>
      </c>
      <c r="AR127" s="2" t="s">
        <v>118</v>
      </c>
      <c r="AS127" s="2" t="s">
        <v>118</v>
      </c>
      <c r="AT127" s="2" t="s">
        <v>118</v>
      </c>
      <c r="AU127" s="2" t="s">
        <v>118</v>
      </c>
      <c r="AV127" s="2" t="s">
        <v>118</v>
      </c>
      <c r="AW127" s="2" t="s">
        <v>118</v>
      </c>
      <c r="AX127" s="2" t="s">
        <v>118</v>
      </c>
      <c r="AY127" s="2" t="s">
        <v>118</v>
      </c>
      <c r="AZ127" s="2" t="s">
        <v>118</v>
      </c>
      <c r="BA127" s="2" t="s">
        <v>118</v>
      </c>
      <c r="BB127" s="2" t="s">
        <v>118</v>
      </c>
      <c r="BC127" s="2" t="s">
        <v>118</v>
      </c>
      <c r="BD127" s="2" t="s">
        <v>118</v>
      </c>
      <c r="BE127" s="2" t="s">
        <v>118</v>
      </c>
      <c r="BF127" s="2" t="s">
        <v>118</v>
      </c>
      <c r="BG127" s="2" t="s">
        <v>118</v>
      </c>
      <c r="BH127" s="2" t="s">
        <v>118</v>
      </c>
      <c r="BI127" s="2" t="s">
        <v>118</v>
      </c>
      <c r="BJ127" s="2" t="s">
        <v>118</v>
      </c>
      <c r="BK127" s="2" t="s">
        <v>118</v>
      </c>
      <c r="BL127" s="18" t="s">
        <v>118</v>
      </c>
      <c r="BM127" t="s">
        <v>255</v>
      </c>
    </row>
    <row r="128" spans="1:65" ht="16" x14ac:dyDescent="0.2">
      <c r="A128">
        <v>207</v>
      </c>
      <c r="B128" s="8">
        <v>2</v>
      </c>
      <c r="C128" s="2">
        <v>1</v>
      </c>
      <c r="D128" s="2" t="s">
        <v>132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2</v>
      </c>
      <c r="AE128">
        <v>2</v>
      </c>
      <c r="AF128">
        <v>2</v>
      </c>
      <c r="AG128" s="19" t="s">
        <v>118</v>
      </c>
      <c r="AH128" s="22" t="s">
        <v>118</v>
      </c>
      <c r="AI128">
        <v>10</v>
      </c>
      <c r="AJ128">
        <v>8</v>
      </c>
      <c r="AK128">
        <v>8</v>
      </c>
      <c r="AL128">
        <v>8</v>
      </c>
      <c r="AM128">
        <v>12</v>
      </c>
      <c r="AN128">
        <v>12</v>
      </c>
      <c r="AO128">
        <v>6</v>
      </c>
      <c r="AP128">
        <v>8</v>
      </c>
      <c r="AQ128">
        <v>10</v>
      </c>
      <c r="AR128">
        <v>12</v>
      </c>
      <c r="AS128">
        <v>10</v>
      </c>
      <c r="AT128">
        <v>6</v>
      </c>
      <c r="AU128">
        <v>8</v>
      </c>
      <c r="AV128">
        <v>6</v>
      </c>
      <c r="AW128">
        <v>12</v>
      </c>
      <c r="AX128">
        <v>10</v>
      </c>
      <c r="AY128">
        <v>6</v>
      </c>
      <c r="AZ128">
        <v>10</v>
      </c>
      <c r="BA128">
        <v>6</v>
      </c>
      <c r="BB128">
        <v>10</v>
      </c>
      <c r="BC128">
        <v>18</v>
      </c>
      <c r="BD128">
        <v>8</v>
      </c>
      <c r="BE128">
        <v>8</v>
      </c>
      <c r="BF128">
        <v>12</v>
      </c>
      <c r="BG128">
        <v>12</v>
      </c>
      <c r="BH128">
        <v>18</v>
      </c>
      <c r="BI128">
        <v>12</v>
      </c>
      <c r="BJ128">
        <v>10</v>
      </c>
      <c r="BK128" s="21">
        <f t="shared" ref="BK128:BK146" si="4">SUM(AI128:BJ128)</f>
        <v>276</v>
      </c>
      <c r="BL128" s="15" t="e">
        <f xml:space="preserve"> SUM(BK128,#REF!)</f>
        <v>#REF!</v>
      </c>
      <c r="BM128" t="s">
        <v>118</v>
      </c>
    </row>
    <row r="129" spans="1:65" ht="16" x14ac:dyDescent="0.2">
      <c r="A129">
        <v>208</v>
      </c>
      <c r="B129" s="8">
        <v>2</v>
      </c>
      <c r="C129" s="2">
        <v>1</v>
      </c>
      <c r="D129" s="2" t="s">
        <v>132</v>
      </c>
      <c r="E129">
        <v>2</v>
      </c>
      <c r="F129">
        <v>2</v>
      </c>
      <c r="G129">
        <v>2</v>
      </c>
      <c r="H129">
        <v>2</v>
      </c>
      <c r="I129">
        <v>1</v>
      </c>
      <c r="J129">
        <v>2</v>
      </c>
      <c r="K129">
        <v>2</v>
      </c>
      <c r="L129">
        <v>1</v>
      </c>
      <c r="M129">
        <v>1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1</v>
      </c>
      <c r="Z129">
        <v>2</v>
      </c>
      <c r="AA129">
        <v>2</v>
      </c>
      <c r="AB129">
        <v>1</v>
      </c>
      <c r="AC129">
        <v>2</v>
      </c>
      <c r="AD129">
        <v>0</v>
      </c>
      <c r="AE129">
        <v>2</v>
      </c>
      <c r="AF129">
        <v>1</v>
      </c>
      <c r="AG129" s="19" t="s">
        <v>118</v>
      </c>
      <c r="AH129" s="22" t="s">
        <v>118</v>
      </c>
      <c r="AI129">
        <v>10</v>
      </c>
      <c r="AJ129">
        <v>8</v>
      </c>
      <c r="AK129">
        <v>7</v>
      </c>
      <c r="AL129">
        <v>8</v>
      </c>
      <c r="AM129">
        <v>9</v>
      </c>
      <c r="AN129">
        <v>7</v>
      </c>
      <c r="AO129">
        <v>3</v>
      </c>
      <c r="AP129">
        <v>8</v>
      </c>
      <c r="AQ129">
        <v>7</v>
      </c>
      <c r="AR129">
        <v>10</v>
      </c>
      <c r="AS129">
        <v>10</v>
      </c>
      <c r="AT129">
        <v>5</v>
      </c>
      <c r="AU129">
        <v>8</v>
      </c>
      <c r="AV129">
        <v>6</v>
      </c>
      <c r="AW129">
        <v>12</v>
      </c>
      <c r="AX129">
        <v>10</v>
      </c>
      <c r="AY129">
        <v>6</v>
      </c>
      <c r="AZ129">
        <v>8</v>
      </c>
      <c r="BA129">
        <v>6</v>
      </c>
      <c r="BB129">
        <v>8</v>
      </c>
      <c r="BC129">
        <v>16</v>
      </c>
      <c r="BD129">
        <v>8</v>
      </c>
      <c r="BE129">
        <v>8</v>
      </c>
      <c r="BF129">
        <v>11</v>
      </c>
      <c r="BG129">
        <v>12</v>
      </c>
      <c r="BH129">
        <v>0</v>
      </c>
      <c r="BI129">
        <v>10</v>
      </c>
      <c r="BJ129">
        <v>10</v>
      </c>
      <c r="BK129" s="21">
        <f t="shared" si="4"/>
        <v>231</v>
      </c>
      <c r="BL129" s="15" t="e">
        <f xml:space="preserve"> SUM(BK129,#REF!)</f>
        <v>#REF!</v>
      </c>
      <c r="BM129" t="s">
        <v>118</v>
      </c>
    </row>
    <row r="130" spans="1:65" ht="16" x14ac:dyDescent="0.2">
      <c r="A130">
        <v>209</v>
      </c>
      <c r="B130" s="8">
        <v>2</v>
      </c>
      <c r="C130" s="2">
        <v>1</v>
      </c>
      <c r="D130" s="2" t="s">
        <v>132</v>
      </c>
      <c r="E130">
        <v>2</v>
      </c>
      <c r="F130">
        <v>2</v>
      </c>
      <c r="G130">
        <v>2</v>
      </c>
      <c r="H130">
        <v>2</v>
      </c>
      <c r="I130">
        <v>0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0</v>
      </c>
      <c r="R130">
        <v>0</v>
      </c>
      <c r="S130">
        <v>0</v>
      </c>
      <c r="T130">
        <v>2</v>
      </c>
      <c r="U130">
        <v>2</v>
      </c>
      <c r="V130">
        <v>0</v>
      </c>
      <c r="W130">
        <v>2</v>
      </c>
      <c r="X130">
        <v>2</v>
      </c>
      <c r="Y130">
        <v>2</v>
      </c>
      <c r="Z130">
        <v>0</v>
      </c>
      <c r="AA130">
        <v>0</v>
      </c>
      <c r="AB130">
        <v>0</v>
      </c>
      <c r="AC130">
        <v>0</v>
      </c>
      <c r="AD130">
        <v>2</v>
      </c>
      <c r="AE130">
        <v>0</v>
      </c>
      <c r="AF130">
        <v>0</v>
      </c>
      <c r="AG130" s="19" t="s">
        <v>118</v>
      </c>
      <c r="AH130" s="22" t="s">
        <v>118</v>
      </c>
      <c r="AI130">
        <v>9</v>
      </c>
      <c r="AJ130">
        <v>6</v>
      </c>
      <c r="AK130">
        <v>6</v>
      </c>
      <c r="AL130">
        <v>6</v>
      </c>
      <c r="AM130">
        <v>0</v>
      </c>
      <c r="AN130">
        <v>7</v>
      </c>
      <c r="AO130">
        <v>6</v>
      </c>
      <c r="AP130">
        <v>7</v>
      </c>
      <c r="AQ130">
        <v>7</v>
      </c>
      <c r="AR130">
        <v>2</v>
      </c>
      <c r="AS130">
        <v>8</v>
      </c>
      <c r="AT130">
        <v>5</v>
      </c>
      <c r="AU130">
        <v>0</v>
      </c>
      <c r="AV130">
        <v>0</v>
      </c>
      <c r="AW130">
        <v>0</v>
      </c>
      <c r="AX130">
        <v>9</v>
      </c>
      <c r="AY130">
        <v>5</v>
      </c>
      <c r="AZ130">
        <v>0</v>
      </c>
      <c r="BA130">
        <v>4</v>
      </c>
      <c r="BB130">
        <v>9</v>
      </c>
      <c r="BC130">
        <v>14</v>
      </c>
      <c r="BD130">
        <v>0</v>
      </c>
      <c r="BE130">
        <v>0</v>
      </c>
      <c r="BF130">
        <v>0</v>
      </c>
      <c r="BG130">
        <v>0</v>
      </c>
      <c r="BH130">
        <v>6</v>
      </c>
      <c r="BI130">
        <v>0</v>
      </c>
      <c r="BJ130">
        <v>0</v>
      </c>
      <c r="BK130" s="21">
        <f t="shared" si="4"/>
        <v>116</v>
      </c>
      <c r="BL130" s="15" t="e">
        <f xml:space="preserve"> SUM(BK130,#REF!)</f>
        <v>#REF!</v>
      </c>
      <c r="BM130" t="s">
        <v>256</v>
      </c>
    </row>
    <row r="131" spans="1:65" ht="16" x14ac:dyDescent="0.2">
      <c r="A131">
        <v>210</v>
      </c>
      <c r="B131" s="8">
        <v>2</v>
      </c>
      <c r="C131" s="2">
        <v>1</v>
      </c>
      <c r="D131" s="2" t="s">
        <v>132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1</v>
      </c>
      <c r="W131">
        <v>2</v>
      </c>
      <c r="X131">
        <v>2</v>
      </c>
      <c r="Y131">
        <v>2</v>
      </c>
      <c r="Z131">
        <v>1</v>
      </c>
      <c r="AA131">
        <v>2</v>
      </c>
      <c r="AB131">
        <v>1</v>
      </c>
      <c r="AC131">
        <v>2</v>
      </c>
      <c r="AD131">
        <v>2</v>
      </c>
      <c r="AE131">
        <v>2</v>
      </c>
      <c r="AF131">
        <v>0</v>
      </c>
      <c r="AG131" s="19" t="s">
        <v>118</v>
      </c>
      <c r="AH131" s="22" t="s">
        <v>118</v>
      </c>
      <c r="AI131">
        <v>10</v>
      </c>
      <c r="AJ131">
        <v>8</v>
      </c>
      <c r="AK131">
        <v>8</v>
      </c>
      <c r="AL131">
        <v>8</v>
      </c>
      <c r="AM131">
        <v>10</v>
      </c>
      <c r="AN131">
        <v>7</v>
      </c>
      <c r="AO131">
        <v>6</v>
      </c>
      <c r="AP131">
        <v>8</v>
      </c>
      <c r="AQ131">
        <v>7</v>
      </c>
      <c r="AR131">
        <v>12</v>
      </c>
      <c r="AS131">
        <v>10</v>
      </c>
      <c r="AT131">
        <v>6</v>
      </c>
      <c r="AU131">
        <v>8</v>
      </c>
      <c r="AV131">
        <v>6</v>
      </c>
      <c r="AW131">
        <v>9</v>
      </c>
      <c r="AX131">
        <v>10</v>
      </c>
      <c r="AY131">
        <v>6</v>
      </c>
      <c r="AZ131">
        <v>9</v>
      </c>
      <c r="BA131">
        <v>5</v>
      </c>
      <c r="BB131">
        <v>10</v>
      </c>
      <c r="BC131">
        <v>16</v>
      </c>
      <c r="BD131">
        <v>8</v>
      </c>
      <c r="BE131">
        <v>8</v>
      </c>
      <c r="BF131">
        <v>10</v>
      </c>
      <c r="BG131">
        <v>10</v>
      </c>
      <c r="BH131">
        <v>8</v>
      </c>
      <c r="BI131">
        <v>12</v>
      </c>
      <c r="BJ131">
        <v>0</v>
      </c>
      <c r="BK131" s="21">
        <f t="shared" si="4"/>
        <v>235</v>
      </c>
      <c r="BL131" s="15" t="e">
        <f xml:space="preserve"> SUM(BK131,#REF!)</f>
        <v>#REF!</v>
      </c>
      <c r="BM131" t="s">
        <v>257</v>
      </c>
    </row>
    <row r="132" spans="1:65" ht="16" x14ac:dyDescent="0.2">
      <c r="A132">
        <v>211</v>
      </c>
      <c r="B132" s="8">
        <v>2</v>
      </c>
      <c r="C132" s="2">
        <v>1</v>
      </c>
      <c r="D132" s="2" t="s">
        <v>132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1</v>
      </c>
      <c r="W132">
        <v>2</v>
      </c>
      <c r="X132">
        <v>2</v>
      </c>
      <c r="Y132">
        <v>2</v>
      </c>
      <c r="Z132">
        <v>1</v>
      </c>
      <c r="AA132">
        <v>2</v>
      </c>
      <c r="AB132">
        <v>1</v>
      </c>
      <c r="AC132">
        <v>0</v>
      </c>
      <c r="AD132">
        <v>1</v>
      </c>
      <c r="AE132">
        <v>2</v>
      </c>
      <c r="AF132">
        <v>1</v>
      </c>
      <c r="AG132" s="19" t="s">
        <v>118</v>
      </c>
      <c r="AH132" s="22" t="s">
        <v>118</v>
      </c>
      <c r="AI132">
        <v>10</v>
      </c>
      <c r="AJ132">
        <v>8</v>
      </c>
      <c r="AK132">
        <v>8</v>
      </c>
      <c r="AL132">
        <v>8</v>
      </c>
      <c r="AM132">
        <v>9</v>
      </c>
      <c r="AN132">
        <v>10</v>
      </c>
      <c r="AO132">
        <v>6</v>
      </c>
      <c r="AP132">
        <v>8</v>
      </c>
      <c r="AQ132">
        <v>7</v>
      </c>
      <c r="AR132">
        <v>10</v>
      </c>
      <c r="AS132">
        <v>5</v>
      </c>
      <c r="AT132">
        <v>5</v>
      </c>
      <c r="AU132">
        <v>6</v>
      </c>
      <c r="AV132">
        <v>6</v>
      </c>
      <c r="AW132">
        <v>8</v>
      </c>
      <c r="AX132">
        <v>10</v>
      </c>
      <c r="AY132">
        <v>6</v>
      </c>
      <c r="AZ132">
        <v>7</v>
      </c>
      <c r="BA132">
        <v>5</v>
      </c>
      <c r="BB132">
        <v>10</v>
      </c>
      <c r="BC132">
        <v>14</v>
      </c>
      <c r="BD132">
        <v>8</v>
      </c>
      <c r="BE132">
        <v>6</v>
      </c>
      <c r="BF132">
        <v>9</v>
      </c>
      <c r="BG132" t="s">
        <v>118</v>
      </c>
      <c r="BH132">
        <v>18</v>
      </c>
      <c r="BI132">
        <v>12</v>
      </c>
      <c r="BJ132">
        <v>9</v>
      </c>
      <c r="BK132" s="21">
        <f t="shared" si="4"/>
        <v>228</v>
      </c>
      <c r="BL132" s="15" t="e">
        <f xml:space="preserve"> SUM(BK132,#REF!)</f>
        <v>#REF!</v>
      </c>
      <c r="BM132" t="s">
        <v>118</v>
      </c>
    </row>
    <row r="133" spans="1:65" ht="16" x14ac:dyDescent="0.2">
      <c r="A133">
        <v>212</v>
      </c>
      <c r="B133" s="8">
        <v>2</v>
      </c>
      <c r="C133" s="2">
        <v>1</v>
      </c>
      <c r="D133" s="2" t="s">
        <v>132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s="19" t="s">
        <v>118</v>
      </c>
      <c r="AH133" s="22" t="s">
        <v>118</v>
      </c>
      <c r="AI133">
        <v>0</v>
      </c>
      <c r="AJ133">
        <v>0</v>
      </c>
      <c r="AK133">
        <v>0</v>
      </c>
      <c r="AL133">
        <v>7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4</v>
      </c>
      <c r="AY133">
        <v>5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 s="21">
        <f t="shared" si="4"/>
        <v>16</v>
      </c>
      <c r="BL133" s="15" t="e">
        <f xml:space="preserve"> SUM(BK133,#REF!)</f>
        <v>#REF!</v>
      </c>
      <c r="BM133" t="s">
        <v>118</v>
      </c>
    </row>
    <row r="134" spans="1:65" ht="16" x14ac:dyDescent="0.2">
      <c r="A134">
        <v>213</v>
      </c>
      <c r="B134" s="8">
        <v>2</v>
      </c>
      <c r="C134" s="2">
        <v>1</v>
      </c>
      <c r="D134" s="2" t="s">
        <v>166</v>
      </c>
      <c r="E134">
        <v>2</v>
      </c>
      <c r="F134">
        <v>2</v>
      </c>
      <c r="G134">
        <v>2</v>
      </c>
      <c r="H134">
        <v>1</v>
      </c>
      <c r="I134">
        <v>0</v>
      </c>
      <c r="J134">
        <v>1</v>
      </c>
      <c r="K134">
        <v>2</v>
      </c>
      <c r="L134">
        <v>1</v>
      </c>
      <c r="M134">
        <v>1</v>
      </c>
      <c r="N134">
        <v>1</v>
      </c>
      <c r="O134">
        <v>1</v>
      </c>
      <c r="P134">
        <v>2</v>
      </c>
      <c r="Q134">
        <v>0</v>
      </c>
      <c r="R134">
        <v>2</v>
      </c>
      <c r="S134">
        <v>2</v>
      </c>
      <c r="T134">
        <v>2</v>
      </c>
      <c r="U134">
        <v>2</v>
      </c>
      <c r="V134">
        <v>1</v>
      </c>
      <c r="W134">
        <v>1</v>
      </c>
      <c r="X134">
        <v>1</v>
      </c>
      <c r="Y134">
        <v>2</v>
      </c>
      <c r="Z134">
        <v>1</v>
      </c>
      <c r="AA134">
        <v>2</v>
      </c>
      <c r="AB134">
        <v>1</v>
      </c>
      <c r="AC134">
        <v>1</v>
      </c>
      <c r="AD134">
        <v>1</v>
      </c>
      <c r="AE134">
        <v>1</v>
      </c>
      <c r="AF134">
        <v>1</v>
      </c>
      <c r="AG134" s="19" t="s">
        <v>118</v>
      </c>
      <c r="AH134" s="22" t="s">
        <v>118</v>
      </c>
      <c r="AI134">
        <v>10</v>
      </c>
      <c r="AJ134">
        <v>8</v>
      </c>
      <c r="AK134">
        <v>8</v>
      </c>
      <c r="AL134">
        <v>8</v>
      </c>
      <c r="AM134">
        <v>0</v>
      </c>
      <c r="AN134">
        <v>9</v>
      </c>
      <c r="AO134">
        <v>6</v>
      </c>
      <c r="AP134">
        <v>8</v>
      </c>
      <c r="AQ134">
        <v>9</v>
      </c>
      <c r="AR134">
        <v>7</v>
      </c>
      <c r="AS134">
        <v>10</v>
      </c>
      <c r="AT134">
        <v>6</v>
      </c>
      <c r="AU134">
        <v>0</v>
      </c>
      <c r="AV134">
        <v>6</v>
      </c>
      <c r="AW134">
        <v>12</v>
      </c>
      <c r="AX134">
        <v>10</v>
      </c>
      <c r="AY134">
        <v>6</v>
      </c>
      <c r="AZ134">
        <v>10</v>
      </c>
      <c r="BA134">
        <v>6</v>
      </c>
      <c r="BB134">
        <v>10</v>
      </c>
      <c r="BC134">
        <v>9</v>
      </c>
      <c r="BD134">
        <v>8</v>
      </c>
      <c r="BE134">
        <v>8</v>
      </c>
      <c r="BF134">
        <v>9</v>
      </c>
      <c r="BG134">
        <v>6</v>
      </c>
      <c r="BH134">
        <v>10</v>
      </c>
      <c r="BI134">
        <v>12</v>
      </c>
      <c r="BJ134">
        <v>10</v>
      </c>
      <c r="BK134" s="21">
        <f t="shared" si="4"/>
        <v>221</v>
      </c>
      <c r="BL134" s="15" t="e">
        <f xml:space="preserve"> SUM(BK134,#REF!)</f>
        <v>#REF!</v>
      </c>
      <c r="BM134" t="s">
        <v>258</v>
      </c>
    </row>
    <row r="135" spans="1:65" ht="16" x14ac:dyDescent="0.2">
      <c r="A135">
        <v>214</v>
      </c>
      <c r="B135" s="8">
        <v>2</v>
      </c>
      <c r="C135" s="2">
        <v>1</v>
      </c>
      <c r="D135" s="2" t="s">
        <v>132</v>
      </c>
      <c r="E135" s="2" t="s">
        <v>118</v>
      </c>
      <c r="F135" s="2" t="s">
        <v>118</v>
      </c>
      <c r="G135" s="2" t="s">
        <v>118</v>
      </c>
      <c r="H135" s="2" t="s">
        <v>118</v>
      </c>
      <c r="I135" s="2" t="s">
        <v>118</v>
      </c>
      <c r="J135" s="2" t="s">
        <v>118</v>
      </c>
      <c r="K135" s="2" t="s">
        <v>118</v>
      </c>
      <c r="L135" s="2" t="s">
        <v>118</v>
      </c>
      <c r="M135" s="2" t="s">
        <v>118</v>
      </c>
      <c r="N135" s="2" t="s">
        <v>118</v>
      </c>
      <c r="O135" s="2" t="s">
        <v>118</v>
      </c>
      <c r="P135" s="2" t="s">
        <v>118</v>
      </c>
      <c r="Q135" s="2" t="s">
        <v>118</v>
      </c>
      <c r="R135" s="2" t="s">
        <v>118</v>
      </c>
      <c r="S135" s="2" t="s">
        <v>118</v>
      </c>
      <c r="T135" s="2" t="s">
        <v>118</v>
      </c>
      <c r="U135" s="2" t="s">
        <v>118</v>
      </c>
      <c r="V135" s="2" t="s">
        <v>118</v>
      </c>
      <c r="W135" s="2" t="s">
        <v>118</v>
      </c>
      <c r="X135" s="2" t="s">
        <v>118</v>
      </c>
      <c r="Y135" s="2" t="s">
        <v>118</v>
      </c>
      <c r="Z135" s="2" t="s">
        <v>118</v>
      </c>
      <c r="AA135" s="2" t="s">
        <v>118</v>
      </c>
      <c r="AB135" s="2" t="s">
        <v>118</v>
      </c>
      <c r="AC135" s="2" t="s">
        <v>118</v>
      </c>
      <c r="AD135" s="2" t="s">
        <v>118</v>
      </c>
      <c r="AE135" s="2" t="s">
        <v>118</v>
      </c>
      <c r="AF135" s="2" t="s">
        <v>118</v>
      </c>
      <c r="AG135" s="2" t="s">
        <v>118</v>
      </c>
      <c r="AH135" s="22" t="s">
        <v>118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 s="21">
        <f t="shared" si="4"/>
        <v>0</v>
      </c>
      <c r="BL135" s="15" t="e">
        <f xml:space="preserve"> SUM(BK135,#REF!)</f>
        <v>#REF!</v>
      </c>
      <c r="BM135" t="s">
        <v>118</v>
      </c>
    </row>
    <row r="136" spans="1:65" ht="16" x14ac:dyDescent="0.2">
      <c r="A136">
        <v>215</v>
      </c>
      <c r="B136" s="8">
        <v>2</v>
      </c>
      <c r="C136" s="2">
        <v>1</v>
      </c>
      <c r="D136" s="2" t="s">
        <v>132</v>
      </c>
      <c r="E136">
        <v>2</v>
      </c>
      <c r="F136">
        <v>2</v>
      </c>
      <c r="G136">
        <v>1</v>
      </c>
      <c r="H136">
        <v>2</v>
      </c>
      <c r="I136">
        <v>1</v>
      </c>
      <c r="J136">
        <v>1</v>
      </c>
      <c r="K136">
        <v>2</v>
      </c>
      <c r="L136">
        <v>1</v>
      </c>
      <c r="M136">
        <v>2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2</v>
      </c>
      <c r="U136">
        <v>2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2</v>
      </c>
      <c r="AF136">
        <v>0</v>
      </c>
      <c r="AG136" s="19" t="s">
        <v>118</v>
      </c>
      <c r="AH136" s="22" t="s">
        <v>118</v>
      </c>
      <c r="AI136">
        <v>10</v>
      </c>
      <c r="AJ136">
        <v>6</v>
      </c>
      <c r="AK136">
        <v>6</v>
      </c>
      <c r="AL136">
        <v>8</v>
      </c>
      <c r="AM136">
        <v>10</v>
      </c>
      <c r="AN136">
        <v>8</v>
      </c>
      <c r="AO136">
        <v>6</v>
      </c>
      <c r="AP136">
        <v>8</v>
      </c>
      <c r="AQ136">
        <v>7</v>
      </c>
      <c r="AR136">
        <v>10</v>
      </c>
      <c r="AS136">
        <v>8</v>
      </c>
      <c r="AT136">
        <v>6</v>
      </c>
      <c r="AU136">
        <v>6</v>
      </c>
      <c r="AV136">
        <v>6</v>
      </c>
      <c r="AW136">
        <v>9</v>
      </c>
      <c r="AX136">
        <v>9</v>
      </c>
      <c r="AY136">
        <v>6</v>
      </c>
      <c r="AZ136">
        <v>7</v>
      </c>
      <c r="BA136">
        <v>5</v>
      </c>
      <c r="BB136">
        <v>7</v>
      </c>
      <c r="BC136">
        <v>8</v>
      </c>
      <c r="BD136">
        <v>8</v>
      </c>
      <c r="BE136">
        <v>8</v>
      </c>
      <c r="BF136">
        <v>10</v>
      </c>
      <c r="BG136">
        <v>5</v>
      </c>
      <c r="BH136">
        <v>6</v>
      </c>
      <c r="BI136">
        <v>10</v>
      </c>
      <c r="BJ136">
        <v>0</v>
      </c>
      <c r="BK136" s="21">
        <f t="shared" si="4"/>
        <v>203</v>
      </c>
      <c r="BL136" s="15" t="e">
        <f xml:space="preserve"> SUM(BK136,#REF!)</f>
        <v>#REF!</v>
      </c>
      <c r="BM136" t="s">
        <v>118</v>
      </c>
    </row>
    <row r="137" spans="1:65" ht="16" x14ac:dyDescent="0.2">
      <c r="A137">
        <v>216</v>
      </c>
      <c r="B137" s="8">
        <v>2</v>
      </c>
      <c r="C137" s="2">
        <v>1</v>
      </c>
      <c r="D137" s="2" t="s">
        <v>132</v>
      </c>
      <c r="E137">
        <v>2</v>
      </c>
      <c r="F137">
        <v>2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2</v>
      </c>
      <c r="O137">
        <v>1</v>
      </c>
      <c r="P137">
        <v>2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 s="19" t="s">
        <v>118</v>
      </c>
      <c r="AH137" s="22" t="s">
        <v>118</v>
      </c>
      <c r="AI137">
        <v>10</v>
      </c>
      <c r="AJ137">
        <v>7</v>
      </c>
      <c r="AK137">
        <v>8</v>
      </c>
      <c r="AL137">
        <v>8</v>
      </c>
      <c r="AM137">
        <v>12</v>
      </c>
      <c r="AN137">
        <v>12</v>
      </c>
      <c r="AO137">
        <v>6</v>
      </c>
      <c r="AP137">
        <v>8</v>
      </c>
      <c r="AQ137">
        <v>10</v>
      </c>
      <c r="AR137">
        <v>11</v>
      </c>
      <c r="AS137">
        <v>8</v>
      </c>
      <c r="AT137">
        <v>6</v>
      </c>
      <c r="AU137">
        <v>8</v>
      </c>
      <c r="AV137">
        <v>6</v>
      </c>
      <c r="AW137">
        <v>12</v>
      </c>
      <c r="AX137">
        <v>10</v>
      </c>
      <c r="AY137">
        <v>6</v>
      </c>
      <c r="AZ137">
        <v>10</v>
      </c>
      <c r="BA137">
        <v>6</v>
      </c>
      <c r="BB137">
        <v>10</v>
      </c>
      <c r="BC137">
        <v>18</v>
      </c>
      <c r="BD137">
        <v>8</v>
      </c>
      <c r="BE137">
        <v>8</v>
      </c>
      <c r="BF137">
        <v>12</v>
      </c>
      <c r="BG137">
        <v>12</v>
      </c>
      <c r="BH137">
        <v>18</v>
      </c>
      <c r="BI137">
        <v>12</v>
      </c>
      <c r="BJ137">
        <v>10</v>
      </c>
      <c r="BK137" s="21">
        <f t="shared" si="4"/>
        <v>272</v>
      </c>
      <c r="BL137" s="15" t="e">
        <f xml:space="preserve"> SUM(BK137,#REF!)</f>
        <v>#REF!</v>
      </c>
      <c r="BM137" t="s">
        <v>259</v>
      </c>
    </row>
    <row r="138" spans="1:65" ht="16" x14ac:dyDescent="0.2">
      <c r="A138">
        <v>217</v>
      </c>
      <c r="B138" s="8">
        <v>2</v>
      </c>
      <c r="C138" s="2">
        <v>1</v>
      </c>
      <c r="D138" s="2" t="s">
        <v>132</v>
      </c>
      <c r="E138">
        <v>2</v>
      </c>
      <c r="F138">
        <v>2</v>
      </c>
      <c r="G138">
        <v>2</v>
      </c>
      <c r="H138">
        <v>2</v>
      </c>
      <c r="I138">
        <v>1</v>
      </c>
      <c r="J138">
        <v>1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1</v>
      </c>
      <c r="S138">
        <v>1</v>
      </c>
      <c r="T138">
        <v>2</v>
      </c>
      <c r="U138">
        <v>2</v>
      </c>
      <c r="V138">
        <v>1</v>
      </c>
      <c r="W138">
        <v>2</v>
      </c>
      <c r="X138">
        <v>2</v>
      </c>
      <c r="Y138">
        <v>2</v>
      </c>
      <c r="Z138">
        <v>1</v>
      </c>
      <c r="AA138">
        <v>2</v>
      </c>
      <c r="AB138">
        <v>1</v>
      </c>
      <c r="AC138">
        <v>1</v>
      </c>
      <c r="AD138">
        <v>1</v>
      </c>
      <c r="AE138">
        <v>2</v>
      </c>
      <c r="AF138">
        <v>1</v>
      </c>
      <c r="AG138" s="19" t="s">
        <v>118</v>
      </c>
      <c r="AH138" s="22" t="s">
        <v>118</v>
      </c>
      <c r="AI138">
        <v>9</v>
      </c>
      <c r="AJ138">
        <v>8</v>
      </c>
      <c r="AK138">
        <v>7</v>
      </c>
      <c r="AL138">
        <v>8</v>
      </c>
      <c r="AM138">
        <v>9</v>
      </c>
      <c r="AN138">
        <v>8</v>
      </c>
      <c r="AO138">
        <v>6</v>
      </c>
      <c r="AP138">
        <v>8</v>
      </c>
      <c r="AQ138">
        <v>8</v>
      </c>
      <c r="AR138">
        <v>6</v>
      </c>
      <c r="AS138">
        <v>7</v>
      </c>
      <c r="AT138">
        <v>6</v>
      </c>
      <c r="AU138">
        <v>8</v>
      </c>
      <c r="AV138">
        <v>6</v>
      </c>
      <c r="AW138">
        <v>10</v>
      </c>
      <c r="AX138">
        <v>9</v>
      </c>
      <c r="AY138">
        <v>6</v>
      </c>
      <c r="AZ138">
        <v>7</v>
      </c>
      <c r="BA138">
        <v>5</v>
      </c>
      <c r="BB138">
        <v>9</v>
      </c>
      <c r="BC138">
        <v>12</v>
      </c>
      <c r="BD138">
        <v>6</v>
      </c>
      <c r="BE138">
        <v>7</v>
      </c>
      <c r="BF138">
        <v>10</v>
      </c>
      <c r="BG138">
        <v>5</v>
      </c>
      <c r="BH138">
        <v>7</v>
      </c>
      <c r="BI138">
        <v>7</v>
      </c>
      <c r="BJ138">
        <v>6</v>
      </c>
      <c r="BK138" s="21">
        <f t="shared" si="4"/>
        <v>210</v>
      </c>
      <c r="BL138" s="15" t="e">
        <f xml:space="preserve"> SUM(BK138,#REF!)</f>
        <v>#REF!</v>
      </c>
      <c r="BM138" t="s">
        <v>118</v>
      </c>
    </row>
    <row r="139" spans="1:65" ht="16" x14ac:dyDescent="0.2">
      <c r="A139">
        <v>219</v>
      </c>
      <c r="B139" s="8">
        <v>2</v>
      </c>
      <c r="C139" s="2">
        <v>1</v>
      </c>
      <c r="D139" s="2" t="s">
        <v>166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s="19" t="s">
        <v>118</v>
      </c>
      <c r="AH139" s="22" t="s">
        <v>118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 s="21">
        <f t="shared" si="4"/>
        <v>0</v>
      </c>
      <c r="BL139" s="15" t="e">
        <f xml:space="preserve"> SUM(BK139,#REF!)</f>
        <v>#REF!</v>
      </c>
      <c r="BM139" t="s">
        <v>260</v>
      </c>
    </row>
    <row r="140" spans="1:65" ht="16" x14ac:dyDescent="0.2">
      <c r="A140">
        <v>220</v>
      </c>
      <c r="B140" s="8">
        <v>2</v>
      </c>
      <c r="C140" s="2">
        <v>1</v>
      </c>
      <c r="D140" s="2" t="s">
        <v>166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1</v>
      </c>
      <c r="U140">
        <v>2</v>
      </c>
      <c r="V140">
        <v>2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v>2</v>
      </c>
      <c r="AC140">
        <v>1</v>
      </c>
      <c r="AD140">
        <v>2</v>
      </c>
      <c r="AE140">
        <v>2</v>
      </c>
      <c r="AF140">
        <v>2</v>
      </c>
      <c r="AG140" s="19" t="s">
        <v>118</v>
      </c>
      <c r="AH140" s="22" t="s">
        <v>118</v>
      </c>
      <c r="AI140">
        <v>10</v>
      </c>
      <c r="AJ140">
        <v>10</v>
      </c>
      <c r="AK140">
        <v>5</v>
      </c>
      <c r="AL140">
        <v>8</v>
      </c>
      <c r="AM140">
        <v>10</v>
      </c>
      <c r="AN140">
        <v>9</v>
      </c>
      <c r="AO140">
        <v>6</v>
      </c>
      <c r="AP140">
        <v>8</v>
      </c>
      <c r="AQ140">
        <v>7</v>
      </c>
      <c r="AR140">
        <v>9</v>
      </c>
      <c r="AS140">
        <v>8</v>
      </c>
      <c r="AT140">
        <v>6</v>
      </c>
      <c r="AU140">
        <v>8</v>
      </c>
      <c r="AV140">
        <v>4</v>
      </c>
      <c r="AW140">
        <v>11</v>
      </c>
      <c r="AX140">
        <v>9</v>
      </c>
      <c r="AY140">
        <v>6</v>
      </c>
      <c r="AZ140">
        <v>8</v>
      </c>
      <c r="BA140">
        <v>5</v>
      </c>
      <c r="BB140">
        <v>10</v>
      </c>
      <c r="BC140">
        <v>18</v>
      </c>
      <c r="BD140">
        <v>8</v>
      </c>
      <c r="BE140">
        <v>8</v>
      </c>
      <c r="BF140">
        <v>12</v>
      </c>
      <c r="BG140">
        <v>11</v>
      </c>
      <c r="BH140">
        <v>17</v>
      </c>
      <c r="BI140">
        <v>12</v>
      </c>
      <c r="BJ140">
        <v>9</v>
      </c>
      <c r="BK140" s="21">
        <f t="shared" si="4"/>
        <v>252</v>
      </c>
      <c r="BL140" s="15" t="e">
        <f xml:space="preserve"> SUM(BK140,#REF!)</f>
        <v>#REF!</v>
      </c>
      <c r="BM140" t="s">
        <v>118</v>
      </c>
    </row>
    <row r="141" spans="1:65" ht="16" x14ac:dyDescent="0.2">
      <c r="A141">
        <v>221</v>
      </c>
      <c r="B141" s="8">
        <v>2</v>
      </c>
      <c r="C141" s="2">
        <v>1</v>
      </c>
      <c r="D141" s="2" t="s">
        <v>166</v>
      </c>
      <c r="E141">
        <v>2</v>
      </c>
      <c r="F141">
        <v>2</v>
      </c>
      <c r="G141">
        <v>2</v>
      </c>
      <c r="H141">
        <v>2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2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2</v>
      </c>
      <c r="Z141">
        <v>1</v>
      </c>
      <c r="AA141">
        <v>2</v>
      </c>
      <c r="AB141">
        <v>1</v>
      </c>
      <c r="AC141">
        <v>2</v>
      </c>
      <c r="AD141">
        <v>1</v>
      </c>
      <c r="AE141">
        <v>1</v>
      </c>
      <c r="AF141" t="s">
        <v>118</v>
      </c>
      <c r="AG141" s="19" t="s">
        <v>118</v>
      </c>
      <c r="AH141" s="22" t="s">
        <v>118</v>
      </c>
      <c r="AI141">
        <v>10</v>
      </c>
      <c r="AJ141">
        <v>8</v>
      </c>
      <c r="AK141">
        <v>8</v>
      </c>
      <c r="AL141">
        <v>8</v>
      </c>
      <c r="AM141">
        <v>11</v>
      </c>
      <c r="AN141">
        <v>10</v>
      </c>
      <c r="AO141">
        <v>6</v>
      </c>
      <c r="AP141">
        <v>8</v>
      </c>
      <c r="AQ141">
        <v>9</v>
      </c>
      <c r="AR141">
        <v>8</v>
      </c>
      <c r="AS141">
        <v>10</v>
      </c>
      <c r="AT141">
        <v>6</v>
      </c>
      <c r="AU141">
        <v>8</v>
      </c>
      <c r="AV141">
        <v>6</v>
      </c>
      <c r="AW141">
        <v>12</v>
      </c>
      <c r="AX141">
        <v>10</v>
      </c>
      <c r="AY141">
        <v>6</v>
      </c>
      <c r="AZ141">
        <v>10</v>
      </c>
      <c r="BA141">
        <v>6</v>
      </c>
      <c r="BB141">
        <v>10</v>
      </c>
      <c r="BC141">
        <v>16</v>
      </c>
      <c r="BD141">
        <v>8</v>
      </c>
      <c r="BE141">
        <v>8</v>
      </c>
      <c r="BF141">
        <v>12</v>
      </c>
      <c r="BG141">
        <v>12</v>
      </c>
      <c r="BH141">
        <v>18</v>
      </c>
      <c r="BI141">
        <v>12</v>
      </c>
      <c r="BJ141" t="s">
        <v>118</v>
      </c>
      <c r="BK141" s="21">
        <f t="shared" si="4"/>
        <v>256</v>
      </c>
      <c r="BL141" s="15" t="e">
        <f xml:space="preserve"> SUM(BK141,#REF!)</f>
        <v>#REF!</v>
      </c>
      <c r="BM141" t="s">
        <v>261</v>
      </c>
    </row>
    <row r="142" spans="1:65" ht="16" x14ac:dyDescent="0.2">
      <c r="A142">
        <v>222</v>
      </c>
      <c r="B142" s="8">
        <v>2</v>
      </c>
      <c r="C142" s="2">
        <v>1</v>
      </c>
      <c r="D142" s="2" t="s">
        <v>132</v>
      </c>
      <c r="E142">
        <v>2</v>
      </c>
      <c r="F142">
        <v>2</v>
      </c>
      <c r="G142">
        <v>2</v>
      </c>
      <c r="H142">
        <v>2</v>
      </c>
      <c r="I142">
        <v>0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2</v>
      </c>
      <c r="P142">
        <v>2</v>
      </c>
      <c r="Q142">
        <v>2</v>
      </c>
      <c r="R142">
        <v>2</v>
      </c>
      <c r="S142">
        <v>1</v>
      </c>
      <c r="T142">
        <v>2</v>
      </c>
      <c r="U142">
        <v>2</v>
      </c>
      <c r="V142">
        <v>2</v>
      </c>
      <c r="W142">
        <v>2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 s="19" t="s">
        <v>118</v>
      </c>
      <c r="AH142" s="22" t="s">
        <v>118</v>
      </c>
      <c r="AI142">
        <v>9</v>
      </c>
      <c r="AJ142">
        <v>8</v>
      </c>
      <c r="AK142">
        <v>5</v>
      </c>
      <c r="AL142">
        <v>8</v>
      </c>
      <c r="AM142">
        <v>0</v>
      </c>
      <c r="AN142">
        <v>8</v>
      </c>
      <c r="AO142">
        <v>6</v>
      </c>
      <c r="AP142">
        <v>8</v>
      </c>
      <c r="AQ142">
        <v>8</v>
      </c>
      <c r="AR142">
        <v>9</v>
      </c>
      <c r="AS142">
        <v>8</v>
      </c>
      <c r="AT142">
        <v>6</v>
      </c>
      <c r="AU142">
        <v>8</v>
      </c>
      <c r="AV142">
        <v>6</v>
      </c>
      <c r="AW142">
        <v>9</v>
      </c>
      <c r="AX142">
        <v>9</v>
      </c>
      <c r="AY142">
        <v>6</v>
      </c>
      <c r="AZ142">
        <v>9</v>
      </c>
      <c r="BA142">
        <v>5</v>
      </c>
      <c r="BB142">
        <v>10</v>
      </c>
      <c r="BC142">
        <v>8</v>
      </c>
      <c r="BD142">
        <v>8</v>
      </c>
      <c r="BE142">
        <v>8</v>
      </c>
      <c r="BF142">
        <v>8</v>
      </c>
      <c r="BG142">
        <v>12</v>
      </c>
      <c r="BH142">
        <v>14</v>
      </c>
      <c r="BI142">
        <v>10</v>
      </c>
      <c r="BJ142">
        <v>9</v>
      </c>
      <c r="BK142" s="21">
        <f t="shared" si="4"/>
        <v>222</v>
      </c>
      <c r="BL142" s="15" t="e">
        <f xml:space="preserve"> SUM(BK142,#REF!)</f>
        <v>#REF!</v>
      </c>
      <c r="BM142" t="s">
        <v>118</v>
      </c>
    </row>
    <row r="143" spans="1:65" ht="16" x14ac:dyDescent="0.2">
      <c r="A143">
        <v>223</v>
      </c>
      <c r="B143" s="8">
        <v>2</v>
      </c>
      <c r="C143" s="2">
        <v>1</v>
      </c>
      <c r="D143" s="2" t="s">
        <v>132</v>
      </c>
      <c r="E143">
        <v>2</v>
      </c>
      <c r="F143">
        <v>2</v>
      </c>
      <c r="G143">
        <v>2</v>
      </c>
      <c r="H143">
        <v>2</v>
      </c>
      <c r="I143">
        <v>1</v>
      </c>
      <c r="J143">
        <v>0</v>
      </c>
      <c r="K143">
        <v>1</v>
      </c>
      <c r="L143">
        <v>2</v>
      </c>
      <c r="M143">
        <v>2</v>
      </c>
      <c r="N143">
        <v>0</v>
      </c>
      <c r="O143">
        <v>2</v>
      </c>
      <c r="P143">
        <v>1</v>
      </c>
      <c r="Q143">
        <v>2</v>
      </c>
      <c r="R143">
        <v>1</v>
      </c>
      <c r="S143">
        <v>1</v>
      </c>
      <c r="T143">
        <v>2</v>
      </c>
      <c r="U143">
        <v>2</v>
      </c>
      <c r="V143">
        <v>1</v>
      </c>
      <c r="W143">
        <v>2</v>
      </c>
      <c r="X143">
        <v>2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2</v>
      </c>
      <c r="AE143">
        <v>1</v>
      </c>
      <c r="AF143">
        <v>1</v>
      </c>
      <c r="AG143" s="19" t="s">
        <v>118</v>
      </c>
      <c r="AH143" s="22" t="s">
        <v>118</v>
      </c>
      <c r="AI143">
        <v>7</v>
      </c>
      <c r="AJ143">
        <v>7</v>
      </c>
      <c r="AK143">
        <v>5</v>
      </c>
      <c r="AL143">
        <v>4</v>
      </c>
      <c r="AM143">
        <v>10</v>
      </c>
      <c r="AN143">
        <v>0</v>
      </c>
      <c r="AO143">
        <v>3</v>
      </c>
      <c r="AP143">
        <v>8</v>
      </c>
      <c r="AQ143">
        <v>5</v>
      </c>
      <c r="AR143">
        <v>0</v>
      </c>
      <c r="AS143">
        <v>3</v>
      </c>
      <c r="AT143">
        <v>4</v>
      </c>
      <c r="AU143">
        <v>3</v>
      </c>
      <c r="AV143">
        <v>6</v>
      </c>
      <c r="AW143">
        <v>5</v>
      </c>
      <c r="AX143">
        <v>8</v>
      </c>
      <c r="AY143">
        <v>3</v>
      </c>
      <c r="AZ143">
        <v>8</v>
      </c>
      <c r="BA143">
        <v>4</v>
      </c>
      <c r="BB143">
        <v>3</v>
      </c>
      <c r="BC143">
        <v>5</v>
      </c>
      <c r="BD143">
        <v>5</v>
      </c>
      <c r="BE143">
        <v>8</v>
      </c>
      <c r="BF143">
        <v>7</v>
      </c>
      <c r="BG143">
        <v>8</v>
      </c>
      <c r="BH143">
        <v>6</v>
      </c>
      <c r="BI143">
        <v>9</v>
      </c>
      <c r="BJ143">
        <v>6</v>
      </c>
      <c r="BK143" s="21">
        <f t="shared" si="4"/>
        <v>150</v>
      </c>
      <c r="BL143" s="15" t="e">
        <f xml:space="preserve"> SUM(BK143,#REF!)</f>
        <v>#REF!</v>
      </c>
      <c r="BM143" t="s">
        <v>262</v>
      </c>
    </row>
    <row r="144" spans="1:65" ht="16" x14ac:dyDescent="0.2">
      <c r="A144">
        <v>224</v>
      </c>
      <c r="B144" s="8">
        <v>2</v>
      </c>
      <c r="C144" s="2">
        <v>1</v>
      </c>
      <c r="D144" s="2" t="s">
        <v>166</v>
      </c>
      <c r="E144">
        <v>2</v>
      </c>
      <c r="F144">
        <v>2</v>
      </c>
      <c r="G144">
        <v>2</v>
      </c>
      <c r="H144">
        <v>2</v>
      </c>
      <c r="I144" t="s">
        <v>118</v>
      </c>
      <c r="J144">
        <v>2</v>
      </c>
      <c r="K144">
        <v>2</v>
      </c>
      <c r="L144">
        <v>2</v>
      </c>
      <c r="M144">
        <v>2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2</v>
      </c>
      <c r="T144" t="s">
        <v>118</v>
      </c>
      <c r="U144">
        <v>2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 s="19" t="s">
        <v>118</v>
      </c>
      <c r="AH144" s="22" t="s">
        <v>118</v>
      </c>
      <c r="AI144">
        <v>10</v>
      </c>
      <c r="AJ144">
        <v>8</v>
      </c>
      <c r="AK144">
        <v>8</v>
      </c>
      <c r="AL144">
        <v>8</v>
      </c>
      <c r="AM144" t="s">
        <v>118</v>
      </c>
      <c r="AN144">
        <v>12</v>
      </c>
      <c r="AO144">
        <v>6</v>
      </c>
      <c r="AP144">
        <v>8</v>
      </c>
      <c r="AQ144">
        <v>6</v>
      </c>
      <c r="AR144">
        <v>12</v>
      </c>
      <c r="AS144">
        <v>9</v>
      </c>
      <c r="AT144">
        <v>6</v>
      </c>
      <c r="AU144">
        <v>8</v>
      </c>
      <c r="AV144">
        <v>6</v>
      </c>
      <c r="AW144">
        <v>12</v>
      </c>
      <c r="AX144" t="s">
        <v>118</v>
      </c>
      <c r="AY144">
        <v>6</v>
      </c>
      <c r="AZ144">
        <v>8</v>
      </c>
      <c r="BA144">
        <v>6</v>
      </c>
      <c r="BB144">
        <v>10</v>
      </c>
      <c r="BC144">
        <v>18</v>
      </c>
      <c r="BD144">
        <v>8</v>
      </c>
      <c r="BE144">
        <v>8</v>
      </c>
      <c r="BF144">
        <v>12</v>
      </c>
      <c r="BG144">
        <v>12</v>
      </c>
      <c r="BH144">
        <v>18</v>
      </c>
      <c r="BI144">
        <v>12</v>
      </c>
      <c r="BJ144">
        <v>10</v>
      </c>
      <c r="BK144" s="21">
        <f t="shared" si="4"/>
        <v>247</v>
      </c>
      <c r="BL144" s="15" t="e">
        <f xml:space="preserve"> SUM(BK144,#REF!)</f>
        <v>#REF!</v>
      </c>
      <c r="BM144" t="s">
        <v>263</v>
      </c>
    </row>
    <row r="145" spans="1:65" ht="16" x14ac:dyDescent="0.2">
      <c r="A145">
        <v>225</v>
      </c>
      <c r="B145" s="8">
        <v>2</v>
      </c>
      <c r="C145" s="2">
        <v>1</v>
      </c>
      <c r="D145" s="2" t="s">
        <v>166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>
        <v>2</v>
      </c>
      <c r="V145">
        <v>2</v>
      </c>
      <c r="W145">
        <v>2</v>
      </c>
      <c r="X145">
        <v>2</v>
      </c>
      <c r="Y145">
        <v>1</v>
      </c>
      <c r="Z145">
        <v>1</v>
      </c>
      <c r="AA145">
        <v>2</v>
      </c>
      <c r="AB145">
        <v>2</v>
      </c>
      <c r="AC145">
        <v>2</v>
      </c>
      <c r="AD145">
        <v>2</v>
      </c>
      <c r="AE145">
        <v>1</v>
      </c>
      <c r="AF145">
        <v>2</v>
      </c>
      <c r="AG145" s="19" t="s">
        <v>118</v>
      </c>
      <c r="AH145" s="22" t="s">
        <v>118</v>
      </c>
      <c r="AI145">
        <v>10</v>
      </c>
      <c r="AJ145">
        <v>6</v>
      </c>
      <c r="AK145">
        <v>7</v>
      </c>
      <c r="AL145">
        <v>6</v>
      </c>
      <c r="AM145">
        <v>11</v>
      </c>
      <c r="AN145">
        <v>9</v>
      </c>
      <c r="AO145">
        <v>5</v>
      </c>
      <c r="AP145">
        <v>6</v>
      </c>
      <c r="AQ145">
        <v>8</v>
      </c>
      <c r="AR145">
        <v>10</v>
      </c>
      <c r="AS145">
        <v>8</v>
      </c>
      <c r="AT145">
        <v>6</v>
      </c>
      <c r="AU145">
        <v>6</v>
      </c>
      <c r="AV145">
        <v>6</v>
      </c>
      <c r="AW145">
        <v>10</v>
      </c>
      <c r="AX145">
        <v>8</v>
      </c>
      <c r="AY145">
        <v>6</v>
      </c>
      <c r="AZ145">
        <v>6</v>
      </c>
      <c r="BA145">
        <v>5</v>
      </c>
      <c r="BB145">
        <v>10</v>
      </c>
      <c r="BC145">
        <v>16</v>
      </c>
      <c r="BD145">
        <v>8</v>
      </c>
      <c r="BE145">
        <v>8</v>
      </c>
      <c r="BF145">
        <v>9</v>
      </c>
      <c r="BG145">
        <v>12</v>
      </c>
      <c r="BH145">
        <v>9</v>
      </c>
      <c r="BI145">
        <v>9</v>
      </c>
      <c r="BJ145">
        <v>6</v>
      </c>
      <c r="BK145" s="21">
        <f t="shared" si="4"/>
        <v>226</v>
      </c>
      <c r="BL145" s="15" t="e">
        <f xml:space="preserve"> SUM(BK145,#REF!)</f>
        <v>#REF!</v>
      </c>
      <c r="BM145" t="s">
        <v>264</v>
      </c>
    </row>
    <row r="146" spans="1:65" ht="16" x14ac:dyDescent="0.2">
      <c r="A146">
        <v>226</v>
      </c>
      <c r="B146" s="8">
        <v>2</v>
      </c>
      <c r="C146" s="2">
        <v>1</v>
      </c>
      <c r="D146" s="2" t="s">
        <v>166</v>
      </c>
      <c r="E146">
        <v>2</v>
      </c>
      <c r="F146">
        <v>2</v>
      </c>
      <c r="G146">
        <v>2</v>
      </c>
      <c r="H146">
        <v>1</v>
      </c>
      <c r="I146">
        <v>0</v>
      </c>
      <c r="J146">
        <v>0</v>
      </c>
      <c r="K146">
        <v>2</v>
      </c>
      <c r="L146">
        <v>1</v>
      </c>
      <c r="M146">
        <v>2</v>
      </c>
      <c r="N146">
        <v>0</v>
      </c>
      <c r="O146">
        <v>0</v>
      </c>
      <c r="P146">
        <v>1</v>
      </c>
      <c r="Q146">
        <v>1</v>
      </c>
      <c r="R146">
        <v>2</v>
      </c>
      <c r="S146">
        <v>0</v>
      </c>
      <c r="T146">
        <v>2</v>
      </c>
      <c r="U146">
        <v>2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1</v>
      </c>
      <c r="AB146">
        <v>1</v>
      </c>
      <c r="AC146">
        <v>2</v>
      </c>
      <c r="AD146">
        <v>1</v>
      </c>
      <c r="AE146">
        <v>1</v>
      </c>
      <c r="AF146">
        <v>0</v>
      </c>
      <c r="AG146" s="19" t="s">
        <v>118</v>
      </c>
      <c r="AH146" s="22" t="s">
        <v>118</v>
      </c>
      <c r="AI146">
        <v>2</v>
      </c>
      <c r="AJ146">
        <v>7</v>
      </c>
      <c r="AK146">
        <v>3</v>
      </c>
      <c r="AL146">
        <v>1</v>
      </c>
      <c r="AM146">
        <v>0</v>
      </c>
      <c r="AN146">
        <v>0</v>
      </c>
      <c r="AO146">
        <v>2</v>
      </c>
      <c r="AP146">
        <v>1</v>
      </c>
      <c r="AQ146">
        <v>6</v>
      </c>
      <c r="AR146">
        <v>0</v>
      </c>
      <c r="AS146">
        <v>0</v>
      </c>
      <c r="AT146">
        <v>3</v>
      </c>
      <c r="AU146">
        <v>3</v>
      </c>
      <c r="AV146">
        <v>4</v>
      </c>
      <c r="AW146">
        <v>0</v>
      </c>
      <c r="AX146">
        <v>2</v>
      </c>
      <c r="AY146">
        <v>2</v>
      </c>
      <c r="AZ146">
        <v>0</v>
      </c>
      <c r="BA146">
        <v>0</v>
      </c>
      <c r="BB146">
        <v>2</v>
      </c>
      <c r="BC146">
        <v>0</v>
      </c>
      <c r="BD146">
        <v>0</v>
      </c>
      <c r="BE146">
        <v>0</v>
      </c>
      <c r="BF146">
        <v>3</v>
      </c>
      <c r="BG146">
        <v>5</v>
      </c>
      <c r="BH146">
        <v>10</v>
      </c>
      <c r="BI146">
        <v>0</v>
      </c>
      <c r="BJ146">
        <v>0</v>
      </c>
      <c r="BK146" s="21">
        <f t="shared" si="4"/>
        <v>56</v>
      </c>
      <c r="BL146" s="15" t="e">
        <f xml:space="preserve"> SUM(BK146,#REF!)</f>
        <v>#REF!</v>
      </c>
      <c r="BM146" t="s">
        <v>265</v>
      </c>
    </row>
    <row r="147" spans="1:65" ht="16" x14ac:dyDescent="0.2">
      <c r="A147">
        <v>227</v>
      </c>
      <c r="B147" s="8">
        <v>2</v>
      </c>
      <c r="C147" s="2">
        <v>1</v>
      </c>
      <c r="D147" s="2" t="s">
        <v>166</v>
      </c>
      <c r="E147" s="2" t="s">
        <v>118</v>
      </c>
      <c r="F147" s="2" t="s">
        <v>118</v>
      </c>
      <c r="G147" s="2" t="s">
        <v>118</v>
      </c>
      <c r="H147" s="2" t="s">
        <v>118</v>
      </c>
      <c r="I147" s="2" t="s">
        <v>118</v>
      </c>
      <c r="J147" s="2" t="s">
        <v>118</v>
      </c>
      <c r="K147" s="2" t="s">
        <v>118</v>
      </c>
      <c r="L147" s="2" t="s">
        <v>118</v>
      </c>
      <c r="M147" s="2" t="s">
        <v>118</v>
      </c>
      <c r="N147" s="2" t="s">
        <v>118</v>
      </c>
      <c r="O147" s="2" t="s">
        <v>118</v>
      </c>
      <c r="P147" s="2" t="s">
        <v>118</v>
      </c>
      <c r="Q147" s="2" t="s">
        <v>118</v>
      </c>
      <c r="R147" s="2" t="s">
        <v>118</v>
      </c>
      <c r="S147" s="2" t="s">
        <v>118</v>
      </c>
      <c r="T147" s="2" t="s">
        <v>118</v>
      </c>
      <c r="U147" s="2" t="s">
        <v>118</v>
      </c>
      <c r="V147" s="2" t="s">
        <v>118</v>
      </c>
      <c r="W147" s="2" t="s">
        <v>118</v>
      </c>
      <c r="X147" s="2" t="s">
        <v>118</v>
      </c>
      <c r="Y147" s="2" t="s">
        <v>118</v>
      </c>
      <c r="Z147" s="2" t="s">
        <v>118</v>
      </c>
      <c r="AA147" s="2" t="s">
        <v>118</v>
      </c>
      <c r="AB147" s="2" t="s">
        <v>118</v>
      </c>
      <c r="AC147" s="2" t="s">
        <v>118</v>
      </c>
      <c r="AD147" s="2" t="s">
        <v>118</v>
      </c>
      <c r="AE147" s="2" t="s">
        <v>118</v>
      </c>
      <c r="AF147" s="2" t="s">
        <v>118</v>
      </c>
      <c r="AG147" s="2" t="s">
        <v>118</v>
      </c>
      <c r="AH147" s="2" t="s">
        <v>118</v>
      </c>
      <c r="AI147" s="2" t="s">
        <v>118</v>
      </c>
      <c r="AJ147" s="2" t="s">
        <v>118</v>
      </c>
      <c r="AK147" s="2" t="s">
        <v>118</v>
      </c>
      <c r="AL147" s="2" t="s">
        <v>118</v>
      </c>
      <c r="AM147" s="2" t="s">
        <v>118</v>
      </c>
      <c r="AN147" s="2" t="s">
        <v>118</v>
      </c>
      <c r="AO147" s="2" t="s">
        <v>118</v>
      </c>
      <c r="AP147" s="2" t="s">
        <v>118</v>
      </c>
      <c r="AQ147" s="2" t="s">
        <v>118</v>
      </c>
      <c r="AR147" s="2" t="s">
        <v>118</v>
      </c>
      <c r="AS147" s="2" t="s">
        <v>118</v>
      </c>
      <c r="AT147" s="2" t="s">
        <v>118</v>
      </c>
      <c r="AU147" s="2" t="s">
        <v>118</v>
      </c>
      <c r="AV147" s="2" t="s">
        <v>118</v>
      </c>
      <c r="AW147" s="2" t="s">
        <v>118</v>
      </c>
      <c r="AX147" s="2" t="s">
        <v>118</v>
      </c>
      <c r="AY147" s="2" t="s">
        <v>118</v>
      </c>
      <c r="AZ147" s="2" t="s">
        <v>118</v>
      </c>
      <c r="BA147" s="2" t="s">
        <v>118</v>
      </c>
      <c r="BB147" s="2" t="s">
        <v>118</v>
      </c>
      <c r="BC147" s="2" t="s">
        <v>118</v>
      </c>
      <c r="BD147" s="2" t="s">
        <v>118</v>
      </c>
      <c r="BE147" s="2" t="s">
        <v>118</v>
      </c>
      <c r="BF147" s="2" t="s">
        <v>118</v>
      </c>
      <c r="BG147" s="2" t="s">
        <v>118</v>
      </c>
      <c r="BH147" s="2" t="s">
        <v>118</v>
      </c>
      <c r="BI147" s="2" t="s">
        <v>118</v>
      </c>
      <c r="BJ147" s="2" t="s">
        <v>118</v>
      </c>
      <c r="BK147" s="2" t="s">
        <v>118</v>
      </c>
      <c r="BL147" s="18" t="s">
        <v>118</v>
      </c>
      <c r="BM147" t="s">
        <v>266</v>
      </c>
    </row>
    <row r="148" spans="1:65" ht="16" x14ac:dyDescent="0.2">
      <c r="A148">
        <v>228</v>
      </c>
      <c r="B148" s="8">
        <v>2</v>
      </c>
      <c r="C148" s="2">
        <v>1</v>
      </c>
      <c r="D148" s="2" t="s">
        <v>166</v>
      </c>
      <c r="E148">
        <v>2</v>
      </c>
      <c r="F148">
        <v>2</v>
      </c>
      <c r="G148">
        <v>2</v>
      </c>
      <c r="H148">
        <v>2</v>
      </c>
      <c r="I148">
        <v>2</v>
      </c>
      <c r="J148">
        <v>2</v>
      </c>
      <c r="K148">
        <v>2</v>
      </c>
      <c r="L148">
        <v>2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2</v>
      </c>
      <c r="S148">
        <v>2</v>
      </c>
      <c r="T148" t="s">
        <v>118</v>
      </c>
      <c r="U148">
        <v>2</v>
      </c>
      <c r="V148">
        <v>2</v>
      </c>
      <c r="W148">
        <v>2</v>
      </c>
      <c r="X148">
        <v>1</v>
      </c>
      <c r="Y148">
        <v>2</v>
      </c>
      <c r="Z148">
        <v>1</v>
      </c>
      <c r="AA148" t="s">
        <v>118</v>
      </c>
      <c r="AB148">
        <v>1</v>
      </c>
      <c r="AC148">
        <v>2</v>
      </c>
      <c r="AD148">
        <v>2</v>
      </c>
      <c r="AE148" t="s">
        <v>118</v>
      </c>
      <c r="AF148">
        <v>2</v>
      </c>
      <c r="AG148" s="19" t="s">
        <v>118</v>
      </c>
      <c r="AH148" s="22" t="s">
        <v>118</v>
      </c>
      <c r="AI148">
        <v>5</v>
      </c>
      <c r="AJ148">
        <v>6</v>
      </c>
      <c r="AK148">
        <v>6</v>
      </c>
      <c r="AL148">
        <v>5</v>
      </c>
      <c r="AM148">
        <v>6</v>
      </c>
      <c r="AN148">
        <v>8</v>
      </c>
      <c r="AO148">
        <v>3</v>
      </c>
      <c r="AP148">
        <v>7</v>
      </c>
      <c r="AQ148">
        <v>5</v>
      </c>
      <c r="AR148">
        <v>7</v>
      </c>
      <c r="AS148">
        <v>8</v>
      </c>
      <c r="AT148">
        <v>6</v>
      </c>
      <c r="AU148">
        <v>6</v>
      </c>
      <c r="AV148">
        <v>5</v>
      </c>
      <c r="AW148">
        <v>5</v>
      </c>
      <c r="AX148" t="s">
        <v>118</v>
      </c>
      <c r="AY148">
        <v>4</v>
      </c>
      <c r="AZ148">
        <v>7</v>
      </c>
      <c r="BA148">
        <v>4</v>
      </c>
      <c r="BB148">
        <v>8</v>
      </c>
      <c r="BC148">
        <v>10</v>
      </c>
      <c r="BD148">
        <v>6</v>
      </c>
      <c r="BE148" t="s">
        <v>118</v>
      </c>
      <c r="BF148">
        <v>8</v>
      </c>
      <c r="BG148">
        <v>9</v>
      </c>
      <c r="BH148">
        <v>11</v>
      </c>
      <c r="BI148" t="s">
        <v>118</v>
      </c>
      <c r="BJ148">
        <v>6</v>
      </c>
      <c r="BK148" s="21">
        <f>SUM(AI148:BJ148)</f>
        <v>161</v>
      </c>
      <c r="BL148" s="15" t="e">
        <f xml:space="preserve"> SUM(BK148,#REF!)</f>
        <v>#REF!</v>
      </c>
      <c r="BM148" t="s">
        <v>267</v>
      </c>
    </row>
    <row r="149" spans="1:65" ht="16" x14ac:dyDescent="0.2">
      <c r="A149">
        <v>229</v>
      </c>
      <c r="B149" s="8">
        <v>2</v>
      </c>
      <c r="C149" s="2">
        <v>1</v>
      </c>
      <c r="D149" s="2" t="s">
        <v>166</v>
      </c>
      <c r="E149" t="s">
        <v>118</v>
      </c>
      <c r="F149" t="s">
        <v>118</v>
      </c>
      <c r="G149" t="s">
        <v>118</v>
      </c>
      <c r="H149" t="s">
        <v>118</v>
      </c>
      <c r="I149" t="s">
        <v>118</v>
      </c>
      <c r="J149" t="s">
        <v>118</v>
      </c>
      <c r="K149" t="s">
        <v>118</v>
      </c>
      <c r="L149" t="s">
        <v>118</v>
      </c>
      <c r="M149" t="s">
        <v>118</v>
      </c>
      <c r="N149" t="s">
        <v>118</v>
      </c>
      <c r="O149" t="s">
        <v>118</v>
      </c>
      <c r="P149" t="s">
        <v>118</v>
      </c>
      <c r="Q149" t="s">
        <v>118</v>
      </c>
      <c r="R149" t="s">
        <v>118</v>
      </c>
      <c r="S149" t="s">
        <v>118</v>
      </c>
      <c r="T149" t="s">
        <v>118</v>
      </c>
      <c r="U149" t="s">
        <v>118</v>
      </c>
      <c r="V149" t="s">
        <v>118</v>
      </c>
      <c r="W149" t="s">
        <v>118</v>
      </c>
      <c r="X149" t="s">
        <v>118</v>
      </c>
      <c r="Y149" t="s">
        <v>118</v>
      </c>
      <c r="Z149" t="s">
        <v>118</v>
      </c>
      <c r="AA149" t="s">
        <v>118</v>
      </c>
      <c r="AB149" t="s">
        <v>118</v>
      </c>
      <c r="AC149" t="s">
        <v>118</v>
      </c>
      <c r="AD149" t="s">
        <v>118</v>
      </c>
      <c r="AE149" t="s">
        <v>118</v>
      </c>
      <c r="AF149" t="s">
        <v>118</v>
      </c>
      <c r="AG149" s="19" t="s">
        <v>118</v>
      </c>
      <c r="AH149" s="22" t="s">
        <v>118</v>
      </c>
      <c r="AI149" t="s">
        <v>118</v>
      </c>
      <c r="AJ149" t="s">
        <v>118</v>
      </c>
      <c r="AK149" t="s">
        <v>118</v>
      </c>
      <c r="AL149" t="s">
        <v>118</v>
      </c>
      <c r="AM149" t="s">
        <v>118</v>
      </c>
      <c r="AN149" t="s">
        <v>118</v>
      </c>
      <c r="AO149" t="s">
        <v>118</v>
      </c>
      <c r="AP149" t="s">
        <v>118</v>
      </c>
      <c r="AQ149" t="s">
        <v>118</v>
      </c>
      <c r="AR149" t="s">
        <v>118</v>
      </c>
      <c r="AS149" t="s">
        <v>118</v>
      </c>
      <c r="AT149" t="s">
        <v>118</v>
      </c>
      <c r="AU149" t="s">
        <v>118</v>
      </c>
      <c r="AV149" t="s">
        <v>118</v>
      </c>
      <c r="AW149" t="s">
        <v>118</v>
      </c>
      <c r="AX149" t="s">
        <v>118</v>
      </c>
      <c r="AY149" t="s">
        <v>118</v>
      </c>
      <c r="AZ149" t="s">
        <v>118</v>
      </c>
      <c r="BA149" t="s">
        <v>118</v>
      </c>
      <c r="BB149" t="s">
        <v>118</v>
      </c>
      <c r="BC149" t="s">
        <v>118</v>
      </c>
      <c r="BD149" t="s">
        <v>118</v>
      </c>
      <c r="BE149" t="s">
        <v>118</v>
      </c>
      <c r="BF149" t="s">
        <v>118</v>
      </c>
      <c r="BG149" t="s">
        <v>118</v>
      </c>
      <c r="BH149" t="s">
        <v>118</v>
      </c>
      <c r="BI149" t="s">
        <v>118</v>
      </c>
      <c r="BJ149" t="s">
        <v>118</v>
      </c>
      <c r="BK149" s="22" t="s">
        <v>118</v>
      </c>
      <c r="BL149" s="16" t="s">
        <v>118</v>
      </c>
      <c r="BM149" t="s">
        <v>268</v>
      </c>
    </row>
    <row r="150" spans="1:65" ht="16" x14ac:dyDescent="0.2">
      <c r="A150">
        <v>230</v>
      </c>
      <c r="B150" s="8">
        <v>2</v>
      </c>
      <c r="C150" s="2">
        <v>1</v>
      </c>
      <c r="D150" s="2" t="s">
        <v>166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1</v>
      </c>
      <c r="P150" t="s">
        <v>118</v>
      </c>
      <c r="Q150">
        <v>2</v>
      </c>
      <c r="R150">
        <v>2</v>
      </c>
      <c r="S150">
        <v>2</v>
      </c>
      <c r="T150">
        <v>1</v>
      </c>
      <c r="U150">
        <v>2</v>
      </c>
      <c r="V150">
        <v>2</v>
      </c>
      <c r="W150">
        <v>2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2</v>
      </c>
      <c r="AE150">
        <v>1</v>
      </c>
      <c r="AF150">
        <v>2</v>
      </c>
      <c r="AG150" s="19" t="s">
        <v>118</v>
      </c>
      <c r="AH150" s="22" t="s">
        <v>118</v>
      </c>
      <c r="AI150">
        <v>10</v>
      </c>
      <c r="AJ150">
        <v>6</v>
      </c>
      <c r="AK150">
        <v>7</v>
      </c>
      <c r="AL150">
        <v>6</v>
      </c>
      <c r="AM150">
        <v>40</v>
      </c>
      <c r="AN150">
        <v>7</v>
      </c>
      <c r="AO150">
        <v>6</v>
      </c>
      <c r="AP150">
        <v>8</v>
      </c>
      <c r="AQ150">
        <v>7</v>
      </c>
      <c r="AR150">
        <v>10</v>
      </c>
      <c r="AS150">
        <v>8</v>
      </c>
      <c r="AT150" t="s">
        <v>118</v>
      </c>
      <c r="AU150">
        <v>8</v>
      </c>
      <c r="AV150">
        <v>6</v>
      </c>
      <c r="AW150">
        <v>9</v>
      </c>
      <c r="AX150">
        <v>9</v>
      </c>
      <c r="AY150">
        <v>6</v>
      </c>
      <c r="AZ150">
        <v>9</v>
      </c>
      <c r="BA150">
        <v>5</v>
      </c>
      <c r="BB150">
        <v>10</v>
      </c>
      <c r="BC150">
        <v>15</v>
      </c>
      <c r="BD150">
        <v>7</v>
      </c>
      <c r="BE150">
        <v>8</v>
      </c>
      <c r="BF150">
        <v>9</v>
      </c>
      <c r="BG150">
        <v>5</v>
      </c>
      <c r="BH150">
        <v>16</v>
      </c>
      <c r="BI150">
        <v>12</v>
      </c>
      <c r="BJ150">
        <v>7</v>
      </c>
      <c r="BK150" s="21">
        <f>SUM(AI150:BJ150)</f>
        <v>256</v>
      </c>
      <c r="BL150" s="15" t="e">
        <f xml:space="preserve"> SUM(BK150,#REF!)</f>
        <v>#REF!</v>
      </c>
      <c r="BM150" t="s">
        <v>118</v>
      </c>
    </row>
    <row r="151" spans="1:65" ht="16" x14ac:dyDescent="0.2">
      <c r="A151">
        <v>231</v>
      </c>
      <c r="B151" s="8">
        <v>2</v>
      </c>
      <c r="C151" s="2">
        <v>1</v>
      </c>
      <c r="D151" s="2" t="s">
        <v>166</v>
      </c>
      <c r="E151">
        <v>2</v>
      </c>
      <c r="F151">
        <v>1</v>
      </c>
      <c r="G151">
        <v>2</v>
      </c>
      <c r="H151">
        <v>2</v>
      </c>
      <c r="I151">
        <v>2</v>
      </c>
      <c r="J151">
        <v>1</v>
      </c>
      <c r="K151">
        <v>2</v>
      </c>
      <c r="L151">
        <v>2</v>
      </c>
      <c r="M151">
        <v>2</v>
      </c>
      <c r="N151">
        <v>1</v>
      </c>
      <c r="O151">
        <v>1</v>
      </c>
      <c r="P151">
        <v>2</v>
      </c>
      <c r="Q151">
        <v>2</v>
      </c>
      <c r="R151">
        <v>2</v>
      </c>
      <c r="S151">
        <v>1</v>
      </c>
      <c r="T151">
        <v>2</v>
      </c>
      <c r="U151">
        <v>2</v>
      </c>
      <c r="V151">
        <v>1</v>
      </c>
      <c r="W151">
        <v>2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2</v>
      </c>
      <c r="AG151" s="19" t="s">
        <v>118</v>
      </c>
      <c r="AH151" s="22" t="s">
        <v>118</v>
      </c>
      <c r="AI151">
        <v>10</v>
      </c>
      <c r="AJ151">
        <v>6</v>
      </c>
      <c r="AK151">
        <v>10</v>
      </c>
      <c r="AL151">
        <v>8</v>
      </c>
      <c r="AM151">
        <v>10</v>
      </c>
      <c r="AN151">
        <v>12</v>
      </c>
      <c r="AO151">
        <v>5</v>
      </c>
      <c r="AP151">
        <v>8</v>
      </c>
      <c r="AQ151">
        <v>9</v>
      </c>
      <c r="AR151">
        <v>7</v>
      </c>
      <c r="AS151">
        <v>8</v>
      </c>
      <c r="AT151">
        <v>6</v>
      </c>
      <c r="AU151">
        <v>8</v>
      </c>
      <c r="AV151">
        <v>6</v>
      </c>
      <c r="AW151">
        <v>7</v>
      </c>
      <c r="AX151">
        <v>10</v>
      </c>
      <c r="AY151">
        <v>6</v>
      </c>
      <c r="AZ151">
        <v>9</v>
      </c>
      <c r="BA151">
        <v>5</v>
      </c>
      <c r="BB151">
        <v>10</v>
      </c>
      <c r="BC151">
        <v>16</v>
      </c>
      <c r="BD151">
        <v>8</v>
      </c>
      <c r="BE151">
        <v>8</v>
      </c>
      <c r="BF151">
        <v>10</v>
      </c>
      <c r="BG151">
        <v>11</v>
      </c>
      <c r="BH151">
        <v>18</v>
      </c>
      <c r="BI151">
        <v>12</v>
      </c>
      <c r="BJ151">
        <v>8</v>
      </c>
      <c r="BK151" s="21">
        <f>SUM(AI151:BJ151)</f>
        <v>251</v>
      </c>
      <c r="BL151" s="15" t="e">
        <f xml:space="preserve"> SUM(BK151,#REF!)</f>
        <v>#REF!</v>
      </c>
      <c r="BM151" t="s">
        <v>118</v>
      </c>
    </row>
    <row r="152" spans="1:65" ht="16" x14ac:dyDescent="0.2">
      <c r="A152">
        <v>232</v>
      </c>
      <c r="B152" s="8">
        <v>2</v>
      </c>
      <c r="C152" s="2">
        <v>1</v>
      </c>
      <c r="D152" s="2" t="s">
        <v>166</v>
      </c>
      <c r="E152" s="2" t="s">
        <v>118</v>
      </c>
      <c r="F152" s="2" t="s">
        <v>118</v>
      </c>
      <c r="G152" s="2" t="s">
        <v>118</v>
      </c>
      <c r="H152" s="2" t="s">
        <v>118</v>
      </c>
      <c r="I152" s="2" t="s">
        <v>118</v>
      </c>
      <c r="J152" s="2" t="s">
        <v>118</v>
      </c>
      <c r="K152" s="2" t="s">
        <v>118</v>
      </c>
      <c r="L152" s="2" t="s">
        <v>118</v>
      </c>
      <c r="M152" s="2" t="s">
        <v>118</v>
      </c>
      <c r="N152" s="2" t="s">
        <v>118</v>
      </c>
      <c r="O152" s="2" t="s">
        <v>118</v>
      </c>
      <c r="P152" s="2" t="s">
        <v>118</v>
      </c>
      <c r="Q152" s="2" t="s">
        <v>118</v>
      </c>
      <c r="R152" s="2" t="s">
        <v>118</v>
      </c>
      <c r="S152" s="2" t="s">
        <v>118</v>
      </c>
      <c r="T152" s="2" t="s">
        <v>118</v>
      </c>
      <c r="U152" s="2" t="s">
        <v>118</v>
      </c>
      <c r="V152" s="2" t="s">
        <v>118</v>
      </c>
      <c r="W152" s="2" t="s">
        <v>118</v>
      </c>
      <c r="X152" s="2" t="s">
        <v>118</v>
      </c>
      <c r="Y152" s="2" t="s">
        <v>118</v>
      </c>
      <c r="Z152" s="2" t="s">
        <v>118</v>
      </c>
      <c r="AA152" s="2" t="s">
        <v>118</v>
      </c>
      <c r="AB152" s="2" t="s">
        <v>118</v>
      </c>
      <c r="AC152" s="2" t="s">
        <v>118</v>
      </c>
      <c r="AD152" s="2" t="s">
        <v>118</v>
      </c>
      <c r="AE152" s="2" t="s">
        <v>118</v>
      </c>
      <c r="AF152" s="2" t="s">
        <v>118</v>
      </c>
      <c r="AG152" s="2" t="s">
        <v>118</v>
      </c>
      <c r="AH152" s="22" t="s">
        <v>118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 s="21">
        <f>SUM(AI152:BJ152)</f>
        <v>0</v>
      </c>
      <c r="BL152" s="15" t="e">
        <f xml:space="preserve"> SUM(BK152,#REF!)</f>
        <v>#REF!</v>
      </c>
      <c r="BM152" t="s">
        <v>269</v>
      </c>
    </row>
    <row r="153" spans="1:65" ht="16" x14ac:dyDescent="0.2">
      <c r="A153">
        <v>233</v>
      </c>
      <c r="B153" s="8">
        <v>2</v>
      </c>
      <c r="C153" s="2">
        <v>1</v>
      </c>
      <c r="D153" s="2" t="s">
        <v>166</v>
      </c>
      <c r="E153">
        <v>2</v>
      </c>
      <c r="F153">
        <v>2</v>
      </c>
      <c r="G153">
        <v>2</v>
      </c>
      <c r="H153">
        <v>2</v>
      </c>
      <c r="I153">
        <v>1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2</v>
      </c>
      <c r="U153">
        <v>2</v>
      </c>
      <c r="V153">
        <v>1</v>
      </c>
      <c r="W153">
        <v>1</v>
      </c>
      <c r="X153">
        <v>2</v>
      </c>
      <c r="Y153">
        <v>1</v>
      </c>
      <c r="Z153">
        <v>1</v>
      </c>
      <c r="AA153">
        <v>1</v>
      </c>
      <c r="AB153">
        <v>1</v>
      </c>
      <c r="AC153">
        <v>2</v>
      </c>
      <c r="AD153">
        <v>2</v>
      </c>
      <c r="AE153">
        <v>1</v>
      </c>
      <c r="AF153">
        <v>1</v>
      </c>
      <c r="AG153" s="19" t="s">
        <v>118</v>
      </c>
      <c r="AH153" s="22" t="s">
        <v>118</v>
      </c>
      <c r="AI153">
        <v>16</v>
      </c>
      <c r="AJ153">
        <v>7</v>
      </c>
      <c r="AK153">
        <v>6</v>
      </c>
      <c r="AL153">
        <v>7</v>
      </c>
      <c r="AM153">
        <v>9</v>
      </c>
      <c r="AN153">
        <v>10</v>
      </c>
      <c r="AO153">
        <v>6</v>
      </c>
      <c r="AP153">
        <v>8</v>
      </c>
      <c r="AQ153">
        <v>9</v>
      </c>
      <c r="AR153">
        <v>10</v>
      </c>
      <c r="AS153">
        <v>8</v>
      </c>
      <c r="AT153">
        <v>6</v>
      </c>
      <c r="AU153">
        <v>7</v>
      </c>
      <c r="AV153">
        <v>5</v>
      </c>
      <c r="AW153">
        <v>6</v>
      </c>
      <c r="AX153">
        <v>8</v>
      </c>
      <c r="AY153">
        <v>6</v>
      </c>
      <c r="AZ153">
        <v>8</v>
      </c>
      <c r="BA153">
        <v>5</v>
      </c>
      <c r="BB153">
        <v>9</v>
      </c>
      <c r="BC153">
        <v>12</v>
      </c>
      <c r="BD153">
        <v>6</v>
      </c>
      <c r="BE153">
        <v>8</v>
      </c>
      <c r="BF153">
        <v>7</v>
      </c>
      <c r="BG153">
        <v>9</v>
      </c>
      <c r="BH153">
        <v>11</v>
      </c>
      <c r="BI153">
        <v>9</v>
      </c>
      <c r="BJ153">
        <v>9</v>
      </c>
      <c r="BK153" s="21">
        <f>SUM(AI153:BJ153)</f>
        <v>227</v>
      </c>
      <c r="BL153" s="15" t="e">
        <f xml:space="preserve"> SUM(BK153,#REF!)</f>
        <v>#REF!</v>
      </c>
      <c r="BM153" t="s">
        <v>270</v>
      </c>
    </row>
    <row r="154" spans="1:65" ht="16" hidden="1" x14ac:dyDescent="0.2">
      <c r="A154">
        <v>201</v>
      </c>
      <c r="B154" s="8">
        <v>2</v>
      </c>
      <c r="C154">
        <v>2</v>
      </c>
      <c r="D154" s="2" t="s">
        <v>164</v>
      </c>
      <c r="E154" t="s">
        <v>118</v>
      </c>
      <c r="F154" t="s">
        <v>118</v>
      </c>
      <c r="G154" t="s">
        <v>118</v>
      </c>
      <c r="H154" t="s">
        <v>118</v>
      </c>
      <c r="I154" t="s">
        <v>118</v>
      </c>
      <c r="J154" t="s">
        <v>118</v>
      </c>
      <c r="K154" t="s">
        <v>118</v>
      </c>
      <c r="L154" t="s">
        <v>118</v>
      </c>
      <c r="M154" t="s">
        <v>118</v>
      </c>
      <c r="N154" t="s">
        <v>118</v>
      </c>
      <c r="O154" t="s">
        <v>118</v>
      </c>
      <c r="P154" t="s">
        <v>118</v>
      </c>
      <c r="Q154" t="s">
        <v>118</v>
      </c>
      <c r="R154" t="s">
        <v>118</v>
      </c>
      <c r="S154" t="s">
        <v>118</v>
      </c>
      <c r="T154" t="s">
        <v>118</v>
      </c>
      <c r="U154" t="s">
        <v>118</v>
      </c>
      <c r="V154" t="s">
        <v>118</v>
      </c>
      <c r="W154" t="s">
        <v>118</v>
      </c>
      <c r="X154" t="s">
        <v>118</v>
      </c>
      <c r="Y154" t="s">
        <v>118</v>
      </c>
      <c r="Z154" t="s">
        <v>118</v>
      </c>
      <c r="AA154" t="s">
        <v>118</v>
      </c>
      <c r="AB154" t="s">
        <v>118</v>
      </c>
      <c r="AC154" t="s">
        <v>118</v>
      </c>
      <c r="AD154" t="s">
        <v>118</v>
      </c>
      <c r="AE154" t="s">
        <v>118</v>
      </c>
      <c r="AF154" t="s">
        <v>118</v>
      </c>
      <c r="AG154" s="19" t="s">
        <v>118</v>
      </c>
      <c r="AH154" s="22" t="s">
        <v>118</v>
      </c>
      <c r="AI154" t="s">
        <v>118</v>
      </c>
      <c r="AJ154" t="s">
        <v>118</v>
      </c>
      <c r="AK154" t="s">
        <v>118</v>
      </c>
      <c r="AL154" t="s">
        <v>118</v>
      </c>
      <c r="AM154" t="s">
        <v>118</v>
      </c>
      <c r="AN154" t="s">
        <v>118</v>
      </c>
      <c r="AO154" t="s">
        <v>118</v>
      </c>
      <c r="AP154" t="s">
        <v>118</v>
      </c>
      <c r="AQ154" t="s">
        <v>118</v>
      </c>
      <c r="AR154" t="s">
        <v>118</v>
      </c>
      <c r="AS154" t="s">
        <v>118</v>
      </c>
      <c r="AT154" t="s">
        <v>118</v>
      </c>
      <c r="AU154" t="s">
        <v>118</v>
      </c>
      <c r="AV154" t="s">
        <v>118</v>
      </c>
      <c r="AW154" t="s">
        <v>118</v>
      </c>
      <c r="AX154" t="s">
        <v>118</v>
      </c>
      <c r="AY154" t="s">
        <v>118</v>
      </c>
      <c r="AZ154" t="s">
        <v>118</v>
      </c>
      <c r="BA154" t="s">
        <v>118</v>
      </c>
      <c r="BB154" t="s">
        <v>118</v>
      </c>
      <c r="BC154" t="s">
        <v>118</v>
      </c>
      <c r="BD154" t="s">
        <v>118</v>
      </c>
      <c r="BE154" t="s">
        <v>118</v>
      </c>
      <c r="BF154" t="s">
        <v>118</v>
      </c>
      <c r="BG154" t="s">
        <v>118</v>
      </c>
      <c r="BH154" t="s">
        <v>118</v>
      </c>
      <c r="BI154" t="s">
        <v>118</v>
      </c>
      <c r="BJ154" t="s">
        <v>118</v>
      </c>
      <c r="BK154" s="22" t="s">
        <v>118</v>
      </c>
      <c r="BL154" s="16" t="s">
        <v>118</v>
      </c>
      <c r="BM154" t="s">
        <v>118</v>
      </c>
    </row>
    <row r="155" spans="1:65" ht="16" hidden="1" x14ac:dyDescent="0.2">
      <c r="A155">
        <v>202</v>
      </c>
      <c r="B155" s="8">
        <v>2</v>
      </c>
      <c r="C155">
        <v>2</v>
      </c>
      <c r="D155" s="2" t="s">
        <v>164</v>
      </c>
      <c r="E155" t="s">
        <v>118</v>
      </c>
      <c r="F155" t="s">
        <v>118</v>
      </c>
      <c r="G155" t="s">
        <v>118</v>
      </c>
      <c r="H155" t="s">
        <v>118</v>
      </c>
      <c r="I155" t="s">
        <v>118</v>
      </c>
      <c r="J155" t="s">
        <v>118</v>
      </c>
      <c r="K155" t="s">
        <v>118</v>
      </c>
      <c r="L155" t="s">
        <v>118</v>
      </c>
      <c r="M155" t="s">
        <v>118</v>
      </c>
      <c r="N155" t="s">
        <v>118</v>
      </c>
      <c r="O155" t="s">
        <v>118</v>
      </c>
      <c r="P155" t="s">
        <v>118</v>
      </c>
      <c r="Q155" t="s">
        <v>118</v>
      </c>
      <c r="R155" t="s">
        <v>118</v>
      </c>
      <c r="S155" t="s">
        <v>118</v>
      </c>
      <c r="T155" t="s">
        <v>118</v>
      </c>
      <c r="U155" t="s">
        <v>118</v>
      </c>
      <c r="V155" t="s">
        <v>118</v>
      </c>
      <c r="W155" t="s">
        <v>118</v>
      </c>
      <c r="X155" t="s">
        <v>118</v>
      </c>
      <c r="Y155" t="s">
        <v>118</v>
      </c>
      <c r="Z155" t="s">
        <v>118</v>
      </c>
      <c r="AA155" t="s">
        <v>118</v>
      </c>
      <c r="AB155" t="s">
        <v>118</v>
      </c>
      <c r="AC155" t="s">
        <v>118</v>
      </c>
      <c r="AD155" t="s">
        <v>118</v>
      </c>
      <c r="AE155" t="s">
        <v>118</v>
      </c>
      <c r="AF155" t="s">
        <v>118</v>
      </c>
      <c r="AG155" s="19" t="s">
        <v>118</v>
      </c>
      <c r="AH155" s="22" t="s">
        <v>118</v>
      </c>
      <c r="AI155" t="s">
        <v>118</v>
      </c>
      <c r="AJ155" t="s">
        <v>118</v>
      </c>
      <c r="AK155" t="s">
        <v>118</v>
      </c>
      <c r="AL155" t="s">
        <v>118</v>
      </c>
      <c r="AM155" t="s">
        <v>118</v>
      </c>
      <c r="AN155" t="s">
        <v>118</v>
      </c>
      <c r="AO155" t="s">
        <v>118</v>
      </c>
      <c r="AP155" t="s">
        <v>118</v>
      </c>
      <c r="AQ155" t="s">
        <v>118</v>
      </c>
      <c r="AR155" t="s">
        <v>118</v>
      </c>
      <c r="AS155" t="s">
        <v>118</v>
      </c>
      <c r="AT155" t="s">
        <v>118</v>
      </c>
      <c r="AU155" t="s">
        <v>118</v>
      </c>
      <c r="AV155" t="s">
        <v>118</v>
      </c>
      <c r="AW155" t="s">
        <v>118</v>
      </c>
      <c r="AX155" t="s">
        <v>118</v>
      </c>
      <c r="AY155" t="s">
        <v>118</v>
      </c>
      <c r="AZ155" t="s">
        <v>118</v>
      </c>
      <c r="BA155" t="s">
        <v>118</v>
      </c>
      <c r="BB155" t="s">
        <v>118</v>
      </c>
      <c r="BC155" t="s">
        <v>118</v>
      </c>
      <c r="BD155" t="s">
        <v>118</v>
      </c>
      <c r="BE155" t="s">
        <v>118</v>
      </c>
      <c r="BF155" t="s">
        <v>118</v>
      </c>
      <c r="BG155" t="s">
        <v>118</v>
      </c>
      <c r="BH155" t="s">
        <v>118</v>
      </c>
      <c r="BI155" t="s">
        <v>118</v>
      </c>
      <c r="BJ155" t="s">
        <v>118</v>
      </c>
      <c r="BK155" s="22" t="s">
        <v>118</v>
      </c>
      <c r="BL155" s="16" t="s">
        <v>118</v>
      </c>
      <c r="BM155" t="s">
        <v>118</v>
      </c>
    </row>
    <row r="156" spans="1:65" ht="16" hidden="1" x14ac:dyDescent="0.2">
      <c r="A156">
        <v>203</v>
      </c>
      <c r="B156" s="8">
        <v>2</v>
      </c>
      <c r="C156">
        <v>2</v>
      </c>
      <c r="D156" s="2" t="s">
        <v>171</v>
      </c>
      <c r="E156" t="s">
        <v>118</v>
      </c>
      <c r="F156" t="s">
        <v>118</v>
      </c>
      <c r="G156" t="s">
        <v>118</v>
      </c>
      <c r="H156" t="s">
        <v>118</v>
      </c>
      <c r="I156" t="s">
        <v>118</v>
      </c>
      <c r="J156" t="s">
        <v>118</v>
      </c>
      <c r="K156" t="s">
        <v>118</v>
      </c>
      <c r="L156" t="s">
        <v>118</v>
      </c>
      <c r="M156" t="s">
        <v>118</v>
      </c>
      <c r="N156" t="s">
        <v>118</v>
      </c>
      <c r="O156" t="s">
        <v>118</v>
      </c>
      <c r="P156" t="s">
        <v>118</v>
      </c>
      <c r="Q156" t="s">
        <v>118</v>
      </c>
      <c r="R156" t="s">
        <v>118</v>
      </c>
      <c r="S156" t="s">
        <v>118</v>
      </c>
      <c r="T156" t="s">
        <v>118</v>
      </c>
      <c r="U156" t="s">
        <v>118</v>
      </c>
      <c r="V156" t="s">
        <v>118</v>
      </c>
      <c r="W156" t="s">
        <v>118</v>
      </c>
      <c r="X156" t="s">
        <v>118</v>
      </c>
      <c r="Y156" t="s">
        <v>118</v>
      </c>
      <c r="Z156" t="s">
        <v>118</v>
      </c>
      <c r="AA156" t="s">
        <v>118</v>
      </c>
      <c r="AB156" t="s">
        <v>118</v>
      </c>
      <c r="AC156" t="s">
        <v>118</v>
      </c>
      <c r="AD156" t="s">
        <v>118</v>
      </c>
      <c r="AE156" t="s">
        <v>118</v>
      </c>
      <c r="AF156" t="s">
        <v>118</v>
      </c>
      <c r="AG156" s="19" t="s">
        <v>118</v>
      </c>
      <c r="AH156" s="22" t="s">
        <v>118</v>
      </c>
      <c r="AI156" t="s">
        <v>118</v>
      </c>
      <c r="AJ156" t="s">
        <v>118</v>
      </c>
      <c r="AK156" t="s">
        <v>118</v>
      </c>
      <c r="AL156" t="s">
        <v>118</v>
      </c>
      <c r="AM156" t="s">
        <v>118</v>
      </c>
      <c r="AN156" t="s">
        <v>118</v>
      </c>
      <c r="AO156" t="s">
        <v>118</v>
      </c>
      <c r="AP156" t="s">
        <v>118</v>
      </c>
      <c r="AQ156" t="s">
        <v>118</v>
      </c>
      <c r="AR156" t="s">
        <v>118</v>
      </c>
      <c r="AS156" t="s">
        <v>118</v>
      </c>
      <c r="AT156" t="s">
        <v>118</v>
      </c>
      <c r="AU156" t="s">
        <v>118</v>
      </c>
      <c r="AV156" t="s">
        <v>118</v>
      </c>
      <c r="AW156" t="s">
        <v>118</v>
      </c>
      <c r="AX156" t="s">
        <v>118</v>
      </c>
      <c r="AY156" t="s">
        <v>118</v>
      </c>
      <c r="AZ156" t="s">
        <v>118</v>
      </c>
      <c r="BA156" t="s">
        <v>118</v>
      </c>
      <c r="BB156" t="s">
        <v>118</v>
      </c>
      <c r="BC156" t="s">
        <v>118</v>
      </c>
      <c r="BD156" t="s">
        <v>118</v>
      </c>
      <c r="BE156" t="s">
        <v>118</v>
      </c>
      <c r="BF156" t="s">
        <v>118</v>
      </c>
      <c r="BG156" t="s">
        <v>118</v>
      </c>
      <c r="BH156" t="s">
        <v>118</v>
      </c>
      <c r="BI156" t="s">
        <v>118</v>
      </c>
      <c r="BJ156" t="s">
        <v>118</v>
      </c>
      <c r="BK156" s="22" t="s">
        <v>118</v>
      </c>
      <c r="BL156" s="16" t="s">
        <v>118</v>
      </c>
      <c r="BM156" t="s">
        <v>271</v>
      </c>
    </row>
    <row r="157" spans="1:65" ht="16" hidden="1" x14ac:dyDescent="0.2">
      <c r="A157">
        <v>204</v>
      </c>
      <c r="B157" s="8">
        <v>2</v>
      </c>
      <c r="C157">
        <v>2</v>
      </c>
      <c r="D157" s="2" t="s">
        <v>164</v>
      </c>
      <c r="E157" t="s">
        <v>118</v>
      </c>
      <c r="F157" t="s">
        <v>118</v>
      </c>
      <c r="G157" t="s">
        <v>118</v>
      </c>
      <c r="H157" t="s">
        <v>118</v>
      </c>
      <c r="I157" t="s">
        <v>118</v>
      </c>
      <c r="J157" t="s">
        <v>118</v>
      </c>
      <c r="K157" t="s">
        <v>118</v>
      </c>
      <c r="L157" t="s">
        <v>118</v>
      </c>
      <c r="M157" t="s">
        <v>118</v>
      </c>
      <c r="N157" t="s">
        <v>118</v>
      </c>
      <c r="O157" t="s">
        <v>118</v>
      </c>
      <c r="P157" t="s">
        <v>118</v>
      </c>
      <c r="Q157" t="s">
        <v>118</v>
      </c>
      <c r="R157" t="s">
        <v>118</v>
      </c>
      <c r="S157" t="s">
        <v>118</v>
      </c>
      <c r="T157" t="s">
        <v>118</v>
      </c>
      <c r="U157" t="s">
        <v>118</v>
      </c>
      <c r="V157" t="s">
        <v>118</v>
      </c>
      <c r="W157" t="s">
        <v>118</v>
      </c>
      <c r="X157" t="s">
        <v>118</v>
      </c>
      <c r="Y157" t="s">
        <v>118</v>
      </c>
      <c r="Z157" t="s">
        <v>118</v>
      </c>
      <c r="AA157" t="s">
        <v>118</v>
      </c>
      <c r="AB157" t="s">
        <v>118</v>
      </c>
      <c r="AC157" t="s">
        <v>118</v>
      </c>
      <c r="AD157" t="s">
        <v>118</v>
      </c>
      <c r="AE157" t="s">
        <v>118</v>
      </c>
      <c r="AF157" t="s">
        <v>118</v>
      </c>
      <c r="AG157" t="s">
        <v>118</v>
      </c>
      <c r="AH157" t="s">
        <v>118</v>
      </c>
      <c r="AI157" t="s">
        <v>118</v>
      </c>
      <c r="AJ157" t="s">
        <v>118</v>
      </c>
      <c r="AK157" t="s">
        <v>118</v>
      </c>
      <c r="AL157" t="s">
        <v>118</v>
      </c>
      <c r="AM157" t="s">
        <v>118</v>
      </c>
      <c r="AN157" t="s">
        <v>118</v>
      </c>
      <c r="AO157" t="s">
        <v>118</v>
      </c>
      <c r="AP157" t="s">
        <v>118</v>
      </c>
      <c r="AQ157" t="s">
        <v>118</v>
      </c>
      <c r="AR157" t="s">
        <v>118</v>
      </c>
      <c r="AS157" t="s">
        <v>118</v>
      </c>
      <c r="AT157" t="s">
        <v>118</v>
      </c>
      <c r="AU157" t="s">
        <v>118</v>
      </c>
      <c r="AV157" t="s">
        <v>118</v>
      </c>
      <c r="AW157" t="s">
        <v>118</v>
      </c>
      <c r="AX157" t="s">
        <v>118</v>
      </c>
      <c r="AY157" t="s">
        <v>118</v>
      </c>
      <c r="AZ157" t="s">
        <v>118</v>
      </c>
      <c r="BA157" t="s">
        <v>118</v>
      </c>
      <c r="BB157" t="s">
        <v>118</v>
      </c>
      <c r="BC157" t="s">
        <v>118</v>
      </c>
      <c r="BD157" t="s">
        <v>118</v>
      </c>
      <c r="BE157" t="s">
        <v>118</v>
      </c>
      <c r="BF157" t="s">
        <v>118</v>
      </c>
      <c r="BG157" t="s">
        <v>118</v>
      </c>
      <c r="BH157" t="s">
        <v>118</v>
      </c>
      <c r="BI157" t="s">
        <v>118</v>
      </c>
      <c r="BJ157" t="s">
        <v>118</v>
      </c>
      <c r="BK157" t="s">
        <v>118</v>
      </c>
      <c r="BL157" t="s">
        <v>118</v>
      </c>
      <c r="BM157" t="s">
        <v>272</v>
      </c>
    </row>
    <row r="158" spans="1:65" ht="16" hidden="1" x14ac:dyDescent="0.2">
      <c r="A158">
        <v>205</v>
      </c>
      <c r="B158" s="8">
        <v>2</v>
      </c>
      <c r="C158">
        <v>2</v>
      </c>
      <c r="D158" s="2" t="s">
        <v>164</v>
      </c>
      <c r="E158" t="s">
        <v>118</v>
      </c>
      <c r="F158" t="s">
        <v>118</v>
      </c>
      <c r="G158" t="s">
        <v>118</v>
      </c>
      <c r="H158" t="s">
        <v>118</v>
      </c>
      <c r="I158" t="s">
        <v>118</v>
      </c>
      <c r="J158" t="s">
        <v>118</v>
      </c>
      <c r="K158" t="s">
        <v>118</v>
      </c>
      <c r="L158" t="s">
        <v>118</v>
      </c>
      <c r="M158" t="s">
        <v>118</v>
      </c>
      <c r="N158" t="s">
        <v>118</v>
      </c>
      <c r="O158" t="s">
        <v>118</v>
      </c>
      <c r="P158" t="s">
        <v>118</v>
      </c>
      <c r="Q158" t="s">
        <v>118</v>
      </c>
      <c r="R158" t="s">
        <v>118</v>
      </c>
      <c r="S158" t="s">
        <v>118</v>
      </c>
      <c r="T158" t="s">
        <v>118</v>
      </c>
      <c r="U158" t="s">
        <v>118</v>
      </c>
      <c r="V158" t="s">
        <v>118</v>
      </c>
      <c r="W158" t="s">
        <v>118</v>
      </c>
      <c r="X158" t="s">
        <v>118</v>
      </c>
      <c r="Y158" t="s">
        <v>118</v>
      </c>
      <c r="Z158" t="s">
        <v>118</v>
      </c>
      <c r="AA158" t="s">
        <v>118</v>
      </c>
      <c r="AB158" t="s">
        <v>118</v>
      </c>
      <c r="AC158" t="s">
        <v>118</v>
      </c>
      <c r="AD158" t="s">
        <v>118</v>
      </c>
      <c r="AE158" t="s">
        <v>118</v>
      </c>
      <c r="AF158" t="s">
        <v>118</v>
      </c>
      <c r="AG158" s="19" t="s">
        <v>118</v>
      </c>
      <c r="AH158" s="22" t="s">
        <v>118</v>
      </c>
      <c r="AI158" t="s">
        <v>118</v>
      </c>
      <c r="AJ158" t="s">
        <v>118</v>
      </c>
      <c r="AK158" t="s">
        <v>118</v>
      </c>
      <c r="AL158" t="s">
        <v>118</v>
      </c>
      <c r="AM158" t="s">
        <v>118</v>
      </c>
      <c r="AN158" t="s">
        <v>118</v>
      </c>
      <c r="AO158" t="s">
        <v>118</v>
      </c>
      <c r="AP158" t="s">
        <v>118</v>
      </c>
      <c r="AQ158" t="s">
        <v>118</v>
      </c>
      <c r="AR158" t="s">
        <v>118</v>
      </c>
      <c r="AS158" t="s">
        <v>118</v>
      </c>
      <c r="AT158" t="s">
        <v>118</v>
      </c>
      <c r="AU158" t="s">
        <v>118</v>
      </c>
      <c r="AV158" t="s">
        <v>118</v>
      </c>
      <c r="AW158" t="s">
        <v>118</v>
      </c>
      <c r="AX158" t="s">
        <v>118</v>
      </c>
      <c r="AY158" t="s">
        <v>118</v>
      </c>
      <c r="AZ158" t="s">
        <v>118</v>
      </c>
      <c r="BA158" t="s">
        <v>118</v>
      </c>
      <c r="BB158" t="s">
        <v>118</v>
      </c>
      <c r="BC158" t="s">
        <v>118</v>
      </c>
      <c r="BD158" t="s">
        <v>118</v>
      </c>
      <c r="BE158" t="s">
        <v>118</v>
      </c>
      <c r="BF158" t="s">
        <v>118</v>
      </c>
      <c r="BG158" t="s">
        <v>118</v>
      </c>
      <c r="BH158" t="s">
        <v>118</v>
      </c>
      <c r="BI158" t="s">
        <v>118</v>
      </c>
      <c r="BJ158" t="s">
        <v>118</v>
      </c>
      <c r="BK158" s="22" t="s">
        <v>118</v>
      </c>
      <c r="BL158" s="16" t="s">
        <v>118</v>
      </c>
      <c r="BM158" t="s">
        <v>118</v>
      </c>
    </row>
    <row r="159" spans="1:65" ht="16" hidden="1" x14ac:dyDescent="0.2">
      <c r="A159">
        <v>206</v>
      </c>
      <c r="B159" s="8">
        <v>2</v>
      </c>
      <c r="C159">
        <v>2</v>
      </c>
      <c r="D159" s="2" t="s">
        <v>164</v>
      </c>
      <c r="E159" t="s">
        <v>118</v>
      </c>
      <c r="F159" t="s">
        <v>118</v>
      </c>
      <c r="G159" t="s">
        <v>118</v>
      </c>
      <c r="H159" t="s">
        <v>118</v>
      </c>
      <c r="I159" t="s">
        <v>118</v>
      </c>
      <c r="J159" t="s">
        <v>118</v>
      </c>
      <c r="K159" t="s">
        <v>118</v>
      </c>
      <c r="L159" t="s">
        <v>118</v>
      </c>
      <c r="M159" t="s">
        <v>118</v>
      </c>
      <c r="N159" t="s">
        <v>118</v>
      </c>
      <c r="O159" t="s">
        <v>118</v>
      </c>
      <c r="P159" t="s">
        <v>118</v>
      </c>
      <c r="Q159" t="s">
        <v>118</v>
      </c>
      <c r="R159" t="s">
        <v>118</v>
      </c>
      <c r="S159" t="s">
        <v>118</v>
      </c>
      <c r="T159" t="s">
        <v>118</v>
      </c>
      <c r="U159" t="s">
        <v>118</v>
      </c>
      <c r="V159" t="s">
        <v>118</v>
      </c>
      <c r="W159" t="s">
        <v>118</v>
      </c>
      <c r="X159" t="s">
        <v>118</v>
      </c>
      <c r="Y159" t="s">
        <v>118</v>
      </c>
      <c r="Z159" t="s">
        <v>118</v>
      </c>
      <c r="AA159" t="s">
        <v>118</v>
      </c>
      <c r="AB159" t="s">
        <v>118</v>
      </c>
      <c r="AC159" t="s">
        <v>118</v>
      </c>
      <c r="AD159" t="s">
        <v>118</v>
      </c>
      <c r="AE159" t="s">
        <v>118</v>
      </c>
      <c r="AF159" t="s">
        <v>118</v>
      </c>
      <c r="AG159" s="19" t="s">
        <v>118</v>
      </c>
      <c r="AH159" s="22" t="s">
        <v>118</v>
      </c>
      <c r="AI159" t="s">
        <v>118</v>
      </c>
      <c r="AJ159" t="s">
        <v>118</v>
      </c>
      <c r="AK159" t="s">
        <v>118</v>
      </c>
      <c r="AL159" t="s">
        <v>118</v>
      </c>
      <c r="AM159" t="s">
        <v>118</v>
      </c>
      <c r="AN159" t="s">
        <v>118</v>
      </c>
      <c r="AO159" t="s">
        <v>118</v>
      </c>
      <c r="AP159" t="s">
        <v>118</v>
      </c>
      <c r="AQ159" t="s">
        <v>118</v>
      </c>
      <c r="AR159" t="s">
        <v>118</v>
      </c>
      <c r="AS159" t="s">
        <v>118</v>
      </c>
      <c r="AT159" t="s">
        <v>118</v>
      </c>
      <c r="AU159" t="s">
        <v>118</v>
      </c>
      <c r="AV159" t="s">
        <v>118</v>
      </c>
      <c r="AW159" t="s">
        <v>118</v>
      </c>
      <c r="AX159" t="s">
        <v>118</v>
      </c>
      <c r="AY159" t="s">
        <v>118</v>
      </c>
      <c r="AZ159" t="s">
        <v>118</v>
      </c>
      <c r="BA159" t="s">
        <v>118</v>
      </c>
      <c r="BB159" t="s">
        <v>118</v>
      </c>
      <c r="BC159" t="s">
        <v>118</v>
      </c>
      <c r="BD159" t="s">
        <v>118</v>
      </c>
      <c r="BE159" t="s">
        <v>118</v>
      </c>
      <c r="BF159" t="s">
        <v>118</v>
      </c>
      <c r="BG159" t="s">
        <v>118</v>
      </c>
      <c r="BH159" t="s">
        <v>118</v>
      </c>
      <c r="BI159" t="s">
        <v>118</v>
      </c>
      <c r="BJ159" t="s">
        <v>118</v>
      </c>
      <c r="BK159" s="22" t="s">
        <v>118</v>
      </c>
      <c r="BL159" s="16" t="s">
        <v>118</v>
      </c>
      <c r="BM159" t="s">
        <v>118</v>
      </c>
    </row>
    <row r="160" spans="1:65" ht="16" hidden="1" x14ac:dyDescent="0.2">
      <c r="A160">
        <v>207</v>
      </c>
      <c r="B160" s="8">
        <v>2</v>
      </c>
      <c r="C160">
        <v>2</v>
      </c>
      <c r="D160" s="2" t="s">
        <v>164</v>
      </c>
      <c r="E160" t="s">
        <v>118</v>
      </c>
      <c r="F160" t="s">
        <v>118</v>
      </c>
      <c r="G160" t="s">
        <v>118</v>
      </c>
      <c r="H160" t="s">
        <v>118</v>
      </c>
      <c r="I160" t="s">
        <v>118</v>
      </c>
      <c r="J160" t="s">
        <v>118</v>
      </c>
      <c r="K160" t="s">
        <v>118</v>
      </c>
      <c r="L160" t="s">
        <v>118</v>
      </c>
      <c r="M160" t="s">
        <v>118</v>
      </c>
      <c r="N160" t="s">
        <v>118</v>
      </c>
      <c r="O160" t="s">
        <v>118</v>
      </c>
      <c r="P160" t="s">
        <v>118</v>
      </c>
      <c r="Q160" t="s">
        <v>118</v>
      </c>
      <c r="R160" t="s">
        <v>118</v>
      </c>
      <c r="S160" t="s">
        <v>118</v>
      </c>
      <c r="T160" t="s">
        <v>118</v>
      </c>
      <c r="U160" t="s">
        <v>118</v>
      </c>
      <c r="V160" t="s">
        <v>118</v>
      </c>
      <c r="W160" t="s">
        <v>118</v>
      </c>
      <c r="X160" t="s">
        <v>118</v>
      </c>
      <c r="Y160" t="s">
        <v>118</v>
      </c>
      <c r="Z160" t="s">
        <v>118</v>
      </c>
      <c r="AA160" t="s">
        <v>118</v>
      </c>
      <c r="AB160" t="s">
        <v>118</v>
      </c>
      <c r="AC160" t="s">
        <v>118</v>
      </c>
      <c r="AD160" t="s">
        <v>118</v>
      </c>
      <c r="AE160" t="s">
        <v>118</v>
      </c>
      <c r="AF160" t="s">
        <v>118</v>
      </c>
      <c r="AG160" s="19" t="s">
        <v>118</v>
      </c>
      <c r="AH160" s="22" t="s">
        <v>118</v>
      </c>
      <c r="AI160" t="s">
        <v>118</v>
      </c>
      <c r="AJ160" t="s">
        <v>118</v>
      </c>
      <c r="AK160" t="s">
        <v>118</v>
      </c>
      <c r="AL160" t="s">
        <v>118</v>
      </c>
      <c r="AM160" t="s">
        <v>118</v>
      </c>
      <c r="AN160" t="s">
        <v>118</v>
      </c>
      <c r="AO160" t="s">
        <v>118</v>
      </c>
      <c r="AP160" t="s">
        <v>118</v>
      </c>
      <c r="AQ160" t="s">
        <v>118</v>
      </c>
      <c r="AR160" t="s">
        <v>118</v>
      </c>
      <c r="AS160" t="s">
        <v>118</v>
      </c>
      <c r="AT160" t="s">
        <v>118</v>
      </c>
      <c r="AU160" t="s">
        <v>118</v>
      </c>
      <c r="AV160" t="s">
        <v>118</v>
      </c>
      <c r="AW160" t="s">
        <v>118</v>
      </c>
      <c r="AX160" t="s">
        <v>118</v>
      </c>
      <c r="AY160" t="s">
        <v>118</v>
      </c>
      <c r="AZ160" t="s">
        <v>118</v>
      </c>
      <c r="BA160" t="s">
        <v>118</v>
      </c>
      <c r="BB160" t="s">
        <v>118</v>
      </c>
      <c r="BC160" t="s">
        <v>118</v>
      </c>
      <c r="BD160" t="s">
        <v>118</v>
      </c>
      <c r="BE160" t="s">
        <v>118</v>
      </c>
      <c r="BF160" t="s">
        <v>118</v>
      </c>
      <c r="BG160" t="s">
        <v>118</v>
      </c>
      <c r="BH160" t="s">
        <v>118</v>
      </c>
      <c r="BI160" t="s">
        <v>118</v>
      </c>
      <c r="BJ160" t="s">
        <v>118</v>
      </c>
      <c r="BK160" s="22" t="s">
        <v>118</v>
      </c>
      <c r="BL160" s="16" t="s">
        <v>118</v>
      </c>
      <c r="BM160" t="s">
        <v>118</v>
      </c>
    </row>
    <row r="161" spans="1:65" ht="16" hidden="1" x14ac:dyDescent="0.2">
      <c r="A161">
        <v>208</v>
      </c>
      <c r="B161" s="8">
        <v>2</v>
      </c>
      <c r="C161">
        <v>2</v>
      </c>
      <c r="D161" s="2" t="s">
        <v>164</v>
      </c>
      <c r="E161" t="s">
        <v>118</v>
      </c>
      <c r="F161" t="s">
        <v>118</v>
      </c>
      <c r="G161" t="s">
        <v>118</v>
      </c>
      <c r="H161" t="s">
        <v>118</v>
      </c>
      <c r="I161" t="s">
        <v>118</v>
      </c>
      <c r="J161" t="s">
        <v>118</v>
      </c>
      <c r="K161" t="s">
        <v>118</v>
      </c>
      <c r="L161" t="s">
        <v>118</v>
      </c>
      <c r="M161" t="s">
        <v>118</v>
      </c>
      <c r="N161" t="s">
        <v>118</v>
      </c>
      <c r="O161" t="s">
        <v>118</v>
      </c>
      <c r="P161" t="s">
        <v>118</v>
      </c>
      <c r="Q161" t="s">
        <v>118</v>
      </c>
      <c r="R161" t="s">
        <v>118</v>
      </c>
      <c r="S161" t="s">
        <v>118</v>
      </c>
      <c r="T161" t="s">
        <v>118</v>
      </c>
      <c r="U161" t="s">
        <v>118</v>
      </c>
      <c r="V161" t="s">
        <v>118</v>
      </c>
      <c r="W161" t="s">
        <v>118</v>
      </c>
      <c r="X161" t="s">
        <v>118</v>
      </c>
      <c r="Y161" t="s">
        <v>118</v>
      </c>
      <c r="Z161" t="s">
        <v>118</v>
      </c>
      <c r="AA161" t="s">
        <v>118</v>
      </c>
      <c r="AB161" t="s">
        <v>118</v>
      </c>
      <c r="AC161" t="s">
        <v>118</v>
      </c>
      <c r="AD161" t="s">
        <v>118</v>
      </c>
      <c r="AE161" t="s">
        <v>118</v>
      </c>
      <c r="AF161" t="s">
        <v>118</v>
      </c>
      <c r="AG161" s="19" t="s">
        <v>118</v>
      </c>
      <c r="AH161" s="22" t="s">
        <v>118</v>
      </c>
      <c r="AI161" t="s">
        <v>118</v>
      </c>
      <c r="AJ161" t="s">
        <v>118</v>
      </c>
      <c r="AK161" t="s">
        <v>118</v>
      </c>
      <c r="AL161" t="s">
        <v>118</v>
      </c>
      <c r="AM161" t="s">
        <v>118</v>
      </c>
      <c r="AN161" t="s">
        <v>118</v>
      </c>
      <c r="AO161" t="s">
        <v>118</v>
      </c>
      <c r="AP161" t="s">
        <v>118</v>
      </c>
      <c r="AQ161" t="s">
        <v>118</v>
      </c>
      <c r="AR161" t="s">
        <v>118</v>
      </c>
      <c r="AS161" t="s">
        <v>118</v>
      </c>
      <c r="AT161" t="s">
        <v>118</v>
      </c>
      <c r="AU161" t="s">
        <v>118</v>
      </c>
      <c r="AV161" t="s">
        <v>118</v>
      </c>
      <c r="AW161" t="s">
        <v>118</v>
      </c>
      <c r="AX161" t="s">
        <v>118</v>
      </c>
      <c r="AY161" t="s">
        <v>118</v>
      </c>
      <c r="AZ161" t="s">
        <v>118</v>
      </c>
      <c r="BA161" t="s">
        <v>118</v>
      </c>
      <c r="BB161" t="s">
        <v>118</v>
      </c>
      <c r="BC161" t="s">
        <v>118</v>
      </c>
      <c r="BD161" t="s">
        <v>118</v>
      </c>
      <c r="BE161" t="s">
        <v>118</v>
      </c>
      <c r="BF161" t="s">
        <v>118</v>
      </c>
      <c r="BG161" t="s">
        <v>118</v>
      </c>
      <c r="BH161" t="s">
        <v>118</v>
      </c>
      <c r="BI161" t="s">
        <v>118</v>
      </c>
      <c r="BJ161" t="s">
        <v>118</v>
      </c>
      <c r="BK161" s="22" t="s">
        <v>118</v>
      </c>
      <c r="BL161" s="16" t="s">
        <v>118</v>
      </c>
      <c r="BM161" t="s">
        <v>118</v>
      </c>
    </row>
    <row r="162" spans="1:65" ht="16" hidden="1" x14ac:dyDescent="0.2">
      <c r="A162">
        <v>209</v>
      </c>
      <c r="B162" s="8">
        <v>2</v>
      </c>
      <c r="C162">
        <v>2</v>
      </c>
      <c r="D162" s="2" t="s">
        <v>164</v>
      </c>
      <c r="E162" t="s">
        <v>118</v>
      </c>
      <c r="F162" t="s">
        <v>118</v>
      </c>
      <c r="G162" t="s">
        <v>118</v>
      </c>
      <c r="H162" t="s">
        <v>118</v>
      </c>
      <c r="I162" t="s">
        <v>118</v>
      </c>
      <c r="J162" t="s">
        <v>118</v>
      </c>
      <c r="K162" t="s">
        <v>118</v>
      </c>
      <c r="L162" t="s">
        <v>118</v>
      </c>
      <c r="M162" t="s">
        <v>118</v>
      </c>
      <c r="N162" t="s">
        <v>118</v>
      </c>
      <c r="O162" t="s">
        <v>118</v>
      </c>
      <c r="P162" t="s">
        <v>118</v>
      </c>
      <c r="Q162" t="s">
        <v>118</v>
      </c>
      <c r="R162" t="s">
        <v>118</v>
      </c>
      <c r="S162" t="s">
        <v>118</v>
      </c>
      <c r="T162" t="s">
        <v>118</v>
      </c>
      <c r="U162" t="s">
        <v>118</v>
      </c>
      <c r="V162" t="s">
        <v>118</v>
      </c>
      <c r="W162" t="s">
        <v>118</v>
      </c>
      <c r="X162" t="s">
        <v>118</v>
      </c>
      <c r="Y162" t="s">
        <v>118</v>
      </c>
      <c r="Z162" t="s">
        <v>118</v>
      </c>
      <c r="AA162" t="s">
        <v>118</v>
      </c>
      <c r="AB162" t="s">
        <v>118</v>
      </c>
      <c r="AC162" t="s">
        <v>118</v>
      </c>
      <c r="AD162" t="s">
        <v>118</v>
      </c>
      <c r="AE162" t="s">
        <v>118</v>
      </c>
      <c r="AF162" t="s">
        <v>118</v>
      </c>
      <c r="AG162" s="19" t="s">
        <v>118</v>
      </c>
      <c r="AH162" s="22" t="s">
        <v>118</v>
      </c>
      <c r="AI162" t="s">
        <v>118</v>
      </c>
      <c r="AJ162" t="s">
        <v>118</v>
      </c>
      <c r="AK162" t="s">
        <v>118</v>
      </c>
      <c r="AL162" t="s">
        <v>118</v>
      </c>
      <c r="AM162" t="s">
        <v>118</v>
      </c>
      <c r="AN162" t="s">
        <v>118</v>
      </c>
      <c r="AO162" t="s">
        <v>118</v>
      </c>
      <c r="AP162" t="s">
        <v>118</v>
      </c>
      <c r="AQ162" t="s">
        <v>118</v>
      </c>
      <c r="AR162" t="s">
        <v>118</v>
      </c>
      <c r="AS162" t="s">
        <v>118</v>
      </c>
      <c r="AT162" t="s">
        <v>118</v>
      </c>
      <c r="AU162" t="s">
        <v>118</v>
      </c>
      <c r="AV162" t="s">
        <v>118</v>
      </c>
      <c r="AW162" t="s">
        <v>118</v>
      </c>
      <c r="AX162" t="s">
        <v>118</v>
      </c>
      <c r="AY162" t="s">
        <v>118</v>
      </c>
      <c r="AZ162" t="s">
        <v>118</v>
      </c>
      <c r="BA162" t="s">
        <v>118</v>
      </c>
      <c r="BB162" t="s">
        <v>118</v>
      </c>
      <c r="BC162" t="s">
        <v>118</v>
      </c>
      <c r="BD162" t="s">
        <v>118</v>
      </c>
      <c r="BE162" t="s">
        <v>118</v>
      </c>
      <c r="BF162" t="s">
        <v>118</v>
      </c>
      <c r="BG162" t="s">
        <v>118</v>
      </c>
      <c r="BH162" t="s">
        <v>118</v>
      </c>
      <c r="BI162" t="s">
        <v>118</v>
      </c>
      <c r="BJ162" t="s">
        <v>118</v>
      </c>
      <c r="BK162" s="22" t="s">
        <v>118</v>
      </c>
      <c r="BL162" s="16" t="s">
        <v>118</v>
      </c>
      <c r="BM162" t="s">
        <v>118</v>
      </c>
    </row>
    <row r="163" spans="1:65" ht="16" hidden="1" x14ac:dyDescent="0.2">
      <c r="A163">
        <v>210</v>
      </c>
      <c r="B163" s="8">
        <v>2</v>
      </c>
      <c r="C163">
        <v>2</v>
      </c>
      <c r="D163" s="2" t="s">
        <v>132</v>
      </c>
      <c r="E163" t="s">
        <v>118</v>
      </c>
      <c r="F163" t="s">
        <v>118</v>
      </c>
      <c r="G163" t="s">
        <v>118</v>
      </c>
      <c r="H163" t="s">
        <v>118</v>
      </c>
      <c r="I163" t="s">
        <v>118</v>
      </c>
      <c r="J163" t="s">
        <v>118</v>
      </c>
      <c r="K163" t="s">
        <v>118</v>
      </c>
      <c r="L163" t="s">
        <v>118</v>
      </c>
      <c r="M163" t="s">
        <v>118</v>
      </c>
      <c r="N163" t="s">
        <v>118</v>
      </c>
      <c r="O163" t="s">
        <v>118</v>
      </c>
      <c r="P163" t="s">
        <v>118</v>
      </c>
      <c r="Q163" t="s">
        <v>118</v>
      </c>
      <c r="R163" t="s">
        <v>118</v>
      </c>
      <c r="S163" t="s">
        <v>118</v>
      </c>
      <c r="T163" t="s">
        <v>118</v>
      </c>
      <c r="U163" t="s">
        <v>118</v>
      </c>
      <c r="V163" t="s">
        <v>118</v>
      </c>
      <c r="W163" t="s">
        <v>118</v>
      </c>
      <c r="X163" t="s">
        <v>118</v>
      </c>
      <c r="Y163" t="s">
        <v>118</v>
      </c>
      <c r="Z163" t="s">
        <v>118</v>
      </c>
      <c r="AA163" t="s">
        <v>118</v>
      </c>
      <c r="AB163" t="s">
        <v>118</v>
      </c>
      <c r="AC163" t="s">
        <v>118</v>
      </c>
      <c r="AD163" t="s">
        <v>118</v>
      </c>
      <c r="AE163" t="s">
        <v>118</v>
      </c>
      <c r="AF163" t="s">
        <v>118</v>
      </c>
      <c r="AG163" s="19" t="s">
        <v>118</v>
      </c>
      <c r="AH163" s="22" t="s">
        <v>118</v>
      </c>
      <c r="AI163" t="s">
        <v>118</v>
      </c>
      <c r="AJ163" t="s">
        <v>118</v>
      </c>
      <c r="AK163" t="s">
        <v>118</v>
      </c>
      <c r="AL163" t="s">
        <v>118</v>
      </c>
      <c r="AM163" t="s">
        <v>118</v>
      </c>
      <c r="AN163" t="s">
        <v>118</v>
      </c>
      <c r="AO163" t="s">
        <v>118</v>
      </c>
      <c r="AP163" t="s">
        <v>118</v>
      </c>
      <c r="AQ163" t="s">
        <v>118</v>
      </c>
      <c r="AR163" t="s">
        <v>118</v>
      </c>
      <c r="AS163" t="s">
        <v>118</v>
      </c>
      <c r="AT163" t="s">
        <v>118</v>
      </c>
      <c r="AU163" t="s">
        <v>118</v>
      </c>
      <c r="AV163" t="s">
        <v>118</v>
      </c>
      <c r="AW163" t="s">
        <v>118</v>
      </c>
      <c r="AX163" t="s">
        <v>118</v>
      </c>
      <c r="AY163" t="s">
        <v>118</v>
      </c>
      <c r="AZ163" t="s">
        <v>118</v>
      </c>
      <c r="BA163" t="s">
        <v>118</v>
      </c>
      <c r="BB163" t="s">
        <v>118</v>
      </c>
      <c r="BC163" t="s">
        <v>118</v>
      </c>
      <c r="BD163" t="s">
        <v>118</v>
      </c>
      <c r="BE163" t="s">
        <v>118</v>
      </c>
      <c r="BF163" t="s">
        <v>118</v>
      </c>
      <c r="BG163" t="s">
        <v>118</v>
      </c>
      <c r="BH163" t="s">
        <v>118</v>
      </c>
      <c r="BI163" t="s">
        <v>118</v>
      </c>
      <c r="BJ163" t="s">
        <v>118</v>
      </c>
      <c r="BK163" s="22" t="s">
        <v>118</v>
      </c>
      <c r="BL163" s="16" t="s">
        <v>118</v>
      </c>
      <c r="BM163" t="s">
        <v>271</v>
      </c>
    </row>
    <row r="164" spans="1:65" ht="16" hidden="1" x14ac:dyDescent="0.2">
      <c r="A164">
        <v>211</v>
      </c>
      <c r="B164" s="8">
        <v>2</v>
      </c>
      <c r="C164">
        <v>2</v>
      </c>
      <c r="D164" s="2" t="s">
        <v>164</v>
      </c>
      <c r="E164" t="s">
        <v>118</v>
      </c>
      <c r="F164" t="s">
        <v>118</v>
      </c>
      <c r="G164" t="s">
        <v>118</v>
      </c>
      <c r="H164" t="s">
        <v>118</v>
      </c>
      <c r="I164" t="s">
        <v>118</v>
      </c>
      <c r="J164" t="s">
        <v>118</v>
      </c>
      <c r="K164" t="s">
        <v>118</v>
      </c>
      <c r="L164" t="s">
        <v>118</v>
      </c>
      <c r="M164" t="s">
        <v>118</v>
      </c>
      <c r="N164" t="s">
        <v>118</v>
      </c>
      <c r="O164" t="s">
        <v>118</v>
      </c>
      <c r="P164" t="s">
        <v>118</v>
      </c>
      <c r="Q164" t="s">
        <v>118</v>
      </c>
      <c r="R164" t="s">
        <v>118</v>
      </c>
      <c r="S164" t="s">
        <v>118</v>
      </c>
      <c r="T164" t="s">
        <v>118</v>
      </c>
      <c r="U164" t="s">
        <v>118</v>
      </c>
      <c r="V164" t="s">
        <v>118</v>
      </c>
      <c r="W164" t="s">
        <v>118</v>
      </c>
      <c r="X164" t="s">
        <v>118</v>
      </c>
      <c r="Y164" t="s">
        <v>118</v>
      </c>
      <c r="Z164" t="s">
        <v>118</v>
      </c>
      <c r="AA164" t="s">
        <v>118</v>
      </c>
      <c r="AB164" t="s">
        <v>118</v>
      </c>
      <c r="AC164" t="s">
        <v>118</v>
      </c>
      <c r="AD164" t="s">
        <v>118</v>
      </c>
      <c r="AE164" t="s">
        <v>118</v>
      </c>
      <c r="AF164" t="s">
        <v>118</v>
      </c>
      <c r="AG164" s="19" t="s">
        <v>118</v>
      </c>
      <c r="AH164" s="22" t="s">
        <v>118</v>
      </c>
      <c r="AI164" t="s">
        <v>118</v>
      </c>
      <c r="AJ164" t="s">
        <v>118</v>
      </c>
      <c r="AK164" t="s">
        <v>118</v>
      </c>
      <c r="AL164" t="s">
        <v>118</v>
      </c>
      <c r="AM164" t="s">
        <v>118</v>
      </c>
      <c r="AN164" t="s">
        <v>118</v>
      </c>
      <c r="AO164" t="s">
        <v>118</v>
      </c>
      <c r="AP164" t="s">
        <v>118</v>
      </c>
      <c r="AQ164" t="s">
        <v>118</v>
      </c>
      <c r="AR164" t="s">
        <v>118</v>
      </c>
      <c r="AS164" t="s">
        <v>118</v>
      </c>
      <c r="AT164" t="s">
        <v>118</v>
      </c>
      <c r="AU164" t="s">
        <v>118</v>
      </c>
      <c r="AV164" t="s">
        <v>118</v>
      </c>
      <c r="AW164" t="s">
        <v>118</v>
      </c>
      <c r="AX164" t="s">
        <v>118</v>
      </c>
      <c r="AY164" t="s">
        <v>118</v>
      </c>
      <c r="AZ164" t="s">
        <v>118</v>
      </c>
      <c r="BA164" t="s">
        <v>118</v>
      </c>
      <c r="BB164" t="s">
        <v>118</v>
      </c>
      <c r="BC164" t="s">
        <v>118</v>
      </c>
      <c r="BD164" t="s">
        <v>118</v>
      </c>
      <c r="BE164" t="s">
        <v>118</v>
      </c>
      <c r="BF164" t="s">
        <v>118</v>
      </c>
      <c r="BG164" t="s">
        <v>118</v>
      </c>
      <c r="BH164" t="s">
        <v>118</v>
      </c>
      <c r="BI164" t="s">
        <v>118</v>
      </c>
      <c r="BJ164" t="s">
        <v>118</v>
      </c>
      <c r="BK164" s="22" t="s">
        <v>118</v>
      </c>
      <c r="BL164" s="16" t="s">
        <v>118</v>
      </c>
      <c r="BM164" t="s">
        <v>118</v>
      </c>
    </row>
    <row r="165" spans="1:65" ht="16" hidden="1" x14ac:dyDescent="0.2">
      <c r="A165">
        <v>212</v>
      </c>
      <c r="B165" s="8">
        <v>2</v>
      </c>
      <c r="C165">
        <v>2</v>
      </c>
      <c r="D165" s="2" t="s">
        <v>164</v>
      </c>
      <c r="E165" t="s">
        <v>118</v>
      </c>
      <c r="F165" t="s">
        <v>118</v>
      </c>
      <c r="G165" t="s">
        <v>118</v>
      </c>
      <c r="H165" t="s">
        <v>118</v>
      </c>
      <c r="I165" t="s">
        <v>118</v>
      </c>
      <c r="J165" t="s">
        <v>118</v>
      </c>
      <c r="K165" t="s">
        <v>118</v>
      </c>
      <c r="L165" t="s">
        <v>118</v>
      </c>
      <c r="M165" t="s">
        <v>118</v>
      </c>
      <c r="N165" t="s">
        <v>118</v>
      </c>
      <c r="O165" t="s">
        <v>118</v>
      </c>
      <c r="P165" t="s">
        <v>118</v>
      </c>
      <c r="Q165" t="s">
        <v>118</v>
      </c>
      <c r="R165" t="s">
        <v>118</v>
      </c>
      <c r="S165" t="s">
        <v>118</v>
      </c>
      <c r="T165" t="s">
        <v>118</v>
      </c>
      <c r="U165" t="s">
        <v>118</v>
      </c>
      <c r="V165" t="s">
        <v>118</v>
      </c>
      <c r="W165" t="s">
        <v>118</v>
      </c>
      <c r="X165" t="s">
        <v>118</v>
      </c>
      <c r="Y165" t="s">
        <v>118</v>
      </c>
      <c r="Z165" t="s">
        <v>118</v>
      </c>
      <c r="AA165" t="s">
        <v>118</v>
      </c>
      <c r="AB165" t="s">
        <v>118</v>
      </c>
      <c r="AC165" t="s">
        <v>118</v>
      </c>
      <c r="AD165" t="s">
        <v>118</v>
      </c>
      <c r="AE165" t="s">
        <v>118</v>
      </c>
      <c r="AF165" t="s">
        <v>118</v>
      </c>
      <c r="AG165" s="19" t="s">
        <v>118</v>
      </c>
      <c r="AH165" s="22" t="s">
        <v>118</v>
      </c>
      <c r="AI165" t="s">
        <v>118</v>
      </c>
      <c r="AJ165" t="s">
        <v>118</v>
      </c>
      <c r="AK165" t="s">
        <v>118</v>
      </c>
      <c r="AL165" t="s">
        <v>118</v>
      </c>
      <c r="AM165" t="s">
        <v>118</v>
      </c>
      <c r="AN165" t="s">
        <v>118</v>
      </c>
      <c r="AO165" t="s">
        <v>118</v>
      </c>
      <c r="AP165" t="s">
        <v>118</v>
      </c>
      <c r="AQ165" t="s">
        <v>118</v>
      </c>
      <c r="AR165" t="s">
        <v>118</v>
      </c>
      <c r="AS165" t="s">
        <v>118</v>
      </c>
      <c r="AT165" t="s">
        <v>118</v>
      </c>
      <c r="AU165" t="s">
        <v>118</v>
      </c>
      <c r="AV165" t="s">
        <v>118</v>
      </c>
      <c r="AW165" t="s">
        <v>118</v>
      </c>
      <c r="AX165" t="s">
        <v>118</v>
      </c>
      <c r="AY165" t="s">
        <v>118</v>
      </c>
      <c r="AZ165" t="s">
        <v>118</v>
      </c>
      <c r="BA165" t="s">
        <v>118</v>
      </c>
      <c r="BB165" t="s">
        <v>118</v>
      </c>
      <c r="BC165" t="s">
        <v>118</v>
      </c>
      <c r="BD165" t="s">
        <v>118</v>
      </c>
      <c r="BE165" t="s">
        <v>118</v>
      </c>
      <c r="BF165" t="s">
        <v>118</v>
      </c>
      <c r="BG165" t="s">
        <v>118</v>
      </c>
      <c r="BH165" t="s">
        <v>118</v>
      </c>
      <c r="BI165" t="s">
        <v>118</v>
      </c>
      <c r="BJ165" t="s">
        <v>118</v>
      </c>
      <c r="BK165" s="22" t="s">
        <v>118</v>
      </c>
      <c r="BL165" s="16" t="s">
        <v>118</v>
      </c>
      <c r="BM165" t="s">
        <v>118</v>
      </c>
    </row>
    <row r="166" spans="1:65" ht="16" hidden="1" x14ac:dyDescent="0.2">
      <c r="A166">
        <v>213</v>
      </c>
      <c r="B166" s="8">
        <v>2</v>
      </c>
      <c r="C166">
        <v>2</v>
      </c>
      <c r="D166" s="2" t="s">
        <v>164</v>
      </c>
      <c r="E166" t="s">
        <v>118</v>
      </c>
      <c r="F166" t="s">
        <v>118</v>
      </c>
      <c r="G166" t="s">
        <v>118</v>
      </c>
      <c r="H166" t="s">
        <v>118</v>
      </c>
      <c r="I166" t="s">
        <v>118</v>
      </c>
      <c r="J166" t="s">
        <v>118</v>
      </c>
      <c r="K166" t="s">
        <v>118</v>
      </c>
      <c r="L166" t="s">
        <v>118</v>
      </c>
      <c r="M166" t="s">
        <v>118</v>
      </c>
      <c r="N166" t="s">
        <v>118</v>
      </c>
      <c r="O166" t="s">
        <v>118</v>
      </c>
      <c r="P166" t="s">
        <v>118</v>
      </c>
      <c r="Q166" t="s">
        <v>118</v>
      </c>
      <c r="R166" t="s">
        <v>118</v>
      </c>
      <c r="S166" t="s">
        <v>118</v>
      </c>
      <c r="T166" t="s">
        <v>118</v>
      </c>
      <c r="U166" t="s">
        <v>118</v>
      </c>
      <c r="V166" t="s">
        <v>118</v>
      </c>
      <c r="W166" t="s">
        <v>118</v>
      </c>
      <c r="X166" t="s">
        <v>118</v>
      </c>
      <c r="Y166" t="s">
        <v>118</v>
      </c>
      <c r="Z166" t="s">
        <v>118</v>
      </c>
      <c r="AA166" t="s">
        <v>118</v>
      </c>
      <c r="AB166" t="s">
        <v>118</v>
      </c>
      <c r="AC166" t="s">
        <v>118</v>
      </c>
      <c r="AD166" t="s">
        <v>118</v>
      </c>
      <c r="AE166" t="s">
        <v>118</v>
      </c>
      <c r="AF166" t="s">
        <v>118</v>
      </c>
      <c r="AG166" s="19" t="s">
        <v>118</v>
      </c>
      <c r="AH166" s="22" t="s">
        <v>118</v>
      </c>
      <c r="AI166" t="s">
        <v>118</v>
      </c>
      <c r="AJ166" t="s">
        <v>118</v>
      </c>
      <c r="AK166" t="s">
        <v>118</v>
      </c>
      <c r="AL166" t="s">
        <v>118</v>
      </c>
      <c r="AM166" t="s">
        <v>118</v>
      </c>
      <c r="AN166" t="s">
        <v>118</v>
      </c>
      <c r="AO166" t="s">
        <v>118</v>
      </c>
      <c r="AP166" t="s">
        <v>118</v>
      </c>
      <c r="AQ166" t="s">
        <v>118</v>
      </c>
      <c r="AR166" t="s">
        <v>118</v>
      </c>
      <c r="AS166" t="s">
        <v>118</v>
      </c>
      <c r="AT166" t="s">
        <v>118</v>
      </c>
      <c r="AU166" t="s">
        <v>118</v>
      </c>
      <c r="AV166" t="s">
        <v>118</v>
      </c>
      <c r="AW166" t="s">
        <v>118</v>
      </c>
      <c r="AX166" t="s">
        <v>118</v>
      </c>
      <c r="AY166" t="s">
        <v>118</v>
      </c>
      <c r="AZ166" t="s">
        <v>118</v>
      </c>
      <c r="BA166" t="s">
        <v>118</v>
      </c>
      <c r="BB166" t="s">
        <v>118</v>
      </c>
      <c r="BC166" t="s">
        <v>118</v>
      </c>
      <c r="BD166" t="s">
        <v>118</v>
      </c>
      <c r="BE166" t="s">
        <v>118</v>
      </c>
      <c r="BF166" t="s">
        <v>118</v>
      </c>
      <c r="BG166" t="s">
        <v>118</v>
      </c>
      <c r="BH166" t="s">
        <v>118</v>
      </c>
      <c r="BI166" t="s">
        <v>118</v>
      </c>
      <c r="BJ166" t="s">
        <v>118</v>
      </c>
      <c r="BK166" s="22" t="s">
        <v>118</v>
      </c>
      <c r="BL166" s="16" t="s">
        <v>118</v>
      </c>
      <c r="BM166" t="s">
        <v>118</v>
      </c>
    </row>
    <row r="167" spans="1:65" ht="16" hidden="1" x14ac:dyDescent="0.2">
      <c r="A167">
        <v>214</v>
      </c>
      <c r="B167" s="8">
        <v>2</v>
      </c>
      <c r="C167">
        <v>2</v>
      </c>
      <c r="D167" s="2" t="s">
        <v>164</v>
      </c>
      <c r="E167" t="s">
        <v>118</v>
      </c>
      <c r="F167" t="s">
        <v>118</v>
      </c>
      <c r="G167" t="s">
        <v>118</v>
      </c>
      <c r="H167" t="s">
        <v>118</v>
      </c>
      <c r="I167" t="s">
        <v>118</v>
      </c>
      <c r="J167" t="s">
        <v>118</v>
      </c>
      <c r="K167" t="s">
        <v>118</v>
      </c>
      <c r="L167" t="s">
        <v>118</v>
      </c>
      <c r="M167" t="s">
        <v>118</v>
      </c>
      <c r="N167" t="s">
        <v>118</v>
      </c>
      <c r="O167" t="s">
        <v>118</v>
      </c>
      <c r="P167" t="s">
        <v>118</v>
      </c>
      <c r="Q167" t="s">
        <v>118</v>
      </c>
      <c r="R167" t="s">
        <v>118</v>
      </c>
      <c r="S167" t="s">
        <v>118</v>
      </c>
      <c r="T167" t="s">
        <v>118</v>
      </c>
      <c r="U167" t="s">
        <v>118</v>
      </c>
      <c r="V167" t="s">
        <v>118</v>
      </c>
      <c r="W167" t="s">
        <v>118</v>
      </c>
      <c r="X167" t="s">
        <v>118</v>
      </c>
      <c r="Y167" t="s">
        <v>118</v>
      </c>
      <c r="Z167" t="s">
        <v>118</v>
      </c>
      <c r="AA167" t="s">
        <v>118</v>
      </c>
      <c r="AB167" t="s">
        <v>118</v>
      </c>
      <c r="AC167" t="s">
        <v>118</v>
      </c>
      <c r="AD167" t="s">
        <v>118</v>
      </c>
      <c r="AE167" t="s">
        <v>118</v>
      </c>
      <c r="AF167" t="s">
        <v>118</v>
      </c>
      <c r="AG167" s="19" t="s">
        <v>118</v>
      </c>
      <c r="AH167" s="22" t="s">
        <v>118</v>
      </c>
      <c r="AI167" t="s">
        <v>118</v>
      </c>
      <c r="AJ167" t="s">
        <v>118</v>
      </c>
      <c r="AK167" t="s">
        <v>118</v>
      </c>
      <c r="AL167" t="s">
        <v>118</v>
      </c>
      <c r="AM167" t="s">
        <v>118</v>
      </c>
      <c r="AN167" t="s">
        <v>118</v>
      </c>
      <c r="AO167" t="s">
        <v>118</v>
      </c>
      <c r="AP167" t="s">
        <v>118</v>
      </c>
      <c r="AQ167" t="s">
        <v>118</v>
      </c>
      <c r="AR167" t="s">
        <v>118</v>
      </c>
      <c r="AS167" t="s">
        <v>118</v>
      </c>
      <c r="AT167" t="s">
        <v>118</v>
      </c>
      <c r="AU167" t="s">
        <v>118</v>
      </c>
      <c r="AV167" t="s">
        <v>118</v>
      </c>
      <c r="AW167" t="s">
        <v>118</v>
      </c>
      <c r="AX167" t="s">
        <v>118</v>
      </c>
      <c r="AY167" t="s">
        <v>118</v>
      </c>
      <c r="AZ167" t="s">
        <v>118</v>
      </c>
      <c r="BA167" t="s">
        <v>118</v>
      </c>
      <c r="BB167" t="s">
        <v>118</v>
      </c>
      <c r="BC167" t="s">
        <v>118</v>
      </c>
      <c r="BD167" t="s">
        <v>118</v>
      </c>
      <c r="BE167" t="s">
        <v>118</v>
      </c>
      <c r="BF167" t="s">
        <v>118</v>
      </c>
      <c r="BG167" t="s">
        <v>118</v>
      </c>
      <c r="BH167" t="s">
        <v>118</v>
      </c>
      <c r="BI167" t="s">
        <v>118</v>
      </c>
      <c r="BJ167" t="s">
        <v>118</v>
      </c>
      <c r="BK167" s="22" t="s">
        <v>118</v>
      </c>
      <c r="BL167" s="16" t="s">
        <v>118</v>
      </c>
      <c r="BM167" t="s">
        <v>118</v>
      </c>
    </row>
    <row r="168" spans="1:65" ht="16" hidden="1" x14ac:dyDescent="0.2">
      <c r="A168">
        <v>215</v>
      </c>
      <c r="B168" s="8">
        <v>2</v>
      </c>
      <c r="C168">
        <v>2</v>
      </c>
      <c r="D168" s="2" t="s">
        <v>164</v>
      </c>
      <c r="E168" t="s">
        <v>118</v>
      </c>
      <c r="F168" t="s">
        <v>118</v>
      </c>
      <c r="G168" t="s">
        <v>118</v>
      </c>
      <c r="H168" t="s">
        <v>118</v>
      </c>
      <c r="I168" t="s">
        <v>118</v>
      </c>
      <c r="J168" t="s">
        <v>118</v>
      </c>
      <c r="K168" t="s">
        <v>118</v>
      </c>
      <c r="L168" t="s">
        <v>118</v>
      </c>
      <c r="M168" t="s">
        <v>118</v>
      </c>
      <c r="N168" t="s">
        <v>118</v>
      </c>
      <c r="O168" t="s">
        <v>118</v>
      </c>
      <c r="P168" t="s">
        <v>118</v>
      </c>
      <c r="Q168" t="s">
        <v>118</v>
      </c>
      <c r="R168" t="s">
        <v>118</v>
      </c>
      <c r="S168" t="s">
        <v>118</v>
      </c>
      <c r="T168" t="s">
        <v>118</v>
      </c>
      <c r="U168" t="s">
        <v>118</v>
      </c>
      <c r="V168" t="s">
        <v>118</v>
      </c>
      <c r="W168" t="s">
        <v>118</v>
      </c>
      <c r="X168" t="s">
        <v>118</v>
      </c>
      <c r="Y168" t="s">
        <v>118</v>
      </c>
      <c r="Z168" t="s">
        <v>118</v>
      </c>
      <c r="AA168" t="s">
        <v>118</v>
      </c>
      <c r="AB168" t="s">
        <v>118</v>
      </c>
      <c r="AC168" t="s">
        <v>118</v>
      </c>
      <c r="AD168" t="s">
        <v>118</v>
      </c>
      <c r="AE168" t="s">
        <v>118</v>
      </c>
      <c r="AF168" t="s">
        <v>118</v>
      </c>
      <c r="AG168" s="19" t="s">
        <v>118</v>
      </c>
      <c r="AH168" s="22" t="s">
        <v>118</v>
      </c>
      <c r="AI168" t="s">
        <v>118</v>
      </c>
      <c r="AJ168" t="s">
        <v>118</v>
      </c>
      <c r="AK168" t="s">
        <v>118</v>
      </c>
      <c r="AL168" t="s">
        <v>118</v>
      </c>
      <c r="AM168" t="s">
        <v>118</v>
      </c>
      <c r="AN168" t="s">
        <v>118</v>
      </c>
      <c r="AO168" t="s">
        <v>118</v>
      </c>
      <c r="AP168" t="s">
        <v>118</v>
      </c>
      <c r="AQ168" t="s">
        <v>118</v>
      </c>
      <c r="AR168" t="s">
        <v>118</v>
      </c>
      <c r="AS168" t="s">
        <v>118</v>
      </c>
      <c r="AT168" t="s">
        <v>118</v>
      </c>
      <c r="AU168" t="s">
        <v>118</v>
      </c>
      <c r="AV168" t="s">
        <v>118</v>
      </c>
      <c r="AW168" t="s">
        <v>118</v>
      </c>
      <c r="AX168" t="s">
        <v>118</v>
      </c>
      <c r="AY168" t="s">
        <v>118</v>
      </c>
      <c r="AZ168" t="s">
        <v>118</v>
      </c>
      <c r="BA168" t="s">
        <v>118</v>
      </c>
      <c r="BB168" t="s">
        <v>118</v>
      </c>
      <c r="BC168" t="s">
        <v>118</v>
      </c>
      <c r="BD168" t="s">
        <v>118</v>
      </c>
      <c r="BE168" t="s">
        <v>118</v>
      </c>
      <c r="BF168" t="s">
        <v>118</v>
      </c>
      <c r="BG168" t="s">
        <v>118</v>
      </c>
      <c r="BH168" t="s">
        <v>118</v>
      </c>
      <c r="BI168" t="s">
        <v>118</v>
      </c>
      <c r="BJ168" t="s">
        <v>118</v>
      </c>
      <c r="BK168" s="22" t="s">
        <v>118</v>
      </c>
      <c r="BL168" s="16" t="s">
        <v>118</v>
      </c>
      <c r="BM168" t="s">
        <v>118</v>
      </c>
    </row>
    <row r="169" spans="1:65" ht="16" hidden="1" x14ac:dyDescent="0.2">
      <c r="A169">
        <v>216</v>
      </c>
      <c r="B169" s="8">
        <v>2</v>
      </c>
      <c r="C169">
        <v>2</v>
      </c>
      <c r="D169" s="2" t="s">
        <v>164</v>
      </c>
      <c r="E169" t="s">
        <v>118</v>
      </c>
      <c r="F169" t="s">
        <v>118</v>
      </c>
      <c r="G169" t="s">
        <v>118</v>
      </c>
      <c r="H169" t="s">
        <v>118</v>
      </c>
      <c r="I169" t="s">
        <v>118</v>
      </c>
      <c r="J169" t="s">
        <v>118</v>
      </c>
      <c r="K169" t="s">
        <v>118</v>
      </c>
      <c r="L169" t="s">
        <v>118</v>
      </c>
      <c r="M169" t="s">
        <v>118</v>
      </c>
      <c r="N169" t="s">
        <v>118</v>
      </c>
      <c r="O169" t="s">
        <v>118</v>
      </c>
      <c r="P169" t="s">
        <v>118</v>
      </c>
      <c r="Q169" t="s">
        <v>118</v>
      </c>
      <c r="R169" t="s">
        <v>118</v>
      </c>
      <c r="S169" t="s">
        <v>118</v>
      </c>
      <c r="T169" t="s">
        <v>118</v>
      </c>
      <c r="U169" t="s">
        <v>118</v>
      </c>
      <c r="V169" t="s">
        <v>118</v>
      </c>
      <c r="W169" t="s">
        <v>118</v>
      </c>
      <c r="X169" t="s">
        <v>118</v>
      </c>
      <c r="Y169" t="s">
        <v>118</v>
      </c>
      <c r="Z169" t="s">
        <v>118</v>
      </c>
      <c r="AA169" t="s">
        <v>118</v>
      </c>
      <c r="AB169" t="s">
        <v>118</v>
      </c>
      <c r="AC169" t="s">
        <v>118</v>
      </c>
      <c r="AD169" t="s">
        <v>118</v>
      </c>
      <c r="AE169" t="s">
        <v>118</v>
      </c>
      <c r="AF169" t="s">
        <v>118</v>
      </c>
      <c r="AG169" s="19" t="s">
        <v>118</v>
      </c>
      <c r="AH169" s="22" t="s">
        <v>118</v>
      </c>
      <c r="AI169" t="s">
        <v>118</v>
      </c>
      <c r="AJ169" t="s">
        <v>118</v>
      </c>
      <c r="AK169" t="s">
        <v>118</v>
      </c>
      <c r="AL169" t="s">
        <v>118</v>
      </c>
      <c r="AM169" t="s">
        <v>118</v>
      </c>
      <c r="AN169" t="s">
        <v>118</v>
      </c>
      <c r="AO169" t="s">
        <v>118</v>
      </c>
      <c r="AP169" t="s">
        <v>118</v>
      </c>
      <c r="AQ169" t="s">
        <v>118</v>
      </c>
      <c r="AR169" t="s">
        <v>118</v>
      </c>
      <c r="AS169" t="s">
        <v>118</v>
      </c>
      <c r="AT169" t="s">
        <v>118</v>
      </c>
      <c r="AU169" t="s">
        <v>118</v>
      </c>
      <c r="AV169" t="s">
        <v>118</v>
      </c>
      <c r="AW169" t="s">
        <v>118</v>
      </c>
      <c r="AX169" t="s">
        <v>118</v>
      </c>
      <c r="AY169" t="s">
        <v>118</v>
      </c>
      <c r="AZ169" t="s">
        <v>118</v>
      </c>
      <c r="BA169" t="s">
        <v>118</v>
      </c>
      <c r="BB169" t="s">
        <v>118</v>
      </c>
      <c r="BC169" t="s">
        <v>118</v>
      </c>
      <c r="BD169" t="s">
        <v>118</v>
      </c>
      <c r="BE169" t="s">
        <v>118</v>
      </c>
      <c r="BF169" t="s">
        <v>118</v>
      </c>
      <c r="BG169" t="s">
        <v>118</v>
      </c>
      <c r="BH169" t="s">
        <v>118</v>
      </c>
      <c r="BI169" t="s">
        <v>118</v>
      </c>
      <c r="BJ169" t="s">
        <v>118</v>
      </c>
      <c r="BK169" s="22" t="s">
        <v>118</v>
      </c>
      <c r="BL169" s="16" t="s">
        <v>118</v>
      </c>
      <c r="BM169" t="s">
        <v>259</v>
      </c>
    </row>
    <row r="170" spans="1:65" ht="16" hidden="1" x14ac:dyDescent="0.2">
      <c r="A170">
        <v>217</v>
      </c>
      <c r="B170" s="8">
        <v>2</v>
      </c>
      <c r="C170">
        <v>2</v>
      </c>
      <c r="D170" s="2" t="s">
        <v>164</v>
      </c>
      <c r="E170" t="s">
        <v>118</v>
      </c>
      <c r="F170" t="s">
        <v>118</v>
      </c>
      <c r="G170" t="s">
        <v>118</v>
      </c>
      <c r="H170" t="s">
        <v>118</v>
      </c>
      <c r="I170" t="s">
        <v>118</v>
      </c>
      <c r="J170" t="s">
        <v>118</v>
      </c>
      <c r="K170" t="s">
        <v>118</v>
      </c>
      <c r="L170" t="s">
        <v>118</v>
      </c>
      <c r="M170" t="s">
        <v>118</v>
      </c>
      <c r="N170" t="s">
        <v>118</v>
      </c>
      <c r="O170" t="s">
        <v>118</v>
      </c>
      <c r="P170" t="s">
        <v>118</v>
      </c>
      <c r="Q170" t="s">
        <v>118</v>
      </c>
      <c r="R170" t="s">
        <v>118</v>
      </c>
      <c r="S170" t="s">
        <v>118</v>
      </c>
      <c r="T170" t="s">
        <v>118</v>
      </c>
      <c r="U170" t="s">
        <v>118</v>
      </c>
      <c r="V170" t="s">
        <v>118</v>
      </c>
      <c r="W170" t="s">
        <v>118</v>
      </c>
      <c r="X170" t="s">
        <v>118</v>
      </c>
      <c r="Y170" t="s">
        <v>118</v>
      </c>
      <c r="Z170" t="s">
        <v>118</v>
      </c>
      <c r="AA170" t="s">
        <v>118</v>
      </c>
      <c r="AB170" t="s">
        <v>118</v>
      </c>
      <c r="AC170" t="s">
        <v>118</v>
      </c>
      <c r="AD170" t="s">
        <v>118</v>
      </c>
      <c r="AE170" t="s">
        <v>118</v>
      </c>
      <c r="AF170" t="s">
        <v>118</v>
      </c>
      <c r="AG170" s="19" t="s">
        <v>118</v>
      </c>
      <c r="AH170" s="22" t="s">
        <v>118</v>
      </c>
      <c r="AI170" t="s">
        <v>118</v>
      </c>
      <c r="AJ170" t="s">
        <v>118</v>
      </c>
      <c r="AK170" t="s">
        <v>118</v>
      </c>
      <c r="AL170" t="s">
        <v>118</v>
      </c>
      <c r="AM170" t="s">
        <v>118</v>
      </c>
      <c r="AN170" t="s">
        <v>118</v>
      </c>
      <c r="AO170" t="s">
        <v>118</v>
      </c>
      <c r="AP170" t="s">
        <v>118</v>
      </c>
      <c r="AQ170" t="s">
        <v>118</v>
      </c>
      <c r="AR170" t="s">
        <v>118</v>
      </c>
      <c r="AS170" t="s">
        <v>118</v>
      </c>
      <c r="AT170" t="s">
        <v>118</v>
      </c>
      <c r="AU170" t="s">
        <v>118</v>
      </c>
      <c r="AV170" t="s">
        <v>118</v>
      </c>
      <c r="AW170" t="s">
        <v>118</v>
      </c>
      <c r="AX170" t="s">
        <v>118</v>
      </c>
      <c r="AY170" t="s">
        <v>118</v>
      </c>
      <c r="AZ170" t="s">
        <v>118</v>
      </c>
      <c r="BA170" t="s">
        <v>118</v>
      </c>
      <c r="BB170" t="s">
        <v>118</v>
      </c>
      <c r="BC170" t="s">
        <v>118</v>
      </c>
      <c r="BD170" t="s">
        <v>118</v>
      </c>
      <c r="BE170" t="s">
        <v>118</v>
      </c>
      <c r="BF170" t="s">
        <v>118</v>
      </c>
      <c r="BG170" t="s">
        <v>118</v>
      </c>
      <c r="BH170" t="s">
        <v>118</v>
      </c>
      <c r="BI170" t="s">
        <v>118</v>
      </c>
      <c r="BJ170" t="s">
        <v>118</v>
      </c>
      <c r="BK170" s="22" t="s">
        <v>118</v>
      </c>
      <c r="BL170" s="16" t="s">
        <v>118</v>
      </c>
      <c r="BM170" t="s">
        <v>118</v>
      </c>
    </row>
    <row r="171" spans="1:65" ht="16" hidden="1" x14ac:dyDescent="0.2">
      <c r="A171">
        <v>219</v>
      </c>
      <c r="B171" s="8">
        <v>2</v>
      </c>
      <c r="C171">
        <v>2</v>
      </c>
      <c r="D171" s="2" t="s">
        <v>164</v>
      </c>
      <c r="E171" t="s">
        <v>118</v>
      </c>
      <c r="F171" t="s">
        <v>118</v>
      </c>
      <c r="G171" t="s">
        <v>118</v>
      </c>
      <c r="H171" t="s">
        <v>118</v>
      </c>
      <c r="I171" t="s">
        <v>118</v>
      </c>
      <c r="J171" t="s">
        <v>118</v>
      </c>
      <c r="K171" t="s">
        <v>118</v>
      </c>
      <c r="L171" t="s">
        <v>118</v>
      </c>
      <c r="M171" t="s">
        <v>118</v>
      </c>
      <c r="N171" t="s">
        <v>118</v>
      </c>
      <c r="O171" t="s">
        <v>118</v>
      </c>
      <c r="P171" t="s">
        <v>118</v>
      </c>
      <c r="Q171" t="s">
        <v>118</v>
      </c>
      <c r="R171" t="s">
        <v>118</v>
      </c>
      <c r="S171" t="s">
        <v>118</v>
      </c>
      <c r="T171" t="s">
        <v>118</v>
      </c>
      <c r="U171" t="s">
        <v>118</v>
      </c>
      <c r="V171" t="s">
        <v>118</v>
      </c>
      <c r="W171" t="s">
        <v>118</v>
      </c>
      <c r="X171" t="s">
        <v>118</v>
      </c>
      <c r="Y171" t="s">
        <v>118</v>
      </c>
      <c r="Z171" t="s">
        <v>118</v>
      </c>
      <c r="AA171" t="s">
        <v>118</v>
      </c>
      <c r="AB171" t="s">
        <v>118</v>
      </c>
      <c r="AC171" t="s">
        <v>118</v>
      </c>
      <c r="AD171" t="s">
        <v>118</v>
      </c>
      <c r="AE171" t="s">
        <v>118</v>
      </c>
      <c r="AF171" t="s">
        <v>118</v>
      </c>
      <c r="AG171" s="19" t="s">
        <v>118</v>
      </c>
      <c r="AH171" s="22" t="s">
        <v>118</v>
      </c>
      <c r="AI171" t="s">
        <v>118</v>
      </c>
      <c r="AJ171" t="s">
        <v>118</v>
      </c>
      <c r="AK171" t="s">
        <v>118</v>
      </c>
      <c r="AL171" t="s">
        <v>118</v>
      </c>
      <c r="AM171" t="s">
        <v>118</v>
      </c>
      <c r="AN171" t="s">
        <v>118</v>
      </c>
      <c r="AO171" t="s">
        <v>118</v>
      </c>
      <c r="AP171" t="s">
        <v>118</v>
      </c>
      <c r="AQ171" t="s">
        <v>118</v>
      </c>
      <c r="AR171" t="s">
        <v>118</v>
      </c>
      <c r="AS171" t="s">
        <v>118</v>
      </c>
      <c r="AT171" t="s">
        <v>118</v>
      </c>
      <c r="AU171" t="s">
        <v>118</v>
      </c>
      <c r="AV171" t="s">
        <v>118</v>
      </c>
      <c r="AW171" t="s">
        <v>118</v>
      </c>
      <c r="AX171" t="s">
        <v>118</v>
      </c>
      <c r="AY171" t="s">
        <v>118</v>
      </c>
      <c r="AZ171" t="s">
        <v>118</v>
      </c>
      <c r="BA171" t="s">
        <v>118</v>
      </c>
      <c r="BB171" t="s">
        <v>118</v>
      </c>
      <c r="BC171" t="s">
        <v>118</v>
      </c>
      <c r="BD171" t="s">
        <v>118</v>
      </c>
      <c r="BE171" t="s">
        <v>118</v>
      </c>
      <c r="BF171" t="s">
        <v>118</v>
      </c>
      <c r="BG171" t="s">
        <v>118</v>
      </c>
      <c r="BH171" t="s">
        <v>118</v>
      </c>
      <c r="BI171" t="s">
        <v>118</v>
      </c>
      <c r="BJ171" t="s">
        <v>118</v>
      </c>
      <c r="BK171" s="22" t="s">
        <v>118</v>
      </c>
      <c r="BL171" s="16" t="s">
        <v>118</v>
      </c>
      <c r="BM171" t="s">
        <v>260</v>
      </c>
    </row>
    <row r="172" spans="1:65" ht="16" hidden="1" x14ac:dyDescent="0.2">
      <c r="A172">
        <v>220</v>
      </c>
      <c r="B172" s="8">
        <v>2</v>
      </c>
      <c r="C172">
        <v>2</v>
      </c>
      <c r="D172" s="2" t="s">
        <v>164</v>
      </c>
      <c r="E172" t="s">
        <v>118</v>
      </c>
      <c r="F172" t="s">
        <v>118</v>
      </c>
      <c r="G172" t="s">
        <v>118</v>
      </c>
      <c r="H172" t="s">
        <v>118</v>
      </c>
      <c r="I172" t="s">
        <v>118</v>
      </c>
      <c r="J172" t="s">
        <v>118</v>
      </c>
      <c r="K172" t="s">
        <v>118</v>
      </c>
      <c r="L172" t="s">
        <v>118</v>
      </c>
      <c r="M172" t="s">
        <v>118</v>
      </c>
      <c r="N172" t="s">
        <v>118</v>
      </c>
      <c r="O172" t="s">
        <v>118</v>
      </c>
      <c r="P172" t="s">
        <v>118</v>
      </c>
      <c r="Q172" t="s">
        <v>118</v>
      </c>
      <c r="R172" t="s">
        <v>118</v>
      </c>
      <c r="S172" t="s">
        <v>118</v>
      </c>
      <c r="T172" t="s">
        <v>118</v>
      </c>
      <c r="U172" t="s">
        <v>118</v>
      </c>
      <c r="V172" t="s">
        <v>118</v>
      </c>
      <c r="W172" t="s">
        <v>118</v>
      </c>
      <c r="X172" t="s">
        <v>118</v>
      </c>
      <c r="Y172" t="s">
        <v>118</v>
      </c>
      <c r="Z172" t="s">
        <v>118</v>
      </c>
      <c r="AA172" t="s">
        <v>118</v>
      </c>
      <c r="AB172" t="s">
        <v>118</v>
      </c>
      <c r="AC172" t="s">
        <v>118</v>
      </c>
      <c r="AD172" t="s">
        <v>118</v>
      </c>
      <c r="AE172" t="s">
        <v>118</v>
      </c>
      <c r="AF172" t="s">
        <v>118</v>
      </c>
      <c r="AG172" s="19" t="s">
        <v>118</v>
      </c>
      <c r="AH172" s="22" t="s">
        <v>118</v>
      </c>
      <c r="AI172" t="s">
        <v>118</v>
      </c>
      <c r="AJ172" t="s">
        <v>118</v>
      </c>
      <c r="AK172" t="s">
        <v>118</v>
      </c>
      <c r="AL172" t="s">
        <v>118</v>
      </c>
      <c r="AM172" t="s">
        <v>118</v>
      </c>
      <c r="AN172" t="s">
        <v>118</v>
      </c>
      <c r="AO172" t="s">
        <v>118</v>
      </c>
      <c r="AP172" t="s">
        <v>118</v>
      </c>
      <c r="AQ172" t="s">
        <v>118</v>
      </c>
      <c r="AR172" t="s">
        <v>118</v>
      </c>
      <c r="AS172" t="s">
        <v>118</v>
      </c>
      <c r="AT172" t="s">
        <v>118</v>
      </c>
      <c r="AU172" t="s">
        <v>118</v>
      </c>
      <c r="AV172" t="s">
        <v>118</v>
      </c>
      <c r="AW172" t="s">
        <v>118</v>
      </c>
      <c r="AX172" t="s">
        <v>118</v>
      </c>
      <c r="AY172" t="s">
        <v>118</v>
      </c>
      <c r="AZ172" t="s">
        <v>118</v>
      </c>
      <c r="BA172" t="s">
        <v>118</v>
      </c>
      <c r="BB172" t="s">
        <v>118</v>
      </c>
      <c r="BC172" t="s">
        <v>118</v>
      </c>
      <c r="BD172" t="s">
        <v>118</v>
      </c>
      <c r="BE172" t="s">
        <v>118</v>
      </c>
      <c r="BF172" t="s">
        <v>118</v>
      </c>
      <c r="BG172" t="s">
        <v>118</v>
      </c>
      <c r="BH172" t="s">
        <v>118</v>
      </c>
      <c r="BI172" t="s">
        <v>118</v>
      </c>
      <c r="BJ172" t="s">
        <v>118</v>
      </c>
      <c r="BK172" s="22" t="s">
        <v>118</v>
      </c>
      <c r="BL172" s="16" t="s">
        <v>118</v>
      </c>
      <c r="BM172" t="s">
        <v>118</v>
      </c>
    </row>
    <row r="173" spans="1:65" ht="16" hidden="1" x14ac:dyDescent="0.2">
      <c r="A173">
        <v>221</v>
      </c>
      <c r="B173" s="8">
        <v>2</v>
      </c>
      <c r="C173">
        <v>2</v>
      </c>
      <c r="D173" s="2" t="s">
        <v>164</v>
      </c>
      <c r="E173" t="s">
        <v>118</v>
      </c>
      <c r="F173" t="s">
        <v>118</v>
      </c>
      <c r="G173" t="s">
        <v>118</v>
      </c>
      <c r="H173" t="s">
        <v>118</v>
      </c>
      <c r="I173" t="s">
        <v>118</v>
      </c>
      <c r="J173" t="s">
        <v>118</v>
      </c>
      <c r="K173" t="s">
        <v>118</v>
      </c>
      <c r="L173" t="s">
        <v>118</v>
      </c>
      <c r="M173" t="s">
        <v>118</v>
      </c>
      <c r="N173" t="s">
        <v>118</v>
      </c>
      <c r="O173" t="s">
        <v>118</v>
      </c>
      <c r="P173" t="s">
        <v>118</v>
      </c>
      <c r="Q173" t="s">
        <v>118</v>
      </c>
      <c r="R173" t="s">
        <v>118</v>
      </c>
      <c r="S173" t="s">
        <v>118</v>
      </c>
      <c r="T173" t="s">
        <v>118</v>
      </c>
      <c r="U173" t="s">
        <v>118</v>
      </c>
      <c r="V173" t="s">
        <v>118</v>
      </c>
      <c r="W173" t="s">
        <v>118</v>
      </c>
      <c r="X173" t="s">
        <v>118</v>
      </c>
      <c r="Y173" t="s">
        <v>118</v>
      </c>
      <c r="Z173" t="s">
        <v>118</v>
      </c>
      <c r="AA173" t="s">
        <v>118</v>
      </c>
      <c r="AB173" t="s">
        <v>118</v>
      </c>
      <c r="AC173" t="s">
        <v>118</v>
      </c>
      <c r="AD173" t="s">
        <v>118</v>
      </c>
      <c r="AE173" t="s">
        <v>118</v>
      </c>
      <c r="AF173" t="s">
        <v>118</v>
      </c>
      <c r="AG173" s="19" t="s">
        <v>118</v>
      </c>
      <c r="AH173" s="22" t="s">
        <v>118</v>
      </c>
      <c r="AI173" t="s">
        <v>118</v>
      </c>
      <c r="AJ173" t="s">
        <v>118</v>
      </c>
      <c r="AK173" t="s">
        <v>118</v>
      </c>
      <c r="AL173" t="s">
        <v>118</v>
      </c>
      <c r="AM173" t="s">
        <v>118</v>
      </c>
      <c r="AN173" t="s">
        <v>118</v>
      </c>
      <c r="AO173" t="s">
        <v>118</v>
      </c>
      <c r="AP173" t="s">
        <v>118</v>
      </c>
      <c r="AQ173" t="s">
        <v>118</v>
      </c>
      <c r="AR173" t="s">
        <v>118</v>
      </c>
      <c r="AS173" t="s">
        <v>118</v>
      </c>
      <c r="AT173" t="s">
        <v>118</v>
      </c>
      <c r="AU173" t="s">
        <v>118</v>
      </c>
      <c r="AV173" t="s">
        <v>118</v>
      </c>
      <c r="AW173" t="s">
        <v>118</v>
      </c>
      <c r="AX173" t="s">
        <v>118</v>
      </c>
      <c r="AY173" t="s">
        <v>118</v>
      </c>
      <c r="AZ173" t="s">
        <v>118</v>
      </c>
      <c r="BA173" t="s">
        <v>118</v>
      </c>
      <c r="BB173" t="s">
        <v>118</v>
      </c>
      <c r="BC173" t="s">
        <v>118</v>
      </c>
      <c r="BD173" t="s">
        <v>118</v>
      </c>
      <c r="BE173" t="s">
        <v>118</v>
      </c>
      <c r="BF173" t="s">
        <v>118</v>
      </c>
      <c r="BG173" t="s">
        <v>118</v>
      </c>
      <c r="BH173" t="s">
        <v>118</v>
      </c>
      <c r="BI173" t="s">
        <v>118</v>
      </c>
      <c r="BJ173" t="s">
        <v>118</v>
      </c>
      <c r="BK173" s="22" t="s">
        <v>118</v>
      </c>
      <c r="BL173" s="16" t="s">
        <v>118</v>
      </c>
      <c r="BM173" t="s">
        <v>118</v>
      </c>
    </row>
    <row r="174" spans="1:65" ht="16" hidden="1" x14ac:dyDescent="0.2">
      <c r="A174">
        <v>222</v>
      </c>
      <c r="B174" s="8">
        <v>2</v>
      </c>
      <c r="C174">
        <v>2</v>
      </c>
      <c r="D174" s="2" t="s">
        <v>164</v>
      </c>
      <c r="E174" t="s">
        <v>118</v>
      </c>
      <c r="F174" t="s">
        <v>118</v>
      </c>
      <c r="G174" t="s">
        <v>118</v>
      </c>
      <c r="H174" t="s">
        <v>118</v>
      </c>
      <c r="I174" t="s">
        <v>118</v>
      </c>
      <c r="J174" t="s">
        <v>118</v>
      </c>
      <c r="K174" t="s">
        <v>118</v>
      </c>
      <c r="L174" t="s">
        <v>118</v>
      </c>
      <c r="M174" t="s">
        <v>118</v>
      </c>
      <c r="N174" t="s">
        <v>118</v>
      </c>
      <c r="O174" t="s">
        <v>118</v>
      </c>
      <c r="P174" t="s">
        <v>118</v>
      </c>
      <c r="Q174" t="s">
        <v>118</v>
      </c>
      <c r="R174" t="s">
        <v>118</v>
      </c>
      <c r="S174" t="s">
        <v>118</v>
      </c>
      <c r="T174" t="s">
        <v>118</v>
      </c>
      <c r="U174" t="s">
        <v>118</v>
      </c>
      <c r="V174" t="s">
        <v>118</v>
      </c>
      <c r="W174" t="s">
        <v>118</v>
      </c>
      <c r="X174" t="s">
        <v>118</v>
      </c>
      <c r="Y174" t="s">
        <v>118</v>
      </c>
      <c r="Z174" t="s">
        <v>118</v>
      </c>
      <c r="AA174" t="s">
        <v>118</v>
      </c>
      <c r="AB174" t="s">
        <v>118</v>
      </c>
      <c r="AC174" t="s">
        <v>118</v>
      </c>
      <c r="AD174" t="s">
        <v>118</v>
      </c>
      <c r="AE174" t="s">
        <v>118</v>
      </c>
      <c r="AF174" t="s">
        <v>118</v>
      </c>
      <c r="AG174" s="19" t="s">
        <v>118</v>
      </c>
      <c r="AH174" s="22" t="s">
        <v>118</v>
      </c>
      <c r="AI174" t="s">
        <v>118</v>
      </c>
      <c r="AJ174" t="s">
        <v>118</v>
      </c>
      <c r="AK174" t="s">
        <v>118</v>
      </c>
      <c r="AL174" t="s">
        <v>118</v>
      </c>
      <c r="AM174" t="s">
        <v>118</v>
      </c>
      <c r="AN174" t="s">
        <v>118</v>
      </c>
      <c r="AO174" t="s">
        <v>118</v>
      </c>
      <c r="AP174" t="s">
        <v>118</v>
      </c>
      <c r="AQ174" t="s">
        <v>118</v>
      </c>
      <c r="AR174" t="s">
        <v>118</v>
      </c>
      <c r="AS174" t="s">
        <v>118</v>
      </c>
      <c r="AT174" t="s">
        <v>118</v>
      </c>
      <c r="AU174" t="s">
        <v>118</v>
      </c>
      <c r="AV174" t="s">
        <v>118</v>
      </c>
      <c r="AW174" t="s">
        <v>118</v>
      </c>
      <c r="AX174" t="s">
        <v>118</v>
      </c>
      <c r="AY174" t="s">
        <v>118</v>
      </c>
      <c r="AZ174" t="s">
        <v>118</v>
      </c>
      <c r="BA174" t="s">
        <v>118</v>
      </c>
      <c r="BB174" t="s">
        <v>118</v>
      </c>
      <c r="BC174" t="s">
        <v>118</v>
      </c>
      <c r="BD174" t="s">
        <v>118</v>
      </c>
      <c r="BE174" t="s">
        <v>118</v>
      </c>
      <c r="BF174" t="s">
        <v>118</v>
      </c>
      <c r="BG174" t="s">
        <v>118</v>
      </c>
      <c r="BH174" t="s">
        <v>118</v>
      </c>
      <c r="BI174" t="s">
        <v>118</v>
      </c>
      <c r="BJ174" t="s">
        <v>118</v>
      </c>
      <c r="BK174" s="22" t="s">
        <v>118</v>
      </c>
      <c r="BL174" s="16" t="s">
        <v>118</v>
      </c>
      <c r="BM174" t="s">
        <v>118</v>
      </c>
    </row>
    <row r="175" spans="1:65" ht="16" hidden="1" x14ac:dyDescent="0.2">
      <c r="A175">
        <v>223</v>
      </c>
      <c r="B175" s="8">
        <v>2</v>
      </c>
      <c r="C175">
        <v>2</v>
      </c>
      <c r="D175" s="2" t="s">
        <v>164</v>
      </c>
      <c r="E175" t="s">
        <v>118</v>
      </c>
      <c r="F175" t="s">
        <v>118</v>
      </c>
      <c r="G175" t="s">
        <v>118</v>
      </c>
      <c r="H175" t="s">
        <v>118</v>
      </c>
      <c r="I175" t="s">
        <v>118</v>
      </c>
      <c r="J175" t="s">
        <v>118</v>
      </c>
      <c r="K175" t="s">
        <v>118</v>
      </c>
      <c r="L175" t="s">
        <v>118</v>
      </c>
      <c r="M175" t="s">
        <v>118</v>
      </c>
      <c r="N175" t="s">
        <v>118</v>
      </c>
      <c r="O175" t="s">
        <v>118</v>
      </c>
      <c r="P175" t="s">
        <v>118</v>
      </c>
      <c r="Q175" t="s">
        <v>118</v>
      </c>
      <c r="R175" t="s">
        <v>118</v>
      </c>
      <c r="S175" t="s">
        <v>118</v>
      </c>
      <c r="T175" t="s">
        <v>118</v>
      </c>
      <c r="U175" t="s">
        <v>118</v>
      </c>
      <c r="V175" t="s">
        <v>118</v>
      </c>
      <c r="W175" t="s">
        <v>118</v>
      </c>
      <c r="X175" t="s">
        <v>118</v>
      </c>
      <c r="Y175" t="s">
        <v>118</v>
      </c>
      <c r="Z175" t="s">
        <v>118</v>
      </c>
      <c r="AA175" t="s">
        <v>118</v>
      </c>
      <c r="AB175" t="s">
        <v>118</v>
      </c>
      <c r="AC175" t="s">
        <v>118</v>
      </c>
      <c r="AD175" t="s">
        <v>118</v>
      </c>
      <c r="AE175" t="s">
        <v>118</v>
      </c>
      <c r="AF175" t="s">
        <v>118</v>
      </c>
      <c r="AG175" s="19" t="s">
        <v>118</v>
      </c>
      <c r="AH175" s="22" t="s">
        <v>118</v>
      </c>
      <c r="AI175" t="s">
        <v>118</v>
      </c>
      <c r="AJ175" t="s">
        <v>118</v>
      </c>
      <c r="AK175" t="s">
        <v>118</v>
      </c>
      <c r="AL175" t="s">
        <v>118</v>
      </c>
      <c r="AM175" t="s">
        <v>118</v>
      </c>
      <c r="AN175" t="s">
        <v>118</v>
      </c>
      <c r="AO175" t="s">
        <v>118</v>
      </c>
      <c r="AP175" t="s">
        <v>118</v>
      </c>
      <c r="AQ175" t="s">
        <v>118</v>
      </c>
      <c r="AR175" t="s">
        <v>118</v>
      </c>
      <c r="AS175" t="s">
        <v>118</v>
      </c>
      <c r="AT175" t="s">
        <v>118</v>
      </c>
      <c r="AU175" t="s">
        <v>118</v>
      </c>
      <c r="AV175" t="s">
        <v>118</v>
      </c>
      <c r="AW175" t="s">
        <v>118</v>
      </c>
      <c r="AX175" t="s">
        <v>118</v>
      </c>
      <c r="AY175" t="s">
        <v>118</v>
      </c>
      <c r="AZ175" t="s">
        <v>118</v>
      </c>
      <c r="BA175" t="s">
        <v>118</v>
      </c>
      <c r="BB175" t="s">
        <v>118</v>
      </c>
      <c r="BC175" t="s">
        <v>118</v>
      </c>
      <c r="BD175" t="s">
        <v>118</v>
      </c>
      <c r="BE175" t="s">
        <v>118</v>
      </c>
      <c r="BF175" t="s">
        <v>118</v>
      </c>
      <c r="BG175" t="s">
        <v>118</v>
      </c>
      <c r="BH175" t="s">
        <v>118</v>
      </c>
      <c r="BI175" t="s">
        <v>118</v>
      </c>
      <c r="BJ175" t="s">
        <v>118</v>
      </c>
      <c r="BK175" s="22" t="s">
        <v>118</v>
      </c>
      <c r="BL175" s="16" t="s">
        <v>118</v>
      </c>
      <c r="BM175" t="s">
        <v>118</v>
      </c>
    </row>
    <row r="176" spans="1:65" ht="16" hidden="1" x14ac:dyDescent="0.2">
      <c r="A176">
        <v>224</v>
      </c>
      <c r="B176" s="8">
        <v>2</v>
      </c>
      <c r="C176">
        <v>2</v>
      </c>
      <c r="D176" s="2" t="s">
        <v>164</v>
      </c>
      <c r="E176" t="s">
        <v>118</v>
      </c>
      <c r="F176" t="s">
        <v>118</v>
      </c>
      <c r="G176" t="s">
        <v>118</v>
      </c>
      <c r="H176" t="s">
        <v>118</v>
      </c>
      <c r="I176" t="s">
        <v>118</v>
      </c>
      <c r="J176" t="s">
        <v>118</v>
      </c>
      <c r="K176" t="s">
        <v>118</v>
      </c>
      <c r="L176" t="s">
        <v>118</v>
      </c>
      <c r="M176" t="s">
        <v>118</v>
      </c>
      <c r="N176" t="s">
        <v>118</v>
      </c>
      <c r="O176" t="s">
        <v>118</v>
      </c>
      <c r="P176" t="s">
        <v>118</v>
      </c>
      <c r="Q176" t="s">
        <v>118</v>
      </c>
      <c r="R176" t="s">
        <v>118</v>
      </c>
      <c r="S176" t="s">
        <v>118</v>
      </c>
      <c r="T176" t="s">
        <v>118</v>
      </c>
      <c r="U176" t="s">
        <v>118</v>
      </c>
      <c r="V176" t="s">
        <v>118</v>
      </c>
      <c r="W176" t="s">
        <v>118</v>
      </c>
      <c r="X176" t="s">
        <v>118</v>
      </c>
      <c r="Y176" t="s">
        <v>118</v>
      </c>
      <c r="Z176" t="s">
        <v>118</v>
      </c>
      <c r="AA176" t="s">
        <v>118</v>
      </c>
      <c r="AB176" t="s">
        <v>118</v>
      </c>
      <c r="AC176" t="s">
        <v>118</v>
      </c>
      <c r="AD176" t="s">
        <v>118</v>
      </c>
      <c r="AE176" t="s">
        <v>118</v>
      </c>
      <c r="AF176" t="s">
        <v>118</v>
      </c>
      <c r="AG176" s="19" t="s">
        <v>118</v>
      </c>
      <c r="AH176" s="22" t="s">
        <v>118</v>
      </c>
      <c r="AI176" t="s">
        <v>118</v>
      </c>
      <c r="AJ176" t="s">
        <v>118</v>
      </c>
      <c r="AK176" t="s">
        <v>118</v>
      </c>
      <c r="AL176" t="s">
        <v>118</v>
      </c>
      <c r="AM176" t="s">
        <v>118</v>
      </c>
      <c r="AN176" t="s">
        <v>118</v>
      </c>
      <c r="AO176" t="s">
        <v>118</v>
      </c>
      <c r="AP176" t="s">
        <v>118</v>
      </c>
      <c r="AQ176" t="s">
        <v>118</v>
      </c>
      <c r="AR176" t="s">
        <v>118</v>
      </c>
      <c r="AS176" t="s">
        <v>118</v>
      </c>
      <c r="AT176" t="s">
        <v>118</v>
      </c>
      <c r="AU176" t="s">
        <v>118</v>
      </c>
      <c r="AV176" t="s">
        <v>118</v>
      </c>
      <c r="AW176" t="s">
        <v>118</v>
      </c>
      <c r="AX176" t="s">
        <v>118</v>
      </c>
      <c r="AY176" t="s">
        <v>118</v>
      </c>
      <c r="AZ176" t="s">
        <v>118</v>
      </c>
      <c r="BA176" t="s">
        <v>118</v>
      </c>
      <c r="BB176" t="s">
        <v>118</v>
      </c>
      <c r="BC176" t="s">
        <v>118</v>
      </c>
      <c r="BD176" t="s">
        <v>118</v>
      </c>
      <c r="BE176" t="s">
        <v>118</v>
      </c>
      <c r="BF176" t="s">
        <v>118</v>
      </c>
      <c r="BG176" t="s">
        <v>118</v>
      </c>
      <c r="BH176" t="s">
        <v>118</v>
      </c>
      <c r="BI176" t="s">
        <v>118</v>
      </c>
      <c r="BJ176" t="s">
        <v>118</v>
      </c>
      <c r="BK176" s="22" t="s">
        <v>118</v>
      </c>
      <c r="BL176" s="16" t="s">
        <v>118</v>
      </c>
      <c r="BM176" t="s">
        <v>118</v>
      </c>
    </row>
    <row r="177" spans="1:65" ht="16" hidden="1" x14ac:dyDescent="0.2">
      <c r="A177">
        <v>225</v>
      </c>
      <c r="B177" s="8">
        <v>2</v>
      </c>
      <c r="C177">
        <v>2</v>
      </c>
      <c r="D177" s="2" t="s">
        <v>164</v>
      </c>
      <c r="E177" t="s">
        <v>118</v>
      </c>
      <c r="F177" t="s">
        <v>118</v>
      </c>
      <c r="G177" t="s">
        <v>118</v>
      </c>
      <c r="H177" t="s">
        <v>118</v>
      </c>
      <c r="I177" t="s">
        <v>118</v>
      </c>
      <c r="J177" t="s">
        <v>118</v>
      </c>
      <c r="K177" t="s">
        <v>118</v>
      </c>
      <c r="L177" t="s">
        <v>118</v>
      </c>
      <c r="M177" t="s">
        <v>118</v>
      </c>
      <c r="N177" t="s">
        <v>118</v>
      </c>
      <c r="O177" t="s">
        <v>118</v>
      </c>
      <c r="P177" t="s">
        <v>118</v>
      </c>
      <c r="Q177" t="s">
        <v>118</v>
      </c>
      <c r="R177" t="s">
        <v>118</v>
      </c>
      <c r="S177" t="s">
        <v>118</v>
      </c>
      <c r="T177" t="s">
        <v>118</v>
      </c>
      <c r="U177" t="s">
        <v>118</v>
      </c>
      <c r="V177" t="s">
        <v>118</v>
      </c>
      <c r="W177" t="s">
        <v>118</v>
      </c>
      <c r="X177" t="s">
        <v>118</v>
      </c>
      <c r="Y177" t="s">
        <v>118</v>
      </c>
      <c r="Z177" t="s">
        <v>118</v>
      </c>
      <c r="AA177" t="s">
        <v>118</v>
      </c>
      <c r="AB177" t="s">
        <v>118</v>
      </c>
      <c r="AC177" t="s">
        <v>118</v>
      </c>
      <c r="AD177" t="s">
        <v>118</v>
      </c>
      <c r="AE177" t="s">
        <v>118</v>
      </c>
      <c r="AF177" t="s">
        <v>118</v>
      </c>
      <c r="AG177" s="19" t="s">
        <v>118</v>
      </c>
      <c r="AH177" s="22" t="s">
        <v>118</v>
      </c>
      <c r="AI177" t="s">
        <v>118</v>
      </c>
      <c r="AJ177" t="s">
        <v>118</v>
      </c>
      <c r="AK177" t="s">
        <v>118</v>
      </c>
      <c r="AL177" t="s">
        <v>118</v>
      </c>
      <c r="AM177" t="s">
        <v>118</v>
      </c>
      <c r="AN177" t="s">
        <v>118</v>
      </c>
      <c r="AO177" t="s">
        <v>118</v>
      </c>
      <c r="AP177" t="s">
        <v>118</v>
      </c>
      <c r="AQ177" t="s">
        <v>118</v>
      </c>
      <c r="AR177" t="s">
        <v>118</v>
      </c>
      <c r="AS177" t="s">
        <v>118</v>
      </c>
      <c r="AT177" t="s">
        <v>118</v>
      </c>
      <c r="AU177" t="s">
        <v>118</v>
      </c>
      <c r="AV177" t="s">
        <v>118</v>
      </c>
      <c r="AW177" t="s">
        <v>118</v>
      </c>
      <c r="AX177" t="s">
        <v>118</v>
      </c>
      <c r="AY177" t="s">
        <v>118</v>
      </c>
      <c r="AZ177" t="s">
        <v>118</v>
      </c>
      <c r="BA177" t="s">
        <v>118</v>
      </c>
      <c r="BB177" t="s">
        <v>118</v>
      </c>
      <c r="BC177" t="s">
        <v>118</v>
      </c>
      <c r="BD177" t="s">
        <v>118</v>
      </c>
      <c r="BE177" t="s">
        <v>118</v>
      </c>
      <c r="BF177" t="s">
        <v>118</v>
      </c>
      <c r="BG177" t="s">
        <v>118</v>
      </c>
      <c r="BH177" t="s">
        <v>118</v>
      </c>
      <c r="BI177" t="s">
        <v>118</v>
      </c>
      <c r="BJ177" t="s">
        <v>118</v>
      </c>
      <c r="BK177" s="22" t="s">
        <v>118</v>
      </c>
      <c r="BL177" s="16" t="s">
        <v>118</v>
      </c>
      <c r="BM177" t="s">
        <v>118</v>
      </c>
    </row>
    <row r="178" spans="1:65" ht="16" hidden="1" x14ac:dyDescent="0.2">
      <c r="A178">
        <v>226</v>
      </c>
      <c r="B178" s="8">
        <v>2</v>
      </c>
      <c r="C178">
        <v>2</v>
      </c>
      <c r="D178" s="2" t="s">
        <v>164</v>
      </c>
      <c r="E178" t="s">
        <v>118</v>
      </c>
      <c r="F178" t="s">
        <v>118</v>
      </c>
      <c r="G178" t="s">
        <v>118</v>
      </c>
      <c r="H178" t="s">
        <v>118</v>
      </c>
      <c r="I178" t="s">
        <v>118</v>
      </c>
      <c r="J178" t="s">
        <v>118</v>
      </c>
      <c r="K178" t="s">
        <v>118</v>
      </c>
      <c r="L178" t="s">
        <v>118</v>
      </c>
      <c r="M178" t="s">
        <v>118</v>
      </c>
      <c r="N178" t="s">
        <v>118</v>
      </c>
      <c r="O178" t="s">
        <v>118</v>
      </c>
      <c r="P178" t="s">
        <v>118</v>
      </c>
      <c r="Q178" t="s">
        <v>118</v>
      </c>
      <c r="R178" t="s">
        <v>118</v>
      </c>
      <c r="S178" t="s">
        <v>118</v>
      </c>
      <c r="T178" t="s">
        <v>118</v>
      </c>
      <c r="U178" t="s">
        <v>118</v>
      </c>
      <c r="V178" t="s">
        <v>118</v>
      </c>
      <c r="W178" t="s">
        <v>118</v>
      </c>
      <c r="X178" t="s">
        <v>118</v>
      </c>
      <c r="Y178" t="s">
        <v>118</v>
      </c>
      <c r="Z178" t="s">
        <v>118</v>
      </c>
      <c r="AA178" t="s">
        <v>118</v>
      </c>
      <c r="AB178" t="s">
        <v>118</v>
      </c>
      <c r="AC178" t="s">
        <v>118</v>
      </c>
      <c r="AD178" t="s">
        <v>118</v>
      </c>
      <c r="AE178" t="s">
        <v>118</v>
      </c>
      <c r="AF178" t="s">
        <v>118</v>
      </c>
      <c r="AG178" s="19" t="s">
        <v>118</v>
      </c>
      <c r="AH178" s="22" t="s">
        <v>118</v>
      </c>
      <c r="AI178" t="s">
        <v>118</v>
      </c>
      <c r="AJ178" t="s">
        <v>118</v>
      </c>
      <c r="AK178" t="s">
        <v>118</v>
      </c>
      <c r="AL178" t="s">
        <v>118</v>
      </c>
      <c r="AM178" t="s">
        <v>118</v>
      </c>
      <c r="AN178" t="s">
        <v>118</v>
      </c>
      <c r="AO178" t="s">
        <v>118</v>
      </c>
      <c r="AP178" t="s">
        <v>118</v>
      </c>
      <c r="AQ178" t="s">
        <v>118</v>
      </c>
      <c r="AR178" t="s">
        <v>118</v>
      </c>
      <c r="AS178" t="s">
        <v>118</v>
      </c>
      <c r="AT178" t="s">
        <v>118</v>
      </c>
      <c r="AU178" t="s">
        <v>118</v>
      </c>
      <c r="AV178" t="s">
        <v>118</v>
      </c>
      <c r="AW178" t="s">
        <v>118</v>
      </c>
      <c r="AX178" t="s">
        <v>118</v>
      </c>
      <c r="AY178" t="s">
        <v>118</v>
      </c>
      <c r="AZ178" t="s">
        <v>118</v>
      </c>
      <c r="BA178" t="s">
        <v>118</v>
      </c>
      <c r="BB178" t="s">
        <v>118</v>
      </c>
      <c r="BC178" t="s">
        <v>118</v>
      </c>
      <c r="BD178" t="s">
        <v>118</v>
      </c>
      <c r="BE178" t="s">
        <v>118</v>
      </c>
      <c r="BF178" t="s">
        <v>118</v>
      </c>
      <c r="BG178" t="s">
        <v>118</v>
      </c>
      <c r="BH178" t="s">
        <v>118</v>
      </c>
      <c r="BI178" t="s">
        <v>118</v>
      </c>
      <c r="BJ178" t="s">
        <v>118</v>
      </c>
      <c r="BK178" s="22" t="s">
        <v>118</v>
      </c>
      <c r="BL178" s="16" t="s">
        <v>118</v>
      </c>
      <c r="BM178" t="s">
        <v>118</v>
      </c>
    </row>
    <row r="179" spans="1:65" ht="16" hidden="1" x14ac:dyDescent="0.2">
      <c r="A179">
        <v>227</v>
      </c>
      <c r="B179" s="8">
        <v>2</v>
      </c>
      <c r="C179">
        <v>2</v>
      </c>
      <c r="D179" s="2" t="s">
        <v>164</v>
      </c>
      <c r="E179" t="s">
        <v>118</v>
      </c>
      <c r="F179" t="s">
        <v>118</v>
      </c>
      <c r="G179" t="s">
        <v>118</v>
      </c>
      <c r="H179" t="s">
        <v>118</v>
      </c>
      <c r="I179" t="s">
        <v>118</v>
      </c>
      <c r="J179" t="s">
        <v>118</v>
      </c>
      <c r="K179" t="s">
        <v>118</v>
      </c>
      <c r="L179" t="s">
        <v>118</v>
      </c>
      <c r="M179" t="s">
        <v>118</v>
      </c>
      <c r="N179" t="s">
        <v>118</v>
      </c>
      <c r="O179" t="s">
        <v>118</v>
      </c>
      <c r="P179" t="s">
        <v>118</v>
      </c>
      <c r="Q179" t="s">
        <v>118</v>
      </c>
      <c r="R179" t="s">
        <v>118</v>
      </c>
      <c r="S179" t="s">
        <v>118</v>
      </c>
      <c r="T179" t="s">
        <v>118</v>
      </c>
      <c r="U179" t="s">
        <v>118</v>
      </c>
      <c r="V179" t="s">
        <v>118</v>
      </c>
      <c r="W179" t="s">
        <v>118</v>
      </c>
      <c r="X179" t="s">
        <v>118</v>
      </c>
      <c r="Y179" t="s">
        <v>118</v>
      </c>
      <c r="Z179" t="s">
        <v>118</v>
      </c>
      <c r="AA179" t="s">
        <v>118</v>
      </c>
      <c r="AB179" t="s">
        <v>118</v>
      </c>
      <c r="AC179" t="s">
        <v>118</v>
      </c>
      <c r="AD179" t="s">
        <v>118</v>
      </c>
      <c r="AE179" t="s">
        <v>118</v>
      </c>
      <c r="AF179" t="s">
        <v>118</v>
      </c>
      <c r="AG179" s="19" t="s">
        <v>118</v>
      </c>
      <c r="AH179" s="22" t="s">
        <v>118</v>
      </c>
      <c r="AI179" t="s">
        <v>118</v>
      </c>
      <c r="AJ179" t="s">
        <v>118</v>
      </c>
      <c r="AK179" t="s">
        <v>118</v>
      </c>
      <c r="AL179" t="s">
        <v>118</v>
      </c>
      <c r="AM179" t="s">
        <v>118</v>
      </c>
      <c r="AN179" t="s">
        <v>118</v>
      </c>
      <c r="AO179" t="s">
        <v>118</v>
      </c>
      <c r="AP179" t="s">
        <v>118</v>
      </c>
      <c r="AQ179" t="s">
        <v>118</v>
      </c>
      <c r="AR179" t="s">
        <v>118</v>
      </c>
      <c r="AS179" t="s">
        <v>118</v>
      </c>
      <c r="AT179" t="s">
        <v>118</v>
      </c>
      <c r="AU179" t="s">
        <v>118</v>
      </c>
      <c r="AV179" t="s">
        <v>118</v>
      </c>
      <c r="AW179" t="s">
        <v>118</v>
      </c>
      <c r="AX179" t="s">
        <v>118</v>
      </c>
      <c r="AY179" t="s">
        <v>118</v>
      </c>
      <c r="AZ179" t="s">
        <v>118</v>
      </c>
      <c r="BA179" t="s">
        <v>118</v>
      </c>
      <c r="BB179" t="s">
        <v>118</v>
      </c>
      <c r="BC179" t="s">
        <v>118</v>
      </c>
      <c r="BD179" t="s">
        <v>118</v>
      </c>
      <c r="BE179" t="s">
        <v>118</v>
      </c>
      <c r="BF179" t="s">
        <v>118</v>
      </c>
      <c r="BG179" t="s">
        <v>118</v>
      </c>
      <c r="BH179" t="s">
        <v>118</v>
      </c>
      <c r="BI179" t="s">
        <v>118</v>
      </c>
      <c r="BJ179" t="s">
        <v>118</v>
      </c>
      <c r="BK179" s="22" t="s">
        <v>118</v>
      </c>
      <c r="BL179" s="16" t="s">
        <v>118</v>
      </c>
      <c r="BM179" t="s">
        <v>118</v>
      </c>
    </row>
    <row r="180" spans="1:65" ht="16" hidden="1" x14ac:dyDescent="0.2">
      <c r="A180">
        <v>228</v>
      </c>
      <c r="B180" s="8">
        <v>2</v>
      </c>
      <c r="C180">
        <v>2</v>
      </c>
      <c r="D180" s="2" t="s">
        <v>164</v>
      </c>
      <c r="E180" t="s">
        <v>118</v>
      </c>
      <c r="F180" t="s">
        <v>118</v>
      </c>
      <c r="G180" t="s">
        <v>118</v>
      </c>
      <c r="H180" t="s">
        <v>118</v>
      </c>
      <c r="I180" t="s">
        <v>118</v>
      </c>
      <c r="J180" t="s">
        <v>118</v>
      </c>
      <c r="K180" t="s">
        <v>118</v>
      </c>
      <c r="L180" t="s">
        <v>118</v>
      </c>
      <c r="M180" t="s">
        <v>118</v>
      </c>
      <c r="N180" t="s">
        <v>118</v>
      </c>
      <c r="O180" t="s">
        <v>118</v>
      </c>
      <c r="P180" t="s">
        <v>118</v>
      </c>
      <c r="Q180" t="s">
        <v>118</v>
      </c>
      <c r="R180" t="s">
        <v>118</v>
      </c>
      <c r="S180" t="s">
        <v>118</v>
      </c>
      <c r="T180" t="s">
        <v>118</v>
      </c>
      <c r="U180" t="s">
        <v>118</v>
      </c>
      <c r="V180" t="s">
        <v>118</v>
      </c>
      <c r="W180" t="s">
        <v>118</v>
      </c>
      <c r="X180" t="s">
        <v>118</v>
      </c>
      <c r="Y180" t="s">
        <v>118</v>
      </c>
      <c r="Z180" t="s">
        <v>118</v>
      </c>
      <c r="AA180" t="s">
        <v>118</v>
      </c>
      <c r="AB180" t="s">
        <v>118</v>
      </c>
      <c r="AC180" t="s">
        <v>118</v>
      </c>
      <c r="AD180" t="s">
        <v>118</v>
      </c>
      <c r="AE180" t="s">
        <v>118</v>
      </c>
      <c r="AF180" t="s">
        <v>118</v>
      </c>
      <c r="AG180" s="19" t="s">
        <v>118</v>
      </c>
      <c r="AH180" s="22" t="s">
        <v>118</v>
      </c>
      <c r="AI180" t="s">
        <v>118</v>
      </c>
      <c r="AJ180" t="s">
        <v>118</v>
      </c>
      <c r="AK180" t="s">
        <v>118</v>
      </c>
      <c r="AL180" t="s">
        <v>118</v>
      </c>
      <c r="AM180" t="s">
        <v>118</v>
      </c>
      <c r="AN180" t="s">
        <v>118</v>
      </c>
      <c r="AO180" t="s">
        <v>118</v>
      </c>
      <c r="AP180" t="s">
        <v>118</v>
      </c>
      <c r="AQ180" t="s">
        <v>118</v>
      </c>
      <c r="AR180" t="s">
        <v>118</v>
      </c>
      <c r="AS180" t="s">
        <v>118</v>
      </c>
      <c r="AT180" t="s">
        <v>118</v>
      </c>
      <c r="AU180" t="s">
        <v>118</v>
      </c>
      <c r="AV180" t="s">
        <v>118</v>
      </c>
      <c r="AW180" t="s">
        <v>118</v>
      </c>
      <c r="AX180" t="s">
        <v>118</v>
      </c>
      <c r="AY180" t="s">
        <v>118</v>
      </c>
      <c r="AZ180" t="s">
        <v>118</v>
      </c>
      <c r="BA180" t="s">
        <v>118</v>
      </c>
      <c r="BB180" t="s">
        <v>118</v>
      </c>
      <c r="BC180" t="s">
        <v>118</v>
      </c>
      <c r="BD180" t="s">
        <v>118</v>
      </c>
      <c r="BE180" t="s">
        <v>118</v>
      </c>
      <c r="BF180" t="s">
        <v>118</v>
      </c>
      <c r="BG180" t="s">
        <v>118</v>
      </c>
      <c r="BH180" t="s">
        <v>118</v>
      </c>
      <c r="BI180" t="s">
        <v>118</v>
      </c>
      <c r="BJ180" t="s">
        <v>118</v>
      </c>
      <c r="BK180" s="22" t="s">
        <v>118</v>
      </c>
      <c r="BL180" s="16" t="s">
        <v>118</v>
      </c>
      <c r="BM180" t="s">
        <v>118</v>
      </c>
    </row>
    <row r="181" spans="1:65" ht="16" hidden="1" x14ac:dyDescent="0.2">
      <c r="A181">
        <v>229</v>
      </c>
      <c r="B181" s="8">
        <v>2</v>
      </c>
      <c r="C181">
        <v>2</v>
      </c>
      <c r="D181" s="2" t="s">
        <v>164</v>
      </c>
      <c r="E181" t="s">
        <v>118</v>
      </c>
      <c r="F181" t="s">
        <v>118</v>
      </c>
      <c r="G181" t="s">
        <v>118</v>
      </c>
      <c r="H181" t="s">
        <v>118</v>
      </c>
      <c r="I181" t="s">
        <v>118</v>
      </c>
      <c r="J181" t="s">
        <v>118</v>
      </c>
      <c r="K181" t="s">
        <v>118</v>
      </c>
      <c r="L181" t="s">
        <v>118</v>
      </c>
      <c r="M181" t="s">
        <v>118</v>
      </c>
      <c r="N181" t="s">
        <v>118</v>
      </c>
      <c r="O181" t="s">
        <v>118</v>
      </c>
      <c r="P181" t="s">
        <v>118</v>
      </c>
      <c r="Q181" t="s">
        <v>118</v>
      </c>
      <c r="R181" t="s">
        <v>118</v>
      </c>
      <c r="S181" t="s">
        <v>118</v>
      </c>
      <c r="T181" t="s">
        <v>118</v>
      </c>
      <c r="U181" t="s">
        <v>118</v>
      </c>
      <c r="V181" t="s">
        <v>118</v>
      </c>
      <c r="W181" t="s">
        <v>118</v>
      </c>
      <c r="X181" t="s">
        <v>118</v>
      </c>
      <c r="Y181" t="s">
        <v>118</v>
      </c>
      <c r="Z181" t="s">
        <v>118</v>
      </c>
      <c r="AA181" t="s">
        <v>118</v>
      </c>
      <c r="AB181" t="s">
        <v>118</v>
      </c>
      <c r="AC181" t="s">
        <v>118</v>
      </c>
      <c r="AD181" t="s">
        <v>118</v>
      </c>
      <c r="AE181" t="s">
        <v>118</v>
      </c>
      <c r="AF181" t="s">
        <v>118</v>
      </c>
      <c r="AG181" s="19" t="s">
        <v>118</v>
      </c>
      <c r="AH181" s="22" t="s">
        <v>118</v>
      </c>
      <c r="AI181" t="s">
        <v>118</v>
      </c>
      <c r="AJ181" t="s">
        <v>118</v>
      </c>
      <c r="AK181" t="s">
        <v>118</v>
      </c>
      <c r="AL181" t="s">
        <v>118</v>
      </c>
      <c r="AM181" t="s">
        <v>118</v>
      </c>
      <c r="AN181" t="s">
        <v>118</v>
      </c>
      <c r="AO181" t="s">
        <v>118</v>
      </c>
      <c r="AP181" t="s">
        <v>118</v>
      </c>
      <c r="AQ181" t="s">
        <v>118</v>
      </c>
      <c r="AR181" t="s">
        <v>118</v>
      </c>
      <c r="AS181" t="s">
        <v>118</v>
      </c>
      <c r="AT181" t="s">
        <v>118</v>
      </c>
      <c r="AU181" t="s">
        <v>118</v>
      </c>
      <c r="AV181" t="s">
        <v>118</v>
      </c>
      <c r="AW181" t="s">
        <v>118</v>
      </c>
      <c r="AX181" t="s">
        <v>118</v>
      </c>
      <c r="AY181" t="s">
        <v>118</v>
      </c>
      <c r="AZ181" t="s">
        <v>118</v>
      </c>
      <c r="BA181" t="s">
        <v>118</v>
      </c>
      <c r="BB181" t="s">
        <v>118</v>
      </c>
      <c r="BC181" t="s">
        <v>118</v>
      </c>
      <c r="BD181" t="s">
        <v>118</v>
      </c>
      <c r="BE181" t="s">
        <v>118</v>
      </c>
      <c r="BF181" t="s">
        <v>118</v>
      </c>
      <c r="BG181" t="s">
        <v>118</v>
      </c>
      <c r="BH181" t="s">
        <v>118</v>
      </c>
      <c r="BI181" t="s">
        <v>118</v>
      </c>
      <c r="BJ181" t="s">
        <v>118</v>
      </c>
      <c r="BK181" s="22" t="s">
        <v>118</v>
      </c>
      <c r="BL181" s="16" t="s">
        <v>118</v>
      </c>
      <c r="BM181" t="s">
        <v>118</v>
      </c>
    </row>
    <row r="182" spans="1:65" ht="16" hidden="1" x14ac:dyDescent="0.2">
      <c r="A182">
        <v>230</v>
      </c>
      <c r="B182" s="8">
        <v>2</v>
      </c>
      <c r="C182">
        <v>2</v>
      </c>
      <c r="D182" s="2" t="s">
        <v>164</v>
      </c>
      <c r="E182" t="s">
        <v>118</v>
      </c>
      <c r="F182" t="s">
        <v>118</v>
      </c>
      <c r="G182" t="s">
        <v>118</v>
      </c>
      <c r="H182" t="s">
        <v>118</v>
      </c>
      <c r="I182" t="s">
        <v>118</v>
      </c>
      <c r="J182" t="s">
        <v>118</v>
      </c>
      <c r="K182" t="s">
        <v>118</v>
      </c>
      <c r="L182" t="s">
        <v>118</v>
      </c>
      <c r="M182" t="s">
        <v>118</v>
      </c>
      <c r="N182" t="s">
        <v>118</v>
      </c>
      <c r="O182" t="s">
        <v>118</v>
      </c>
      <c r="P182" t="s">
        <v>118</v>
      </c>
      <c r="Q182" t="s">
        <v>118</v>
      </c>
      <c r="R182" t="s">
        <v>118</v>
      </c>
      <c r="S182" t="s">
        <v>118</v>
      </c>
      <c r="T182" t="s">
        <v>118</v>
      </c>
      <c r="U182" t="s">
        <v>118</v>
      </c>
      <c r="V182" t="s">
        <v>118</v>
      </c>
      <c r="W182" t="s">
        <v>118</v>
      </c>
      <c r="X182" t="s">
        <v>118</v>
      </c>
      <c r="Y182" t="s">
        <v>118</v>
      </c>
      <c r="Z182" t="s">
        <v>118</v>
      </c>
      <c r="AA182" t="s">
        <v>118</v>
      </c>
      <c r="AB182" t="s">
        <v>118</v>
      </c>
      <c r="AC182" t="s">
        <v>118</v>
      </c>
      <c r="AD182" t="s">
        <v>118</v>
      </c>
      <c r="AE182" t="s">
        <v>118</v>
      </c>
      <c r="AF182" t="s">
        <v>118</v>
      </c>
      <c r="AG182" s="19" t="s">
        <v>118</v>
      </c>
      <c r="AH182" s="22" t="s">
        <v>118</v>
      </c>
      <c r="AI182" t="s">
        <v>118</v>
      </c>
      <c r="AJ182" t="s">
        <v>118</v>
      </c>
      <c r="AK182" t="s">
        <v>118</v>
      </c>
      <c r="AL182" t="s">
        <v>118</v>
      </c>
      <c r="AM182" t="s">
        <v>118</v>
      </c>
      <c r="AN182" t="s">
        <v>118</v>
      </c>
      <c r="AO182" t="s">
        <v>118</v>
      </c>
      <c r="AP182" t="s">
        <v>118</v>
      </c>
      <c r="AQ182" t="s">
        <v>118</v>
      </c>
      <c r="AR182" t="s">
        <v>118</v>
      </c>
      <c r="AS182" t="s">
        <v>118</v>
      </c>
      <c r="AT182" t="s">
        <v>118</v>
      </c>
      <c r="AU182" t="s">
        <v>118</v>
      </c>
      <c r="AV182" t="s">
        <v>118</v>
      </c>
      <c r="AW182" t="s">
        <v>118</v>
      </c>
      <c r="AX182" t="s">
        <v>118</v>
      </c>
      <c r="AY182" t="s">
        <v>118</v>
      </c>
      <c r="AZ182" t="s">
        <v>118</v>
      </c>
      <c r="BA182" t="s">
        <v>118</v>
      </c>
      <c r="BB182" t="s">
        <v>118</v>
      </c>
      <c r="BC182" t="s">
        <v>118</v>
      </c>
      <c r="BD182" t="s">
        <v>118</v>
      </c>
      <c r="BE182" t="s">
        <v>118</v>
      </c>
      <c r="BF182" t="s">
        <v>118</v>
      </c>
      <c r="BG182" t="s">
        <v>118</v>
      </c>
      <c r="BH182" t="s">
        <v>118</v>
      </c>
      <c r="BI182" t="s">
        <v>118</v>
      </c>
      <c r="BJ182" t="s">
        <v>118</v>
      </c>
      <c r="BK182" s="22" t="s">
        <v>118</v>
      </c>
      <c r="BL182" s="16" t="s">
        <v>118</v>
      </c>
      <c r="BM182" t="s">
        <v>118</v>
      </c>
    </row>
    <row r="183" spans="1:65" ht="16" hidden="1" x14ac:dyDescent="0.2">
      <c r="A183">
        <v>231</v>
      </c>
      <c r="B183" s="8">
        <v>2</v>
      </c>
      <c r="C183">
        <v>2</v>
      </c>
      <c r="D183" s="2" t="s">
        <v>164</v>
      </c>
      <c r="E183" t="s">
        <v>118</v>
      </c>
      <c r="F183" t="s">
        <v>118</v>
      </c>
      <c r="G183" t="s">
        <v>118</v>
      </c>
      <c r="H183" t="s">
        <v>118</v>
      </c>
      <c r="I183" t="s">
        <v>118</v>
      </c>
      <c r="J183" t="s">
        <v>118</v>
      </c>
      <c r="K183" t="s">
        <v>118</v>
      </c>
      <c r="L183" t="s">
        <v>118</v>
      </c>
      <c r="M183" t="s">
        <v>118</v>
      </c>
      <c r="N183" t="s">
        <v>118</v>
      </c>
      <c r="O183" t="s">
        <v>118</v>
      </c>
      <c r="P183" t="s">
        <v>118</v>
      </c>
      <c r="Q183" t="s">
        <v>118</v>
      </c>
      <c r="R183" t="s">
        <v>118</v>
      </c>
      <c r="S183" t="s">
        <v>118</v>
      </c>
      <c r="T183" t="s">
        <v>118</v>
      </c>
      <c r="U183" t="s">
        <v>118</v>
      </c>
      <c r="V183" t="s">
        <v>118</v>
      </c>
      <c r="W183" t="s">
        <v>118</v>
      </c>
      <c r="X183" t="s">
        <v>118</v>
      </c>
      <c r="Y183" t="s">
        <v>118</v>
      </c>
      <c r="Z183" t="s">
        <v>118</v>
      </c>
      <c r="AA183" t="s">
        <v>118</v>
      </c>
      <c r="AB183" t="s">
        <v>118</v>
      </c>
      <c r="AC183" t="s">
        <v>118</v>
      </c>
      <c r="AD183" t="s">
        <v>118</v>
      </c>
      <c r="AE183" t="s">
        <v>118</v>
      </c>
      <c r="AF183" t="s">
        <v>118</v>
      </c>
      <c r="AG183" s="19" t="s">
        <v>118</v>
      </c>
      <c r="AH183" s="22" t="s">
        <v>118</v>
      </c>
      <c r="AI183" t="s">
        <v>118</v>
      </c>
      <c r="AJ183" t="s">
        <v>118</v>
      </c>
      <c r="AK183" t="s">
        <v>118</v>
      </c>
      <c r="AL183" t="s">
        <v>118</v>
      </c>
      <c r="AM183" t="s">
        <v>118</v>
      </c>
      <c r="AN183" t="s">
        <v>118</v>
      </c>
      <c r="AO183" t="s">
        <v>118</v>
      </c>
      <c r="AP183" t="s">
        <v>118</v>
      </c>
      <c r="AQ183" t="s">
        <v>118</v>
      </c>
      <c r="AR183" t="s">
        <v>118</v>
      </c>
      <c r="AS183" t="s">
        <v>118</v>
      </c>
      <c r="AT183" t="s">
        <v>118</v>
      </c>
      <c r="AU183" t="s">
        <v>118</v>
      </c>
      <c r="AV183" t="s">
        <v>118</v>
      </c>
      <c r="AW183" t="s">
        <v>118</v>
      </c>
      <c r="AX183" t="s">
        <v>118</v>
      </c>
      <c r="AY183" t="s">
        <v>118</v>
      </c>
      <c r="AZ183" t="s">
        <v>118</v>
      </c>
      <c r="BA183" t="s">
        <v>118</v>
      </c>
      <c r="BB183" t="s">
        <v>118</v>
      </c>
      <c r="BC183" t="s">
        <v>118</v>
      </c>
      <c r="BD183" t="s">
        <v>118</v>
      </c>
      <c r="BE183" t="s">
        <v>118</v>
      </c>
      <c r="BF183" t="s">
        <v>118</v>
      </c>
      <c r="BG183" t="s">
        <v>118</v>
      </c>
      <c r="BH183" t="s">
        <v>118</v>
      </c>
      <c r="BI183" t="s">
        <v>118</v>
      </c>
      <c r="BJ183" t="s">
        <v>118</v>
      </c>
      <c r="BK183" s="22" t="s">
        <v>118</v>
      </c>
      <c r="BL183" s="16" t="s">
        <v>118</v>
      </c>
      <c r="BM183" t="s">
        <v>118</v>
      </c>
    </row>
    <row r="184" spans="1:65" ht="16" hidden="1" x14ac:dyDescent="0.2">
      <c r="A184">
        <v>232</v>
      </c>
      <c r="B184" s="8">
        <v>2</v>
      </c>
      <c r="C184">
        <v>2</v>
      </c>
      <c r="D184" t="s">
        <v>118</v>
      </c>
      <c r="E184" t="s">
        <v>118</v>
      </c>
      <c r="F184" t="s">
        <v>118</v>
      </c>
      <c r="G184" t="s">
        <v>118</v>
      </c>
      <c r="H184" t="s">
        <v>118</v>
      </c>
      <c r="I184" t="s">
        <v>118</v>
      </c>
      <c r="J184" t="s">
        <v>118</v>
      </c>
      <c r="K184" t="s">
        <v>118</v>
      </c>
      <c r="L184" t="s">
        <v>118</v>
      </c>
      <c r="M184" t="s">
        <v>118</v>
      </c>
      <c r="N184" t="s">
        <v>118</v>
      </c>
      <c r="O184" t="s">
        <v>118</v>
      </c>
      <c r="P184" t="s">
        <v>118</v>
      </c>
      <c r="Q184" t="s">
        <v>118</v>
      </c>
      <c r="R184" t="s">
        <v>118</v>
      </c>
      <c r="S184" t="s">
        <v>118</v>
      </c>
      <c r="T184" t="s">
        <v>118</v>
      </c>
      <c r="U184" t="s">
        <v>118</v>
      </c>
      <c r="V184" t="s">
        <v>118</v>
      </c>
      <c r="W184" t="s">
        <v>118</v>
      </c>
      <c r="X184" t="s">
        <v>118</v>
      </c>
      <c r="Y184" t="s">
        <v>118</v>
      </c>
      <c r="Z184" t="s">
        <v>118</v>
      </c>
      <c r="AA184" t="s">
        <v>118</v>
      </c>
      <c r="AB184" t="s">
        <v>118</v>
      </c>
      <c r="AC184" t="s">
        <v>118</v>
      </c>
      <c r="AD184" t="s">
        <v>118</v>
      </c>
      <c r="AE184" t="s">
        <v>118</v>
      </c>
      <c r="AF184" t="s">
        <v>118</v>
      </c>
      <c r="AG184" s="19" t="s">
        <v>118</v>
      </c>
      <c r="AH184" s="22" t="s">
        <v>118</v>
      </c>
      <c r="AI184" t="s">
        <v>118</v>
      </c>
      <c r="AJ184" t="s">
        <v>118</v>
      </c>
      <c r="AK184" t="s">
        <v>118</v>
      </c>
      <c r="AL184" t="s">
        <v>118</v>
      </c>
      <c r="AM184" t="s">
        <v>118</v>
      </c>
      <c r="AN184" t="s">
        <v>118</v>
      </c>
      <c r="AO184" t="s">
        <v>118</v>
      </c>
      <c r="AP184" t="s">
        <v>118</v>
      </c>
      <c r="AQ184" t="s">
        <v>118</v>
      </c>
      <c r="AR184" t="s">
        <v>118</v>
      </c>
      <c r="AS184" t="s">
        <v>118</v>
      </c>
      <c r="AT184" t="s">
        <v>118</v>
      </c>
      <c r="AU184" t="s">
        <v>118</v>
      </c>
      <c r="AV184" t="s">
        <v>118</v>
      </c>
      <c r="AW184" t="s">
        <v>118</v>
      </c>
      <c r="AX184" t="s">
        <v>118</v>
      </c>
      <c r="AY184" t="s">
        <v>118</v>
      </c>
      <c r="AZ184" t="s">
        <v>118</v>
      </c>
      <c r="BA184" t="s">
        <v>118</v>
      </c>
      <c r="BB184" t="s">
        <v>118</v>
      </c>
      <c r="BC184" t="s">
        <v>118</v>
      </c>
      <c r="BD184" t="s">
        <v>118</v>
      </c>
      <c r="BE184" t="s">
        <v>118</v>
      </c>
      <c r="BF184" t="s">
        <v>118</v>
      </c>
      <c r="BG184" t="s">
        <v>118</v>
      </c>
      <c r="BH184" t="s">
        <v>118</v>
      </c>
      <c r="BI184" t="s">
        <v>118</v>
      </c>
      <c r="BJ184" t="s">
        <v>118</v>
      </c>
      <c r="BK184" s="22" t="s">
        <v>118</v>
      </c>
      <c r="BL184" s="15" t="s">
        <v>118</v>
      </c>
      <c r="BM184" t="s">
        <v>250</v>
      </c>
    </row>
    <row r="185" spans="1:65" ht="16" hidden="1" x14ac:dyDescent="0.2">
      <c r="A185">
        <v>233</v>
      </c>
      <c r="B185" s="8">
        <v>2</v>
      </c>
      <c r="C185">
        <v>2</v>
      </c>
      <c r="D185" s="2" t="s">
        <v>164</v>
      </c>
      <c r="E185" t="s">
        <v>118</v>
      </c>
      <c r="F185" t="s">
        <v>118</v>
      </c>
      <c r="G185" t="s">
        <v>118</v>
      </c>
      <c r="H185" t="s">
        <v>118</v>
      </c>
      <c r="I185" t="s">
        <v>118</v>
      </c>
      <c r="J185" t="s">
        <v>118</v>
      </c>
      <c r="K185" t="s">
        <v>118</v>
      </c>
      <c r="L185" t="s">
        <v>118</v>
      </c>
      <c r="M185" t="s">
        <v>118</v>
      </c>
      <c r="N185" t="s">
        <v>118</v>
      </c>
      <c r="O185" t="s">
        <v>118</v>
      </c>
      <c r="P185" t="s">
        <v>118</v>
      </c>
      <c r="Q185" t="s">
        <v>118</v>
      </c>
      <c r="R185" t="s">
        <v>118</v>
      </c>
      <c r="S185" t="s">
        <v>118</v>
      </c>
      <c r="T185" t="s">
        <v>118</v>
      </c>
      <c r="U185" t="s">
        <v>118</v>
      </c>
      <c r="V185" t="s">
        <v>118</v>
      </c>
      <c r="W185" t="s">
        <v>118</v>
      </c>
      <c r="X185" t="s">
        <v>118</v>
      </c>
      <c r="Y185" t="s">
        <v>118</v>
      </c>
      <c r="Z185" t="s">
        <v>118</v>
      </c>
      <c r="AA185" t="s">
        <v>118</v>
      </c>
      <c r="AB185" t="s">
        <v>118</v>
      </c>
      <c r="AC185" t="s">
        <v>118</v>
      </c>
      <c r="AD185" t="s">
        <v>118</v>
      </c>
      <c r="AE185" t="s">
        <v>118</v>
      </c>
      <c r="AF185" t="s">
        <v>118</v>
      </c>
      <c r="AG185" s="19" t="s">
        <v>118</v>
      </c>
      <c r="AH185" s="22" t="s">
        <v>118</v>
      </c>
      <c r="AI185" t="s">
        <v>118</v>
      </c>
      <c r="AJ185" t="s">
        <v>118</v>
      </c>
      <c r="AK185" t="s">
        <v>118</v>
      </c>
      <c r="AL185" t="s">
        <v>118</v>
      </c>
      <c r="AM185" t="s">
        <v>118</v>
      </c>
      <c r="AN185" t="s">
        <v>118</v>
      </c>
      <c r="AO185" t="s">
        <v>118</v>
      </c>
      <c r="AP185" t="s">
        <v>118</v>
      </c>
      <c r="AQ185" t="s">
        <v>118</v>
      </c>
      <c r="AR185" t="s">
        <v>118</v>
      </c>
      <c r="AS185" t="s">
        <v>118</v>
      </c>
      <c r="AT185" t="s">
        <v>118</v>
      </c>
      <c r="AU185" t="s">
        <v>118</v>
      </c>
      <c r="AV185" t="s">
        <v>118</v>
      </c>
      <c r="AW185" t="s">
        <v>118</v>
      </c>
      <c r="AX185" t="s">
        <v>118</v>
      </c>
      <c r="AY185" t="s">
        <v>118</v>
      </c>
      <c r="AZ185" t="s">
        <v>118</v>
      </c>
      <c r="BA185" t="s">
        <v>118</v>
      </c>
      <c r="BB185" t="s">
        <v>118</v>
      </c>
      <c r="BC185" t="s">
        <v>118</v>
      </c>
      <c r="BD185" t="s">
        <v>118</v>
      </c>
      <c r="BE185" t="s">
        <v>118</v>
      </c>
      <c r="BF185" t="s">
        <v>118</v>
      </c>
      <c r="BG185" t="s">
        <v>118</v>
      </c>
      <c r="BH185" t="s">
        <v>118</v>
      </c>
      <c r="BI185" t="s">
        <v>118</v>
      </c>
      <c r="BJ185" t="s">
        <v>118</v>
      </c>
      <c r="BK185" s="22" t="s">
        <v>118</v>
      </c>
      <c r="BL185" s="16" t="s">
        <v>118</v>
      </c>
      <c r="BM185" t="s">
        <v>273</v>
      </c>
    </row>
    <row r="186" spans="1:65" ht="16" hidden="1" x14ac:dyDescent="0.2">
      <c r="A186">
        <v>201</v>
      </c>
      <c r="B186" s="8">
        <v>2</v>
      </c>
      <c r="C186">
        <v>3</v>
      </c>
      <c r="D186" s="2" t="s">
        <v>164</v>
      </c>
      <c r="E186" t="s">
        <v>118</v>
      </c>
      <c r="F186" t="s">
        <v>118</v>
      </c>
      <c r="G186" t="s">
        <v>118</v>
      </c>
      <c r="H186" t="s">
        <v>118</v>
      </c>
      <c r="I186" t="s">
        <v>118</v>
      </c>
      <c r="J186" t="s">
        <v>118</v>
      </c>
      <c r="K186" t="s">
        <v>118</v>
      </c>
      <c r="L186" t="s">
        <v>118</v>
      </c>
      <c r="M186" t="s">
        <v>118</v>
      </c>
      <c r="N186" t="s">
        <v>118</v>
      </c>
      <c r="O186" t="s">
        <v>118</v>
      </c>
      <c r="P186" t="s">
        <v>118</v>
      </c>
      <c r="Q186" t="s">
        <v>118</v>
      </c>
      <c r="R186" t="s">
        <v>118</v>
      </c>
      <c r="S186" t="s">
        <v>118</v>
      </c>
      <c r="T186" t="s">
        <v>118</v>
      </c>
      <c r="U186" t="s">
        <v>118</v>
      </c>
      <c r="V186" t="s">
        <v>118</v>
      </c>
      <c r="W186" t="s">
        <v>118</v>
      </c>
      <c r="X186" t="s">
        <v>118</v>
      </c>
      <c r="Y186" t="s">
        <v>118</v>
      </c>
      <c r="Z186" t="s">
        <v>118</v>
      </c>
      <c r="AA186" t="s">
        <v>118</v>
      </c>
      <c r="AB186" t="s">
        <v>118</v>
      </c>
      <c r="AC186" t="s">
        <v>118</v>
      </c>
      <c r="AD186" t="s">
        <v>118</v>
      </c>
      <c r="AE186" t="s">
        <v>118</v>
      </c>
      <c r="AF186" t="s">
        <v>118</v>
      </c>
      <c r="AG186" s="19" t="s">
        <v>118</v>
      </c>
      <c r="AH186" s="22" t="s">
        <v>118</v>
      </c>
      <c r="AI186" t="s">
        <v>118</v>
      </c>
      <c r="AJ186" t="s">
        <v>118</v>
      </c>
      <c r="AK186" t="s">
        <v>118</v>
      </c>
      <c r="AL186" t="s">
        <v>118</v>
      </c>
      <c r="AM186" t="s">
        <v>118</v>
      </c>
      <c r="AN186" t="s">
        <v>118</v>
      </c>
      <c r="AO186" t="s">
        <v>118</v>
      </c>
      <c r="AP186" t="s">
        <v>118</v>
      </c>
      <c r="AQ186" t="s">
        <v>118</v>
      </c>
      <c r="AR186" t="s">
        <v>118</v>
      </c>
      <c r="AS186" t="s">
        <v>118</v>
      </c>
      <c r="AT186" t="s">
        <v>118</v>
      </c>
      <c r="AU186" t="s">
        <v>118</v>
      </c>
      <c r="AV186" t="s">
        <v>118</v>
      </c>
      <c r="AW186" t="s">
        <v>118</v>
      </c>
      <c r="AX186" t="s">
        <v>118</v>
      </c>
      <c r="AY186" t="s">
        <v>118</v>
      </c>
      <c r="AZ186" t="s">
        <v>118</v>
      </c>
      <c r="BA186" t="s">
        <v>118</v>
      </c>
      <c r="BB186" t="s">
        <v>118</v>
      </c>
      <c r="BC186" t="s">
        <v>118</v>
      </c>
      <c r="BD186" t="s">
        <v>118</v>
      </c>
      <c r="BE186" t="s">
        <v>118</v>
      </c>
      <c r="BF186" t="s">
        <v>118</v>
      </c>
      <c r="BG186" t="s">
        <v>118</v>
      </c>
      <c r="BH186" t="s">
        <v>118</v>
      </c>
      <c r="BI186" t="s">
        <v>118</v>
      </c>
      <c r="BJ186" t="s">
        <v>118</v>
      </c>
      <c r="BK186" s="22" t="s">
        <v>118</v>
      </c>
      <c r="BL186" s="16" t="s">
        <v>118</v>
      </c>
      <c r="BM186" t="s">
        <v>274</v>
      </c>
    </row>
    <row r="187" spans="1:65" ht="16" hidden="1" x14ac:dyDescent="0.2">
      <c r="A187">
        <v>202</v>
      </c>
      <c r="B187" s="8">
        <v>2</v>
      </c>
      <c r="C187">
        <v>3</v>
      </c>
      <c r="D187" s="2" t="s">
        <v>164</v>
      </c>
      <c r="E187">
        <v>2</v>
      </c>
      <c r="F187">
        <v>2</v>
      </c>
      <c r="G187">
        <v>2</v>
      </c>
      <c r="H187">
        <v>2</v>
      </c>
      <c r="I187">
        <v>1</v>
      </c>
      <c r="J187">
        <v>1</v>
      </c>
      <c r="K187">
        <v>2</v>
      </c>
      <c r="L187">
        <v>2</v>
      </c>
      <c r="M187">
        <v>2</v>
      </c>
      <c r="N187">
        <v>2</v>
      </c>
      <c r="O187" t="s">
        <v>118</v>
      </c>
      <c r="P187">
        <v>2</v>
      </c>
      <c r="Q187">
        <v>2</v>
      </c>
      <c r="R187">
        <v>2</v>
      </c>
      <c r="S187">
        <v>1</v>
      </c>
      <c r="T187">
        <v>2</v>
      </c>
      <c r="U187">
        <v>2</v>
      </c>
      <c r="V187">
        <v>2</v>
      </c>
      <c r="W187">
        <v>2</v>
      </c>
      <c r="X187">
        <v>2</v>
      </c>
      <c r="Y187">
        <v>2</v>
      </c>
      <c r="Z187">
        <v>1</v>
      </c>
      <c r="AA187">
        <v>2</v>
      </c>
      <c r="AB187">
        <v>2</v>
      </c>
      <c r="AC187">
        <v>2</v>
      </c>
      <c r="AD187">
        <v>2</v>
      </c>
      <c r="AE187">
        <v>2</v>
      </c>
      <c r="AF187" t="s">
        <v>118</v>
      </c>
      <c r="AG187" s="19" t="s">
        <v>118</v>
      </c>
      <c r="AH187" s="22" t="s">
        <v>118</v>
      </c>
      <c r="AI187">
        <v>10</v>
      </c>
      <c r="AJ187">
        <v>8</v>
      </c>
      <c r="AK187">
        <v>8</v>
      </c>
      <c r="AL187">
        <v>8</v>
      </c>
      <c r="AM187">
        <v>10</v>
      </c>
      <c r="AN187">
        <v>12</v>
      </c>
      <c r="AO187">
        <v>6</v>
      </c>
      <c r="AP187">
        <v>8</v>
      </c>
      <c r="AQ187">
        <v>10</v>
      </c>
      <c r="AR187">
        <v>12</v>
      </c>
      <c r="AS187" t="s">
        <v>118</v>
      </c>
      <c r="AT187">
        <v>6</v>
      </c>
      <c r="AU187">
        <v>8</v>
      </c>
      <c r="AV187">
        <v>6</v>
      </c>
      <c r="AW187">
        <v>12</v>
      </c>
      <c r="AX187">
        <v>10</v>
      </c>
      <c r="AY187">
        <v>6</v>
      </c>
      <c r="AZ187">
        <v>10</v>
      </c>
      <c r="BA187">
        <v>6</v>
      </c>
      <c r="BB187">
        <v>10</v>
      </c>
      <c r="BC187">
        <v>18</v>
      </c>
      <c r="BD187">
        <v>8</v>
      </c>
      <c r="BE187">
        <v>8</v>
      </c>
      <c r="BF187">
        <v>12</v>
      </c>
      <c r="BG187">
        <v>12</v>
      </c>
      <c r="BH187">
        <v>18</v>
      </c>
      <c r="BI187">
        <v>12</v>
      </c>
      <c r="BJ187" t="s">
        <v>118</v>
      </c>
      <c r="BK187" s="21">
        <f t="shared" ref="BK187:BK197" si="5">SUM(AI187:BJ187)</f>
        <v>254</v>
      </c>
      <c r="BL187" s="15" t="e">
        <f xml:space="preserve"> SUM(BK187,#REF!)</f>
        <v>#REF!</v>
      </c>
      <c r="BM187" t="s">
        <v>275</v>
      </c>
    </row>
    <row r="188" spans="1:65" ht="16" hidden="1" x14ac:dyDescent="0.2">
      <c r="A188">
        <v>203</v>
      </c>
      <c r="B188" s="8">
        <v>2</v>
      </c>
      <c r="C188">
        <v>3</v>
      </c>
      <c r="D188" s="2" t="s">
        <v>164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2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 t="s">
        <v>118</v>
      </c>
      <c r="AG188" s="19" t="s">
        <v>118</v>
      </c>
      <c r="AH188" s="22" t="s">
        <v>118</v>
      </c>
      <c r="AI188">
        <v>10</v>
      </c>
      <c r="AJ188">
        <v>8</v>
      </c>
      <c r="AK188">
        <v>6</v>
      </c>
      <c r="AL188">
        <v>8</v>
      </c>
      <c r="AM188">
        <v>11</v>
      </c>
      <c r="AN188">
        <v>11</v>
      </c>
      <c r="AO188">
        <v>6</v>
      </c>
      <c r="AP188">
        <v>8</v>
      </c>
      <c r="AQ188">
        <v>9</v>
      </c>
      <c r="AR188">
        <v>10</v>
      </c>
      <c r="AS188">
        <v>9</v>
      </c>
      <c r="AT188">
        <v>6</v>
      </c>
      <c r="AU188">
        <v>8</v>
      </c>
      <c r="AV188">
        <v>6</v>
      </c>
      <c r="AW188">
        <v>11</v>
      </c>
      <c r="AX188">
        <v>10</v>
      </c>
      <c r="AY188">
        <v>6</v>
      </c>
      <c r="AZ188">
        <v>10</v>
      </c>
      <c r="BA188">
        <v>6</v>
      </c>
      <c r="BB188">
        <v>10</v>
      </c>
      <c r="BC188">
        <v>18</v>
      </c>
      <c r="BD188">
        <v>8</v>
      </c>
      <c r="BE188">
        <v>8</v>
      </c>
      <c r="BF188">
        <v>12</v>
      </c>
      <c r="BG188">
        <v>11</v>
      </c>
      <c r="BH188">
        <v>17</v>
      </c>
      <c r="BI188">
        <v>11</v>
      </c>
      <c r="BJ188" t="s">
        <v>118</v>
      </c>
      <c r="BK188" s="21">
        <f t="shared" si="5"/>
        <v>254</v>
      </c>
      <c r="BL188" s="15" t="e">
        <f xml:space="preserve"> SUM(BK188,#REF!)</f>
        <v>#REF!</v>
      </c>
      <c r="BM188" t="s">
        <v>276</v>
      </c>
    </row>
    <row r="189" spans="1:65" ht="16" hidden="1" x14ac:dyDescent="0.2">
      <c r="A189">
        <v>204</v>
      </c>
      <c r="B189" s="8">
        <v>2</v>
      </c>
      <c r="C189">
        <v>3</v>
      </c>
      <c r="D189" s="2" t="s">
        <v>164</v>
      </c>
      <c r="E189">
        <v>2</v>
      </c>
      <c r="F189">
        <v>2</v>
      </c>
      <c r="G189">
        <v>2</v>
      </c>
      <c r="H189">
        <v>2</v>
      </c>
      <c r="I189">
        <v>2</v>
      </c>
      <c r="J189">
        <v>2</v>
      </c>
      <c r="K189">
        <v>2</v>
      </c>
      <c r="L189">
        <v>2</v>
      </c>
      <c r="M189">
        <v>2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 t="s">
        <v>118</v>
      </c>
      <c r="AG189" s="19" t="s">
        <v>118</v>
      </c>
      <c r="AH189" s="22" t="s">
        <v>118</v>
      </c>
      <c r="AI189">
        <v>10</v>
      </c>
      <c r="AJ189">
        <v>8</v>
      </c>
      <c r="AK189">
        <v>8</v>
      </c>
      <c r="AL189">
        <v>8</v>
      </c>
      <c r="AM189">
        <v>12</v>
      </c>
      <c r="AN189">
        <v>12</v>
      </c>
      <c r="AO189">
        <v>6</v>
      </c>
      <c r="AP189">
        <v>8</v>
      </c>
      <c r="AQ189">
        <v>10</v>
      </c>
      <c r="AR189">
        <v>12</v>
      </c>
      <c r="AS189">
        <v>10</v>
      </c>
      <c r="AT189">
        <v>6</v>
      </c>
      <c r="AU189">
        <v>8</v>
      </c>
      <c r="AV189">
        <v>6</v>
      </c>
      <c r="AW189">
        <v>12</v>
      </c>
      <c r="AX189">
        <v>10</v>
      </c>
      <c r="AY189">
        <v>6</v>
      </c>
      <c r="AZ189">
        <v>10</v>
      </c>
      <c r="BA189">
        <v>6</v>
      </c>
      <c r="BB189">
        <v>10</v>
      </c>
      <c r="BC189">
        <v>18</v>
      </c>
      <c r="BD189">
        <v>8</v>
      </c>
      <c r="BE189">
        <v>8</v>
      </c>
      <c r="BF189">
        <v>12</v>
      </c>
      <c r="BG189">
        <v>12</v>
      </c>
      <c r="BH189">
        <v>18</v>
      </c>
      <c r="BI189">
        <v>12</v>
      </c>
      <c r="BJ189" t="s">
        <v>118</v>
      </c>
      <c r="BK189" s="21">
        <f t="shared" si="5"/>
        <v>266</v>
      </c>
      <c r="BL189" s="15" t="e">
        <f xml:space="preserve"> SUM(BK189,#REF!)</f>
        <v>#REF!</v>
      </c>
      <c r="BM189" t="s">
        <v>277</v>
      </c>
    </row>
    <row r="190" spans="1:65" ht="16" hidden="1" x14ac:dyDescent="0.2">
      <c r="A190">
        <v>205</v>
      </c>
      <c r="B190" s="8">
        <v>2</v>
      </c>
      <c r="C190">
        <v>3</v>
      </c>
      <c r="D190" s="2" t="s">
        <v>164</v>
      </c>
      <c r="E190">
        <v>2</v>
      </c>
      <c r="F190">
        <v>2</v>
      </c>
      <c r="G190">
        <v>2</v>
      </c>
      <c r="H190">
        <v>2</v>
      </c>
      <c r="I190">
        <v>2</v>
      </c>
      <c r="J190">
        <v>2</v>
      </c>
      <c r="K190">
        <v>2</v>
      </c>
      <c r="L190">
        <v>2</v>
      </c>
      <c r="M190">
        <v>2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 s="19" t="s">
        <v>118</v>
      </c>
      <c r="AH190" s="22" t="s">
        <v>118</v>
      </c>
      <c r="AI190">
        <v>10</v>
      </c>
      <c r="AJ190">
        <v>8</v>
      </c>
      <c r="AK190">
        <v>8</v>
      </c>
      <c r="AL190">
        <v>8</v>
      </c>
      <c r="AM190">
        <v>12</v>
      </c>
      <c r="AN190">
        <v>12</v>
      </c>
      <c r="AO190">
        <v>6</v>
      </c>
      <c r="AP190">
        <v>8</v>
      </c>
      <c r="AQ190">
        <v>10</v>
      </c>
      <c r="AR190">
        <v>12</v>
      </c>
      <c r="AS190">
        <v>10</v>
      </c>
      <c r="AT190">
        <v>6</v>
      </c>
      <c r="AU190">
        <v>8</v>
      </c>
      <c r="AV190">
        <v>6</v>
      </c>
      <c r="AW190">
        <v>12</v>
      </c>
      <c r="AX190">
        <v>10</v>
      </c>
      <c r="AY190">
        <v>6</v>
      </c>
      <c r="AZ190">
        <v>10</v>
      </c>
      <c r="BA190">
        <v>6</v>
      </c>
      <c r="BB190">
        <v>10</v>
      </c>
      <c r="BC190">
        <v>18</v>
      </c>
      <c r="BD190">
        <v>8</v>
      </c>
      <c r="BE190">
        <v>8</v>
      </c>
      <c r="BF190">
        <v>12</v>
      </c>
      <c r="BG190">
        <v>12</v>
      </c>
      <c r="BH190">
        <v>18</v>
      </c>
      <c r="BI190">
        <v>12</v>
      </c>
      <c r="BJ190">
        <v>10</v>
      </c>
      <c r="BK190" s="21">
        <f t="shared" si="5"/>
        <v>276</v>
      </c>
      <c r="BL190" s="15" t="e">
        <f xml:space="preserve"> SUM(BK190,#REF!)</f>
        <v>#REF!</v>
      </c>
      <c r="BM190" t="s">
        <v>275</v>
      </c>
    </row>
    <row r="191" spans="1:65" ht="16" hidden="1" x14ac:dyDescent="0.2">
      <c r="A191">
        <v>206</v>
      </c>
      <c r="B191" s="8">
        <v>2</v>
      </c>
      <c r="C191">
        <v>3</v>
      </c>
      <c r="D191" s="2" t="s">
        <v>132</v>
      </c>
      <c r="E191">
        <v>2</v>
      </c>
      <c r="F191">
        <v>0</v>
      </c>
      <c r="G191">
        <v>2</v>
      </c>
      <c r="H191">
        <v>2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2</v>
      </c>
      <c r="S191">
        <v>0</v>
      </c>
      <c r="T191">
        <v>0</v>
      </c>
      <c r="U191">
        <v>2</v>
      </c>
      <c r="V191">
        <v>0</v>
      </c>
      <c r="W191">
        <v>0</v>
      </c>
      <c r="X191">
        <v>2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s="19" t="s">
        <v>118</v>
      </c>
      <c r="AH191" s="22" t="s">
        <v>118</v>
      </c>
      <c r="AI191">
        <v>6</v>
      </c>
      <c r="AJ191">
        <v>0</v>
      </c>
      <c r="AK191">
        <v>5</v>
      </c>
      <c r="AL191">
        <v>6</v>
      </c>
      <c r="AM191">
        <v>4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5</v>
      </c>
      <c r="AW191">
        <v>0</v>
      </c>
      <c r="AX191">
        <v>0</v>
      </c>
      <c r="AY191">
        <v>5</v>
      </c>
      <c r="AZ191">
        <v>0</v>
      </c>
      <c r="BA191">
        <v>0</v>
      </c>
      <c r="BB191">
        <v>8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 s="21">
        <f t="shared" si="5"/>
        <v>39</v>
      </c>
      <c r="BL191" s="15" t="e">
        <f xml:space="preserve"> SUM(BK191,#REF!)</f>
        <v>#REF!</v>
      </c>
      <c r="BM191" t="s">
        <v>118</v>
      </c>
    </row>
    <row r="192" spans="1:65" ht="16" hidden="1" x14ac:dyDescent="0.2">
      <c r="A192">
        <v>207</v>
      </c>
      <c r="B192" s="8">
        <v>2</v>
      </c>
      <c r="C192">
        <v>3</v>
      </c>
      <c r="D192" s="2" t="s">
        <v>132</v>
      </c>
      <c r="E192">
        <v>2</v>
      </c>
      <c r="F192">
        <v>2</v>
      </c>
      <c r="G192">
        <v>2</v>
      </c>
      <c r="H192">
        <v>2</v>
      </c>
      <c r="I192">
        <v>2</v>
      </c>
      <c r="J192">
        <v>2</v>
      </c>
      <c r="K192">
        <v>2</v>
      </c>
      <c r="L192">
        <v>2</v>
      </c>
      <c r="M192">
        <v>2</v>
      </c>
      <c r="N192">
        <v>2</v>
      </c>
      <c r="O192">
        <v>2</v>
      </c>
      <c r="P192">
        <v>2</v>
      </c>
      <c r="Q192">
        <v>2</v>
      </c>
      <c r="R192">
        <v>2</v>
      </c>
      <c r="S192">
        <v>2</v>
      </c>
      <c r="T192">
        <v>2</v>
      </c>
      <c r="U192">
        <v>2</v>
      </c>
      <c r="V192">
        <v>2</v>
      </c>
      <c r="W192">
        <v>2</v>
      </c>
      <c r="X192">
        <v>2</v>
      </c>
      <c r="Y192">
        <v>2</v>
      </c>
      <c r="Z192">
        <v>2</v>
      </c>
      <c r="AA192">
        <v>2</v>
      </c>
      <c r="AB192">
        <v>2</v>
      </c>
      <c r="AC192">
        <v>2</v>
      </c>
      <c r="AD192">
        <v>2</v>
      </c>
      <c r="AE192">
        <v>2</v>
      </c>
      <c r="AF192">
        <v>2</v>
      </c>
      <c r="AG192" s="19" t="s">
        <v>118</v>
      </c>
      <c r="AH192" s="22" t="s">
        <v>118</v>
      </c>
      <c r="AI192">
        <v>10</v>
      </c>
      <c r="AJ192">
        <v>8</v>
      </c>
      <c r="AK192">
        <v>8</v>
      </c>
      <c r="AL192">
        <v>8</v>
      </c>
      <c r="AM192">
        <v>12</v>
      </c>
      <c r="AN192">
        <v>9</v>
      </c>
      <c r="AO192">
        <v>6</v>
      </c>
      <c r="AP192">
        <v>8</v>
      </c>
      <c r="AQ192">
        <v>10</v>
      </c>
      <c r="AR192">
        <v>12</v>
      </c>
      <c r="AS192">
        <v>10</v>
      </c>
      <c r="AT192">
        <v>6</v>
      </c>
      <c r="AU192">
        <v>8</v>
      </c>
      <c r="AV192">
        <v>6</v>
      </c>
      <c r="AW192">
        <v>12</v>
      </c>
      <c r="AX192">
        <v>10</v>
      </c>
      <c r="AY192">
        <v>6</v>
      </c>
      <c r="AZ192">
        <v>10</v>
      </c>
      <c r="BA192">
        <v>6</v>
      </c>
      <c r="BB192">
        <v>10</v>
      </c>
      <c r="BC192">
        <v>18</v>
      </c>
      <c r="BD192">
        <v>8</v>
      </c>
      <c r="BE192">
        <v>8</v>
      </c>
      <c r="BF192">
        <v>12</v>
      </c>
      <c r="BG192">
        <v>12</v>
      </c>
      <c r="BH192">
        <v>18</v>
      </c>
      <c r="BI192">
        <v>12</v>
      </c>
      <c r="BJ192">
        <v>10</v>
      </c>
      <c r="BK192" s="21">
        <f t="shared" si="5"/>
        <v>273</v>
      </c>
      <c r="BL192" s="15" t="e">
        <f xml:space="preserve"> SUM(BK192,#REF!)</f>
        <v>#REF!</v>
      </c>
      <c r="BM192" t="s">
        <v>118</v>
      </c>
    </row>
    <row r="193" spans="1:65" ht="16" hidden="1" x14ac:dyDescent="0.2">
      <c r="A193">
        <v>208</v>
      </c>
      <c r="B193" s="8">
        <v>2</v>
      </c>
      <c r="C193">
        <v>3</v>
      </c>
      <c r="D193" s="2" t="s">
        <v>132</v>
      </c>
      <c r="E193">
        <v>2</v>
      </c>
      <c r="F193">
        <v>2</v>
      </c>
      <c r="G193">
        <v>2</v>
      </c>
      <c r="H193">
        <v>2</v>
      </c>
      <c r="I193">
        <v>1</v>
      </c>
      <c r="J193">
        <v>1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2</v>
      </c>
      <c r="U193">
        <v>2</v>
      </c>
      <c r="V193">
        <v>2</v>
      </c>
      <c r="W193">
        <v>2</v>
      </c>
      <c r="X193">
        <v>1</v>
      </c>
      <c r="Y193">
        <v>2</v>
      </c>
      <c r="Z193">
        <v>2</v>
      </c>
      <c r="AA193">
        <v>1</v>
      </c>
      <c r="AB193">
        <v>1</v>
      </c>
      <c r="AC193">
        <v>1</v>
      </c>
      <c r="AD193">
        <v>1</v>
      </c>
      <c r="AE193">
        <v>2</v>
      </c>
      <c r="AF193">
        <v>2</v>
      </c>
      <c r="AG193" s="19" t="s">
        <v>118</v>
      </c>
      <c r="AH193" s="22" t="s">
        <v>118</v>
      </c>
      <c r="AI193">
        <v>10</v>
      </c>
      <c r="AJ193">
        <v>8</v>
      </c>
      <c r="AK193">
        <v>8</v>
      </c>
      <c r="AL193">
        <v>8</v>
      </c>
      <c r="AM193">
        <v>9</v>
      </c>
      <c r="AN193">
        <v>11</v>
      </c>
      <c r="AO193">
        <v>3</v>
      </c>
      <c r="AP193">
        <v>8</v>
      </c>
      <c r="AQ193">
        <v>8</v>
      </c>
      <c r="AR193">
        <v>12</v>
      </c>
      <c r="AS193">
        <v>10</v>
      </c>
      <c r="AT193">
        <v>5</v>
      </c>
      <c r="AU193">
        <v>8</v>
      </c>
      <c r="AV193">
        <v>6</v>
      </c>
      <c r="AW193">
        <v>12</v>
      </c>
      <c r="AX193">
        <v>10</v>
      </c>
      <c r="AY193">
        <v>6</v>
      </c>
      <c r="AZ193">
        <v>10</v>
      </c>
      <c r="BA193">
        <v>5</v>
      </c>
      <c r="BB193">
        <v>10</v>
      </c>
      <c r="BC193">
        <v>18</v>
      </c>
      <c r="BD193">
        <v>8</v>
      </c>
      <c r="BE193">
        <v>8</v>
      </c>
      <c r="BF193">
        <v>9</v>
      </c>
      <c r="BG193">
        <v>12</v>
      </c>
      <c r="BH193">
        <v>18</v>
      </c>
      <c r="BI193">
        <v>10</v>
      </c>
      <c r="BJ193">
        <v>10</v>
      </c>
      <c r="BK193" s="21">
        <f t="shared" si="5"/>
        <v>260</v>
      </c>
      <c r="BL193" s="15" t="e">
        <f xml:space="preserve"> SUM(BK193,#REF!)</f>
        <v>#REF!</v>
      </c>
      <c r="BM193" t="s">
        <v>118</v>
      </c>
    </row>
    <row r="194" spans="1:65" ht="16" hidden="1" x14ac:dyDescent="0.2">
      <c r="A194">
        <v>209</v>
      </c>
      <c r="B194" s="8">
        <v>2</v>
      </c>
      <c r="C194">
        <v>3</v>
      </c>
      <c r="D194" s="2" t="s">
        <v>132</v>
      </c>
      <c r="E194">
        <v>0</v>
      </c>
      <c r="F194">
        <v>2</v>
      </c>
      <c r="G194">
        <v>0</v>
      </c>
      <c r="H194">
        <v>2</v>
      </c>
      <c r="I194">
        <v>0</v>
      </c>
      <c r="J194">
        <v>2</v>
      </c>
      <c r="K194">
        <v>0</v>
      </c>
      <c r="L194">
        <v>2</v>
      </c>
      <c r="M194">
        <v>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 s="19" t="s">
        <v>118</v>
      </c>
      <c r="AH194" s="22" t="s">
        <v>118</v>
      </c>
      <c r="AI194">
        <v>0</v>
      </c>
      <c r="AJ194">
        <v>6</v>
      </c>
      <c r="AK194">
        <v>0</v>
      </c>
      <c r="AL194">
        <v>5</v>
      </c>
      <c r="AM194">
        <v>0</v>
      </c>
      <c r="AN194">
        <v>6</v>
      </c>
      <c r="AO194">
        <v>0</v>
      </c>
      <c r="AP194">
        <v>8</v>
      </c>
      <c r="AQ194">
        <v>7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8</v>
      </c>
      <c r="BC194">
        <v>14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 s="21">
        <f t="shared" si="5"/>
        <v>54</v>
      </c>
      <c r="BL194" s="15" t="e">
        <f xml:space="preserve"> SUM(BK194,#REF!)</f>
        <v>#REF!</v>
      </c>
      <c r="BM194" t="s">
        <v>278</v>
      </c>
    </row>
    <row r="195" spans="1:65" ht="16" hidden="1" x14ac:dyDescent="0.2">
      <c r="A195">
        <v>210</v>
      </c>
      <c r="B195" s="8">
        <v>2</v>
      </c>
      <c r="C195">
        <v>3</v>
      </c>
      <c r="D195" s="2" t="s">
        <v>132</v>
      </c>
      <c r="E195">
        <v>2</v>
      </c>
      <c r="F195">
        <v>2</v>
      </c>
      <c r="G195">
        <v>2</v>
      </c>
      <c r="H195">
        <v>2</v>
      </c>
      <c r="I195">
        <v>2</v>
      </c>
      <c r="J195">
        <v>2</v>
      </c>
      <c r="K195">
        <v>2</v>
      </c>
      <c r="L195">
        <v>2</v>
      </c>
      <c r="M195">
        <v>1</v>
      </c>
      <c r="N195">
        <v>2</v>
      </c>
      <c r="O195">
        <v>2</v>
      </c>
      <c r="P195">
        <v>2</v>
      </c>
      <c r="Q195">
        <v>2</v>
      </c>
      <c r="R195">
        <v>1</v>
      </c>
      <c r="S195">
        <v>1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1</v>
      </c>
      <c r="AC195">
        <v>2</v>
      </c>
      <c r="AD195">
        <v>1</v>
      </c>
      <c r="AE195">
        <v>2</v>
      </c>
      <c r="AF195" t="s">
        <v>118</v>
      </c>
      <c r="AG195" s="19" t="s">
        <v>118</v>
      </c>
      <c r="AH195" s="22" t="s">
        <v>118</v>
      </c>
      <c r="AI195">
        <v>10</v>
      </c>
      <c r="AJ195">
        <v>8</v>
      </c>
      <c r="AK195">
        <v>4</v>
      </c>
      <c r="AL195">
        <v>8</v>
      </c>
      <c r="AM195">
        <v>10</v>
      </c>
      <c r="AN195">
        <v>8</v>
      </c>
      <c r="AO195">
        <v>6</v>
      </c>
      <c r="AP195">
        <v>8</v>
      </c>
      <c r="AQ195">
        <v>10</v>
      </c>
      <c r="AR195">
        <v>10</v>
      </c>
      <c r="AS195">
        <v>10</v>
      </c>
      <c r="AT195">
        <v>6</v>
      </c>
      <c r="AU195">
        <v>8</v>
      </c>
      <c r="AV195">
        <v>6</v>
      </c>
      <c r="AW195">
        <v>9</v>
      </c>
      <c r="AX195">
        <v>10</v>
      </c>
      <c r="AY195">
        <v>6</v>
      </c>
      <c r="AZ195">
        <v>10</v>
      </c>
      <c r="BA195">
        <v>6</v>
      </c>
      <c r="BB195">
        <v>10</v>
      </c>
      <c r="BC195">
        <v>12</v>
      </c>
      <c r="BD195">
        <v>8</v>
      </c>
      <c r="BE195">
        <v>8</v>
      </c>
      <c r="BF195">
        <v>12</v>
      </c>
      <c r="BG195">
        <v>12</v>
      </c>
      <c r="BH195">
        <v>18</v>
      </c>
      <c r="BI195">
        <v>12</v>
      </c>
      <c r="BJ195" t="s">
        <v>118</v>
      </c>
      <c r="BK195" s="21">
        <f t="shared" si="5"/>
        <v>245</v>
      </c>
      <c r="BL195" s="15" t="e">
        <f xml:space="preserve"> SUM(BK195,#REF!)</f>
        <v>#REF!</v>
      </c>
      <c r="BM195" t="s">
        <v>275</v>
      </c>
    </row>
    <row r="196" spans="1:65" ht="16" hidden="1" x14ac:dyDescent="0.2">
      <c r="A196">
        <v>211</v>
      </c>
      <c r="B196" s="8">
        <v>2</v>
      </c>
      <c r="C196">
        <v>3</v>
      </c>
      <c r="D196" s="2" t="s">
        <v>132</v>
      </c>
      <c r="E196">
        <v>2</v>
      </c>
      <c r="F196">
        <v>2</v>
      </c>
      <c r="G196" t="s">
        <v>118</v>
      </c>
      <c r="H196">
        <v>2</v>
      </c>
      <c r="I196">
        <v>2</v>
      </c>
      <c r="J196">
        <v>2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2</v>
      </c>
      <c r="Q196">
        <v>1</v>
      </c>
      <c r="R196">
        <v>2</v>
      </c>
      <c r="S196">
        <v>1</v>
      </c>
      <c r="T196">
        <v>2</v>
      </c>
      <c r="U196">
        <v>2</v>
      </c>
      <c r="V196">
        <v>1</v>
      </c>
      <c r="W196">
        <v>2</v>
      </c>
      <c r="X196">
        <v>2</v>
      </c>
      <c r="Y196">
        <v>2</v>
      </c>
      <c r="Z196">
        <v>1</v>
      </c>
      <c r="AA196">
        <v>2</v>
      </c>
      <c r="AB196">
        <v>1</v>
      </c>
      <c r="AC196">
        <v>2</v>
      </c>
      <c r="AD196">
        <v>1</v>
      </c>
      <c r="AE196">
        <v>2</v>
      </c>
      <c r="AF196">
        <v>1</v>
      </c>
      <c r="AG196" s="19" t="s">
        <v>118</v>
      </c>
      <c r="AH196" s="22" t="s">
        <v>118</v>
      </c>
      <c r="AI196">
        <v>10</v>
      </c>
      <c r="AJ196">
        <v>8</v>
      </c>
      <c r="AK196" t="s">
        <v>118</v>
      </c>
      <c r="AL196">
        <v>8</v>
      </c>
      <c r="AM196">
        <v>10</v>
      </c>
      <c r="AN196">
        <v>9</v>
      </c>
      <c r="AO196">
        <v>6</v>
      </c>
      <c r="AP196">
        <v>2</v>
      </c>
      <c r="AQ196">
        <v>10</v>
      </c>
      <c r="AR196">
        <v>12</v>
      </c>
      <c r="AS196">
        <v>10</v>
      </c>
      <c r="AT196">
        <v>6</v>
      </c>
      <c r="AU196">
        <v>6</v>
      </c>
      <c r="AV196">
        <v>6</v>
      </c>
      <c r="AW196">
        <v>7</v>
      </c>
      <c r="AX196">
        <v>10</v>
      </c>
      <c r="AY196">
        <v>6</v>
      </c>
      <c r="AZ196">
        <v>8</v>
      </c>
      <c r="BA196">
        <v>6</v>
      </c>
      <c r="BB196">
        <v>10</v>
      </c>
      <c r="BC196">
        <v>9</v>
      </c>
      <c r="BD196">
        <v>8</v>
      </c>
      <c r="BE196">
        <v>8</v>
      </c>
      <c r="BF196">
        <v>10</v>
      </c>
      <c r="BG196">
        <v>12</v>
      </c>
      <c r="BH196">
        <v>18</v>
      </c>
      <c r="BI196">
        <v>10</v>
      </c>
      <c r="BJ196">
        <v>9</v>
      </c>
      <c r="BK196" s="21">
        <f t="shared" si="5"/>
        <v>234</v>
      </c>
      <c r="BL196" s="15" t="e">
        <f xml:space="preserve"> SUM(BK196,#REF!)</f>
        <v>#REF!</v>
      </c>
      <c r="BM196" t="s">
        <v>118</v>
      </c>
    </row>
    <row r="197" spans="1:65" ht="16" hidden="1" x14ac:dyDescent="0.2">
      <c r="A197">
        <v>212</v>
      </c>
      <c r="B197" s="8">
        <v>2</v>
      </c>
      <c r="C197">
        <v>3</v>
      </c>
      <c r="D197" s="2" t="s">
        <v>132</v>
      </c>
      <c r="E197">
        <v>2</v>
      </c>
      <c r="F197">
        <v>0</v>
      </c>
      <c r="G197">
        <v>1</v>
      </c>
      <c r="H197">
        <v>1</v>
      </c>
      <c r="I197">
        <v>0</v>
      </c>
      <c r="J197">
        <v>0</v>
      </c>
      <c r="K197">
        <v>1</v>
      </c>
      <c r="L197">
        <v>1</v>
      </c>
      <c r="M197">
        <v>1</v>
      </c>
      <c r="N197">
        <v>1</v>
      </c>
      <c r="O197">
        <v>0</v>
      </c>
      <c r="P197">
        <v>1</v>
      </c>
      <c r="Q197">
        <v>1</v>
      </c>
      <c r="R197">
        <v>1</v>
      </c>
      <c r="S197">
        <v>0</v>
      </c>
      <c r="T197">
        <v>1</v>
      </c>
      <c r="U197">
        <v>0</v>
      </c>
      <c r="V197">
        <v>1</v>
      </c>
      <c r="W197">
        <v>1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s="19" t="s">
        <v>118</v>
      </c>
      <c r="AH197" s="22" t="s">
        <v>118</v>
      </c>
      <c r="AI197">
        <v>5</v>
      </c>
      <c r="AJ197">
        <v>0</v>
      </c>
      <c r="AK197">
        <v>3</v>
      </c>
      <c r="AL197">
        <v>6</v>
      </c>
      <c r="AM197">
        <v>0</v>
      </c>
      <c r="AN197">
        <v>0</v>
      </c>
      <c r="AO197">
        <v>3</v>
      </c>
      <c r="AP197">
        <v>6</v>
      </c>
      <c r="AQ197">
        <v>8</v>
      </c>
      <c r="AR197">
        <v>0</v>
      </c>
      <c r="AS197">
        <v>0</v>
      </c>
      <c r="AT197">
        <v>4</v>
      </c>
      <c r="AU197">
        <v>2</v>
      </c>
      <c r="AV197">
        <v>3</v>
      </c>
      <c r="AW197">
        <v>0</v>
      </c>
      <c r="AX197">
        <v>4</v>
      </c>
      <c r="AY197">
        <v>0</v>
      </c>
      <c r="AZ197">
        <v>7</v>
      </c>
      <c r="BA197">
        <v>4</v>
      </c>
      <c r="BB197">
        <v>3</v>
      </c>
      <c r="BC197">
        <v>0</v>
      </c>
      <c r="BD197">
        <v>4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 s="21">
        <f t="shared" si="5"/>
        <v>62</v>
      </c>
      <c r="BL197" s="15" t="e">
        <f xml:space="preserve"> SUM(BK197,#REF!)</f>
        <v>#REF!</v>
      </c>
      <c r="BM197" t="s">
        <v>118</v>
      </c>
    </row>
    <row r="198" spans="1:65" ht="16" hidden="1" x14ac:dyDescent="0.2">
      <c r="A198">
        <v>213</v>
      </c>
      <c r="B198" s="8">
        <v>2</v>
      </c>
      <c r="C198">
        <v>3</v>
      </c>
      <c r="D198" s="2" t="s">
        <v>164</v>
      </c>
      <c r="E198" t="s">
        <v>118</v>
      </c>
      <c r="F198" t="s">
        <v>118</v>
      </c>
      <c r="G198" t="s">
        <v>118</v>
      </c>
      <c r="H198" t="s">
        <v>118</v>
      </c>
      <c r="I198" t="s">
        <v>118</v>
      </c>
      <c r="J198" t="s">
        <v>118</v>
      </c>
      <c r="K198" t="s">
        <v>118</v>
      </c>
      <c r="L198" t="s">
        <v>118</v>
      </c>
      <c r="M198" t="s">
        <v>118</v>
      </c>
      <c r="N198" t="s">
        <v>118</v>
      </c>
      <c r="O198" t="s">
        <v>118</v>
      </c>
      <c r="P198" t="s">
        <v>118</v>
      </c>
      <c r="Q198" t="s">
        <v>118</v>
      </c>
      <c r="R198" t="s">
        <v>118</v>
      </c>
      <c r="S198" t="s">
        <v>118</v>
      </c>
      <c r="T198" t="s">
        <v>118</v>
      </c>
      <c r="U198" t="s">
        <v>118</v>
      </c>
      <c r="V198" t="s">
        <v>118</v>
      </c>
      <c r="W198" t="s">
        <v>118</v>
      </c>
      <c r="X198" t="s">
        <v>118</v>
      </c>
      <c r="Y198" t="s">
        <v>118</v>
      </c>
      <c r="Z198" t="s">
        <v>118</v>
      </c>
      <c r="AA198" t="s">
        <v>118</v>
      </c>
      <c r="AB198" t="s">
        <v>118</v>
      </c>
      <c r="AC198" t="s">
        <v>118</v>
      </c>
      <c r="AD198" t="s">
        <v>118</v>
      </c>
      <c r="AE198" t="s">
        <v>118</v>
      </c>
      <c r="AF198" t="s">
        <v>118</v>
      </c>
      <c r="AG198" s="19" t="s">
        <v>118</v>
      </c>
      <c r="AH198" s="22" t="s">
        <v>118</v>
      </c>
      <c r="AI198" t="s">
        <v>118</v>
      </c>
      <c r="AJ198" t="s">
        <v>118</v>
      </c>
      <c r="AK198" t="s">
        <v>118</v>
      </c>
      <c r="AL198" t="s">
        <v>118</v>
      </c>
      <c r="AM198" t="s">
        <v>118</v>
      </c>
      <c r="AN198" t="s">
        <v>118</v>
      </c>
      <c r="AO198" t="s">
        <v>118</v>
      </c>
      <c r="AP198" t="s">
        <v>118</v>
      </c>
      <c r="AQ198" t="s">
        <v>118</v>
      </c>
      <c r="AR198" t="s">
        <v>118</v>
      </c>
      <c r="AS198" t="s">
        <v>118</v>
      </c>
      <c r="AT198" t="s">
        <v>118</v>
      </c>
      <c r="AU198" t="s">
        <v>118</v>
      </c>
      <c r="AV198" t="s">
        <v>118</v>
      </c>
      <c r="AW198" t="s">
        <v>118</v>
      </c>
      <c r="AX198" t="s">
        <v>118</v>
      </c>
      <c r="AY198" t="s">
        <v>118</v>
      </c>
      <c r="AZ198" t="s">
        <v>118</v>
      </c>
      <c r="BA198" t="s">
        <v>118</v>
      </c>
      <c r="BB198" t="s">
        <v>118</v>
      </c>
      <c r="BC198" t="s">
        <v>118</v>
      </c>
      <c r="BD198" t="s">
        <v>118</v>
      </c>
      <c r="BE198" t="s">
        <v>118</v>
      </c>
      <c r="BF198" t="s">
        <v>118</v>
      </c>
      <c r="BG198" t="s">
        <v>118</v>
      </c>
      <c r="BH198" t="s">
        <v>118</v>
      </c>
      <c r="BI198" t="s">
        <v>118</v>
      </c>
      <c r="BJ198" t="s">
        <v>118</v>
      </c>
      <c r="BK198" s="22" t="s">
        <v>118</v>
      </c>
      <c r="BL198" s="16" t="s">
        <v>118</v>
      </c>
      <c r="BM198" t="s">
        <v>279</v>
      </c>
    </row>
    <row r="199" spans="1:65" ht="16" hidden="1" x14ac:dyDescent="0.2">
      <c r="A199">
        <v>214</v>
      </c>
      <c r="B199" s="8">
        <v>2</v>
      </c>
      <c r="C199">
        <v>3</v>
      </c>
      <c r="D199" s="2" t="s">
        <v>132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s="19" t="s">
        <v>118</v>
      </c>
      <c r="AH199" s="22" t="s">
        <v>118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 s="21">
        <f>SUM(AI199:BJ199)</f>
        <v>0</v>
      </c>
      <c r="BL199" s="15" t="e">
        <f xml:space="preserve"> SUM(BK199,#REF!)</f>
        <v>#REF!</v>
      </c>
      <c r="BM199" t="s">
        <v>118</v>
      </c>
    </row>
    <row r="200" spans="1:65" ht="16" hidden="1" x14ac:dyDescent="0.2">
      <c r="A200">
        <v>215</v>
      </c>
      <c r="B200" s="8">
        <v>2</v>
      </c>
      <c r="C200">
        <v>3</v>
      </c>
      <c r="D200" t="s">
        <v>118</v>
      </c>
      <c r="E200" t="s">
        <v>118</v>
      </c>
      <c r="F200" t="s">
        <v>118</v>
      </c>
      <c r="G200" t="s">
        <v>118</v>
      </c>
      <c r="H200" t="s">
        <v>118</v>
      </c>
      <c r="I200" t="s">
        <v>118</v>
      </c>
      <c r="J200" t="s">
        <v>118</v>
      </c>
      <c r="K200" t="s">
        <v>118</v>
      </c>
      <c r="L200" t="s">
        <v>118</v>
      </c>
      <c r="M200" t="s">
        <v>118</v>
      </c>
      <c r="N200" t="s">
        <v>118</v>
      </c>
      <c r="O200" t="s">
        <v>118</v>
      </c>
      <c r="P200" t="s">
        <v>118</v>
      </c>
      <c r="Q200" t="s">
        <v>118</v>
      </c>
      <c r="R200" t="s">
        <v>118</v>
      </c>
      <c r="S200" t="s">
        <v>118</v>
      </c>
      <c r="T200" t="s">
        <v>118</v>
      </c>
      <c r="U200" t="s">
        <v>118</v>
      </c>
      <c r="V200" t="s">
        <v>118</v>
      </c>
      <c r="W200" t="s">
        <v>118</v>
      </c>
      <c r="X200" t="s">
        <v>118</v>
      </c>
      <c r="Y200" t="s">
        <v>118</v>
      </c>
      <c r="Z200" t="s">
        <v>118</v>
      </c>
      <c r="AA200" t="s">
        <v>118</v>
      </c>
      <c r="AB200" t="s">
        <v>118</v>
      </c>
      <c r="AC200" t="s">
        <v>118</v>
      </c>
      <c r="AD200" t="s">
        <v>118</v>
      </c>
      <c r="AE200" t="s">
        <v>118</v>
      </c>
      <c r="AF200" t="s">
        <v>118</v>
      </c>
      <c r="AG200" s="19" t="s">
        <v>118</v>
      </c>
      <c r="AH200" s="22" t="s">
        <v>118</v>
      </c>
      <c r="AI200" t="s">
        <v>118</v>
      </c>
      <c r="AJ200" t="s">
        <v>118</v>
      </c>
      <c r="AK200" t="s">
        <v>118</v>
      </c>
      <c r="AL200" t="s">
        <v>118</v>
      </c>
      <c r="AM200" t="s">
        <v>118</v>
      </c>
      <c r="AN200" t="s">
        <v>118</v>
      </c>
      <c r="AO200" t="s">
        <v>118</v>
      </c>
      <c r="AP200" t="s">
        <v>118</v>
      </c>
      <c r="AQ200" t="s">
        <v>118</v>
      </c>
      <c r="AR200" t="s">
        <v>118</v>
      </c>
      <c r="AS200" t="s">
        <v>118</v>
      </c>
      <c r="AT200" t="s">
        <v>118</v>
      </c>
      <c r="AU200" t="s">
        <v>118</v>
      </c>
      <c r="AV200" t="s">
        <v>118</v>
      </c>
      <c r="AW200" t="s">
        <v>118</v>
      </c>
      <c r="AX200" t="s">
        <v>118</v>
      </c>
      <c r="AY200" t="s">
        <v>118</v>
      </c>
      <c r="AZ200" t="s">
        <v>118</v>
      </c>
      <c r="BA200" t="s">
        <v>118</v>
      </c>
      <c r="BB200" t="s">
        <v>118</v>
      </c>
      <c r="BC200" t="s">
        <v>118</v>
      </c>
      <c r="BD200" t="s">
        <v>118</v>
      </c>
      <c r="BE200" t="s">
        <v>118</v>
      </c>
      <c r="BF200" t="s">
        <v>118</v>
      </c>
      <c r="BG200" t="s">
        <v>118</v>
      </c>
      <c r="BH200" t="s">
        <v>118</v>
      </c>
      <c r="BI200" t="s">
        <v>118</v>
      </c>
      <c r="BJ200" t="s">
        <v>118</v>
      </c>
      <c r="BK200" s="22" t="s">
        <v>118</v>
      </c>
      <c r="BL200" s="15" t="s">
        <v>118</v>
      </c>
      <c r="BM200" t="s">
        <v>280</v>
      </c>
    </row>
    <row r="201" spans="1:65" ht="16" hidden="1" x14ac:dyDescent="0.2">
      <c r="A201">
        <v>216</v>
      </c>
      <c r="B201" s="8">
        <v>2</v>
      </c>
      <c r="C201">
        <v>3</v>
      </c>
      <c r="D201" s="2" t="s">
        <v>132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 s="19" t="s">
        <v>118</v>
      </c>
      <c r="AH201" s="22" t="s">
        <v>118</v>
      </c>
      <c r="AI201">
        <v>10</v>
      </c>
      <c r="AJ201">
        <v>7</v>
      </c>
      <c r="AK201">
        <v>8</v>
      </c>
      <c r="AL201">
        <v>8</v>
      </c>
      <c r="AM201">
        <v>12</v>
      </c>
      <c r="AN201">
        <v>12</v>
      </c>
      <c r="AO201">
        <v>6</v>
      </c>
      <c r="AP201">
        <v>8</v>
      </c>
      <c r="AQ201">
        <v>9</v>
      </c>
      <c r="AR201">
        <v>12</v>
      </c>
      <c r="AS201">
        <v>9</v>
      </c>
      <c r="AT201">
        <v>6</v>
      </c>
      <c r="AU201">
        <v>8</v>
      </c>
      <c r="AV201">
        <v>6</v>
      </c>
      <c r="AW201">
        <v>12</v>
      </c>
      <c r="AX201">
        <v>10</v>
      </c>
      <c r="AY201">
        <v>6</v>
      </c>
      <c r="AZ201">
        <v>9</v>
      </c>
      <c r="BA201">
        <v>6</v>
      </c>
      <c r="BB201">
        <v>10</v>
      </c>
      <c r="BC201">
        <v>17</v>
      </c>
      <c r="BD201">
        <v>8</v>
      </c>
      <c r="BE201">
        <v>8</v>
      </c>
      <c r="BF201">
        <v>12</v>
      </c>
      <c r="BG201">
        <v>12</v>
      </c>
      <c r="BH201">
        <v>17</v>
      </c>
      <c r="BI201">
        <v>12</v>
      </c>
      <c r="BJ201">
        <v>10</v>
      </c>
      <c r="BK201" s="21">
        <f t="shared" ref="BK201:BK206" si="6">SUM(AI201:BJ201)</f>
        <v>270</v>
      </c>
      <c r="BL201" s="15" t="e">
        <f xml:space="preserve"> SUM(BK201,#REF!)</f>
        <v>#REF!</v>
      </c>
      <c r="BM201" t="s">
        <v>259</v>
      </c>
    </row>
    <row r="202" spans="1:65" ht="16" hidden="1" x14ac:dyDescent="0.2">
      <c r="A202">
        <v>217</v>
      </c>
      <c r="B202" s="8">
        <v>2</v>
      </c>
      <c r="C202">
        <v>3</v>
      </c>
      <c r="D202" s="2" t="s">
        <v>132</v>
      </c>
      <c r="E202">
        <v>2</v>
      </c>
      <c r="F202">
        <v>2</v>
      </c>
      <c r="G202">
        <v>2</v>
      </c>
      <c r="H202">
        <v>2</v>
      </c>
      <c r="I202">
        <v>1</v>
      </c>
      <c r="J202">
        <v>1</v>
      </c>
      <c r="K202">
        <v>2</v>
      </c>
      <c r="L202">
        <v>2</v>
      </c>
      <c r="M202">
        <v>2</v>
      </c>
      <c r="N202">
        <v>2</v>
      </c>
      <c r="O202">
        <v>1</v>
      </c>
      <c r="P202">
        <v>2</v>
      </c>
      <c r="Q202">
        <v>2</v>
      </c>
      <c r="R202">
        <v>1</v>
      </c>
      <c r="S202">
        <v>1</v>
      </c>
      <c r="T202">
        <v>2</v>
      </c>
      <c r="U202">
        <v>2</v>
      </c>
      <c r="V202">
        <v>1</v>
      </c>
      <c r="W202">
        <v>2</v>
      </c>
      <c r="X202">
        <v>2</v>
      </c>
      <c r="Y202">
        <v>2</v>
      </c>
      <c r="Z202">
        <v>1</v>
      </c>
      <c r="AA202">
        <v>2</v>
      </c>
      <c r="AB202">
        <v>1</v>
      </c>
      <c r="AC202">
        <v>1</v>
      </c>
      <c r="AD202">
        <v>1</v>
      </c>
      <c r="AE202">
        <v>1</v>
      </c>
      <c r="AF202">
        <v>1</v>
      </c>
      <c r="AG202" s="19" t="s">
        <v>118</v>
      </c>
      <c r="AH202" s="22" t="s">
        <v>118</v>
      </c>
      <c r="AI202">
        <v>10</v>
      </c>
      <c r="AJ202">
        <v>8</v>
      </c>
      <c r="AK202">
        <v>7</v>
      </c>
      <c r="AL202">
        <v>7</v>
      </c>
      <c r="AM202">
        <v>10</v>
      </c>
      <c r="AN202">
        <v>8</v>
      </c>
      <c r="AO202">
        <v>6</v>
      </c>
      <c r="AP202">
        <v>8</v>
      </c>
      <c r="AQ202">
        <v>8</v>
      </c>
      <c r="AR202">
        <v>7</v>
      </c>
      <c r="AS202">
        <v>7</v>
      </c>
      <c r="AT202">
        <v>6</v>
      </c>
      <c r="AU202">
        <v>8</v>
      </c>
      <c r="AV202">
        <v>6</v>
      </c>
      <c r="AW202">
        <v>5</v>
      </c>
      <c r="AX202">
        <v>6</v>
      </c>
      <c r="AY202">
        <v>6</v>
      </c>
      <c r="AZ202">
        <v>7</v>
      </c>
      <c r="BA202">
        <v>3</v>
      </c>
      <c r="BB202">
        <v>10</v>
      </c>
      <c r="BC202">
        <v>7</v>
      </c>
      <c r="BD202">
        <v>7</v>
      </c>
      <c r="BE202">
        <v>8</v>
      </c>
      <c r="BF202">
        <v>10</v>
      </c>
      <c r="BG202">
        <v>11</v>
      </c>
      <c r="BH202">
        <v>10</v>
      </c>
      <c r="BI202">
        <v>9</v>
      </c>
      <c r="BJ202">
        <v>8</v>
      </c>
      <c r="BK202" s="21">
        <f t="shared" si="6"/>
        <v>213</v>
      </c>
      <c r="BL202" s="15" t="e">
        <f xml:space="preserve"> SUM(BK202,#REF!)</f>
        <v>#REF!</v>
      </c>
      <c r="BM202" t="s">
        <v>118</v>
      </c>
    </row>
    <row r="203" spans="1:65" ht="16" hidden="1" x14ac:dyDescent="0.2">
      <c r="A203">
        <v>219</v>
      </c>
      <c r="B203" s="8">
        <v>2</v>
      </c>
      <c r="C203">
        <v>3</v>
      </c>
      <c r="D203" s="2" t="s">
        <v>132</v>
      </c>
      <c r="E203" s="2" t="s">
        <v>118</v>
      </c>
      <c r="F203" s="2" t="s">
        <v>118</v>
      </c>
      <c r="G203" s="2" t="s">
        <v>118</v>
      </c>
      <c r="H203" s="2" t="s">
        <v>118</v>
      </c>
      <c r="I203" s="2" t="s">
        <v>118</v>
      </c>
      <c r="J203" s="2" t="s">
        <v>118</v>
      </c>
      <c r="K203" s="2" t="s">
        <v>118</v>
      </c>
      <c r="L203" s="2" t="s">
        <v>118</v>
      </c>
      <c r="M203" s="2" t="s">
        <v>118</v>
      </c>
      <c r="N203" s="2" t="s">
        <v>118</v>
      </c>
      <c r="O203" s="2" t="s">
        <v>118</v>
      </c>
      <c r="P203" s="2" t="s">
        <v>118</v>
      </c>
      <c r="Q203" s="2" t="s">
        <v>118</v>
      </c>
      <c r="R203" s="2" t="s">
        <v>118</v>
      </c>
      <c r="S203" s="2" t="s">
        <v>118</v>
      </c>
      <c r="T203" s="2" t="s">
        <v>118</v>
      </c>
      <c r="U203" s="2" t="s">
        <v>118</v>
      </c>
      <c r="V203" s="2" t="s">
        <v>118</v>
      </c>
      <c r="W203" s="2" t="s">
        <v>118</v>
      </c>
      <c r="X203" s="2" t="s">
        <v>118</v>
      </c>
      <c r="Y203" s="2" t="s">
        <v>118</v>
      </c>
      <c r="Z203" s="2" t="s">
        <v>118</v>
      </c>
      <c r="AA203" s="2" t="s">
        <v>118</v>
      </c>
      <c r="AB203" s="2" t="s">
        <v>118</v>
      </c>
      <c r="AC203" s="2" t="s">
        <v>118</v>
      </c>
      <c r="AD203" s="2" t="s">
        <v>118</v>
      </c>
      <c r="AE203" s="2" t="s">
        <v>118</v>
      </c>
      <c r="AF203" s="2" t="s">
        <v>118</v>
      </c>
      <c r="AG203" s="2" t="s">
        <v>118</v>
      </c>
      <c r="AH203" s="22" t="s">
        <v>118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 s="21">
        <f t="shared" si="6"/>
        <v>0</v>
      </c>
      <c r="BL203" s="15" t="e">
        <f xml:space="preserve"> SUM(BK203,#REF!)</f>
        <v>#REF!</v>
      </c>
      <c r="BM203" t="s">
        <v>281</v>
      </c>
    </row>
    <row r="204" spans="1:65" ht="16" hidden="1" x14ac:dyDescent="0.2">
      <c r="A204">
        <v>220</v>
      </c>
      <c r="B204" s="8">
        <v>2</v>
      </c>
      <c r="C204">
        <v>3</v>
      </c>
      <c r="D204" s="2" t="s">
        <v>171</v>
      </c>
      <c r="E204">
        <v>2</v>
      </c>
      <c r="F204">
        <v>2</v>
      </c>
      <c r="G204">
        <v>2</v>
      </c>
      <c r="H204">
        <v>2</v>
      </c>
      <c r="I204">
        <v>2</v>
      </c>
      <c r="J204">
        <v>2</v>
      </c>
      <c r="K204">
        <v>2</v>
      </c>
      <c r="L204">
        <v>2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2</v>
      </c>
      <c r="S204">
        <v>2</v>
      </c>
      <c r="T204">
        <v>2</v>
      </c>
      <c r="U204">
        <v>2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1</v>
      </c>
      <c r="AE204">
        <v>2</v>
      </c>
      <c r="AF204">
        <v>2</v>
      </c>
      <c r="AG204" s="19" t="s">
        <v>118</v>
      </c>
      <c r="AH204" s="22" t="s">
        <v>118</v>
      </c>
      <c r="AI204">
        <v>10</v>
      </c>
      <c r="AJ204">
        <v>8</v>
      </c>
      <c r="AK204">
        <v>6</v>
      </c>
      <c r="AL204">
        <v>8</v>
      </c>
      <c r="AM204">
        <v>10</v>
      </c>
      <c r="AN204">
        <v>9</v>
      </c>
      <c r="AO204">
        <v>6</v>
      </c>
      <c r="AP204">
        <v>8</v>
      </c>
      <c r="AQ204">
        <v>7</v>
      </c>
      <c r="AR204">
        <v>8</v>
      </c>
      <c r="AS204">
        <v>8</v>
      </c>
      <c r="AT204">
        <v>6</v>
      </c>
      <c r="AU204">
        <v>8</v>
      </c>
      <c r="AV204">
        <v>6</v>
      </c>
      <c r="AW204">
        <v>10</v>
      </c>
      <c r="AX204">
        <v>10</v>
      </c>
      <c r="AY204">
        <v>6</v>
      </c>
      <c r="AZ204">
        <v>8</v>
      </c>
      <c r="BA204">
        <v>5</v>
      </c>
      <c r="BB204">
        <v>10</v>
      </c>
      <c r="BC204">
        <v>18</v>
      </c>
      <c r="BD204">
        <v>8</v>
      </c>
      <c r="BE204">
        <v>8</v>
      </c>
      <c r="BF204">
        <v>7</v>
      </c>
      <c r="BG204">
        <v>11</v>
      </c>
      <c r="BH204">
        <v>16</v>
      </c>
      <c r="BI204">
        <v>12</v>
      </c>
      <c r="BJ204">
        <v>9</v>
      </c>
      <c r="BK204" s="21">
        <f t="shared" si="6"/>
        <v>246</v>
      </c>
      <c r="BL204" s="15" t="e">
        <f xml:space="preserve"> SUM(BK204,#REF!)</f>
        <v>#REF!</v>
      </c>
      <c r="BM204" t="s">
        <v>118</v>
      </c>
    </row>
    <row r="205" spans="1:65" ht="16" hidden="1" x14ac:dyDescent="0.2">
      <c r="A205">
        <v>221</v>
      </c>
      <c r="B205" s="8">
        <v>2</v>
      </c>
      <c r="C205">
        <v>3</v>
      </c>
      <c r="D205" s="2" t="s">
        <v>132</v>
      </c>
      <c r="E205">
        <v>2</v>
      </c>
      <c r="F205">
        <v>2</v>
      </c>
      <c r="G205">
        <v>2</v>
      </c>
      <c r="H205">
        <v>2</v>
      </c>
      <c r="I205">
        <v>2</v>
      </c>
      <c r="J205">
        <v>1</v>
      </c>
      <c r="K205">
        <v>2</v>
      </c>
      <c r="L205">
        <v>2</v>
      </c>
      <c r="M205">
        <v>2</v>
      </c>
      <c r="N205">
        <v>2</v>
      </c>
      <c r="O205">
        <v>2</v>
      </c>
      <c r="P205">
        <v>2</v>
      </c>
      <c r="Q205">
        <v>2</v>
      </c>
      <c r="R205">
        <v>2</v>
      </c>
      <c r="S205">
        <v>2</v>
      </c>
      <c r="T205">
        <v>2</v>
      </c>
      <c r="U205">
        <v>2</v>
      </c>
      <c r="V205">
        <v>2</v>
      </c>
      <c r="W205">
        <v>2</v>
      </c>
      <c r="X205">
        <v>2</v>
      </c>
      <c r="Y205">
        <v>2</v>
      </c>
      <c r="Z205">
        <v>1</v>
      </c>
      <c r="AA205">
        <v>2</v>
      </c>
      <c r="AB205">
        <v>1</v>
      </c>
      <c r="AC205">
        <v>2</v>
      </c>
      <c r="AD205">
        <v>2</v>
      </c>
      <c r="AE205">
        <v>2</v>
      </c>
      <c r="AF205">
        <v>2</v>
      </c>
      <c r="AG205" s="19" t="s">
        <v>118</v>
      </c>
      <c r="AH205" s="22" t="s">
        <v>118</v>
      </c>
      <c r="AI205">
        <v>10</v>
      </c>
      <c r="AJ205">
        <v>8</v>
      </c>
      <c r="AK205">
        <v>8</v>
      </c>
      <c r="AL205">
        <v>8</v>
      </c>
      <c r="AM205">
        <v>12</v>
      </c>
      <c r="AN205">
        <v>12</v>
      </c>
      <c r="AO205">
        <v>6</v>
      </c>
      <c r="AP205">
        <v>8</v>
      </c>
      <c r="AQ205">
        <v>10</v>
      </c>
      <c r="AR205">
        <v>12</v>
      </c>
      <c r="AS205">
        <v>10</v>
      </c>
      <c r="AT205">
        <v>6</v>
      </c>
      <c r="AU205">
        <v>8</v>
      </c>
      <c r="AV205">
        <v>6</v>
      </c>
      <c r="AW205">
        <v>12</v>
      </c>
      <c r="AX205">
        <v>10</v>
      </c>
      <c r="AY205">
        <v>6</v>
      </c>
      <c r="AZ205">
        <v>10</v>
      </c>
      <c r="BA205">
        <v>6</v>
      </c>
      <c r="BB205">
        <v>10</v>
      </c>
      <c r="BC205">
        <v>16</v>
      </c>
      <c r="BD205">
        <v>8</v>
      </c>
      <c r="BE205">
        <v>8</v>
      </c>
      <c r="BF205">
        <v>12</v>
      </c>
      <c r="BG205">
        <v>12</v>
      </c>
      <c r="BH205">
        <v>18</v>
      </c>
      <c r="BI205">
        <v>12</v>
      </c>
      <c r="BJ205">
        <v>10</v>
      </c>
      <c r="BK205" s="21">
        <f t="shared" si="6"/>
        <v>274</v>
      </c>
      <c r="BL205" s="15" t="e">
        <f xml:space="preserve"> SUM(BK205,#REF!)</f>
        <v>#REF!</v>
      </c>
      <c r="BM205" t="s">
        <v>118</v>
      </c>
    </row>
    <row r="206" spans="1:65" ht="16" hidden="1" x14ac:dyDescent="0.2">
      <c r="A206">
        <v>222</v>
      </c>
      <c r="B206" s="8">
        <v>2</v>
      </c>
      <c r="C206">
        <v>3</v>
      </c>
      <c r="D206" s="2" t="s">
        <v>131</v>
      </c>
      <c r="E206">
        <v>2</v>
      </c>
      <c r="F206">
        <v>2</v>
      </c>
      <c r="G206">
        <v>2</v>
      </c>
      <c r="H206">
        <v>2</v>
      </c>
      <c r="I206">
        <v>1</v>
      </c>
      <c r="J206">
        <v>1</v>
      </c>
      <c r="K206">
        <v>2</v>
      </c>
      <c r="L206">
        <v>2</v>
      </c>
      <c r="M206">
        <v>2</v>
      </c>
      <c r="N206">
        <v>1</v>
      </c>
      <c r="O206">
        <v>2</v>
      </c>
      <c r="P206">
        <v>2</v>
      </c>
      <c r="Q206">
        <v>2</v>
      </c>
      <c r="R206">
        <v>1</v>
      </c>
      <c r="S206">
        <v>2</v>
      </c>
      <c r="T206">
        <v>2</v>
      </c>
      <c r="U206">
        <v>2</v>
      </c>
      <c r="V206">
        <v>1</v>
      </c>
      <c r="W206">
        <v>2</v>
      </c>
      <c r="X206">
        <v>2</v>
      </c>
      <c r="Y206">
        <v>2</v>
      </c>
      <c r="Z206">
        <v>1</v>
      </c>
      <c r="AA206">
        <v>2</v>
      </c>
      <c r="AB206">
        <v>2</v>
      </c>
      <c r="AC206">
        <v>2</v>
      </c>
      <c r="AD206">
        <v>2</v>
      </c>
      <c r="AE206">
        <v>1</v>
      </c>
      <c r="AF206" t="s">
        <v>118</v>
      </c>
      <c r="AG206" s="19" t="s">
        <v>118</v>
      </c>
      <c r="AH206" s="22" t="s">
        <v>118</v>
      </c>
      <c r="AI206">
        <v>10</v>
      </c>
      <c r="AJ206">
        <v>8</v>
      </c>
      <c r="AK206">
        <v>8</v>
      </c>
      <c r="AL206">
        <v>8</v>
      </c>
      <c r="AM206">
        <v>10</v>
      </c>
      <c r="AN206">
        <v>10</v>
      </c>
      <c r="AO206">
        <v>6</v>
      </c>
      <c r="AP206">
        <v>8</v>
      </c>
      <c r="AQ206">
        <v>8</v>
      </c>
      <c r="AR206">
        <v>12</v>
      </c>
      <c r="AS206">
        <v>10</v>
      </c>
      <c r="AT206">
        <v>5</v>
      </c>
      <c r="AU206">
        <v>8</v>
      </c>
      <c r="AV206">
        <v>6</v>
      </c>
      <c r="AW206">
        <v>9</v>
      </c>
      <c r="AX206">
        <v>8</v>
      </c>
      <c r="AY206">
        <v>6</v>
      </c>
      <c r="AZ206">
        <v>10</v>
      </c>
      <c r="BA206">
        <v>6</v>
      </c>
      <c r="BB206">
        <v>10</v>
      </c>
      <c r="BC206">
        <v>12</v>
      </c>
      <c r="BD206">
        <v>8</v>
      </c>
      <c r="BE206">
        <v>8</v>
      </c>
      <c r="BF206">
        <v>12</v>
      </c>
      <c r="BG206">
        <v>11</v>
      </c>
      <c r="BH206">
        <v>8</v>
      </c>
      <c r="BI206">
        <v>7</v>
      </c>
      <c r="BJ206" t="s">
        <v>118</v>
      </c>
      <c r="BK206" s="21">
        <f t="shared" si="6"/>
        <v>232</v>
      </c>
      <c r="BL206" s="15" t="e">
        <f xml:space="preserve"> SUM(BK206,#REF!)</f>
        <v>#REF!</v>
      </c>
      <c r="BM206" t="s">
        <v>118</v>
      </c>
    </row>
    <row r="207" spans="1:65" ht="16" hidden="1" x14ac:dyDescent="0.2">
      <c r="A207">
        <v>223</v>
      </c>
      <c r="B207" s="8">
        <v>2</v>
      </c>
      <c r="C207">
        <v>3</v>
      </c>
      <c r="D207" s="2" t="s">
        <v>131</v>
      </c>
      <c r="E207" t="s">
        <v>118</v>
      </c>
      <c r="F207" t="s">
        <v>118</v>
      </c>
      <c r="G207" t="s">
        <v>118</v>
      </c>
      <c r="H207" t="s">
        <v>118</v>
      </c>
      <c r="I207" t="s">
        <v>118</v>
      </c>
      <c r="J207" t="s">
        <v>118</v>
      </c>
      <c r="K207" t="s">
        <v>118</v>
      </c>
      <c r="L207" t="s">
        <v>118</v>
      </c>
      <c r="M207" t="s">
        <v>118</v>
      </c>
      <c r="N207" t="s">
        <v>118</v>
      </c>
      <c r="O207" t="s">
        <v>118</v>
      </c>
      <c r="P207" t="s">
        <v>118</v>
      </c>
      <c r="Q207" t="s">
        <v>118</v>
      </c>
      <c r="R207" t="s">
        <v>118</v>
      </c>
      <c r="S207" t="s">
        <v>118</v>
      </c>
      <c r="T207" t="s">
        <v>118</v>
      </c>
      <c r="U207" t="s">
        <v>118</v>
      </c>
      <c r="V207" t="s">
        <v>118</v>
      </c>
      <c r="W207" t="s">
        <v>118</v>
      </c>
      <c r="X207" t="s">
        <v>118</v>
      </c>
      <c r="Y207" t="s">
        <v>118</v>
      </c>
      <c r="Z207" t="s">
        <v>118</v>
      </c>
      <c r="AA207" t="s">
        <v>118</v>
      </c>
      <c r="AB207" t="s">
        <v>118</v>
      </c>
      <c r="AC207" t="s">
        <v>118</v>
      </c>
      <c r="AD207" t="s">
        <v>118</v>
      </c>
      <c r="AE207" t="s">
        <v>118</v>
      </c>
      <c r="AF207" t="s">
        <v>118</v>
      </c>
      <c r="AG207" s="19" t="s">
        <v>118</v>
      </c>
      <c r="AH207" s="22" t="s">
        <v>118</v>
      </c>
      <c r="AI207" t="s">
        <v>118</v>
      </c>
      <c r="AJ207" t="s">
        <v>118</v>
      </c>
      <c r="AK207" t="s">
        <v>118</v>
      </c>
      <c r="AL207" t="s">
        <v>118</v>
      </c>
      <c r="AM207" t="s">
        <v>118</v>
      </c>
      <c r="AN207" t="s">
        <v>118</v>
      </c>
      <c r="AO207" t="s">
        <v>118</v>
      </c>
      <c r="AP207" t="s">
        <v>118</v>
      </c>
      <c r="AQ207" t="s">
        <v>118</v>
      </c>
      <c r="AR207" t="s">
        <v>118</v>
      </c>
      <c r="AS207" t="s">
        <v>118</v>
      </c>
      <c r="AT207" t="s">
        <v>118</v>
      </c>
      <c r="AU207" t="s">
        <v>118</v>
      </c>
      <c r="AV207" t="s">
        <v>118</v>
      </c>
      <c r="AW207" t="s">
        <v>118</v>
      </c>
      <c r="AX207" t="s">
        <v>118</v>
      </c>
      <c r="AY207" t="s">
        <v>118</v>
      </c>
      <c r="AZ207" t="s">
        <v>118</v>
      </c>
      <c r="BA207" t="s">
        <v>118</v>
      </c>
      <c r="BB207" t="s">
        <v>118</v>
      </c>
      <c r="BC207" t="s">
        <v>118</v>
      </c>
      <c r="BD207" t="s">
        <v>118</v>
      </c>
      <c r="BE207" t="s">
        <v>118</v>
      </c>
      <c r="BF207" t="s">
        <v>118</v>
      </c>
      <c r="BG207" t="s">
        <v>118</v>
      </c>
      <c r="BH207" t="s">
        <v>118</v>
      </c>
      <c r="BI207" t="s">
        <v>118</v>
      </c>
      <c r="BJ207" t="s">
        <v>118</v>
      </c>
      <c r="BK207" s="22" t="s">
        <v>118</v>
      </c>
      <c r="BL207" s="16" t="s">
        <v>118</v>
      </c>
      <c r="BM207" t="s">
        <v>282</v>
      </c>
    </row>
    <row r="208" spans="1:65" ht="16" hidden="1" x14ac:dyDescent="0.2">
      <c r="A208">
        <v>224</v>
      </c>
      <c r="B208" s="8">
        <v>2</v>
      </c>
      <c r="C208">
        <v>3</v>
      </c>
      <c r="D208" s="2" t="s">
        <v>166</v>
      </c>
      <c r="AG208" s="19" t="s">
        <v>118</v>
      </c>
      <c r="AH208" s="22" t="s">
        <v>118</v>
      </c>
      <c r="BK208" s="21">
        <f t="shared" ref="BK208:BK213" si="7">SUM(AI208:BJ208)</f>
        <v>0</v>
      </c>
      <c r="BL208" s="15" t="e">
        <f xml:space="preserve"> SUM(BK208,#REF!)</f>
        <v>#REF!</v>
      </c>
      <c r="BM208" t="s">
        <v>118</v>
      </c>
    </row>
    <row r="209" spans="1:65" ht="16" hidden="1" x14ac:dyDescent="0.2">
      <c r="A209">
        <v>225</v>
      </c>
      <c r="B209" s="8">
        <v>2</v>
      </c>
      <c r="C209">
        <v>3</v>
      </c>
      <c r="D209" s="2" t="s">
        <v>166</v>
      </c>
      <c r="AG209" s="19" t="s">
        <v>118</v>
      </c>
      <c r="AH209" s="22" t="s">
        <v>118</v>
      </c>
      <c r="BK209" s="21">
        <f t="shared" si="7"/>
        <v>0</v>
      </c>
      <c r="BL209" s="15" t="e">
        <f xml:space="preserve"> SUM(BK209,#REF!)</f>
        <v>#REF!</v>
      </c>
      <c r="BM209" t="s">
        <v>118</v>
      </c>
    </row>
    <row r="210" spans="1:65" ht="16" hidden="1" x14ac:dyDescent="0.2">
      <c r="A210">
        <v>226</v>
      </c>
      <c r="B210" s="8">
        <v>2</v>
      </c>
      <c r="C210">
        <v>3</v>
      </c>
      <c r="D210" s="2" t="s">
        <v>166</v>
      </c>
      <c r="AG210" s="19" t="s">
        <v>118</v>
      </c>
      <c r="AH210" s="22" t="s">
        <v>118</v>
      </c>
      <c r="BK210" s="21">
        <f t="shared" si="7"/>
        <v>0</v>
      </c>
      <c r="BL210" s="15" t="e">
        <f xml:space="preserve"> SUM(BK210,#REF!)</f>
        <v>#REF!</v>
      </c>
      <c r="BM210" t="s">
        <v>118</v>
      </c>
    </row>
    <row r="211" spans="1:65" ht="16" hidden="1" x14ac:dyDescent="0.2">
      <c r="A211">
        <v>227</v>
      </c>
      <c r="B211" s="8">
        <v>2</v>
      </c>
      <c r="C211">
        <v>3</v>
      </c>
      <c r="D211" s="2" t="s">
        <v>166</v>
      </c>
      <c r="AG211" s="19" t="s">
        <v>118</v>
      </c>
      <c r="AH211" s="22" t="s">
        <v>118</v>
      </c>
      <c r="BK211" s="21">
        <f t="shared" si="7"/>
        <v>0</v>
      </c>
      <c r="BL211" s="15" t="e">
        <f xml:space="preserve"> SUM(BK211,#REF!)</f>
        <v>#REF!</v>
      </c>
      <c r="BM211" t="s">
        <v>283</v>
      </c>
    </row>
    <row r="212" spans="1:65" ht="16" hidden="1" x14ac:dyDescent="0.2">
      <c r="A212">
        <v>228</v>
      </c>
      <c r="B212" s="8">
        <v>2</v>
      </c>
      <c r="C212">
        <v>3</v>
      </c>
      <c r="D212" s="2" t="s">
        <v>166</v>
      </c>
      <c r="AG212" s="19" t="s">
        <v>118</v>
      </c>
      <c r="AH212" s="22" t="s">
        <v>118</v>
      </c>
      <c r="BK212" s="21">
        <f t="shared" si="7"/>
        <v>0</v>
      </c>
      <c r="BL212" s="15" t="e">
        <f xml:space="preserve"> SUM(BK212,#REF!)</f>
        <v>#REF!</v>
      </c>
      <c r="BM212" t="s">
        <v>118</v>
      </c>
    </row>
    <row r="213" spans="1:65" ht="16" hidden="1" x14ac:dyDescent="0.2">
      <c r="A213">
        <v>229</v>
      </c>
      <c r="B213" s="8">
        <v>2</v>
      </c>
      <c r="C213">
        <v>3</v>
      </c>
      <c r="D213" s="2" t="s">
        <v>166</v>
      </c>
      <c r="AG213" s="19" t="s">
        <v>118</v>
      </c>
      <c r="AH213" s="22" t="s">
        <v>118</v>
      </c>
      <c r="BK213" s="21">
        <f t="shared" si="7"/>
        <v>0</v>
      </c>
      <c r="BL213" s="15" t="e">
        <f xml:space="preserve"> SUM(BK213,#REF!)</f>
        <v>#REF!</v>
      </c>
      <c r="BM213" t="s">
        <v>118</v>
      </c>
    </row>
    <row r="214" spans="1:65" ht="16" hidden="1" x14ac:dyDescent="0.2">
      <c r="A214">
        <v>230</v>
      </c>
      <c r="B214" s="8">
        <v>2</v>
      </c>
      <c r="C214">
        <v>3</v>
      </c>
      <c r="D214" s="2" t="s">
        <v>164</v>
      </c>
      <c r="E214" t="s">
        <v>118</v>
      </c>
      <c r="F214" t="s">
        <v>118</v>
      </c>
      <c r="G214" t="s">
        <v>118</v>
      </c>
      <c r="H214" t="s">
        <v>118</v>
      </c>
      <c r="I214" t="s">
        <v>118</v>
      </c>
      <c r="J214" t="s">
        <v>118</v>
      </c>
      <c r="K214" t="s">
        <v>118</v>
      </c>
      <c r="L214" t="s">
        <v>118</v>
      </c>
      <c r="M214" t="s">
        <v>118</v>
      </c>
      <c r="N214" t="s">
        <v>118</v>
      </c>
      <c r="O214" t="s">
        <v>118</v>
      </c>
      <c r="P214" t="s">
        <v>118</v>
      </c>
      <c r="Q214" t="s">
        <v>118</v>
      </c>
      <c r="R214" t="s">
        <v>118</v>
      </c>
      <c r="S214" t="s">
        <v>118</v>
      </c>
      <c r="T214" t="s">
        <v>118</v>
      </c>
      <c r="U214" t="s">
        <v>118</v>
      </c>
      <c r="V214" t="s">
        <v>118</v>
      </c>
      <c r="W214" t="s">
        <v>118</v>
      </c>
      <c r="X214" t="s">
        <v>118</v>
      </c>
      <c r="Y214" t="s">
        <v>118</v>
      </c>
      <c r="Z214" t="s">
        <v>118</v>
      </c>
      <c r="AA214" t="s">
        <v>118</v>
      </c>
      <c r="AB214" t="s">
        <v>118</v>
      </c>
      <c r="AC214" t="s">
        <v>118</v>
      </c>
      <c r="AD214" t="s">
        <v>118</v>
      </c>
      <c r="AE214" t="s">
        <v>118</v>
      </c>
      <c r="AF214" t="s">
        <v>118</v>
      </c>
      <c r="AG214" s="19" t="s">
        <v>118</v>
      </c>
      <c r="AH214" s="22" t="s">
        <v>118</v>
      </c>
      <c r="AI214" t="s">
        <v>118</v>
      </c>
      <c r="AJ214" t="s">
        <v>118</v>
      </c>
      <c r="AK214" t="s">
        <v>118</v>
      </c>
      <c r="AL214" t="s">
        <v>118</v>
      </c>
      <c r="AM214" t="s">
        <v>118</v>
      </c>
      <c r="AN214" t="s">
        <v>118</v>
      </c>
      <c r="AO214" t="s">
        <v>118</v>
      </c>
      <c r="AP214" t="s">
        <v>118</v>
      </c>
      <c r="AQ214" t="s">
        <v>118</v>
      </c>
      <c r="AR214" t="s">
        <v>118</v>
      </c>
      <c r="AS214" t="s">
        <v>118</v>
      </c>
      <c r="AT214" t="s">
        <v>118</v>
      </c>
      <c r="AU214" t="s">
        <v>118</v>
      </c>
      <c r="AV214" t="s">
        <v>118</v>
      </c>
      <c r="AW214" t="s">
        <v>118</v>
      </c>
      <c r="AX214" t="s">
        <v>118</v>
      </c>
      <c r="AY214" t="s">
        <v>118</v>
      </c>
      <c r="AZ214" t="s">
        <v>118</v>
      </c>
      <c r="BA214" t="s">
        <v>118</v>
      </c>
      <c r="BB214" t="s">
        <v>118</v>
      </c>
      <c r="BC214" t="s">
        <v>118</v>
      </c>
      <c r="BD214" t="s">
        <v>118</v>
      </c>
      <c r="BE214" t="s">
        <v>118</v>
      </c>
      <c r="BF214" t="s">
        <v>118</v>
      </c>
      <c r="BG214" t="s">
        <v>118</v>
      </c>
      <c r="BH214" t="s">
        <v>118</v>
      </c>
      <c r="BI214" t="s">
        <v>118</v>
      </c>
      <c r="BJ214" t="s">
        <v>118</v>
      </c>
      <c r="BK214" s="22" t="s">
        <v>118</v>
      </c>
      <c r="BL214" s="16" t="s">
        <v>118</v>
      </c>
      <c r="BM214" t="s">
        <v>284</v>
      </c>
    </row>
    <row r="215" spans="1:65" ht="16" hidden="1" x14ac:dyDescent="0.2">
      <c r="A215">
        <v>231</v>
      </c>
      <c r="B215" s="8">
        <v>2</v>
      </c>
      <c r="C215">
        <v>3</v>
      </c>
      <c r="D215" s="2" t="s">
        <v>164</v>
      </c>
      <c r="AG215" s="19" t="s">
        <v>118</v>
      </c>
      <c r="AH215" s="22" t="s">
        <v>118</v>
      </c>
      <c r="BK215" s="21">
        <f>SUM(AI215:BJ215)</f>
        <v>0</v>
      </c>
      <c r="BL215" s="15" t="e">
        <f xml:space="preserve"> SUM(BK215,#REF!)</f>
        <v>#REF!</v>
      </c>
      <c r="BM215" t="s">
        <v>285</v>
      </c>
    </row>
    <row r="216" spans="1:65" ht="16" hidden="1" x14ac:dyDescent="0.2">
      <c r="A216">
        <v>232</v>
      </c>
      <c r="B216" s="8">
        <v>2</v>
      </c>
      <c r="C216">
        <v>3</v>
      </c>
      <c r="D216" t="s">
        <v>118</v>
      </c>
      <c r="E216" t="s">
        <v>118</v>
      </c>
      <c r="F216" t="s">
        <v>118</v>
      </c>
      <c r="G216" t="s">
        <v>118</v>
      </c>
      <c r="H216" t="s">
        <v>118</v>
      </c>
      <c r="I216" t="s">
        <v>118</v>
      </c>
      <c r="J216" t="s">
        <v>118</v>
      </c>
      <c r="K216" t="s">
        <v>118</v>
      </c>
      <c r="L216" t="s">
        <v>118</v>
      </c>
      <c r="M216" t="s">
        <v>118</v>
      </c>
      <c r="N216" t="s">
        <v>118</v>
      </c>
      <c r="O216" t="s">
        <v>118</v>
      </c>
      <c r="P216" t="s">
        <v>118</v>
      </c>
      <c r="Q216" t="s">
        <v>118</v>
      </c>
      <c r="R216" t="s">
        <v>118</v>
      </c>
      <c r="S216" t="s">
        <v>118</v>
      </c>
      <c r="T216" t="s">
        <v>118</v>
      </c>
      <c r="U216" t="s">
        <v>118</v>
      </c>
      <c r="V216" t="s">
        <v>118</v>
      </c>
      <c r="W216" t="s">
        <v>118</v>
      </c>
      <c r="X216" t="s">
        <v>118</v>
      </c>
      <c r="Y216" t="s">
        <v>118</v>
      </c>
      <c r="Z216" t="s">
        <v>118</v>
      </c>
      <c r="AA216" t="s">
        <v>118</v>
      </c>
      <c r="AB216" t="s">
        <v>118</v>
      </c>
      <c r="AC216" t="s">
        <v>118</v>
      </c>
      <c r="AD216" t="s">
        <v>118</v>
      </c>
      <c r="AE216" t="s">
        <v>118</v>
      </c>
      <c r="AF216" t="s">
        <v>118</v>
      </c>
      <c r="AG216" s="19" t="s">
        <v>118</v>
      </c>
      <c r="AH216" s="22" t="s">
        <v>118</v>
      </c>
      <c r="AI216" t="s">
        <v>118</v>
      </c>
      <c r="AJ216" t="s">
        <v>118</v>
      </c>
      <c r="AK216" t="s">
        <v>118</v>
      </c>
      <c r="AL216" t="s">
        <v>118</v>
      </c>
      <c r="AM216" t="s">
        <v>118</v>
      </c>
      <c r="AN216" t="s">
        <v>118</v>
      </c>
      <c r="AO216" t="s">
        <v>118</v>
      </c>
      <c r="AP216" t="s">
        <v>118</v>
      </c>
      <c r="AQ216" t="s">
        <v>118</v>
      </c>
      <c r="AR216" t="s">
        <v>118</v>
      </c>
      <c r="AS216" t="s">
        <v>118</v>
      </c>
      <c r="AT216" t="s">
        <v>118</v>
      </c>
      <c r="AU216" t="s">
        <v>118</v>
      </c>
      <c r="AV216" t="s">
        <v>118</v>
      </c>
      <c r="AW216" t="s">
        <v>118</v>
      </c>
      <c r="AX216" t="s">
        <v>118</v>
      </c>
      <c r="AY216" t="s">
        <v>118</v>
      </c>
      <c r="AZ216" t="s">
        <v>118</v>
      </c>
      <c r="BA216" t="s">
        <v>118</v>
      </c>
      <c r="BB216" t="s">
        <v>118</v>
      </c>
      <c r="BC216" t="s">
        <v>118</v>
      </c>
      <c r="BD216" t="s">
        <v>118</v>
      </c>
      <c r="BE216" t="s">
        <v>118</v>
      </c>
      <c r="BF216" t="s">
        <v>118</v>
      </c>
      <c r="BG216" t="s">
        <v>118</v>
      </c>
      <c r="BH216" t="s">
        <v>118</v>
      </c>
      <c r="BI216" t="s">
        <v>118</v>
      </c>
      <c r="BJ216" t="s">
        <v>118</v>
      </c>
      <c r="BK216" s="22" t="s">
        <v>118</v>
      </c>
      <c r="BL216" s="15" t="s">
        <v>118</v>
      </c>
      <c r="BM216" t="s">
        <v>250</v>
      </c>
    </row>
    <row r="217" spans="1:65" ht="16" hidden="1" x14ac:dyDescent="0.2">
      <c r="A217">
        <v>233</v>
      </c>
      <c r="B217" s="8">
        <v>2</v>
      </c>
      <c r="C217">
        <v>3</v>
      </c>
      <c r="D217" s="2" t="s">
        <v>166</v>
      </c>
      <c r="AG217" s="19" t="s">
        <v>118</v>
      </c>
      <c r="AH217" s="22" t="s">
        <v>118</v>
      </c>
      <c r="BK217" s="21">
        <f>SUM(AI217:BJ217)</f>
        <v>0</v>
      </c>
      <c r="BL217" s="15" t="e">
        <f xml:space="preserve"> SUM(BK217,#REF!)</f>
        <v>#REF!</v>
      </c>
      <c r="BM217" t="s">
        <v>118</v>
      </c>
    </row>
    <row r="218" spans="1:65" ht="16" hidden="1" x14ac:dyDescent="0.2">
      <c r="A218">
        <v>201</v>
      </c>
      <c r="B218" s="8">
        <v>2</v>
      </c>
      <c r="C218">
        <v>4</v>
      </c>
      <c r="D218" s="2" t="s">
        <v>164</v>
      </c>
      <c r="E218" t="s">
        <v>118</v>
      </c>
      <c r="F218" t="s">
        <v>118</v>
      </c>
      <c r="G218" t="s">
        <v>118</v>
      </c>
      <c r="H218" t="s">
        <v>118</v>
      </c>
      <c r="I218" t="s">
        <v>118</v>
      </c>
      <c r="J218" t="s">
        <v>118</v>
      </c>
      <c r="K218" t="s">
        <v>118</v>
      </c>
      <c r="L218" t="s">
        <v>118</v>
      </c>
      <c r="M218" t="s">
        <v>118</v>
      </c>
      <c r="N218" t="s">
        <v>118</v>
      </c>
      <c r="O218" t="s">
        <v>118</v>
      </c>
      <c r="P218" t="s">
        <v>118</v>
      </c>
      <c r="Q218" t="s">
        <v>118</v>
      </c>
      <c r="R218" t="s">
        <v>118</v>
      </c>
      <c r="S218" t="s">
        <v>118</v>
      </c>
      <c r="T218" t="s">
        <v>118</v>
      </c>
      <c r="U218" t="s">
        <v>118</v>
      </c>
      <c r="V218" t="s">
        <v>118</v>
      </c>
      <c r="W218" t="s">
        <v>118</v>
      </c>
      <c r="X218" t="s">
        <v>118</v>
      </c>
      <c r="Y218" t="s">
        <v>118</v>
      </c>
      <c r="Z218" t="s">
        <v>118</v>
      </c>
      <c r="AA218" t="s">
        <v>118</v>
      </c>
      <c r="AB218" t="s">
        <v>118</v>
      </c>
      <c r="AC218" t="s">
        <v>118</v>
      </c>
      <c r="AD218" t="s">
        <v>118</v>
      </c>
      <c r="AE218" t="s">
        <v>118</v>
      </c>
      <c r="AF218" t="s">
        <v>118</v>
      </c>
      <c r="AG218" s="19" t="s">
        <v>118</v>
      </c>
      <c r="AH218" s="22" t="s">
        <v>118</v>
      </c>
      <c r="AI218" t="s">
        <v>118</v>
      </c>
      <c r="AJ218" t="s">
        <v>118</v>
      </c>
      <c r="AK218" t="s">
        <v>118</v>
      </c>
      <c r="AL218" t="s">
        <v>118</v>
      </c>
      <c r="AM218" t="s">
        <v>118</v>
      </c>
      <c r="AN218" t="s">
        <v>118</v>
      </c>
      <c r="AO218" t="s">
        <v>118</v>
      </c>
      <c r="AP218" t="s">
        <v>118</v>
      </c>
      <c r="AQ218" t="s">
        <v>118</v>
      </c>
      <c r="AR218" t="s">
        <v>118</v>
      </c>
      <c r="AS218" t="s">
        <v>118</v>
      </c>
      <c r="AT218" t="s">
        <v>118</v>
      </c>
      <c r="AU218" t="s">
        <v>118</v>
      </c>
      <c r="AV218" t="s">
        <v>118</v>
      </c>
      <c r="AW218" t="s">
        <v>118</v>
      </c>
      <c r="AX218" t="s">
        <v>118</v>
      </c>
      <c r="AY218" t="s">
        <v>118</v>
      </c>
      <c r="AZ218" t="s">
        <v>118</v>
      </c>
      <c r="BA218" t="s">
        <v>118</v>
      </c>
      <c r="BB218" t="s">
        <v>118</v>
      </c>
      <c r="BC218" t="s">
        <v>118</v>
      </c>
      <c r="BD218" t="s">
        <v>118</v>
      </c>
      <c r="BE218" t="s">
        <v>118</v>
      </c>
      <c r="BF218" t="s">
        <v>118</v>
      </c>
      <c r="BG218" t="s">
        <v>118</v>
      </c>
      <c r="BH218" t="s">
        <v>118</v>
      </c>
      <c r="BI218" t="s">
        <v>118</v>
      </c>
      <c r="BJ218" t="s">
        <v>118</v>
      </c>
      <c r="BK218" s="22" t="s">
        <v>118</v>
      </c>
      <c r="BL218" s="16" t="s">
        <v>118</v>
      </c>
      <c r="BM218" t="s">
        <v>118</v>
      </c>
    </row>
    <row r="219" spans="1:65" ht="16" hidden="1" x14ac:dyDescent="0.2">
      <c r="A219">
        <v>202</v>
      </c>
      <c r="B219" s="8">
        <v>2</v>
      </c>
      <c r="C219">
        <v>4</v>
      </c>
      <c r="D219" s="2" t="s">
        <v>164</v>
      </c>
      <c r="E219" t="s">
        <v>118</v>
      </c>
      <c r="F219" t="s">
        <v>118</v>
      </c>
      <c r="G219" t="s">
        <v>118</v>
      </c>
      <c r="H219" t="s">
        <v>118</v>
      </c>
      <c r="I219" t="s">
        <v>118</v>
      </c>
      <c r="J219" t="s">
        <v>118</v>
      </c>
      <c r="K219" t="s">
        <v>118</v>
      </c>
      <c r="L219" t="s">
        <v>118</v>
      </c>
      <c r="M219" t="s">
        <v>118</v>
      </c>
      <c r="N219" t="s">
        <v>118</v>
      </c>
      <c r="O219" t="s">
        <v>118</v>
      </c>
      <c r="P219" t="s">
        <v>118</v>
      </c>
      <c r="Q219" t="s">
        <v>118</v>
      </c>
      <c r="R219" t="s">
        <v>118</v>
      </c>
      <c r="S219" t="s">
        <v>118</v>
      </c>
      <c r="T219" t="s">
        <v>118</v>
      </c>
      <c r="U219" t="s">
        <v>118</v>
      </c>
      <c r="V219" t="s">
        <v>118</v>
      </c>
      <c r="W219" t="s">
        <v>118</v>
      </c>
      <c r="X219" t="s">
        <v>118</v>
      </c>
      <c r="Y219" t="s">
        <v>118</v>
      </c>
      <c r="Z219" t="s">
        <v>118</v>
      </c>
      <c r="AA219" t="s">
        <v>118</v>
      </c>
      <c r="AB219" t="s">
        <v>118</v>
      </c>
      <c r="AC219" t="s">
        <v>118</v>
      </c>
      <c r="AD219" t="s">
        <v>118</v>
      </c>
      <c r="AE219" t="s">
        <v>118</v>
      </c>
      <c r="AF219" t="s">
        <v>118</v>
      </c>
      <c r="AG219" s="19" t="s">
        <v>118</v>
      </c>
      <c r="AH219" s="22" t="s">
        <v>118</v>
      </c>
      <c r="AI219" t="s">
        <v>118</v>
      </c>
      <c r="AJ219" t="s">
        <v>118</v>
      </c>
      <c r="AK219" t="s">
        <v>118</v>
      </c>
      <c r="AL219" t="s">
        <v>118</v>
      </c>
      <c r="AM219" t="s">
        <v>118</v>
      </c>
      <c r="AN219" t="s">
        <v>118</v>
      </c>
      <c r="AO219" t="s">
        <v>118</v>
      </c>
      <c r="AP219" t="s">
        <v>118</v>
      </c>
      <c r="AQ219" t="s">
        <v>118</v>
      </c>
      <c r="AR219" t="s">
        <v>118</v>
      </c>
      <c r="AS219" t="s">
        <v>118</v>
      </c>
      <c r="AT219" t="s">
        <v>118</v>
      </c>
      <c r="AU219" t="s">
        <v>118</v>
      </c>
      <c r="AV219" t="s">
        <v>118</v>
      </c>
      <c r="AW219" t="s">
        <v>118</v>
      </c>
      <c r="AX219" t="s">
        <v>118</v>
      </c>
      <c r="AY219" t="s">
        <v>118</v>
      </c>
      <c r="AZ219" t="s">
        <v>118</v>
      </c>
      <c r="BA219" t="s">
        <v>118</v>
      </c>
      <c r="BB219" t="s">
        <v>118</v>
      </c>
      <c r="BC219" t="s">
        <v>118</v>
      </c>
      <c r="BD219" t="s">
        <v>118</v>
      </c>
      <c r="BE219" t="s">
        <v>118</v>
      </c>
      <c r="BF219" t="s">
        <v>118</v>
      </c>
      <c r="BG219" t="s">
        <v>118</v>
      </c>
      <c r="BH219" t="s">
        <v>118</v>
      </c>
      <c r="BI219" t="s">
        <v>118</v>
      </c>
      <c r="BJ219" t="s">
        <v>118</v>
      </c>
      <c r="BK219" s="22" t="s">
        <v>118</v>
      </c>
      <c r="BL219" s="16" t="s">
        <v>118</v>
      </c>
      <c r="BM219" t="s">
        <v>118</v>
      </c>
    </row>
    <row r="220" spans="1:65" ht="16" hidden="1" x14ac:dyDescent="0.2">
      <c r="A220">
        <v>203</v>
      </c>
      <c r="B220" s="8">
        <v>2</v>
      </c>
      <c r="C220">
        <v>4</v>
      </c>
      <c r="D220" s="2" t="s">
        <v>164</v>
      </c>
      <c r="E220" t="s">
        <v>118</v>
      </c>
      <c r="F220" t="s">
        <v>118</v>
      </c>
      <c r="G220" t="s">
        <v>118</v>
      </c>
      <c r="H220" t="s">
        <v>118</v>
      </c>
      <c r="I220" t="s">
        <v>118</v>
      </c>
      <c r="J220" t="s">
        <v>118</v>
      </c>
      <c r="K220" t="s">
        <v>118</v>
      </c>
      <c r="L220" t="s">
        <v>118</v>
      </c>
      <c r="M220" t="s">
        <v>118</v>
      </c>
      <c r="N220" t="s">
        <v>118</v>
      </c>
      <c r="O220" t="s">
        <v>118</v>
      </c>
      <c r="P220" t="s">
        <v>118</v>
      </c>
      <c r="Q220" t="s">
        <v>118</v>
      </c>
      <c r="R220" t="s">
        <v>118</v>
      </c>
      <c r="S220" t="s">
        <v>118</v>
      </c>
      <c r="T220" t="s">
        <v>118</v>
      </c>
      <c r="U220" t="s">
        <v>118</v>
      </c>
      <c r="V220" t="s">
        <v>118</v>
      </c>
      <c r="W220" t="s">
        <v>118</v>
      </c>
      <c r="X220" t="s">
        <v>118</v>
      </c>
      <c r="Y220" t="s">
        <v>118</v>
      </c>
      <c r="Z220" t="s">
        <v>118</v>
      </c>
      <c r="AA220" t="s">
        <v>118</v>
      </c>
      <c r="AB220" t="s">
        <v>118</v>
      </c>
      <c r="AC220" t="s">
        <v>118</v>
      </c>
      <c r="AD220" t="s">
        <v>118</v>
      </c>
      <c r="AE220" t="s">
        <v>118</v>
      </c>
      <c r="AF220" t="s">
        <v>118</v>
      </c>
      <c r="AG220" s="19" t="s">
        <v>118</v>
      </c>
      <c r="AH220" s="22" t="s">
        <v>118</v>
      </c>
      <c r="AI220" t="s">
        <v>118</v>
      </c>
      <c r="AJ220" t="s">
        <v>118</v>
      </c>
      <c r="AK220" t="s">
        <v>118</v>
      </c>
      <c r="AL220" t="s">
        <v>118</v>
      </c>
      <c r="AM220" t="s">
        <v>118</v>
      </c>
      <c r="AN220" t="s">
        <v>118</v>
      </c>
      <c r="AO220" t="s">
        <v>118</v>
      </c>
      <c r="AP220" t="s">
        <v>118</v>
      </c>
      <c r="AQ220" t="s">
        <v>118</v>
      </c>
      <c r="AR220" t="s">
        <v>118</v>
      </c>
      <c r="AS220" t="s">
        <v>118</v>
      </c>
      <c r="AT220" t="s">
        <v>118</v>
      </c>
      <c r="AU220" t="s">
        <v>118</v>
      </c>
      <c r="AV220" t="s">
        <v>118</v>
      </c>
      <c r="AW220" t="s">
        <v>118</v>
      </c>
      <c r="AX220" t="s">
        <v>118</v>
      </c>
      <c r="AY220" t="s">
        <v>118</v>
      </c>
      <c r="AZ220" t="s">
        <v>118</v>
      </c>
      <c r="BA220" t="s">
        <v>118</v>
      </c>
      <c r="BB220" t="s">
        <v>118</v>
      </c>
      <c r="BC220" t="s">
        <v>118</v>
      </c>
      <c r="BD220" t="s">
        <v>118</v>
      </c>
      <c r="BE220" t="s">
        <v>118</v>
      </c>
      <c r="BF220" t="s">
        <v>118</v>
      </c>
      <c r="BG220" t="s">
        <v>118</v>
      </c>
      <c r="BH220" t="s">
        <v>118</v>
      </c>
      <c r="BI220" t="s">
        <v>118</v>
      </c>
      <c r="BJ220" t="s">
        <v>118</v>
      </c>
      <c r="BK220" s="22" t="s">
        <v>118</v>
      </c>
      <c r="BL220" s="16" t="s">
        <v>118</v>
      </c>
      <c r="BM220" t="s">
        <v>118</v>
      </c>
    </row>
    <row r="221" spans="1:65" ht="16" hidden="1" x14ac:dyDescent="0.2">
      <c r="A221">
        <v>204</v>
      </c>
      <c r="B221" s="8">
        <v>2</v>
      </c>
      <c r="C221">
        <v>4</v>
      </c>
      <c r="D221" s="2" t="s">
        <v>164</v>
      </c>
      <c r="E221" t="s">
        <v>118</v>
      </c>
      <c r="F221" t="s">
        <v>118</v>
      </c>
      <c r="G221" t="s">
        <v>118</v>
      </c>
      <c r="H221" t="s">
        <v>118</v>
      </c>
      <c r="I221" t="s">
        <v>118</v>
      </c>
      <c r="J221" t="s">
        <v>118</v>
      </c>
      <c r="K221" t="s">
        <v>118</v>
      </c>
      <c r="L221" t="s">
        <v>118</v>
      </c>
      <c r="M221" t="s">
        <v>118</v>
      </c>
      <c r="N221" t="s">
        <v>118</v>
      </c>
      <c r="O221" t="s">
        <v>118</v>
      </c>
      <c r="P221" t="s">
        <v>118</v>
      </c>
      <c r="Q221" t="s">
        <v>118</v>
      </c>
      <c r="R221" t="s">
        <v>118</v>
      </c>
      <c r="S221" t="s">
        <v>118</v>
      </c>
      <c r="T221" t="s">
        <v>118</v>
      </c>
      <c r="U221" t="s">
        <v>118</v>
      </c>
      <c r="V221" t="s">
        <v>118</v>
      </c>
      <c r="W221" t="s">
        <v>118</v>
      </c>
      <c r="X221" t="s">
        <v>118</v>
      </c>
      <c r="Y221" t="s">
        <v>118</v>
      </c>
      <c r="Z221" t="s">
        <v>118</v>
      </c>
      <c r="AA221" t="s">
        <v>118</v>
      </c>
      <c r="AB221" t="s">
        <v>118</v>
      </c>
      <c r="AC221" t="s">
        <v>118</v>
      </c>
      <c r="AD221" t="s">
        <v>118</v>
      </c>
      <c r="AE221" t="s">
        <v>118</v>
      </c>
      <c r="AF221" t="s">
        <v>118</v>
      </c>
      <c r="AG221" s="19" t="s">
        <v>118</v>
      </c>
      <c r="AH221" s="22" t="s">
        <v>118</v>
      </c>
      <c r="AI221" t="s">
        <v>118</v>
      </c>
      <c r="AJ221" t="s">
        <v>118</v>
      </c>
      <c r="AK221" t="s">
        <v>118</v>
      </c>
      <c r="AL221" t="s">
        <v>118</v>
      </c>
      <c r="AM221" t="s">
        <v>118</v>
      </c>
      <c r="AN221" t="s">
        <v>118</v>
      </c>
      <c r="AO221" t="s">
        <v>118</v>
      </c>
      <c r="AP221" t="s">
        <v>118</v>
      </c>
      <c r="AQ221" t="s">
        <v>118</v>
      </c>
      <c r="AR221" t="s">
        <v>118</v>
      </c>
      <c r="AS221" t="s">
        <v>118</v>
      </c>
      <c r="AT221" t="s">
        <v>118</v>
      </c>
      <c r="AU221" t="s">
        <v>118</v>
      </c>
      <c r="AV221" t="s">
        <v>118</v>
      </c>
      <c r="AW221" t="s">
        <v>118</v>
      </c>
      <c r="AX221" t="s">
        <v>118</v>
      </c>
      <c r="AY221" t="s">
        <v>118</v>
      </c>
      <c r="AZ221" t="s">
        <v>118</v>
      </c>
      <c r="BA221" t="s">
        <v>118</v>
      </c>
      <c r="BB221" t="s">
        <v>118</v>
      </c>
      <c r="BC221" t="s">
        <v>118</v>
      </c>
      <c r="BD221" t="s">
        <v>118</v>
      </c>
      <c r="BE221" t="s">
        <v>118</v>
      </c>
      <c r="BF221" t="s">
        <v>118</v>
      </c>
      <c r="BG221" t="s">
        <v>118</v>
      </c>
      <c r="BH221" t="s">
        <v>118</v>
      </c>
      <c r="BI221" t="s">
        <v>118</v>
      </c>
      <c r="BJ221" t="s">
        <v>118</v>
      </c>
      <c r="BK221" s="22" t="s">
        <v>118</v>
      </c>
      <c r="BL221" s="16" t="s">
        <v>118</v>
      </c>
      <c r="BM221" t="s">
        <v>118</v>
      </c>
    </row>
    <row r="222" spans="1:65" ht="16" hidden="1" x14ac:dyDescent="0.2">
      <c r="A222">
        <v>205</v>
      </c>
      <c r="B222" s="8">
        <v>2</v>
      </c>
      <c r="C222">
        <v>4</v>
      </c>
      <c r="D222" s="2" t="s">
        <v>164</v>
      </c>
      <c r="E222" t="s">
        <v>118</v>
      </c>
      <c r="F222" t="s">
        <v>118</v>
      </c>
      <c r="G222" t="s">
        <v>118</v>
      </c>
      <c r="H222" t="s">
        <v>118</v>
      </c>
      <c r="I222" t="s">
        <v>118</v>
      </c>
      <c r="J222" t="s">
        <v>118</v>
      </c>
      <c r="K222" t="s">
        <v>118</v>
      </c>
      <c r="L222" t="s">
        <v>118</v>
      </c>
      <c r="M222" t="s">
        <v>118</v>
      </c>
      <c r="N222" t="s">
        <v>118</v>
      </c>
      <c r="O222" t="s">
        <v>118</v>
      </c>
      <c r="P222" t="s">
        <v>118</v>
      </c>
      <c r="Q222" t="s">
        <v>118</v>
      </c>
      <c r="R222" t="s">
        <v>118</v>
      </c>
      <c r="S222" t="s">
        <v>118</v>
      </c>
      <c r="T222" t="s">
        <v>118</v>
      </c>
      <c r="U222" t="s">
        <v>118</v>
      </c>
      <c r="V222" t="s">
        <v>118</v>
      </c>
      <c r="W222" t="s">
        <v>118</v>
      </c>
      <c r="X222" t="s">
        <v>118</v>
      </c>
      <c r="Y222" t="s">
        <v>118</v>
      </c>
      <c r="Z222" t="s">
        <v>118</v>
      </c>
      <c r="AA222" t="s">
        <v>118</v>
      </c>
      <c r="AB222" t="s">
        <v>118</v>
      </c>
      <c r="AC222" t="s">
        <v>118</v>
      </c>
      <c r="AD222" t="s">
        <v>118</v>
      </c>
      <c r="AE222" t="s">
        <v>118</v>
      </c>
      <c r="AF222" t="s">
        <v>118</v>
      </c>
      <c r="AG222" s="19" t="s">
        <v>118</v>
      </c>
      <c r="AH222" s="22" t="s">
        <v>118</v>
      </c>
      <c r="AI222" t="s">
        <v>118</v>
      </c>
      <c r="AJ222" t="s">
        <v>118</v>
      </c>
      <c r="AK222" t="s">
        <v>118</v>
      </c>
      <c r="AL222" t="s">
        <v>118</v>
      </c>
      <c r="AM222" t="s">
        <v>118</v>
      </c>
      <c r="AN222" t="s">
        <v>118</v>
      </c>
      <c r="AO222" t="s">
        <v>118</v>
      </c>
      <c r="AP222" t="s">
        <v>118</v>
      </c>
      <c r="AQ222" t="s">
        <v>118</v>
      </c>
      <c r="AR222" t="s">
        <v>118</v>
      </c>
      <c r="AS222" t="s">
        <v>118</v>
      </c>
      <c r="AT222" t="s">
        <v>118</v>
      </c>
      <c r="AU222" t="s">
        <v>118</v>
      </c>
      <c r="AV222" t="s">
        <v>118</v>
      </c>
      <c r="AW222" t="s">
        <v>118</v>
      </c>
      <c r="AX222" t="s">
        <v>118</v>
      </c>
      <c r="AY222" t="s">
        <v>118</v>
      </c>
      <c r="AZ222" t="s">
        <v>118</v>
      </c>
      <c r="BA222" t="s">
        <v>118</v>
      </c>
      <c r="BB222" t="s">
        <v>118</v>
      </c>
      <c r="BC222" t="s">
        <v>118</v>
      </c>
      <c r="BD222" t="s">
        <v>118</v>
      </c>
      <c r="BE222" t="s">
        <v>118</v>
      </c>
      <c r="BF222" t="s">
        <v>118</v>
      </c>
      <c r="BG222" t="s">
        <v>118</v>
      </c>
      <c r="BH222" t="s">
        <v>118</v>
      </c>
      <c r="BI222" t="s">
        <v>118</v>
      </c>
      <c r="BJ222" t="s">
        <v>118</v>
      </c>
      <c r="BK222" s="22" t="s">
        <v>118</v>
      </c>
      <c r="BL222" s="16" t="s">
        <v>118</v>
      </c>
      <c r="BM222" t="s">
        <v>118</v>
      </c>
    </row>
    <row r="223" spans="1:65" ht="16" hidden="1" x14ac:dyDescent="0.2">
      <c r="A223">
        <v>206</v>
      </c>
      <c r="B223" s="8">
        <v>2</v>
      </c>
      <c r="C223">
        <v>4</v>
      </c>
      <c r="D223" s="2" t="s">
        <v>164</v>
      </c>
      <c r="E223" t="s">
        <v>118</v>
      </c>
      <c r="F223" t="s">
        <v>118</v>
      </c>
      <c r="G223" t="s">
        <v>118</v>
      </c>
      <c r="H223" t="s">
        <v>118</v>
      </c>
      <c r="I223" t="s">
        <v>118</v>
      </c>
      <c r="J223" t="s">
        <v>118</v>
      </c>
      <c r="K223" t="s">
        <v>118</v>
      </c>
      <c r="L223" t="s">
        <v>118</v>
      </c>
      <c r="M223" t="s">
        <v>118</v>
      </c>
      <c r="N223" t="s">
        <v>118</v>
      </c>
      <c r="O223" t="s">
        <v>118</v>
      </c>
      <c r="P223" t="s">
        <v>118</v>
      </c>
      <c r="Q223" t="s">
        <v>118</v>
      </c>
      <c r="R223" t="s">
        <v>118</v>
      </c>
      <c r="S223" t="s">
        <v>118</v>
      </c>
      <c r="T223" t="s">
        <v>118</v>
      </c>
      <c r="U223" t="s">
        <v>118</v>
      </c>
      <c r="V223" t="s">
        <v>118</v>
      </c>
      <c r="W223" t="s">
        <v>118</v>
      </c>
      <c r="X223" t="s">
        <v>118</v>
      </c>
      <c r="Y223" t="s">
        <v>118</v>
      </c>
      <c r="Z223" t="s">
        <v>118</v>
      </c>
      <c r="AA223" t="s">
        <v>118</v>
      </c>
      <c r="AB223" t="s">
        <v>118</v>
      </c>
      <c r="AC223" t="s">
        <v>118</v>
      </c>
      <c r="AD223" t="s">
        <v>118</v>
      </c>
      <c r="AE223" t="s">
        <v>118</v>
      </c>
      <c r="AF223" t="s">
        <v>118</v>
      </c>
      <c r="AG223" s="19" t="s">
        <v>118</v>
      </c>
      <c r="AH223" s="22" t="s">
        <v>118</v>
      </c>
      <c r="AI223" t="s">
        <v>118</v>
      </c>
      <c r="AJ223" t="s">
        <v>118</v>
      </c>
      <c r="AK223" t="s">
        <v>118</v>
      </c>
      <c r="AL223" t="s">
        <v>118</v>
      </c>
      <c r="AM223" t="s">
        <v>118</v>
      </c>
      <c r="AN223" t="s">
        <v>118</v>
      </c>
      <c r="AO223" t="s">
        <v>118</v>
      </c>
      <c r="AP223" t="s">
        <v>118</v>
      </c>
      <c r="AQ223" t="s">
        <v>118</v>
      </c>
      <c r="AR223" t="s">
        <v>118</v>
      </c>
      <c r="AS223" t="s">
        <v>118</v>
      </c>
      <c r="AT223" t="s">
        <v>118</v>
      </c>
      <c r="AU223" t="s">
        <v>118</v>
      </c>
      <c r="AV223" t="s">
        <v>118</v>
      </c>
      <c r="AW223" t="s">
        <v>118</v>
      </c>
      <c r="AX223" t="s">
        <v>118</v>
      </c>
      <c r="AY223" t="s">
        <v>118</v>
      </c>
      <c r="AZ223" t="s">
        <v>118</v>
      </c>
      <c r="BA223" t="s">
        <v>118</v>
      </c>
      <c r="BB223" t="s">
        <v>118</v>
      </c>
      <c r="BC223" t="s">
        <v>118</v>
      </c>
      <c r="BD223" t="s">
        <v>118</v>
      </c>
      <c r="BE223" t="s">
        <v>118</v>
      </c>
      <c r="BF223" t="s">
        <v>118</v>
      </c>
      <c r="BG223" t="s">
        <v>118</v>
      </c>
      <c r="BH223" t="s">
        <v>118</v>
      </c>
      <c r="BI223" t="s">
        <v>118</v>
      </c>
      <c r="BJ223" t="s">
        <v>118</v>
      </c>
      <c r="BK223" s="22" t="s">
        <v>118</v>
      </c>
      <c r="BL223" s="16" t="s">
        <v>118</v>
      </c>
      <c r="BM223" t="s">
        <v>118</v>
      </c>
    </row>
    <row r="224" spans="1:65" ht="16" hidden="1" x14ac:dyDescent="0.2">
      <c r="A224">
        <v>207</v>
      </c>
      <c r="B224" s="8">
        <v>2</v>
      </c>
      <c r="C224">
        <v>4</v>
      </c>
      <c r="D224" s="2" t="s">
        <v>164</v>
      </c>
      <c r="E224" t="s">
        <v>118</v>
      </c>
      <c r="F224" t="s">
        <v>118</v>
      </c>
      <c r="G224" t="s">
        <v>118</v>
      </c>
      <c r="H224" t="s">
        <v>118</v>
      </c>
      <c r="I224" t="s">
        <v>118</v>
      </c>
      <c r="J224" t="s">
        <v>118</v>
      </c>
      <c r="K224" t="s">
        <v>118</v>
      </c>
      <c r="L224" t="s">
        <v>118</v>
      </c>
      <c r="M224" t="s">
        <v>118</v>
      </c>
      <c r="N224" t="s">
        <v>118</v>
      </c>
      <c r="O224" t="s">
        <v>118</v>
      </c>
      <c r="P224" t="s">
        <v>118</v>
      </c>
      <c r="Q224" t="s">
        <v>118</v>
      </c>
      <c r="R224" t="s">
        <v>118</v>
      </c>
      <c r="S224" t="s">
        <v>118</v>
      </c>
      <c r="T224" t="s">
        <v>118</v>
      </c>
      <c r="U224" t="s">
        <v>118</v>
      </c>
      <c r="V224" t="s">
        <v>118</v>
      </c>
      <c r="W224" t="s">
        <v>118</v>
      </c>
      <c r="X224" t="s">
        <v>118</v>
      </c>
      <c r="Y224" t="s">
        <v>118</v>
      </c>
      <c r="Z224" t="s">
        <v>118</v>
      </c>
      <c r="AA224" t="s">
        <v>118</v>
      </c>
      <c r="AB224" t="s">
        <v>118</v>
      </c>
      <c r="AC224" t="s">
        <v>118</v>
      </c>
      <c r="AD224" t="s">
        <v>118</v>
      </c>
      <c r="AE224" t="s">
        <v>118</v>
      </c>
      <c r="AF224" t="s">
        <v>118</v>
      </c>
      <c r="AG224" s="19" t="s">
        <v>118</v>
      </c>
      <c r="AH224" s="22" t="s">
        <v>118</v>
      </c>
      <c r="AI224" t="s">
        <v>118</v>
      </c>
      <c r="AJ224" t="s">
        <v>118</v>
      </c>
      <c r="AK224" t="s">
        <v>118</v>
      </c>
      <c r="AL224" t="s">
        <v>118</v>
      </c>
      <c r="AM224" t="s">
        <v>118</v>
      </c>
      <c r="AN224" t="s">
        <v>118</v>
      </c>
      <c r="AO224" t="s">
        <v>118</v>
      </c>
      <c r="AP224" t="s">
        <v>118</v>
      </c>
      <c r="AQ224" t="s">
        <v>118</v>
      </c>
      <c r="AR224" t="s">
        <v>118</v>
      </c>
      <c r="AS224" t="s">
        <v>118</v>
      </c>
      <c r="AT224" t="s">
        <v>118</v>
      </c>
      <c r="AU224" t="s">
        <v>118</v>
      </c>
      <c r="AV224" t="s">
        <v>118</v>
      </c>
      <c r="AW224" t="s">
        <v>118</v>
      </c>
      <c r="AX224" t="s">
        <v>118</v>
      </c>
      <c r="AY224" t="s">
        <v>118</v>
      </c>
      <c r="AZ224" t="s">
        <v>118</v>
      </c>
      <c r="BA224" t="s">
        <v>118</v>
      </c>
      <c r="BB224" t="s">
        <v>118</v>
      </c>
      <c r="BC224" t="s">
        <v>118</v>
      </c>
      <c r="BD224" t="s">
        <v>118</v>
      </c>
      <c r="BE224" t="s">
        <v>118</v>
      </c>
      <c r="BF224" t="s">
        <v>118</v>
      </c>
      <c r="BG224" t="s">
        <v>118</v>
      </c>
      <c r="BH224" t="s">
        <v>118</v>
      </c>
      <c r="BI224" t="s">
        <v>118</v>
      </c>
      <c r="BJ224" t="s">
        <v>118</v>
      </c>
      <c r="BK224" s="22" t="s">
        <v>118</v>
      </c>
      <c r="BL224" s="16" t="s">
        <v>118</v>
      </c>
      <c r="BM224" t="s">
        <v>118</v>
      </c>
    </row>
    <row r="225" spans="1:65" ht="16" hidden="1" x14ac:dyDescent="0.2">
      <c r="A225">
        <v>208</v>
      </c>
      <c r="B225" s="8">
        <v>2</v>
      </c>
      <c r="C225">
        <v>4</v>
      </c>
      <c r="D225" s="2" t="s">
        <v>164</v>
      </c>
      <c r="E225" t="s">
        <v>118</v>
      </c>
      <c r="F225" t="s">
        <v>118</v>
      </c>
      <c r="G225" t="s">
        <v>118</v>
      </c>
      <c r="H225" t="s">
        <v>118</v>
      </c>
      <c r="I225" t="s">
        <v>118</v>
      </c>
      <c r="J225" t="s">
        <v>118</v>
      </c>
      <c r="K225" t="s">
        <v>118</v>
      </c>
      <c r="L225" t="s">
        <v>118</v>
      </c>
      <c r="M225" t="s">
        <v>118</v>
      </c>
      <c r="N225" t="s">
        <v>118</v>
      </c>
      <c r="O225" t="s">
        <v>118</v>
      </c>
      <c r="P225" t="s">
        <v>118</v>
      </c>
      <c r="Q225" t="s">
        <v>118</v>
      </c>
      <c r="R225" t="s">
        <v>118</v>
      </c>
      <c r="S225" t="s">
        <v>118</v>
      </c>
      <c r="T225" t="s">
        <v>118</v>
      </c>
      <c r="U225" t="s">
        <v>118</v>
      </c>
      <c r="V225" t="s">
        <v>118</v>
      </c>
      <c r="W225" t="s">
        <v>118</v>
      </c>
      <c r="X225" t="s">
        <v>118</v>
      </c>
      <c r="Y225" t="s">
        <v>118</v>
      </c>
      <c r="Z225" t="s">
        <v>118</v>
      </c>
      <c r="AA225" t="s">
        <v>118</v>
      </c>
      <c r="AB225" t="s">
        <v>118</v>
      </c>
      <c r="AC225" t="s">
        <v>118</v>
      </c>
      <c r="AD225" t="s">
        <v>118</v>
      </c>
      <c r="AE225" t="s">
        <v>118</v>
      </c>
      <c r="AF225" t="s">
        <v>118</v>
      </c>
      <c r="AG225" s="19" t="s">
        <v>118</v>
      </c>
      <c r="AH225" s="22" t="s">
        <v>118</v>
      </c>
      <c r="AI225" t="s">
        <v>118</v>
      </c>
      <c r="AJ225" t="s">
        <v>118</v>
      </c>
      <c r="AK225" t="s">
        <v>118</v>
      </c>
      <c r="AL225" t="s">
        <v>118</v>
      </c>
      <c r="AM225" t="s">
        <v>118</v>
      </c>
      <c r="AN225" t="s">
        <v>118</v>
      </c>
      <c r="AO225" t="s">
        <v>118</v>
      </c>
      <c r="AP225" t="s">
        <v>118</v>
      </c>
      <c r="AQ225" t="s">
        <v>118</v>
      </c>
      <c r="AR225" t="s">
        <v>118</v>
      </c>
      <c r="AS225" t="s">
        <v>118</v>
      </c>
      <c r="AT225" t="s">
        <v>118</v>
      </c>
      <c r="AU225" t="s">
        <v>118</v>
      </c>
      <c r="AV225" t="s">
        <v>118</v>
      </c>
      <c r="AW225" t="s">
        <v>118</v>
      </c>
      <c r="AX225" t="s">
        <v>118</v>
      </c>
      <c r="AY225" t="s">
        <v>118</v>
      </c>
      <c r="AZ225" t="s">
        <v>118</v>
      </c>
      <c r="BA225" t="s">
        <v>118</v>
      </c>
      <c r="BB225" t="s">
        <v>118</v>
      </c>
      <c r="BC225" t="s">
        <v>118</v>
      </c>
      <c r="BD225" t="s">
        <v>118</v>
      </c>
      <c r="BE225" t="s">
        <v>118</v>
      </c>
      <c r="BF225" t="s">
        <v>118</v>
      </c>
      <c r="BG225" t="s">
        <v>118</v>
      </c>
      <c r="BH225" t="s">
        <v>118</v>
      </c>
      <c r="BI225" t="s">
        <v>118</v>
      </c>
      <c r="BJ225" t="s">
        <v>118</v>
      </c>
      <c r="BK225" s="22" t="s">
        <v>118</v>
      </c>
      <c r="BL225" s="16" t="s">
        <v>118</v>
      </c>
      <c r="BM225" t="s">
        <v>118</v>
      </c>
    </row>
    <row r="226" spans="1:65" ht="16" hidden="1" x14ac:dyDescent="0.2">
      <c r="A226">
        <v>209</v>
      </c>
      <c r="B226" s="8">
        <v>2</v>
      </c>
      <c r="C226">
        <v>4</v>
      </c>
      <c r="D226" s="2" t="s">
        <v>164</v>
      </c>
      <c r="E226" t="s">
        <v>118</v>
      </c>
      <c r="F226" t="s">
        <v>118</v>
      </c>
      <c r="G226" t="s">
        <v>118</v>
      </c>
      <c r="H226" t="s">
        <v>118</v>
      </c>
      <c r="I226" t="s">
        <v>118</v>
      </c>
      <c r="J226" t="s">
        <v>118</v>
      </c>
      <c r="K226" t="s">
        <v>118</v>
      </c>
      <c r="L226" t="s">
        <v>118</v>
      </c>
      <c r="M226" t="s">
        <v>118</v>
      </c>
      <c r="N226" t="s">
        <v>118</v>
      </c>
      <c r="O226" t="s">
        <v>118</v>
      </c>
      <c r="P226" t="s">
        <v>118</v>
      </c>
      <c r="Q226" t="s">
        <v>118</v>
      </c>
      <c r="R226" t="s">
        <v>118</v>
      </c>
      <c r="S226" t="s">
        <v>118</v>
      </c>
      <c r="T226" t="s">
        <v>118</v>
      </c>
      <c r="U226" t="s">
        <v>118</v>
      </c>
      <c r="V226" t="s">
        <v>118</v>
      </c>
      <c r="W226" t="s">
        <v>118</v>
      </c>
      <c r="X226" t="s">
        <v>118</v>
      </c>
      <c r="Y226" t="s">
        <v>118</v>
      </c>
      <c r="Z226" t="s">
        <v>118</v>
      </c>
      <c r="AA226" t="s">
        <v>118</v>
      </c>
      <c r="AB226" t="s">
        <v>118</v>
      </c>
      <c r="AC226" t="s">
        <v>118</v>
      </c>
      <c r="AD226" t="s">
        <v>118</v>
      </c>
      <c r="AE226" t="s">
        <v>118</v>
      </c>
      <c r="AF226" t="s">
        <v>118</v>
      </c>
      <c r="AG226" s="19" t="s">
        <v>118</v>
      </c>
      <c r="AH226" s="22" t="s">
        <v>118</v>
      </c>
      <c r="AI226" t="s">
        <v>118</v>
      </c>
      <c r="AJ226" t="s">
        <v>118</v>
      </c>
      <c r="AK226" t="s">
        <v>118</v>
      </c>
      <c r="AL226" t="s">
        <v>118</v>
      </c>
      <c r="AM226" t="s">
        <v>118</v>
      </c>
      <c r="AN226" t="s">
        <v>118</v>
      </c>
      <c r="AO226" t="s">
        <v>118</v>
      </c>
      <c r="AP226" t="s">
        <v>118</v>
      </c>
      <c r="AQ226" t="s">
        <v>118</v>
      </c>
      <c r="AR226" t="s">
        <v>118</v>
      </c>
      <c r="AS226" t="s">
        <v>118</v>
      </c>
      <c r="AT226" t="s">
        <v>118</v>
      </c>
      <c r="AU226" t="s">
        <v>118</v>
      </c>
      <c r="AV226" t="s">
        <v>118</v>
      </c>
      <c r="AW226" t="s">
        <v>118</v>
      </c>
      <c r="AX226" t="s">
        <v>118</v>
      </c>
      <c r="AY226" t="s">
        <v>118</v>
      </c>
      <c r="AZ226" t="s">
        <v>118</v>
      </c>
      <c r="BA226" t="s">
        <v>118</v>
      </c>
      <c r="BB226" t="s">
        <v>118</v>
      </c>
      <c r="BC226" t="s">
        <v>118</v>
      </c>
      <c r="BD226" t="s">
        <v>118</v>
      </c>
      <c r="BE226" t="s">
        <v>118</v>
      </c>
      <c r="BF226" t="s">
        <v>118</v>
      </c>
      <c r="BG226" t="s">
        <v>118</v>
      </c>
      <c r="BH226" t="s">
        <v>118</v>
      </c>
      <c r="BI226" t="s">
        <v>118</v>
      </c>
      <c r="BJ226" t="s">
        <v>118</v>
      </c>
      <c r="BK226" s="22" t="s">
        <v>118</v>
      </c>
      <c r="BL226" s="16" t="s">
        <v>118</v>
      </c>
      <c r="BM226" t="s">
        <v>118</v>
      </c>
    </row>
    <row r="227" spans="1:65" ht="16" hidden="1" x14ac:dyDescent="0.2">
      <c r="A227">
        <v>210</v>
      </c>
      <c r="B227" s="8">
        <v>2</v>
      </c>
      <c r="C227">
        <v>4</v>
      </c>
      <c r="D227" s="2" t="s">
        <v>164</v>
      </c>
      <c r="E227" t="s">
        <v>118</v>
      </c>
      <c r="F227" t="s">
        <v>118</v>
      </c>
      <c r="G227" t="s">
        <v>118</v>
      </c>
      <c r="H227" t="s">
        <v>118</v>
      </c>
      <c r="I227" t="s">
        <v>118</v>
      </c>
      <c r="J227" t="s">
        <v>118</v>
      </c>
      <c r="K227" t="s">
        <v>118</v>
      </c>
      <c r="L227" t="s">
        <v>118</v>
      </c>
      <c r="M227" t="s">
        <v>118</v>
      </c>
      <c r="N227" t="s">
        <v>118</v>
      </c>
      <c r="O227" t="s">
        <v>118</v>
      </c>
      <c r="P227" t="s">
        <v>118</v>
      </c>
      <c r="Q227" t="s">
        <v>118</v>
      </c>
      <c r="R227" t="s">
        <v>118</v>
      </c>
      <c r="S227" t="s">
        <v>118</v>
      </c>
      <c r="T227" t="s">
        <v>118</v>
      </c>
      <c r="U227" t="s">
        <v>118</v>
      </c>
      <c r="V227" t="s">
        <v>118</v>
      </c>
      <c r="W227" t="s">
        <v>118</v>
      </c>
      <c r="X227" t="s">
        <v>118</v>
      </c>
      <c r="Y227" t="s">
        <v>118</v>
      </c>
      <c r="Z227" t="s">
        <v>118</v>
      </c>
      <c r="AA227" t="s">
        <v>118</v>
      </c>
      <c r="AB227" t="s">
        <v>118</v>
      </c>
      <c r="AC227" t="s">
        <v>118</v>
      </c>
      <c r="AD227" t="s">
        <v>118</v>
      </c>
      <c r="AE227" t="s">
        <v>118</v>
      </c>
      <c r="AF227" t="s">
        <v>118</v>
      </c>
      <c r="AG227" s="19" t="s">
        <v>118</v>
      </c>
      <c r="AH227" s="22" t="s">
        <v>118</v>
      </c>
      <c r="AI227" t="s">
        <v>118</v>
      </c>
      <c r="AJ227" t="s">
        <v>118</v>
      </c>
      <c r="AK227" t="s">
        <v>118</v>
      </c>
      <c r="AL227" t="s">
        <v>118</v>
      </c>
      <c r="AM227" t="s">
        <v>118</v>
      </c>
      <c r="AN227" t="s">
        <v>118</v>
      </c>
      <c r="AO227" t="s">
        <v>118</v>
      </c>
      <c r="AP227" t="s">
        <v>118</v>
      </c>
      <c r="AQ227" t="s">
        <v>118</v>
      </c>
      <c r="AR227" t="s">
        <v>118</v>
      </c>
      <c r="AS227" t="s">
        <v>118</v>
      </c>
      <c r="AT227" t="s">
        <v>118</v>
      </c>
      <c r="AU227" t="s">
        <v>118</v>
      </c>
      <c r="AV227" t="s">
        <v>118</v>
      </c>
      <c r="AW227" t="s">
        <v>118</v>
      </c>
      <c r="AX227" t="s">
        <v>118</v>
      </c>
      <c r="AY227" t="s">
        <v>118</v>
      </c>
      <c r="AZ227" t="s">
        <v>118</v>
      </c>
      <c r="BA227" t="s">
        <v>118</v>
      </c>
      <c r="BB227" t="s">
        <v>118</v>
      </c>
      <c r="BC227" t="s">
        <v>118</v>
      </c>
      <c r="BD227" t="s">
        <v>118</v>
      </c>
      <c r="BE227" t="s">
        <v>118</v>
      </c>
      <c r="BF227" t="s">
        <v>118</v>
      </c>
      <c r="BG227" t="s">
        <v>118</v>
      </c>
      <c r="BH227" t="s">
        <v>118</v>
      </c>
      <c r="BI227" t="s">
        <v>118</v>
      </c>
      <c r="BJ227" t="s">
        <v>118</v>
      </c>
      <c r="BK227" s="22" t="s">
        <v>118</v>
      </c>
      <c r="BL227" s="16" t="s">
        <v>118</v>
      </c>
      <c r="BM227" t="s">
        <v>118</v>
      </c>
    </row>
    <row r="228" spans="1:65" ht="16" hidden="1" x14ac:dyDescent="0.2">
      <c r="A228">
        <v>211</v>
      </c>
      <c r="B228" s="8">
        <v>2</v>
      </c>
      <c r="C228">
        <v>4</v>
      </c>
      <c r="D228" s="2" t="s">
        <v>164</v>
      </c>
      <c r="E228" t="s">
        <v>118</v>
      </c>
      <c r="F228" t="s">
        <v>118</v>
      </c>
      <c r="G228" t="s">
        <v>118</v>
      </c>
      <c r="H228" t="s">
        <v>118</v>
      </c>
      <c r="I228" t="s">
        <v>118</v>
      </c>
      <c r="J228" t="s">
        <v>118</v>
      </c>
      <c r="K228" t="s">
        <v>118</v>
      </c>
      <c r="L228" t="s">
        <v>118</v>
      </c>
      <c r="M228" t="s">
        <v>118</v>
      </c>
      <c r="N228" t="s">
        <v>118</v>
      </c>
      <c r="O228" t="s">
        <v>118</v>
      </c>
      <c r="P228" t="s">
        <v>118</v>
      </c>
      <c r="Q228" t="s">
        <v>118</v>
      </c>
      <c r="R228" t="s">
        <v>118</v>
      </c>
      <c r="S228" t="s">
        <v>118</v>
      </c>
      <c r="T228" t="s">
        <v>118</v>
      </c>
      <c r="U228" t="s">
        <v>118</v>
      </c>
      <c r="V228" t="s">
        <v>118</v>
      </c>
      <c r="W228" t="s">
        <v>118</v>
      </c>
      <c r="X228" t="s">
        <v>118</v>
      </c>
      <c r="Y228" t="s">
        <v>118</v>
      </c>
      <c r="Z228" t="s">
        <v>118</v>
      </c>
      <c r="AA228" t="s">
        <v>118</v>
      </c>
      <c r="AB228" t="s">
        <v>118</v>
      </c>
      <c r="AC228" t="s">
        <v>118</v>
      </c>
      <c r="AD228" t="s">
        <v>118</v>
      </c>
      <c r="AE228" t="s">
        <v>118</v>
      </c>
      <c r="AF228" t="s">
        <v>118</v>
      </c>
      <c r="AG228" s="19" t="s">
        <v>118</v>
      </c>
      <c r="AH228" s="22" t="s">
        <v>118</v>
      </c>
      <c r="AI228" t="s">
        <v>118</v>
      </c>
      <c r="AJ228" t="s">
        <v>118</v>
      </c>
      <c r="AK228" t="s">
        <v>118</v>
      </c>
      <c r="AL228" t="s">
        <v>118</v>
      </c>
      <c r="AM228" t="s">
        <v>118</v>
      </c>
      <c r="AN228" t="s">
        <v>118</v>
      </c>
      <c r="AO228" t="s">
        <v>118</v>
      </c>
      <c r="AP228" t="s">
        <v>118</v>
      </c>
      <c r="AQ228" t="s">
        <v>118</v>
      </c>
      <c r="AR228" t="s">
        <v>118</v>
      </c>
      <c r="AS228" t="s">
        <v>118</v>
      </c>
      <c r="AT228" t="s">
        <v>118</v>
      </c>
      <c r="AU228" t="s">
        <v>118</v>
      </c>
      <c r="AV228" t="s">
        <v>118</v>
      </c>
      <c r="AW228" t="s">
        <v>118</v>
      </c>
      <c r="AX228" t="s">
        <v>118</v>
      </c>
      <c r="AY228" t="s">
        <v>118</v>
      </c>
      <c r="AZ228" t="s">
        <v>118</v>
      </c>
      <c r="BA228" t="s">
        <v>118</v>
      </c>
      <c r="BB228" t="s">
        <v>118</v>
      </c>
      <c r="BC228" t="s">
        <v>118</v>
      </c>
      <c r="BD228" t="s">
        <v>118</v>
      </c>
      <c r="BE228" t="s">
        <v>118</v>
      </c>
      <c r="BF228" t="s">
        <v>118</v>
      </c>
      <c r="BG228" t="s">
        <v>118</v>
      </c>
      <c r="BH228" t="s">
        <v>118</v>
      </c>
      <c r="BI228" t="s">
        <v>118</v>
      </c>
      <c r="BJ228" t="s">
        <v>118</v>
      </c>
      <c r="BK228" s="22" t="s">
        <v>118</v>
      </c>
      <c r="BL228" s="16" t="s">
        <v>118</v>
      </c>
      <c r="BM228" t="s">
        <v>118</v>
      </c>
    </row>
    <row r="229" spans="1:65" ht="16" hidden="1" x14ac:dyDescent="0.2">
      <c r="A229">
        <v>212</v>
      </c>
      <c r="B229" s="8">
        <v>2</v>
      </c>
      <c r="C229">
        <v>4</v>
      </c>
      <c r="D229" s="2" t="s">
        <v>164</v>
      </c>
      <c r="E229" t="s">
        <v>118</v>
      </c>
      <c r="F229" t="s">
        <v>118</v>
      </c>
      <c r="G229" t="s">
        <v>118</v>
      </c>
      <c r="H229" t="s">
        <v>118</v>
      </c>
      <c r="I229" t="s">
        <v>118</v>
      </c>
      <c r="J229" t="s">
        <v>118</v>
      </c>
      <c r="K229" t="s">
        <v>118</v>
      </c>
      <c r="L229" t="s">
        <v>118</v>
      </c>
      <c r="M229" t="s">
        <v>118</v>
      </c>
      <c r="N229" t="s">
        <v>118</v>
      </c>
      <c r="O229" t="s">
        <v>118</v>
      </c>
      <c r="P229" t="s">
        <v>118</v>
      </c>
      <c r="Q229" t="s">
        <v>118</v>
      </c>
      <c r="R229" t="s">
        <v>118</v>
      </c>
      <c r="S229" t="s">
        <v>118</v>
      </c>
      <c r="T229" t="s">
        <v>118</v>
      </c>
      <c r="U229" t="s">
        <v>118</v>
      </c>
      <c r="V229" t="s">
        <v>118</v>
      </c>
      <c r="W229" t="s">
        <v>118</v>
      </c>
      <c r="X229" t="s">
        <v>118</v>
      </c>
      <c r="Y229" t="s">
        <v>118</v>
      </c>
      <c r="Z229" t="s">
        <v>118</v>
      </c>
      <c r="AA229" t="s">
        <v>118</v>
      </c>
      <c r="AB229" t="s">
        <v>118</v>
      </c>
      <c r="AC229" t="s">
        <v>118</v>
      </c>
      <c r="AD229" t="s">
        <v>118</v>
      </c>
      <c r="AE229" t="s">
        <v>118</v>
      </c>
      <c r="AF229" t="s">
        <v>118</v>
      </c>
      <c r="AG229" s="19" t="s">
        <v>118</v>
      </c>
      <c r="AH229" s="22" t="s">
        <v>118</v>
      </c>
      <c r="AI229" t="s">
        <v>118</v>
      </c>
      <c r="AJ229" t="s">
        <v>118</v>
      </c>
      <c r="AK229" t="s">
        <v>118</v>
      </c>
      <c r="AL229" t="s">
        <v>118</v>
      </c>
      <c r="AM229" t="s">
        <v>118</v>
      </c>
      <c r="AN229" t="s">
        <v>118</v>
      </c>
      <c r="AO229" t="s">
        <v>118</v>
      </c>
      <c r="AP229" t="s">
        <v>118</v>
      </c>
      <c r="AQ229" t="s">
        <v>118</v>
      </c>
      <c r="AR229" t="s">
        <v>118</v>
      </c>
      <c r="AS229" t="s">
        <v>118</v>
      </c>
      <c r="AT229" t="s">
        <v>118</v>
      </c>
      <c r="AU229" t="s">
        <v>118</v>
      </c>
      <c r="AV229" t="s">
        <v>118</v>
      </c>
      <c r="AW229" t="s">
        <v>118</v>
      </c>
      <c r="AX229" t="s">
        <v>118</v>
      </c>
      <c r="AY229" t="s">
        <v>118</v>
      </c>
      <c r="AZ229" t="s">
        <v>118</v>
      </c>
      <c r="BA229" t="s">
        <v>118</v>
      </c>
      <c r="BB229" t="s">
        <v>118</v>
      </c>
      <c r="BC229" t="s">
        <v>118</v>
      </c>
      <c r="BD229" t="s">
        <v>118</v>
      </c>
      <c r="BE229" t="s">
        <v>118</v>
      </c>
      <c r="BF229" t="s">
        <v>118</v>
      </c>
      <c r="BG229" t="s">
        <v>118</v>
      </c>
      <c r="BH229" t="s">
        <v>118</v>
      </c>
      <c r="BI229" t="s">
        <v>118</v>
      </c>
      <c r="BJ229" t="s">
        <v>118</v>
      </c>
      <c r="BK229" s="22" t="s">
        <v>118</v>
      </c>
      <c r="BL229" s="16" t="s">
        <v>118</v>
      </c>
      <c r="BM229" t="s">
        <v>118</v>
      </c>
    </row>
    <row r="230" spans="1:65" ht="16" hidden="1" x14ac:dyDescent="0.2">
      <c r="A230">
        <v>213</v>
      </c>
      <c r="B230" s="8">
        <v>2</v>
      </c>
      <c r="C230">
        <v>4</v>
      </c>
      <c r="D230" s="2" t="s">
        <v>164</v>
      </c>
      <c r="E230" t="s">
        <v>118</v>
      </c>
      <c r="F230" t="s">
        <v>118</v>
      </c>
      <c r="G230" t="s">
        <v>118</v>
      </c>
      <c r="H230" t="s">
        <v>118</v>
      </c>
      <c r="I230" t="s">
        <v>118</v>
      </c>
      <c r="J230" t="s">
        <v>118</v>
      </c>
      <c r="K230" t="s">
        <v>118</v>
      </c>
      <c r="L230" t="s">
        <v>118</v>
      </c>
      <c r="M230" t="s">
        <v>118</v>
      </c>
      <c r="N230" t="s">
        <v>118</v>
      </c>
      <c r="O230" t="s">
        <v>118</v>
      </c>
      <c r="P230" t="s">
        <v>118</v>
      </c>
      <c r="Q230" t="s">
        <v>118</v>
      </c>
      <c r="R230" t="s">
        <v>118</v>
      </c>
      <c r="S230" t="s">
        <v>118</v>
      </c>
      <c r="T230" t="s">
        <v>118</v>
      </c>
      <c r="U230" t="s">
        <v>118</v>
      </c>
      <c r="V230" t="s">
        <v>118</v>
      </c>
      <c r="W230" t="s">
        <v>118</v>
      </c>
      <c r="X230" t="s">
        <v>118</v>
      </c>
      <c r="Y230" t="s">
        <v>118</v>
      </c>
      <c r="Z230" t="s">
        <v>118</v>
      </c>
      <c r="AA230" t="s">
        <v>118</v>
      </c>
      <c r="AB230" t="s">
        <v>118</v>
      </c>
      <c r="AC230" t="s">
        <v>118</v>
      </c>
      <c r="AD230" t="s">
        <v>118</v>
      </c>
      <c r="AE230" t="s">
        <v>118</v>
      </c>
      <c r="AF230" t="s">
        <v>118</v>
      </c>
      <c r="AG230" s="19" t="s">
        <v>118</v>
      </c>
      <c r="AH230" s="22" t="s">
        <v>118</v>
      </c>
      <c r="AI230" t="s">
        <v>118</v>
      </c>
      <c r="AJ230" t="s">
        <v>118</v>
      </c>
      <c r="AK230" t="s">
        <v>118</v>
      </c>
      <c r="AL230" t="s">
        <v>118</v>
      </c>
      <c r="AM230" t="s">
        <v>118</v>
      </c>
      <c r="AN230" t="s">
        <v>118</v>
      </c>
      <c r="AO230" t="s">
        <v>118</v>
      </c>
      <c r="AP230" t="s">
        <v>118</v>
      </c>
      <c r="AQ230" t="s">
        <v>118</v>
      </c>
      <c r="AR230" t="s">
        <v>118</v>
      </c>
      <c r="AS230" t="s">
        <v>118</v>
      </c>
      <c r="AT230" t="s">
        <v>118</v>
      </c>
      <c r="AU230" t="s">
        <v>118</v>
      </c>
      <c r="AV230" t="s">
        <v>118</v>
      </c>
      <c r="AW230" t="s">
        <v>118</v>
      </c>
      <c r="AX230" t="s">
        <v>118</v>
      </c>
      <c r="AY230" t="s">
        <v>118</v>
      </c>
      <c r="AZ230" t="s">
        <v>118</v>
      </c>
      <c r="BA230" t="s">
        <v>118</v>
      </c>
      <c r="BB230" t="s">
        <v>118</v>
      </c>
      <c r="BC230" t="s">
        <v>118</v>
      </c>
      <c r="BD230" t="s">
        <v>118</v>
      </c>
      <c r="BE230" t="s">
        <v>118</v>
      </c>
      <c r="BF230" t="s">
        <v>118</v>
      </c>
      <c r="BG230" t="s">
        <v>118</v>
      </c>
      <c r="BH230" t="s">
        <v>118</v>
      </c>
      <c r="BI230" t="s">
        <v>118</v>
      </c>
      <c r="BJ230" t="s">
        <v>118</v>
      </c>
      <c r="BK230" s="22" t="s">
        <v>118</v>
      </c>
      <c r="BL230" s="16" t="s">
        <v>118</v>
      </c>
      <c r="BM230" t="s">
        <v>286</v>
      </c>
    </row>
    <row r="231" spans="1:65" ht="16" hidden="1" x14ac:dyDescent="0.2">
      <c r="A231">
        <v>214</v>
      </c>
      <c r="B231" s="8">
        <v>2</v>
      </c>
      <c r="C231">
        <v>4</v>
      </c>
      <c r="D231" s="2" t="s">
        <v>164</v>
      </c>
      <c r="E231" t="s">
        <v>118</v>
      </c>
      <c r="F231" t="s">
        <v>118</v>
      </c>
      <c r="G231" t="s">
        <v>118</v>
      </c>
      <c r="H231" t="s">
        <v>118</v>
      </c>
      <c r="I231" t="s">
        <v>118</v>
      </c>
      <c r="J231" t="s">
        <v>118</v>
      </c>
      <c r="K231" t="s">
        <v>118</v>
      </c>
      <c r="L231" t="s">
        <v>118</v>
      </c>
      <c r="M231" t="s">
        <v>118</v>
      </c>
      <c r="N231" t="s">
        <v>118</v>
      </c>
      <c r="O231" t="s">
        <v>118</v>
      </c>
      <c r="P231" t="s">
        <v>118</v>
      </c>
      <c r="Q231" t="s">
        <v>118</v>
      </c>
      <c r="R231" t="s">
        <v>118</v>
      </c>
      <c r="S231" t="s">
        <v>118</v>
      </c>
      <c r="T231" t="s">
        <v>118</v>
      </c>
      <c r="U231" t="s">
        <v>118</v>
      </c>
      <c r="V231" t="s">
        <v>118</v>
      </c>
      <c r="W231" t="s">
        <v>118</v>
      </c>
      <c r="X231" t="s">
        <v>118</v>
      </c>
      <c r="Y231" t="s">
        <v>118</v>
      </c>
      <c r="Z231" t="s">
        <v>118</v>
      </c>
      <c r="AA231" t="s">
        <v>118</v>
      </c>
      <c r="AB231" t="s">
        <v>118</v>
      </c>
      <c r="AC231" t="s">
        <v>118</v>
      </c>
      <c r="AD231" t="s">
        <v>118</v>
      </c>
      <c r="AE231" t="s">
        <v>118</v>
      </c>
      <c r="AF231" t="s">
        <v>118</v>
      </c>
      <c r="AG231" s="19" t="s">
        <v>118</v>
      </c>
      <c r="AH231" s="22" t="s">
        <v>118</v>
      </c>
      <c r="AI231" t="s">
        <v>118</v>
      </c>
      <c r="AJ231" t="s">
        <v>118</v>
      </c>
      <c r="AK231" t="s">
        <v>118</v>
      </c>
      <c r="AL231" t="s">
        <v>118</v>
      </c>
      <c r="AM231" t="s">
        <v>118</v>
      </c>
      <c r="AN231" t="s">
        <v>118</v>
      </c>
      <c r="AO231" t="s">
        <v>118</v>
      </c>
      <c r="AP231" t="s">
        <v>118</v>
      </c>
      <c r="AQ231" t="s">
        <v>118</v>
      </c>
      <c r="AR231" t="s">
        <v>118</v>
      </c>
      <c r="AS231" t="s">
        <v>118</v>
      </c>
      <c r="AT231" t="s">
        <v>118</v>
      </c>
      <c r="AU231" t="s">
        <v>118</v>
      </c>
      <c r="AV231" t="s">
        <v>118</v>
      </c>
      <c r="AW231" t="s">
        <v>118</v>
      </c>
      <c r="AX231" t="s">
        <v>118</v>
      </c>
      <c r="AY231" t="s">
        <v>118</v>
      </c>
      <c r="AZ231" t="s">
        <v>118</v>
      </c>
      <c r="BA231" t="s">
        <v>118</v>
      </c>
      <c r="BB231" t="s">
        <v>118</v>
      </c>
      <c r="BC231" t="s">
        <v>118</v>
      </c>
      <c r="BD231" t="s">
        <v>118</v>
      </c>
      <c r="BE231" t="s">
        <v>118</v>
      </c>
      <c r="BF231" t="s">
        <v>118</v>
      </c>
      <c r="BG231" t="s">
        <v>118</v>
      </c>
      <c r="BH231" t="s">
        <v>118</v>
      </c>
      <c r="BI231" t="s">
        <v>118</v>
      </c>
      <c r="BJ231" t="s">
        <v>118</v>
      </c>
      <c r="BK231" s="22" t="s">
        <v>118</v>
      </c>
      <c r="BL231" s="16" t="s">
        <v>118</v>
      </c>
      <c r="BM231" t="s">
        <v>118</v>
      </c>
    </row>
    <row r="232" spans="1:65" ht="16" hidden="1" x14ac:dyDescent="0.2">
      <c r="A232">
        <v>215</v>
      </c>
      <c r="B232" s="8">
        <v>2</v>
      </c>
      <c r="C232">
        <v>4</v>
      </c>
      <c r="D232" s="2" t="s">
        <v>164</v>
      </c>
      <c r="E232" t="s">
        <v>118</v>
      </c>
      <c r="F232" t="s">
        <v>118</v>
      </c>
      <c r="G232" t="s">
        <v>118</v>
      </c>
      <c r="H232" t="s">
        <v>118</v>
      </c>
      <c r="I232" t="s">
        <v>118</v>
      </c>
      <c r="J232" t="s">
        <v>118</v>
      </c>
      <c r="K232" t="s">
        <v>118</v>
      </c>
      <c r="L232" t="s">
        <v>118</v>
      </c>
      <c r="M232" t="s">
        <v>118</v>
      </c>
      <c r="N232" t="s">
        <v>118</v>
      </c>
      <c r="O232" t="s">
        <v>118</v>
      </c>
      <c r="P232" t="s">
        <v>118</v>
      </c>
      <c r="Q232" t="s">
        <v>118</v>
      </c>
      <c r="R232" t="s">
        <v>118</v>
      </c>
      <c r="S232" t="s">
        <v>118</v>
      </c>
      <c r="T232" t="s">
        <v>118</v>
      </c>
      <c r="U232" t="s">
        <v>118</v>
      </c>
      <c r="V232" t="s">
        <v>118</v>
      </c>
      <c r="W232" t="s">
        <v>118</v>
      </c>
      <c r="X232" t="s">
        <v>118</v>
      </c>
      <c r="Y232" t="s">
        <v>118</v>
      </c>
      <c r="Z232" t="s">
        <v>118</v>
      </c>
      <c r="AA232" t="s">
        <v>118</v>
      </c>
      <c r="AB232" t="s">
        <v>118</v>
      </c>
      <c r="AC232" t="s">
        <v>118</v>
      </c>
      <c r="AD232" t="s">
        <v>118</v>
      </c>
      <c r="AE232" t="s">
        <v>118</v>
      </c>
      <c r="AF232" t="s">
        <v>118</v>
      </c>
      <c r="AG232" s="19" t="s">
        <v>118</v>
      </c>
      <c r="AH232" s="22" t="s">
        <v>118</v>
      </c>
      <c r="AI232" t="s">
        <v>118</v>
      </c>
      <c r="AJ232" t="s">
        <v>118</v>
      </c>
      <c r="AK232" t="s">
        <v>118</v>
      </c>
      <c r="AL232" t="s">
        <v>118</v>
      </c>
      <c r="AM232" t="s">
        <v>118</v>
      </c>
      <c r="AN232" t="s">
        <v>118</v>
      </c>
      <c r="AO232" t="s">
        <v>118</v>
      </c>
      <c r="AP232" t="s">
        <v>118</v>
      </c>
      <c r="AQ232" t="s">
        <v>118</v>
      </c>
      <c r="AR232" t="s">
        <v>118</v>
      </c>
      <c r="AS232" t="s">
        <v>118</v>
      </c>
      <c r="AT232" t="s">
        <v>118</v>
      </c>
      <c r="AU232" t="s">
        <v>118</v>
      </c>
      <c r="AV232" t="s">
        <v>118</v>
      </c>
      <c r="AW232" t="s">
        <v>118</v>
      </c>
      <c r="AX232" t="s">
        <v>118</v>
      </c>
      <c r="AY232" t="s">
        <v>118</v>
      </c>
      <c r="AZ232" t="s">
        <v>118</v>
      </c>
      <c r="BA232" t="s">
        <v>118</v>
      </c>
      <c r="BB232" t="s">
        <v>118</v>
      </c>
      <c r="BC232" t="s">
        <v>118</v>
      </c>
      <c r="BD232" t="s">
        <v>118</v>
      </c>
      <c r="BE232" t="s">
        <v>118</v>
      </c>
      <c r="BF232" t="s">
        <v>118</v>
      </c>
      <c r="BG232" t="s">
        <v>118</v>
      </c>
      <c r="BH232" t="s">
        <v>118</v>
      </c>
      <c r="BI232" t="s">
        <v>118</v>
      </c>
      <c r="BJ232" t="s">
        <v>118</v>
      </c>
      <c r="BK232" s="22" t="s">
        <v>118</v>
      </c>
      <c r="BL232" s="16" t="s">
        <v>118</v>
      </c>
      <c r="BM232" t="s">
        <v>118</v>
      </c>
    </row>
    <row r="233" spans="1:65" ht="16" hidden="1" x14ac:dyDescent="0.2">
      <c r="A233">
        <v>216</v>
      </c>
      <c r="B233" s="8">
        <v>2</v>
      </c>
      <c r="C233">
        <v>4</v>
      </c>
      <c r="D233" s="2" t="s">
        <v>164</v>
      </c>
      <c r="E233" t="s">
        <v>118</v>
      </c>
      <c r="F233" t="s">
        <v>118</v>
      </c>
      <c r="G233" t="s">
        <v>118</v>
      </c>
      <c r="H233" t="s">
        <v>118</v>
      </c>
      <c r="I233" t="s">
        <v>118</v>
      </c>
      <c r="J233" t="s">
        <v>118</v>
      </c>
      <c r="K233" t="s">
        <v>118</v>
      </c>
      <c r="L233" t="s">
        <v>118</v>
      </c>
      <c r="M233" t="s">
        <v>118</v>
      </c>
      <c r="N233" t="s">
        <v>118</v>
      </c>
      <c r="O233" t="s">
        <v>118</v>
      </c>
      <c r="P233" t="s">
        <v>118</v>
      </c>
      <c r="Q233" t="s">
        <v>118</v>
      </c>
      <c r="R233" t="s">
        <v>118</v>
      </c>
      <c r="S233" t="s">
        <v>118</v>
      </c>
      <c r="T233" t="s">
        <v>118</v>
      </c>
      <c r="U233" t="s">
        <v>118</v>
      </c>
      <c r="V233" t="s">
        <v>118</v>
      </c>
      <c r="W233" t="s">
        <v>118</v>
      </c>
      <c r="X233" t="s">
        <v>118</v>
      </c>
      <c r="Y233" t="s">
        <v>118</v>
      </c>
      <c r="Z233" t="s">
        <v>118</v>
      </c>
      <c r="AA233" t="s">
        <v>118</v>
      </c>
      <c r="AB233" t="s">
        <v>118</v>
      </c>
      <c r="AC233" t="s">
        <v>118</v>
      </c>
      <c r="AD233" t="s">
        <v>118</v>
      </c>
      <c r="AE233" t="s">
        <v>118</v>
      </c>
      <c r="AF233" t="s">
        <v>118</v>
      </c>
      <c r="AG233" s="19" t="s">
        <v>118</v>
      </c>
      <c r="AH233" s="22" t="s">
        <v>118</v>
      </c>
      <c r="AI233" t="s">
        <v>118</v>
      </c>
      <c r="AJ233" t="s">
        <v>118</v>
      </c>
      <c r="AK233" t="s">
        <v>118</v>
      </c>
      <c r="AL233" t="s">
        <v>118</v>
      </c>
      <c r="AM233" t="s">
        <v>118</v>
      </c>
      <c r="AN233" t="s">
        <v>118</v>
      </c>
      <c r="AO233" t="s">
        <v>118</v>
      </c>
      <c r="AP233" t="s">
        <v>118</v>
      </c>
      <c r="AQ233" t="s">
        <v>118</v>
      </c>
      <c r="AR233" t="s">
        <v>118</v>
      </c>
      <c r="AS233" t="s">
        <v>118</v>
      </c>
      <c r="AT233" t="s">
        <v>118</v>
      </c>
      <c r="AU233" t="s">
        <v>118</v>
      </c>
      <c r="AV233" t="s">
        <v>118</v>
      </c>
      <c r="AW233" t="s">
        <v>118</v>
      </c>
      <c r="AX233" t="s">
        <v>118</v>
      </c>
      <c r="AY233" t="s">
        <v>118</v>
      </c>
      <c r="AZ233" t="s">
        <v>118</v>
      </c>
      <c r="BA233" t="s">
        <v>118</v>
      </c>
      <c r="BB233" t="s">
        <v>118</v>
      </c>
      <c r="BC233" t="s">
        <v>118</v>
      </c>
      <c r="BD233" t="s">
        <v>118</v>
      </c>
      <c r="BE233" t="s">
        <v>118</v>
      </c>
      <c r="BF233" t="s">
        <v>118</v>
      </c>
      <c r="BG233" t="s">
        <v>118</v>
      </c>
      <c r="BH233" t="s">
        <v>118</v>
      </c>
      <c r="BI233" t="s">
        <v>118</v>
      </c>
      <c r="BJ233" t="s">
        <v>118</v>
      </c>
      <c r="BK233" s="22" t="s">
        <v>118</v>
      </c>
      <c r="BL233" s="16" t="s">
        <v>118</v>
      </c>
      <c r="BM233" t="s">
        <v>259</v>
      </c>
    </row>
    <row r="234" spans="1:65" ht="16" hidden="1" x14ac:dyDescent="0.2">
      <c r="A234">
        <v>217</v>
      </c>
      <c r="B234" s="8">
        <v>2</v>
      </c>
      <c r="C234">
        <v>4</v>
      </c>
      <c r="D234" s="2" t="s">
        <v>164</v>
      </c>
      <c r="E234" t="s">
        <v>118</v>
      </c>
      <c r="F234" t="s">
        <v>118</v>
      </c>
      <c r="G234" t="s">
        <v>118</v>
      </c>
      <c r="H234" t="s">
        <v>118</v>
      </c>
      <c r="I234" t="s">
        <v>118</v>
      </c>
      <c r="J234" t="s">
        <v>118</v>
      </c>
      <c r="K234" t="s">
        <v>118</v>
      </c>
      <c r="L234" t="s">
        <v>118</v>
      </c>
      <c r="M234" t="s">
        <v>118</v>
      </c>
      <c r="N234" t="s">
        <v>118</v>
      </c>
      <c r="O234" t="s">
        <v>118</v>
      </c>
      <c r="P234" t="s">
        <v>118</v>
      </c>
      <c r="Q234" t="s">
        <v>118</v>
      </c>
      <c r="R234" t="s">
        <v>118</v>
      </c>
      <c r="S234" t="s">
        <v>118</v>
      </c>
      <c r="T234" t="s">
        <v>118</v>
      </c>
      <c r="U234" t="s">
        <v>118</v>
      </c>
      <c r="V234" t="s">
        <v>118</v>
      </c>
      <c r="W234" t="s">
        <v>118</v>
      </c>
      <c r="X234" t="s">
        <v>118</v>
      </c>
      <c r="Y234" t="s">
        <v>118</v>
      </c>
      <c r="Z234" t="s">
        <v>118</v>
      </c>
      <c r="AA234" t="s">
        <v>118</v>
      </c>
      <c r="AB234" t="s">
        <v>118</v>
      </c>
      <c r="AC234" t="s">
        <v>118</v>
      </c>
      <c r="AD234" t="s">
        <v>118</v>
      </c>
      <c r="AE234" t="s">
        <v>118</v>
      </c>
      <c r="AF234" t="s">
        <v>118</v>
      </c>
      <c r="AG234" s="19" t="s">
        <v>118</v>
      </c>
      <c r="AH234" s="22" t="s">
        <v>118</v>
      </c>
      <c r="AI234" t="s">
        <v>118</v>
      </c>
      <c r="AJ234" t="s">
        <v>118</v>
      </c>
      <c r="AK234" t="s">
        <v>118</v>
      </c>
      <c r="AL234" t="s">
        <v>118</v>
      </c>
      <c r="AM234" t="s">
        <v>118</v>
      </c>
      <c r="AN234" t="s">
        <v>118</v>
      </c>
      <c r="AO234" t="s">
        <v>118</v>
      </c>
      <c r="AP234" t="s">
        <v>118</v>
      </c>
      <c r="AQ234" t="s">
        <v>118</v>
      </c>
      <c r="AR234" t="s">
        <v>118</v>
      </c>
      <c r="AS234" t="s">
        <v>118</v>
      </c>
      <c r="AT234" t="s">
        <v>118</v>
      </c>
      <c r="AU234" t="s">
        <v>118</v>
      </c>
      <c r="AV234" t="s">
        <v>118</v>
      </c>
      <c r="AW234" t="s">
        <v>118</v>
      </c>
      <c r="AX234" t="s">
        <v>118</v>
      </c>
      <c r="AY234" t="s">
        <v>118</v>
      </c>
      <c r="AZ234" t="s">
        <v>118</v>
      </c>
      <c r="BA234" t="s">
        <v>118</v>
      </c>
      <c r="BB234" t="s">
        <v>118</v>
      </c>
      <c r="BC234" t="s">
        <v>118</v>
      </c>
      <c r="BD234" t="s">
        <v>118</v>
      </c>
      <c r="BE234" t="s">
        <v>118</v>
      </c>
      <c r="BF234" t="s">
        <v>118</v>
      </c>
      <c r="BG234" t="s">
        <v>118</v>
      </c>
      <c r="BH234" t="s">
        <v>118</v>
      </c>
      <c r="BI234" t="s">
        <v>118</v>
      </c>
      <c r="BJ234" t="s">
        <v>118</v>
      </c>
      <c r="BK234" s="22" t="s">
        <v>118</v>
      </c>
      <c r="BL234" s="16" t="s">
        <v>118</v>
      </c>
      <c r="BM234" t="s">
        <v>118</v>
      </c>
    </row>
    <row r="235" spans="1:65" ht="16" hidden="1" x14ac:dyDescent="0.2">
      <c r="A235">
        <v>219</v>
      </c>
      <c r="B235" s="8">
        <v>2</v>
      </c>
      <c r="C235">
        <v>4</v>
      </c>
      <c r="D235" s="2" t="s">
        <v>164</v>
      </c>
      <c r="E235" t="s">
        <v>118</v>
      </c>
      <c r="F235" t="s">
        <v>118</v>
      </c>
      <c r="G235" t="s">
        <v>118</v>
      </c>
      <c r="H235" t="s">
        <v>118</v>
      </c>
      <c r="I235" t="s">
        <v>118</v>
      </c>
      <c r="J235" t="s">
        <v>118</v>
      </c>
      <c r="K235" t="s">
        <v>118</v>
      </c>
      <c r="L235" t="s">
        <v>118</v>
      </c>
      <c r="M235" t="s">
        <v>118</v>
      </c>
      <c r="N235" t="s">
        <v>118</v>
      </c>
      <c r="O235" t="s">
        <v>118</v>
      </c>
      <c r="P235" t="s">
        <v>118</v>
      </c>
      <c r="Q235" t="s">
        <v>118</v>
      </c>
      <c r="R235" t="s">
        <v>118</v>
      </c>
      <c r="S235" t="s">
        <v>118</v>
      </c>
      <c r="T235" t="s">
        <v>118</v>
      </c>
      <c r="U235" t="s">
        <v>118</v>
      </c>
      <c r="V235" t="s">
        <v>118</v>
      </c>
      <c r="W235" t="s">
        <v>118</v>
      </c>
      <c r="X235" t="s">
        <v>118</v>
      </c>
      <c r="Y235" t="s">
        <v>118</v>
      </c>
      <c r="Z235" t="s">
        <v>118</v>
      </c>
      <c r="AA235" t="s">
        <v>118</v>
      </c>
      <c r="AB235" t="s">
        <v>118</v>
      </c>
      <c r="AC235" t="s">
        <v>118</v>
      </c>
      <c r="AD235" t="s">
        <v>118</v>
      </c>
      <c r="AE235" t="s">
        <v>118</v>
      </c>
      <c r="AF235" t="s">
        <v>118</v>
      </c>
      <c r="AG235" s="19" t="s">
        <v>118</v>
      </c>
      <c r="AH235" s="22" t="s">
        <v>118</v>
      </c>
      <c r="AI235" t="s">
        <v>118</v>
      </c>
      <c r="AJ235" t="s">
        <v>118</v>
      </c>
      <c r="AK235" t="s">
        <v>118</v>
      </c>
      <c r="AL235" t="s">
        <v>118</v>
      </c>
      <c r="AM235" t="s">
        <v>118</v>
      </c>
      <c r="AN235" t="s">
        <v>118</v>
      </c>
      <c r="AO235" t="s">
        <v>118</v>
      </c>
      <c r="AP235" t="s">
        <v>118</v>
      </c>
      <c r="AQ235" t="s">
        <v>118</v>
      </c>
      <c r="AR235" t="s">
        <v>118</v>
      </c>
      <c r="AS235" t="s">
        <v>118</v>
      </c>
      <c r="AT235" t="s">
        <v>118</v>
      </c>
      <c r="AU235" t="s">
        <v>118</v>
      </c>
      <c r="AV235" t="s">
        <v>118</v>
      </c>
      <c r="AW235" t="s">
        <v>118</v>
      </c>
      <c r="AX235" t="s">
        <v>118</v>
      </c>
      <c r="AY235" t="s">
        <v>118</v>
      </c>
      <c r="AZ235" t="s">
        <v>118</v>
      </c>
      <c r="BA235" t="s">
        <v>118</v>
      </c>
      <c r="BB235" t="s">
        <v>118</v>
      </c>
      <c r="BC235" t="s">
        <v>118</v>
      </c>
      <c r="BD235" t="s">
        <v>118</v>
      </c>
      <c r="BE235" t="s">
        <v>118</v>
      </c>
      <c r="BF235" t="s">
        <v>118</v>
      </c>
      <c r="BG235" t="s">
        <v>118</v>
      </c>
      <c r="BH235" t="s">
        <v>118</v>
      </c>
      <c r="BI235" t="s">
        <v>118</v>
      </c>
      <c r="BJ235" t="s">
        <v>118</v>
      </c>
      <c r="BK235" s="22" t="s">
        <v>118</v>
      </c>
      <c r="BL235" s="16" t="s">
        <v>118</v>
      </c>
      <c r="BM235" t="s">
        <v>287</v>
      </c>
    </row>
    <row r="236" spans="1:65" ht="16" hidden="1" x14ac:dyDescent="0.2">
      <c r="A236">
        <v>220</v>
      </c>
      <c r="B236" s="8">
        <v>2</v>
      </c>
      <c r="C236">
        <v>4</v>
      </c>
      <c r="D236" s="2" t="s">
        <v>164</v>
      </c>
      <c r="E236" t="s">
        <v>118</v>
      </c>
      <c r="F236" t="s">
        <v>118</v>
      </c>
      <c r="G236" t="s">
        <v>118</v>
      </c>
      <c r="H236" t="s">
        <v>118</v>
      </c>
      <c r="I236" t="s">
        <v>118</v>
      </c>
      <c r="J236" t="s">
        <v>118</v>
      </c>
      <c r="K236" t="s">
        <v>118</v>
      </c>
      <c r="L236" t="s">
        <v>118</v>
      </c>
      <c r="M236" t="s">
        <v>118</v>
      </c>
      <c r="N236" t="s">
        <v>118</v>
      </c>
      <c r="O236" t="s">
        <v>118</v>
      </c>
      <c r="P236" t="s">
        <v>118</v>
      </c>
      <c r="Q236" t="s">
        <v>118</v>
      </c>
      <c r="R236" t="s">
        <v>118</v>
      </c>
      <c r="S236" t="s">
        <v>118</v>
      </c>
      <c r="T236" t="s">
        <v>118</v>
      </c>
      <c r="U236" t="s">
        <v>118</v>
      </c>
      <c r="V236" t="s">
        <v>118</v>
      </c>
      <c r="W236" t="s">
        <v>118</v>
      </c>
      <c r="X236" t="s">
        <v>118</v>
      </c>
      <c r="Y236" t="s">
        <v>118</v>
      </c>
      <c r="Z236" t="s">
        <v>118</v>
      </c>
      <c r="AA236" t="s">
        <v>118</v>
      </c>
      <c r="AB236" t="s">
        <v>118</v>
      </c>
      <c r="AC236" t="s">
        <v>118</v>
      </c>
      <c r="AD236" t="s">
        <v>118</v>
      </c>
      <c r="AE236" t="s">
        <v>118</v>
      </c>
      <c r="AF236" t="s">
        <v>118</v>
      </c>
      <c r="AG236" s="19" t="s">
        <v>118</v>
      </c>
      <c r="AH236" s="22" t="s">
        <v>118</v>
      </c>
      <c r="AI236" t="s">
        <v>118</v>
      </c>
      <c r="AJ236" t="s">
        <v>118</v>
      </c>
      <c r="AK236" t="s">
        <v>118</v>
      </c>
      <c r="AL236" t="s">
        <v>118</v>
      </c>
      <c r="AM236" t="s">
        <v>118</v>
      </c>
      <c r="AN236" t="s">
        <v>118</v>
      </c>
      <c r="AO236" t="s">
        <v>118</v>
      </c>
      <c r="AP236" t="s">
        <v>118</v>
      </c>
      <c r="AQ236" t="s">
        <v>118</v>
      </c>
      <c r="AR236" t="s">
        <v>118</v>
      </c>
      <c r="AS236" t="s">
        <v>118</v>
      </c>
      <c r="AT236" t="s">
        <v>118</v>
      </c>
      <c r="AU236" t="s">
        <v>118</v>
      </c>
      <c r="AV236" t="s">
        <v>118</v>
      </c>
      <c r="AW236" t="s">
        <v>118</v>
      </c>
      <c r="AX236" t="s">
        <v>118</v>
      </c>
      <c r="AY236" t="s">
        <v>118</v>
      </c>
      <c r="AZ236" t="s">
        <v>118</v>
      </c>
      <c r="BA236" t="s">
        <v>118</v>
      </c>
      <c r="BB236" t="s">
        <v>118</v>
      </c>
      <c r="BC236" t="s">
        <v>118</v>
      </c>
      <c r="BD236" t="s">
        <v>118</v>
      </c>
      <c r="BE236" t="s">
        <v>118</v>
      </c>
      <c r="BF236" t="s">
        <v>118</v>
      </c>
      <c r="BG236" t="s">
        <v>118</v>
      </c>
      <c r="BH236" t="s">
        <v>118</v>
      </c>
      <c r="BI236" t="s">
        <v>118</v>
      </c>
      <c r="BJ236" t="s">
        <v>118</v>
      </c>
      <c r="BK236" s="22" t="s">
        <v>118</v>
      </c>
      <c r="BL236" s="16" t="s">
        <v>118</v>
      </c>
      <c r="BM236" t="s">
        <v>118</v>
      </c>
    </row>
    <row r="237" spans="1:65" ht="16" hidden="1" x14ac:dyDescent="0.2">
      <c r="A237">
        <v>221</v>
      </c>
      <c r="B237" s="8">
        <v>2</v>
      </c>
      <c r="C237">
        <v>4</v>
      </c>
      <c r="D237" s="2" t="s">
        <v>164</v>
      </c>
      <c r="E237" t="s">
        <v>118</v>
      </c>
      <c r="F237" t="s">
        <v>118</v>
      </c>
      <c r="G237" t="s">
        <v>118</v>
      </c>
      <c r="H237" t="s">
        <v>118</v>
      </c>
      <c r="I237" t="s">
        <v>118</v>
      </c>
      <c r="J237" t="s">
        <v>118</v>
      </c>
      <c r="K237" t="s">
        <v>118</v>
      </c>
      <c r="L237" t="s">
        <v>118</v>
      </c>
      <c r="M237" t="s">
        <v>118</v>
      </c>
      <c r="N237" t="s">
        <v>118</v>
      </c>
      <c r="O237" t="s">
        <v>118</v>
      </c>
      <c r="P237" t="s">
        <v>118</v>
      </c>
      <c r="Q237" t="s">
        <v>118</v>
      </c>
      <c r="R237" t="s">
        <v>118</v>
      </c>
      <c r="S237" t="s">
        <v>118</v>
      </c>
      <c r="T237" t="s">
        <v>118</v>
      </c>
      <c r="U237" t="s">
        <v>118</v>
      </c>
      <c r="V237" t="s">
        <v>118</v>
      </c>
      <c r="W237" t="s">
        <v>118</v>
      </c>
      <c r="X237" t="s">
        <v>118</v>
      </c>
      <c r="Y237" t="s">
        <v>118</v>
      </c>
      <c r="Z237" t="s">
        <v>118</v>
      </c>
      <c r="AA237" t="s">
        <v>118</v>
      </c>
      <c r="AB237" t="s">
        <v>118</v>
      </c>
      <c r="AC237" t="s">
        <v>118</v>
      </c>
      <c r="AD237" t="s">
        <v>118</v>
      </c>
      <c r="AE237" t="s">
        <v>118</v>
      </c>
      <c r="AF237" t="s">
        <v>118</v>
      </c>
      <c r="AG237" s="19" t="s">
        <v>118</v>
      </c>
      <c r="AH237" s="22" t="s">
        <v>118</v>
      </c>
      <c r="AI237" t="s">
        <v>118</v>
      </c>
      <c r="AJ237" t="s">
        <v>118</v>
      </c>
      <c r="AK237" t="s">
        <v>118</v>
      </c>
      <c r="AL237" t="s">
        <v>118</v>
      </c>
      <c r="AM237" t="s">
        <v>118</v>
      </c>
      <c r="AN237" t="s">
        <v>118</v>
      </c>
      <c r="AO237" t="s">
        <v>118</v>
      </c>
      <c r="AP237" t="s">
        <v>118</v>
      </c>
      <c r="AQ237" t="s">
        <v>118</v>
      </c>
      <c r="AR237" t="s">
        <v>118</v>
      </c>
      <c r="AS237" t="s">
        <v>118</v>
      </c>
      <c r="AT237" t="s">
        <v>118</v>
      </c>
      <c r="AU237" t="s">
        <v>118</v>
      </c>
      <c r="AV237" t="s">
        <v>118</v>
      </c>
      <c r="AW237" t="s">
        <v>118</v>
      </c>
      <c r="AX237" t="s">
        <v>118</v>
      </c>
      <c r="AY237" t="s">
        <v>118</v>
      </c>
      <c r="AZ237" t="s">
        <v>118</v>
      </c>
      <c r="BA237" t="s">
        <v>118</v>
      </c>
      <c r="BB237" t="s">
        <v>118</v>
      </c>
      <c r="BC237" t="s">
        <v>118</v>
      </c>
      <c r="BD237" t="s">
        <v>118</v>
      </c>
      <c r="BE237" t="s">
        <v>118</v>
      </c>
      <c r="BF237" t="s">
        <v>118</v>
      </c>
      <c r="BG237" t="s">
        <v>118</v>
      </c>
      <c r="BH237" t="s">
        <v>118</v>
      </c>
      <c r="BI237" t="s">
        <v>118</v>
      </c>
      <c r="BJ237" t="s">
        <v>118</v>
      </c>
      <c r="BK237" s="22" t="s">
        <v>118</v>
      </c>
      <c r="BL237" s="16" t="s">
        <v>118</v>
      </c>
      <c r="BM237" t="s">
        <v>118</v>
      </c>
    </row>
    <row r="238" spans="1:65" ht="16" hidden="1" x14ac:dyDescent="0.2">
      <c r="A238">
        <v>222</v>
      </c>
      <c r="B238" s="8">
        <v>2</v>
      </c>
      <c r="C238">
        <v>4</v>
      </c>
      <c r="D238" s="2" t="s">
        <v>164</v>
      </c>
      <c r="E238" t="s">
        <v>118</v>
      </c>
      <c r="F238" t="s">
        <v>118</v>
      </c>
      <c r="G238" t="s">
        <v>118</v>
      </c>
      <c r="H238" t="s">
        <v>118</v>
      </c>
      <c r="I238" t="s">
        <v>118</v>
      </c>
      <c r="J238" t="s">
        <v>118</v>
      </c>
      <c r="K238" t="s">
        <v>118</v>
      </c>
      <c r="L238" t="s">
        <v>118</v>
      </c>
      <c r="M238" t="s">
        <v>118</v>
      </c>
      <c r="N238" t="s">
        <v>118</v>
      </c>
      <c r="O238" t="s">
        <v>118</v>
      </c>
      <c r="P238" t="s">
        <v>118</v>
      </c>
      <c r="Q238" t="s">
        <v>118</v>
      </c>
      <c r="R238" t="s">
        <v>118</v>
      </c>
      <c r="S238" t="s">
        <v>118</v>
      </c>
      <c r="T238" t="s">
        <v>118</v>
      </c>
      <c r="U238" t="s">
        <v>118</v>
      </c>
      <c r="V238" t="s">
        <v>118</v>
      </c>
      <c r="W238" t="s">
        <v>118</v>
      </c>
      <c r="X238" t="s">
        <v>118</v>
      </c>
      <c r="Y238" t="s">
        <v>118</v>
      </c>
      <c r="Z238" t="s">
        <v>118</v>
      </c>
      <c r="AA238" t="s">
        <v>118</v>
      </c>
      <c r="AB238" t="s">
        <v>118</v>
      </c>
      <c r="AC238" t="s">
        <v>118</v>
      </c>
      <c r="AD238" t="s">
        <v>118</v>
      </c>
      <c r="AE238" t="s">
        <v>118</v>
      </c>
      <c r="AF238" t="s">
        <v>118</v>
      </c>
      <c r="AG238" s="19" t="s">
        <v>118</v>
      </c>
      <c r="AH238" s="22" t="s">
        <v>118</v>
      </c>
      <c r="AI238" t="s">
        <v>118</v>
      </c>
      <c r="AJ238" t="s">
        <v>118</v>
      </c>
      <c r="AK238" t="s">
        <v>118</v>
      </c>
      <c r="AL238" t="s">
        <v>118</v>
      </c>
      <c r="AM238" t="s">
        <v>118</v>
      </c>
      <c r="AN238" t="s">
        <v>118</v>
      </c>
      <c r="AO238" t="s">
        <v>118</v>
      </c>
      <c r="AP238" t="s">
        <v>118</v>
      </c>
      <c r="AQ238" t="s">
        <v>118</v>
      </c>
      <c r="AR238" t="s">
        <v>118</v>
      </c>
      <c r="AS238" t="s">
        <v>118</v>
      </c>
      <c r="AT238" t="s">
        <v>118</v>
      </c>
      <c r="AU238" t="s">
        <v>118</v>
      </c>
      <c r="AV238" t="s">
        <v>118</v>
      </c>
      <c r="AW238" t="s">
        <v>118</v>
      </c>
      <c r="AX238" t="s">
        <v>118</v>
      </c>
      <c r="AY238" t="s">
        <v>118</v>
      </c>
      <c r="AZ238" t="s">
        <v>118</v>
      </c>
      <c r="BA238" t="s">
        <v>118</v>
      </c>
      <c r="BB238" t="s">
        <v>118</v>
      </c>
      <c r="BC238" t="s">
        <v>118</v>
      </c>
      <c r="BD238" t="s">
        <v>118</v>
      </c>
      <c r="BE238" t="s">
        <v>118</v>
      </c>
      <c r="BF238" t="s">
        <v>118</v>
      </c>
      <c r="BG238" t="s">
        <v>118</v>
      </c>
      <c r="BH238" t="s">
        <v>118</v>
      </c>
      <c r="BI238" t="s">
        <v>118</v>
      </c>
      <c r="BJ238" t="s">
        <v>118</v>
      </c>
      <c r="BK238" s="22" t="s">
        <v>118</v>
      </c>
      <c r="BL238" s="16" t="s">
        <v>118</v>
      </c>
      <c r="BM238" t="s">
        <v>118</v>
      </c>
    </row>
    <row r="239" spans="1:65" ht="16" hidden="1" x14ac:dyDescent="0.2">
      <c r="A239">
        <v>223</v>
      </c>
      <c r="B239" s="8">
        <v>2</v>
      </c>
      <c r="C239">
        <v>4</v>
      </c>
      <c r="D239" s="2" t="s">
        <v>164</v>
      </c>
      <c r="E239" t="s">
        <v>118</v>
      </c>
      <c r="F239" t="s">
        <v>118</v>
      </c>
      <c r="G239" t="s">
        <v>118</v>
      </c>
      <c r="H239" t="s">
        <v>118</v>
      </c>
      <c r="I239" t="s">
        <v>118</v>
      </c>
      <c r="J239" t="s">
        <v>118</v>
      </c>
      <c r="K239" t="s">
        <v>118</v>
      </c>
      <c r="L239" t="s">
        <v>118</v>
      </c>
      <c r="M239" t="s">
        <v>118</v>
      </c>
      <c r="N239" t="s">
        <v>118</v>
      </c>
      <c r="O239" t="s">
        <v>118</v>
      </c>
      <c r="P239" t="s">
        <v>118</v>
      </c>
      <c r="Q239" t="s">
        <v>118</v>
      </c>
      <c r="R239" t="s">
        <v>118</v>
      </c>
      <c r="S239" t="s">
        <v>118</v>
      </c>
      <c r="T239" t="s">
        <v>118</v>
      </c>
      <c r="U239" t="s">
        <v>118</v>
      </c>
      <c r="V239" t="s">
        <v>118</v>
      </c>
      <c r="W239" t="s">
        <v>118</v>
      </c>
      <c r="X239" t="s">
        <v>118</v>
      </c>
      <c r="Y239" t="s">
        <v>118</v>
      </c>
      <c r="Z239" t="s">
        <v>118</v>
      </c>
      <c r="AA239" t="s">
        <v>118</v>
      </c>
      <c r="AB239" t="s">
        <v>118</v>
      </c>
      <c r="AC239" t="s">
        <v>118</v>
      </c>
      <c r="AD239" t="s">
        <v>118</v>
      </c>
      <c r="AE239" t="s">
        <v>118</v>
      </c>
      <c r="AF239" t="s">
        <v>118</v>
      </c>
      <c r="AG239" s="19" t="s">
        <v>118</v>
      </c>
      <c r="AH239" s="22" t="s">
        <v>118</v>
      </c>
      <c r="AI239" t="s">
        <v>118</v>
      </c>
      <c r="AJ239" t="s">
        <v>118</v>
      </c>
      <c r="AK239" t="s">
        <v>118</v>
      </c>
      <c r="AL239" t="s">
        <v>118</v>
      </c>
      <c r="AM239" t="s">
        <v>118</v>
      </c>
      <c r="AN239" t="s">
        <v>118</v>
      </c>
      <c r="AO239" t="s">
        <v>118</v>
      </c>
      <c r="AP239" t="s">
        <v>118</v>
      </c>
      <c r="AQ239" t="s">
        <v>118</v>
      </c>
      <c r="AR239" t="s">
        <v>118</v>
      </c>
      <c r="AS239" t="s">
        <v>118</v>
      </c>
      <c r="AT239" t="s">
        <v>118</v>
      </c>
      <c r="AU239" t="s">
        <v>118</v>
      </c>
      <c r="AV239" t="s">
        <v>118</v>
      </c>
      <c r="AW239" t="s">
        <v>118</v>
      </c>
      <c r="AX239" t="s">
        <v>118</v>
      </c>
      <c r="AY239" t="s">
        <v>118</v>
      </c>
      <c r="AZ239" t="s">
        <v>118</v>
      </c>
      <c r="BA239" t="s">
        <v>118</v>
      </c>
      <c r="BB239" t="s">
        <v>118</v>
      </c>
      <c r="BC239" t="s">
        <v>118</v>
      </c>
      <c r="BD239" t="s">
        <v>118</v>
      </c>
      <c r="BE239" t="s">
        <v>118</v>
      </c>
      <c r="BF239" t="s">
        <v>118</v>
      </c>
      <c r="BG239" t="s">
        <v>118</v>
      </c>
      <c r="BH239" t="s">
        <v>118</v>
      </c>
      <c r="BI239" t="s">
        <v>118</v>
      </c>
      <c r="BJ239" t="s">
        <v>118</v>
      </c>
      <c r="BK239" s="22" t="s">
        <v>118</v>
      </c>
      <c r="BL239" s="16" t="s">
        <v>118</v>
      </c>
      <c r="BM239" t="s">
        <v>118</v>
      </c>
    </row>
    <row r="240" spans="1:65" ht="16" hidden="1" x14ac:dyDescent="0.2">
      <c r="A240">
        <v>224</v>
      </c>
      <c r="B240" s="8">
        <v>2</v>
      </c>
      <c r="C240">
        <v>4</v>
      </c>
      <c r="D240" s="2" t="s">
        <v>164</v>
      </c>
      <c r="E240" t="s">
        <v>118</v>
      </c>
      <c r="F240" t="s">
        <v>118</v>
      </c>
      <c r="G240" t="s">
        <v>118</v>
      </c>
      <c r="H240" t="s">
        <v>118</v>
      </c>
      <c r="I240" t="s">
        <v>118</v>
      </c>
      <c r="J240" t="s">
        <v>118</v>
      </c>
      <c r="K240" t="s">
        <v>118</v>
      </c>
      <c r="L240" t="s">
        <v>118</v>
      </c>
      <c r="M240" t="s">
        <v>118</v>
      </c>
      <c r="N240" t="s">
        <v>118</v>
      </c>
      <c r="O240" t="s">
        <v>118</v>
      </c>
      <c r="P240" t="s">
        <v>118</v>
      </c>
      <c r="Q240" t="s">
        <v>118</v>
      </c>
      <c r="R240" t="s">
        <v>118</v>
      </c>
      <c r="S240" t="s">
        <v>118</v>
      </c>
      <c r="T240" t="s">
        <v>118</v>
      </c>
      <c r="U240" t="s">
        <v>118</v>
      </c>
      <c r="V240" t="s">
        <v>118</v>
      </c>
      <c r="W240" t="s">
        <v>118</v>
      </c>
      <c r="X240" t="s">
        <v>118</v>
      </c>
      <c r="Y240" t="s">
        <v>118</v>
      </c>
      <c r="Z240" t="s">
        <v>118</v>
      </c>
      <c r="AA240" t="s">
        <v>118</v>
      </c>
      <c r="AB240" t="s">
        <v>118</v>
      </c>
      <c r="AC240" t="s">
        <v>118</v>
      </c>
      <c r="AD240" t="s">
        <v>118</v>
      </c>
      <c r="AE240" t="s">
        <v>118</v>
      </c>
      <c r="AF240" t="s">
        <v>118</v>
      </c>
      <c r="AG240" s="19" t="s">
        <v>118</v>
      </c>
      <c r="AH240" s="22" t="s">
        <v>118</v>
      </c>
      <c r="AI240" t="s">
        <v>118</v>
      </c>
      <c r="AJ240" t="s">
        <v>118</v>
      </c>
      <c r="AK240" t="s">
        <v>118</v>
      </c>
      <c r="AL240" t="s">
        <v>118</v>
      </c>
      <c r="AM240" t="s">
        <v>118</v>
      </c>
      <c r="AN240" t="s">
        <v>118</v>
      </c>
      <c r="AO240" t="s">
        <v>118</v>
      </c>
      <c r="AP240" t="s">
        <v>118</v>
      </c>
      <c r="AQ240" t="s">
        <v>118</v>
      </c>
      <c r="AR240" t="s">
        <v>118</v>
      </c>
      <c r="AS240" t="s">
        <v>118</v>
      </c>
      <c r="AT240" t="s">
        <v>118</v>
      </c>
      <c r="AU240" t="s">
        <v>118</v>
      </c>
      <c r="AV240" t="s">
        <v>118</v>
      </c>
      <c r="AW240" t="s">
        <v>118</v>
      </c>
      <c r="AX240" t="s">
        <v>118</v>
      </c>
      <c r="AY240" t="s">
        <v>118</v>
      </c>
      <c r="AZ240" t="s">
        <v>118</v>
      </c>
      <c r="BA240" t="s">
        <v>118</v>
      </c>
      <c r="BB240" t="s">
        <v>118</v>
      </c>
      <c r="BC240" t="s">
        <v>118</v>
      </c>
      <c r="BD240" t="s">
        <v>118</v>
      </c>
      <c r="BE240" t="s">
        <v>118</v>
      </c>
      <c r="BF240" t="s">
        <v>118</v>
      </c>
      <c r="BG240" t="s">
        <v>118</v>
      </c>
      <c r="BH240" t="s">
        <v>118</v>
      </c>
      <c r="BI240" t="s">
        <v>118</v>
      </c>
      <c r="BJ240" t="s">
        <v>118</v>
      </c>
      <c r="BK240" s="22" t="s">
        <v>118</v>
      </c>
      <c r="BL240" s="16" t="s">
        <v>118</v>
      </c>
      <c r="BM240" t="s">
        <v>118</v>
      </c>
    </row>
    <row r="241" spans="1:65" ht="16" hidden="1" x14ac:dyDescent="0.2">
      <c r="A241">
        <v>225</v>
      </c>
      <c r="B241" s="8">
        <v>2</v>
      </c>
      <c r="C241">
        <v>4</v>
      </c>
      <c r="D241" s="2" t="s">
        <v>164</v>
      </c>
      <c r="E241" t="s">
        <v>118</v>
      </c>
      <c r="F241" t="s">
        <v>118</v>
      </c>
      <c r="G241" t="s">
        <v>118</v>
      </c>
      <c r="H241" t="s">
        <v>118</v>
      </c>
      <c r="I241" t="s">
        <v>118</v>
      </c>
      <c r="J241" t="s">
        <v>118</v>
      </c>
      <c r="K241" t="s">
        <v>118</v>
      </c>
      <c r="L241" t="s">
        <v>118</v>
      </c>
      <c r="M241" t="s">
        <v>118</v>
      </c>
      <c r="N241" t="s">
        <v>118</v>
      </c>
      <c r="O241" t="s">
        <v>118</v>
      </c>
      <c r="P241" t="s">
        <v>118</v>
      </c>
      <c r="Q241" t="s">
        <v>118</v>
      </c>
      <c r="R241" t="s">
        <v>118</v>
      </c>
      <c r="S241" t="s">
        <v>118</v>
      </c>
      <c r="T241" t="s">
        <v>118</v>
      </c>
      <c r="U241" t="s">
        <v>118</v>
      </c>
      <c r="V241" t="s">
        <v>118</v>
      </c>
      <c r="W241" t="s">
        <v>118</v>
      </c>
      <c r="X241" t="s">
        <v>118</v>
      </c>
      <c r="Y241" t="s">
        <v>118</v>
      </c>
      <c r="Z241" t="s">
        <v>118</v>
      </c>
      <c r="AA241" t="s">
        <v>118</v>
      </c>
      <c r="AB241" t="s">
        <v>118</v>
      </c>
      <c r="AC241" t="s">
        <v>118</v>
      </c>
      <c r="AD241" t="s">
        <v>118</v>
      </c>
      <c r="AE241" t="s">
        <v>118</v>
      </c>
      <c r="AF241" t="s">
        <v>118</v>
      </c>
      <c r="AG241" s="19" t="s">
        <v>118</v>
      </c>
      <c r="AH241" s="22" t="s">
        <v>118</v>
      </c>
      <c r="AI241" t="s">
        <v>118</v>
      </c>
      <c r="AJ241" t="s">
        <v>118</v>
      </c>
      <c r="AK241" t="s">
        <v>118</v>
      </c>
      <c r="AL241" t="s">
        <v>118</v>
      </c>
      <c r="AM241" t="s">
        <v>118</v>
      </c>
      <c r="AN241" t="s">
        <v>118</v>
      </c>
      <c r="AO241" t="s">
        <v>118</v>
      </c>
      <c r="AP241" t="s">
        <v>118</v>
      </c>
      <c r="AQ241" t="s">
        <v>118</v>
      </c>
      <c r="AR241" t="s">
        <v>118</v>
      </c>
      <c r="AS241" t="s">
        <v>118</v>
      </c>
      <c r="AT241" t="s">
        <v>118</v>
      </c>
      <c r="AU241" t="s">
        <v>118</v>
      </c>
      <c r="AV241" t="s">
        <v>118</v>
      </c>
      <c r="AW241" t="s">
        <v>118</v>
      </c>
      <c r="AX241" t="s">
        <v>118</v>
      </c>
      <c r="AY241" t="s">
        <v>118</v>
      </c>
      <c r="AZ241" t="s">
        <v>118</v>
      </c>
      <c r="BA241" t="s">
        <v>118</v>
      </c>
      <c r="BB241" t="s">
        <v>118</v>
      </c>
      <c r="BC241" t="s">
        <v>118</v>
      </c>
      <c r="BD241" t="s">
        <v>118</v>
      </c>
      <c r="BE241" t="s">
        <v>118</v>
      </c>
      <c r="BF241" t="s">
        <v>118</v>
      </c>
      <c r="BG241" t="s">
        <v>118</v>
      </c>
      <c r="BH241" t="s">
        <v>118</v>
      </c>
      <c r="BI241" t="s">
        <v>118</v>
      </c>
      <c r="BJ241" t="s">
        <v>118</v>
      </c>
      <c r="BK241" s="22" t="s">
        <v>118</v>
      </c>
      <c r="BL241" s="16" t="s">
        <v>118</v>
      </c>
      <c r="BM241" t="s">
        <v>118</v>
      </c>
    </row>
    <row r="242" spans="1:65" ht="16" hidden="1" x14ac:dyDescent="0.2">
      <c r="A242">
        <v>226</v>
      </c>
      <c r="B242" s="8">
        <v>2</v>
      </c>
      <c r="C242">
        <v>4</v>
      </c>
      <c r="D242" s="2" t="s">
        <v>164</v>
      </c>
      <c r="E242" t="s">
        <v>118</v>
      </c>
      <c r="F242" t="s">
        <v>118</v>
      </c>
      <c r="G242" t="s">
        <v>118</v>
      </c>
      <c r="H242" t="s">
        <v>118</v>
      </c>
      <c r="I242" t="s">
        <v>118</v>
      </c>
      <c r="J242" t="s">
        <v>118</v>
      </c>
      <c r="K242" t="s">
        <v>118</v>
      </c>
      <c r="L242" t="s">
        <v>118</v>
      </c>
      <c r="M242" t="s">
        <v>118</v>
      </c>
      <c r="N242" t="s">
        <v>118</v>
      </c>
      <c r="O242" t="s">
        <v>118</v>
      </c>
      <c r="P242" t="s">
        <v>118</v>
      </c>
      <c r="Q242" t="s">
        <v>118</v>
      </c>
      <c r="R242" t="s">
        <v>118</v>
      </c>
      <c r="S242" t="s">
        <v>118</v>
      </c>
      <c r="T242" t="s">
        <v>118</v>
      </c>
      <c r="U242" t="s">
        <v>118</v>
      </c>
      <c r="V242" t="s">
        <v>118</v>
      </c>
      <c r="W242" t="s">
        <v>118</v>
      </c>
      <c r="X242" t="s">
        <v>118</v>
      </c>
      <c r="Y242" t="s">
        <v>118</v>
      </c>
      <c r="Z242" t="s">
        <v>118</v>
      </c>
      <c r="AA242" t="s">
        <v>118</v>
      </c>
      <c r="AB242" t="s">
        <v>118</v>
      </c>
      <c r="AC242" t="s">
        <v>118</v>
      </c>
      <c r="AD242" t="s">
        <v>118</v>
      </c>
      <c r="AE242" t="s">
        <v>118</v>
      </c>
      <c r="AF242" t="s">
        <v>118</v>
      </c>
      <c r="AG242" s="19" t="s">
        <v>118</v>
      </c>
      <c r="AH242" s="22" t="s">
        <v>118</v>
      </c>
      <c r="AI242" t="s">
        <v>118</v>
      </c>
      <c r="AJ242" t="s">
        <v>118</v>
      </c>
      <c r="AK242" t="s">
        <v>118</v>
      </c>
      <c r="AL242" t="s">
        <v>118</v>
      </c>
      <c r="AM242" t="s">
        <v>118</v>
      </c>
      <c r="AN242" t="s">
        <v>118</v>
      </c>
      <c r="AO242" t="s">
        <v>118</v>
      </c>
      <c r="AP242" t="s">
        <v>118</v>
      </c>
      <c r="AQ242" t="s">
        <v>118</v>
      </c>
      <c r="AR242" t="s">
        <v>118</v>
      </c>
      <c r="AS242" t="s">
        <v>118</v>
      </c>
      <c r="AT242" t="s">
        <v>118</v>
      </c>
      <c r="AU242" t="s">
        <v>118</v>
      </c>
      <c r="AV242" t="s">
        <v>118</v>
      </c>
      <c r="AW242" t="s">
        <v>118</v>
      </c>
      <c r="AX242" t="s">
        <v>118</v>
      </c>
      <c r="AY242" t="s">
        <v>118</v>
      </c>
      <c r="AZ242" t="s">
        <v>118</v>
      </c>
      <c r="BA242" t="s">
        <v>118</v>
      </c>
      <c r="BB242" t="s">
        <v>118</v>
      </c>
      <c r="BC242" t="s">
        <v>118</v>
      </c>
      <c r="BD242" t="s">
        <v>118</v>
      </c>
      <c r="BE242" t="s">
        <v>118</v>
      </c>
      <c r="BF242" t="s">
        <v>118</v>
      </c>
      <c r="BG242" t="s">
        <v>118</v>
      </c>
      <c r="BH242" t="s">
        <v>118</v>
      </c>
      <c r="BI242" t="s">
        <v>118</v>
      </c>
      <c r="BJ242" t="s">
        <v>118</v>
      </c>
      <c r="BK242" s="22" t="s">
        <v>118</v>
      </c>
      <c r="BL242" s="16" t="s">
        <v>118</v>
      </c>
      <c r="BM242" t="s">
        <v>118</v>
      </c>
    </row>
    <row r="243" spans="1:65" ht="16" hidden="1" x14ac:dyDescent="0.2">
      <c r="A243">
        <v>227</v>
      </c>
      <c r="B243" s="8">
        <v>2</v>
      </c>
      <c r="C243">
        <v>4</v>
      </c>
      <c r="D243" s="2" t="s">
        <v>164</v>
      </c>
      <c r="E243" t="s">
        <v>118</v>
      </c>
      <c r="F243" t="s">
        <v>118</v>
      </c>
      <c r="G243" t="s">
        <v>118</v>
      </c>
      <c r="H243" t="s">
        <v>118</v>
      </c>
      <c r="I243" t="s">
        <v>118</v>
      </c>
      <c r="J243" t="s">
        <v>118</v>
      </c>
      <c r="K243" t="s">
        <v>118</v>
      </c>
      <c r="L243" t="s">
        <v>118</v>
      </c>
      <c r="M243" t="s">
        <v>118</v>
      </c>
      <c r="N243" t="s">
        <v>118</v>
      </c>
      <c r="O243" t="s">
        <v>118</v>
      </c>
      <c r="P243" t="s">
        <v>118</v>
      </c>
      <c r="Q243" t="s">
        <v>118</v>
      </c>
      <c r="R243" t="s">
        <v>118</v>
      </c>
      <c r="S243" t="s">
        <v>118</v>
      </c>
      <c r="T243" t="s">
        <v>118</v>
      </c>
      <c r="U243" t="s">
        <v>118</v>
      </c>
      <c r="V243" t="s">
        <v>118</v>
      </c>
      <c r="W243" t="s">
        <v>118</v>
      </c>
      <c r="X243" t="s">
        <v>118</v>
      </c>
      <c r="Y243" t="s">
        <v>118</v>
      </c>
      <c r="Z243" t="s">
        <v>118</v>
      </c>
      <c r="AA243" t="s">
        <v>118</v>
      </c>
      <c r="AB243" t="s">
        <v>118</v>
      </c>
      <c r="AC243" t="s">
        <v>118</v>
      </c>
      <c r="AD243" t="s">
        <v>118</v>
      </c>
      <c r="AE243" t="s">
        <v>118</v>
      </c>
      <c r="AF243" t="s">
        <v>118</v>
      </c>
      <c r="AG243" s="19" t="s">
        <v>118</v>
      </c>
      <c r="AH243" s="22" t="s">
        <v>118</v>
      </c>
      <c r="AI243" t="s">
        <v>118</v>
      </c>
      <c r="AJ243" t="s">
        <v>118</v>
      </c>
      <c r="AK243" t="s">
        <v>118</v>
      </c>
      <c r="AL243" t="s">
        <v>118</v>
      </c>
      <c r="AM243" t="s">
        <v>118</v>
      </c>
      <c r="AN243" t="s">
        <v>118</v>
      </c>
      <c r="AO243" t="s">
        <v>118</v>
      </c>
      <c r="AP243" t="s">
        <v>118</v>
      </c>
      <c r="AQ243" t="s">
        <v>118</v>
      </c>
      <c r="AR243" t="s">
        <v>118</v>
      </c>
      <c r="AS243" t="s">
        <v>118</v>
      </c>
      <c r="AT243" t="s">
        <v>118</v>
      </c>
      <c r="AU243" t="s">
        <v>118</v>
      </c>
      <c r="AV243" t="s">
        <v>118</v>
      </c>
      <c r="AW243" t="s">
        <v>118</v>
      </c>
      <c r="AX243" t="s">
        <v>118</v>
      </c>
      <c r="AY243" t="s">
        <v>118</v>
      </c>
      <c r="AZ243" t="s">
        <v>118</v>
      </c>
      <c r="BA243" t="s">
        <v>118</v>
      </c>
      <c r="BB243" t="s">
        <v>118</v>
      </c>
      <c r="BC243" t="s">
        <v>118</v>
      </c>
      <c r="BD243" t="s">
        <v>118</v>
      </c>
      <c r="BE243" t="s">
        <v>118</v>
      </c>
      <c r="BF243" t="s">
        <v>118</v>
      </c>
      <c r="BG243" t="s">
        <v>118</v>
      </c>
      <c r="BH243" t="s">
        <v>118</v>
      </c>
      <c r="BI243" t="s">
        <v>118</v>
      </c>
      <c r="BJ243" t="s">
        <v>118</v>
      </c>
      <c r="BK243" s="22" t="s">
        <v>118</v>
      </c>
      <c r="BL243" s="16" t="s">
        <v>118</v>
      </c>
      <c r="BM243" t="s">
        <v>288</v>
      </c>
    </row>
    <row r="244" spans="1:65" ht="16" hidden="1" x14ac:dyDescent="0.2">
      <c r="A244">
        <v>228</v>
      </c>
      <c r="B244" s="8">
        <v>2</v>
      </c>
      <c r="C244">
        <v>4</v>
      </c>
      <c r="D244" s="2" t="s">
        <v>164</v>
      </c>
      <c r="E244" t="s">
        <v>118</v>
      </c>
      <c r="F244" t="s">
        <v>118</v>
      </c>
      <c r="G244" t="s">
        <v>118</v>
      </c>
      <c r="H244" t="s">
        <v>118</v>
      </c>
      <c r="I244" t="s">
        <v>118</v>
      </c>
      <c r="J244" t="s">
        <v>118</v>
      </c>
      <c r="K244" t="s">
        <v>118</v>
      </c>
      <c r="L244" t="s">
        <v>118</v>
      </c>
      <c r="M244" t="s">
        <v>118</v>
      </c>
      <c r="N244" t="s">
        <v>118</v>
      </c>
      <c r="O244" t="s">
        <v>118</v>
      </c>
      <c r="P244" t="s">
        <v>118</v>
      </c>
      <c r="Q244" t="s">
        <v>118</v>
      </c>
      <c r="R244" t="s">
        <v>118</v>
      </c>
      <c r="S244" t="s">
        <v>118</v>
      </c>
      <c r="T244" t="s">
        <v>118</v>
      </c>
      <c r="U244" t="s">
        <v>118</v>
      </c>
      <c r="V244" t="s">
        <v>118</v>
      </c>
      <c r="W244" t="s">
        <v>118</v>
      </c>
      <c r="X244" t="s">
        <v>118</v>
      </c>
      <c r="Y244" t="s">
        <v>118</v>
      </c>
      <c r="Z244" t="s">
        <v>118</v>
      </c>
      <c r="AA244" t="s">
        <v>118</v>
      </c>
      <c r="AB244" t="s">
        <v>118</v>
      </c>
      <c r="AC244" t="s">
        <v>118</v>
      </c>
      <c r="AD244" t="s">
        <v>118</v>
      </c>
      <c r="AE244" t="s">
        <v>118</v>
      </c>
      <c r="AF244" t="s">
        <v>118</v>
      </c>
      <c r="AG244" s="19" t="s">
        <v>118</v>
      </c>
      <c r="AH244" s="22" t="s">
        <v>118</v>
      </c>
      <c r="AI244" t="s">
        <v>118</v>
      </c>
      <c r="AJ244" t="s">
        <v>118</v>
      </c>
      <c r="AK244" t="s">
        <v>118</v>
      </c>
      <c r="AL244" t="s">
        <v>118</v>
      </c>
      <c r="AM244" t="s">
        <v>118</v>
      </c>
      <c r="AN244" t="s">
        <v>118</v>
      </c>
      <c r="AO244" t="s">
        <v>118</v>
      </c>
      <c r="AP244" t="s">
        <v>118</v>
      </c>
      <c r="AQ244" t="s">
        <v>118</v>
      </c>
      <c r="AR244" t="s">
        <v>118</v>
      </c>
      <c r="AS244" t="s">
        <v>118</v>
      </c>
      <c r="AT244" t="s">
        <v>118</v>
      </c>
      <c r="AU244" t="s">
        <v>118</v>
      </c>
      <c r="AV244" t="s">
        <v>118</v>
      </c>
      <c r="AW244" t="s">
        <v>118</v>
      </c>
      <c r="AX244" t="s">
        <v>118</v>
      </c>
      <c r="AY244" t="s">
        <v>118</v>
      </c>
      <c r="AZ244" t="s">
        <v>118</v>
      </c>
      <c r="BA244" t="s">
        <v>118</v>
      </c>
      <c r="BB244" t="s">
        <v>118</v>
      </c>
      <c r="BC244" t="s">
        <v>118</v>
      </c>
      <c r="BD244" t="s">
        <v>118</v>
      </c>
      <c r="BE244" t="s">
        <v>118</v>
      </c>
      <c r="BF244" t="s">
        <v>118</v>
      </c>
      <c r="BG244" t="s">
        <v>118</v>
      </c>
      <c r="BH244" t="s">
        <v>118</v>
      </c>
      <c r="BI244" t="s">
        <v>118</v>
      </c>
      <c r="BJ244" t="s">
        <v>118</v>
      </c>
      <c r="BK244" s="22" t="s">
        <v>118</v>
      </c>
      <c r="BL244" s="16" t="s">
        <v>118</v>
      </c>
      <c r="BM244" t="s">
        <v>118</v>
      </c>
    </row>
    <row r="245" spans="1:65" ht="16" hidden="1" x14ac:dyDescent="0.2">
      <c r="A245">
        <v>229</v>
      </c>
      <c r="B245" s="8">
        <v>2</v>
      </c>
      <c r="C245">
        <v>4</v>
      </c>
      <c r="D245" s="2" t="s">
        <v>164</v>
      </c>
      <c r="E245" t="s">
        <v>118</v>
      </c>
      <c r="F245" t="s">
        <v>118</v>
      </c>
      <c r="G245" t="s">
        <v>118</v>
      </c>
      <c r="H245" t="s">
        <v>118</v>
      </c>
      <c r="I245" t="s">
        <v>118</v>
      </c>
      <c r="J245" t="s">
        <v>118</v>
      </c>
      <c r="K245" t="s">
        <v>118</v>
      </c>
      <c r="L245" t="s">
        <v>118</v>
      </c>
      <c r="M245" t="s">
        <v>118</v>
      </c>
      <c r="N245" t="s">
        <v>118</v>
      </c>
      <c r="O245" t="s">
        <v>118</v>
      </c>
      <c r="P245" t="s">
        <v>118</v>
      </c>
      <c r="Q245" t="s">
        <v>118</v>
      </c>
      <c r="R245" t="s">
        <v>118</v>
      </c>
      <c r="S245" t="s">
        <v>118</v>
      </c>
      <c r="T245" t="s">
        <v>118</v>
      </c>
      <c r="U245" t="s">
        <v>118</v>
      </c>
      <c r="V245" t="s">
        <v>118</v>
      </c>
      <c r="W245" t="s">
        <v>118</v>
      </c>
      <c r="X245" t="s">
        <v>118</v>
      </c>
      <c r="Y245" t="s">
        <v>118</v>
      </c>
      <c r="Z245" t="s">
        <v>118</v>
      </c>
      <c r="AA245" t="s">
        <v>118</v>
      </c>
      <c r="AB245" t="s">
        <v>118</v>
      </c>
      <c r="AC245" t="s">
        <v>118</v>
      </c>
      <c r="AD245" t="s">
        <v>118</v>
      </c>
      <c r="AE245" t="s">
        <v>118</v>
      </c>
      <c r="AF245" t="s">
        <v>118</v>
      </c>
      <c r="AG245" s="19" t="s">
        <v>118</v>
      </c>
      <c r="AH245" s="22" t="s">
        <v>118</v>
      </c>
      <c r="AI245" t="s">
        <v>118</v>
      </c>
      <c r="AJ245" t="s">
        <v>118</v>
      </c>
      <c r="AK245" t="s">
        <v>118</v>
      </c>
      <c r="AL245" t="s">
        <v>118</v>
      </c>
      <c r="AM245" t="s">
        <v>118</v>
      </c>
      <c r="AN245" t="s">
        <v>118</v>
      </c>
      <c r="AO245" t="s">
        <v>118</v>
      </c>
      <c r="AP245" t="s">
        <v>118</v>
      </c>
      <c r="AQ245" t="s">
        <v>118</v>
      </c>
      <c r="AR245" t="s">
        <v>118</v>
      </c>
      <c r="AS245" t="s">
        <v>118</v>
      </c>
      <c r="AT245" t="s">
        <v>118</v>
      </c>
      <c r="AU245" t="s">
        <v>118</v>
      </c>
      <c r="AV245" t="s">
        <v>118</v>
      </c>
      <c r="AW245" t="s">
        <v>118</v>
      </c>
      <c r="AX245" t="s">
        <v>118</v>
      </c>
      <c r="AY245" t="s">
        <v>118</v>
      </c>
      <c r="AZ245" t="s">
        <v>118</v>
      </c>
      <c r="BA245" t="s">
        <v>118</v>
      </c>
      <c r="BB245" t="s">
        <v>118</v>
      </c>
      <c r="BC245" t="s">
        <v>118</v>
      </c>
      <c r="BD245" t="s">
        <v>118</v>
      </c>
      <c r="BE245" t="s">
        <v>118</v>
      </c>
      <c r="BF245" t="s">
        <v>118</v>
      </c>
      <c r="BG245" t="s">
        <v>118</v>
      </c>
      <c r="BH245" t="s">
        <v>118</v>
      </c>
      <c r="BI245" t="s">
        <v>118</v>
      </c>
      <c r="BJ245" t="s">
        <v>118</v>
      </c>
      <c r="BK245" s="22" t="s">
        <v>118</v>
      </c>
      <c r="BL245" s="16" t="s">
        <v>118</v>
      </c>
      <c r="BM245" t="s">
        <v>118</v>
      </c>
    </row>
    <row r="246" spans="1:65" ht="16" hidden="1" x14ac:dyDescent="0.2">
      <c r="A246">
        <v>230</v>
      </c>
      <c r="B246" s="8">
        <v>2</v>
      </c>
      <c r="C246">
        <v>4</v>
      </c>
      <c r="D246" s="2" t="s">
        <v>164</v>
      </c>
      <c r="E246" t="s">
        <v>118</v>
      </c>
      <c r="F246" t="s">
        <v>118</v>
      </c>
      <c r="G246" t="s">
        <v>118</v>
      </c>
      <c r="H246" t="s">
        <v>118</v>
      </c>
      <c r="I246" t="s">
        <v>118</v>
      </c>
      <c r="J246" t="s">
        <v>118</v>
      </c>
      <c r="K246" t="s">
        <v>118</v>
      </c>
      <c r="L246" t="s">
        <v>118</v>
      </c>
      <c r="M246" t="s">
        <v>118</v>
      </c>
      <c r="N246" t="s">
        <v>118</v>
      </c>
      <c r="O246" t="s">
        <v>118</v>
      </c>
      <c r="P246" t="s">
        <v>118</v>
      </c>
      <c r="Q246" t="s">
        <v>118</v>
      </c>
      <c r="R246" t="s">
        <v>118</v>
      </c>
      <c r="S246" t="s">
        <v>118</v>
      </c>
      <c r="T246" t="s">
        <v>118</v>
      </c>
      <c r="U246" t="s">
        <v>118</v>
      </c>
      <c r="V246" t="s">
        <v>118</v>
      </c>
      <c r="W246" t="s">
        <v>118</v>
      </c>
      <c r="X246" t="s">
        <v>118</v>
      </c>
      <c r="Y246" t="s">
        <v>118</v>
      </c>
      <c r="Z246" t="s">
        <v>118</v>
      </c>
      <c r="AA246" t="s">
        <v>118</v>
      </c>
      <c r="AB246" t="s">
        <v>118</v>
      </c>
      <c r="AC246" t="s">
        <v>118</v>
      </c>
      <c r="AD246" t="s">
        <v>118</v>
      </c>
      <c r="AE246" t="s">
        <v>118</v>
      </c>
      <c r="AF246" t="s">
        <v>118</v>
      </c>
      <c r="AG246" s="19" t="s">
        <v>118</v>
      </c>
      <c r="AH246" s="22" t="s">
        <v>118</v>
      </c>
      <c r="AI246" t="s">
        <v>118</v>
      </c>
      <c r="AJ246" t="s">
        <v>118</v>
      </c>
      <c r="AK246" t="s">
        <v>118</v>
      </c>
      <c r="AL246" t="s">
        <v>118</v>
      </c>
      <c r="AM246" t="s">
        <v>118</v>
      </c>
      <c r="AN246" t="s">
        <v>118</v>
      </c>
      <c r="AO246" t="s">
        <v>118</v>
      </c>
      <c r="AP246" t="s">
        <v>118</v>
      </c>
      <c r="AQ246" t="s">
        <v>118</v>
      </c>
      <c r="AR246" t="s">
        <v>118</v>
      </c>
      <c r="AS246" t="s">
        <v>118</v>
      </c>
      <c r="AT246" t="s">
        <v>118</v>
      </c>
      <c r="AU246" t="s">
        <v>118</v>
      </c>
      <c r="AV246" t="s">
        <v>118</v>
      </c>
      <c r="AW246" t="s">
        <v>118</v>
      </c>
      <c r="AX246" t="s">
        <v>118</v>
      </c>
      <c r="AY246" t="s">
        <v>118</v>
      </c>
      <c r="AZ246" t="s">
        <v>118</v>
      </c>
      <c r="BA246" t="s">
        <v>118</v>
      </c>
      <c r="BB246" t="s">
        <v>118</v>
      </c>
      <c r="BC246" t="s">
        <v>118</v>
      </c>
      <c r="BD246" t="s">
        <v>118</v>
      </c>
      <c r="BE246" t="s">
        <v>118</v>
      </c>
      <c r="BF246" t="s">
        <v>118</v>
      </c>
      <c r="BG246" t="s">
        <v>118</v>
      </c>
      <c r="BH246" t="s">
        <v>118</v>
      </c>
      <c r="BI246" t="s">
        <v>118</v>
      </c>
      <c r="BJ246" t="s">
        <v>118</v>
      </c>
      <c r="BK246" s="22" t="s">
        <v>118</v>
      </c>
      <c r="BL246" s="16" t="s">
        <v>118</v>
      </c>
      <c r="BM246" t="s">
        <v>118</v>
      </c>
    </row>
    <row r="247" spans="1:65" ht="16" hidden="1" x14ac:dyDescent="0.2">
      <c r="A247">
        <v>231</v>
      </c>
      <c r="B247" s="8">
        <v>2</v>
      </c>
      <c r="C247">
        <v>4</v>
      </c>
      <c r="D247" s="2" t="s">
        <v>164</v>
      </c>
      <c r="E247" t="s">
        <v>118</v>
      </c>
      <c r="F247" t="s">
        <v>118</v>
      </c>
      <c r="G247" t="s">
        <v>118</v>
      </c>
      <c r="H247" t="s">
        <v>118</v>
      </c>
      <c r="I247" t="s">
        <v>118</v>
      </c>
      <c r="J247" t="s">
        <v>118</v>
      </c>
      <c r="K247" t="s">
        <v>118</v>
      </c>
      <c r="L247" t="s">
        <v>118</v>
      </c>
      <c r="M247" t="s">
        <v>118</v>
      </c>
      <c r="N247" t="s">
        <v>118</v>
      </c>
      <c r="O247" t="s">
        <v>118</v>
      </c>
      <c r="P247" t="s">
        <v>118</v>
      </c>
      <c r="Q247" t="s">
        <v>118</v>
      </c>
      <c r="R247" t="s">
        <v>118</v>
      </c>
      <c r="S247" t="s">
        <v>118</v>
      </c>
      <c r="T247" t="s">
        <v>118</v>
      </c>
      <c r="U247" t="s">
        <v>118</v>
      </c>
      <c r="V247" t="s">
        <v>118</v>
      </c>
      <c r="W247" t="s">
        <v>118</v>
      </c>
      <c r="X247" t="s">
        <v>118</v>
      </c>
      <c r="Y247" t="s">
        <v>118</v>
      </c>
      <c r="Z247" t="s">
        <v>118</v>
      </c>
      <c r="AA247" t="s">
        <v>118</v>
      </c>
      <c r="AB247" t="s">
        <v>118</v>
      </c>
      <c r="AC247" t="s">
        <v>118</v>
      </c>
      <c r="AD247" t="s">
        <v>118</v>
      </c>
      <c r="AE247" t="s">
        <v>118</v>
      </c>
      <c r="AF247" t="s">
        <v>118</v>
      </c>
      <c r="AG247" s="19" t="s">
        <v>118</v>
      </c>
      <c r="AH247" s="22" t="s">
        <v>118</v>
      </c>
      <c r="AI247" t="s">
        <v>118</v>
      </c>
      <c r="AJ247" t="s">
        <v>118</v>
      </c>
      <c r="AK247" t="s">
        <v>118</v>
      </c>
      <c r="AL247" t="s">
        <v>118</v>
      </c>
      <c r="AM247" t="s">
        <v>118</v>
      </c>
      <c r="AN247" t="s">
        <v>118</v>
      </c>
      <c r="AO247" t="s">
        <v>118</v>
      </c>
      <c r="AP247" t="s">
        <v>118</v>
      </c>
      <c r="AQ247" t="s">
        <v>118</v>
      </c>
      <c r="AR247" t="s">
        <v>118</v>
      </c>
      <c r="AS247" t="s">
        <v>118</v>
      </c>
      <c r="AT247" t="s">
        <v>118</v>
      </c>
      <c r="AU247" t="s">
        <v>118</v>
      </c>
      <c r="AV247" t="s">
        <v>118</v>
      </c>
      <c r="AW247" t="s">
        <v>118</v>
      </c>
      <c r="AX247" t="s">
        <v>118</v>
      </c>
      <c r="AY247" t="s">
        <v>118</v>
      </c>
      <c r="AZ247" t="s">
        <v>118</v>
      </c>
      <c r="BA247" t="s">
        <v>118</v>
      </c>
      <c r="BB247" t="s">
        <v>118</v>
      </c>
      <c r="BC247" t="s">
        <v>118</v>
      </c>
      <c r="BD247" t="s">
        <v>118</v>
      </c>
      <c r="BE247" t="s">
        <v>118</v>
      </c>
      <c r="BF247" t="s">
        <v>118</v>
      </c>
      <c r="BG247" t="s">
        <v>118</v>
      </c>
      <c r="BH247" t="s">
        <v>118</v>
      </c>
      <c r="BI247" t="s">
        <v>118</v>
      </c>
      <c r="BJ247" t="s">
        <v>118</v>
      </c>
      <c r="BK247" s="22" t="s">
        <v>118</v>
      </c>
      <c r="BL247" s="16" t="s">
        <v>118</v>
      </c>
      <c r="BM247" t="s">
        <v>118</v>
      </c>
    </row>
    <row r="248" spans="1:65" ht="16" hidden="1" x14ac:dyDescent="0.2">
      <c r="A248">
        <v>232</v>
      </c>
      <c r="B248" s="8">
        <v>2</v>
      </c>
      <c r="C248">
        <v>4</v>
      </c>
      <c r="D248" t="s">
        <v>118</v>
      </c>
      <c r="E248" t="s">
        <v>118</v>
      </c>
      <c r="F248" t="s">
        <v>118</v>
      </c>
      <c r="G248" t="s">
        <v>118</v>
      </c>
      <c r="H248" t="s">
        <v>118</v>
      </c>
      <c r="I248" t="s">
        <v>118</v>
      </c>
      <c r="J248" t="s">
        <v>118</v>
      </c>
      <c r="K248" t="s">
        <v>118</v>
      </c>
      <c r="L248" t="s">
        <v>118</v>
      </c>
      <c r="M248" t="s">
        <v>118</v>
      </c>
      <c r="N248" t="s">
        <v>118</v>
      </c>
      <c r="O248" t="s">
        <v>118</v>
      </c>
      <c r="P248" t="s">
        <v>118</v>
      </c>
      <c r="Q248" t="s">
        <v>118</v>
      </c>
      <c r="R248" t="s">
        <v>118</v>
      </c>
      <c r="S248" t="s">
        <v>118</v>
      </c>
      <c r="T248" t="s">
        <v>118</v>
      </c>
      <c r="U248" t="s">
        <v>118</v>
      </c>
      <c r="V248" t="s">
        <v>118</v>
      </c>
      <c r="W248" t="s">
        <v>118</v>
      </c>
      <c r="X248" t="s">
        <v>118</v>
      </c>
      <c r="Y248" t="s">
        <v>118</v>
      </c>
      <c r="Z248" t="s">
        <v>118</v>
      </c>
      <c r="AA248" t="s">
        <v>118</v>
      </c>
      <c r="AB248" t="s">
        <v>118</v>
      </c>
      <c r="AC248" t="s">
        <v>118</v>
      </c>
      <c r="AD248" t="s">
        <v>118</v>
      </c>
      <c r="AE248" t="s">
        <v>118</v>
      </c>
      <c r="AF248" t="s">
        <v>118</v>
      </c>
      <c r="AG248" s="22" t="s">
        <v>118</v>
      </c>
      <c r="AH248" s="22" t="s">
        <v>118</v>
      </c>
      <c r="AI248" t="s">
        <v>118</v>
      </c>
      <c r="AJ248" t="s">
        <v>118</v>
      </c>
      <c r="AK248" t="s">
        <v>118</v>
      </c>
      <c r="AL248" t="s">
        <v>118</v>
      </c>
      <c r="AM248" t="s">
        <v>118</v>
      </c>
      <c r="AN248" t="s">
        <v>118</v>
      </c>
      <c r="AO248" t="s">
        <v>118</v>
      </c>
      <c r="AP248" t="s">
        <v>118</v>
      </c>
      <c r="AQ248" t="s">
        <v>118</v>
      </c>
      <c r="AR248" t="s">
        <v>118</v>
      </c>
      <c r="AS248" t="s">
        <v>118</v>
      </c>
      <c r="AT248" t="s">
        <v>118</v>
      </c>
      <c r="AU248" t="s">
        <v>118</v>
      </c>
      <c r="AV248" t="s">
        <v>118</v>
      </c>
      <c r="AW248" t="s">
        <v>118</v>
      </c>
      <c r="AX248" t="s">
        <v>118</v>
      </c>
      <c r="AY248" t="s">
        <v>118</v>
      </c>
      <c r="AZ248" t="s">
        <v>118</v>
      </c>
      <c r="BA248" t="s">
        <v>118</v>
      </c>
      <c r="BB248" t="s">
        <v>118</v>
      </c>
      <c r="BC248" t="s">
        <v>118</v>
      </c>
      <c r="BD248" t="s">
        <v>118</v>
      </c>
      <c r="BE248" t="s">
        <v>118</v>
      </c>
      <c r="BF248" t="s">
        <v>118</v>
      </c>
      <c r="BG248" t="s">
        <v>118</v>
      </c>
      <c r="BH248" t="s">
        <v>118</v>
      </c>
      <c r="BI248" t="s">
        <v>118</v>
      </c>
      <c r="BJ248" t="s">
        <v>118</v>
      </c>
      <c r="BK248" s="22" t="s">
        <v>118</v>
      </c>
      <c r="BL248" s="15" t="s">
        <v>118</v>
      </c>
      <c r="BM248" t="s">
        <v>250</v>
      </c>
    </row>
    <row r="249" spans="1:65" ht="16" hidden="1" x14ac:dyDescent="0.2">
      <c r="A249">
        <v>233</v>
      </c>
      <c r="B249" s="8">
        <v>2</v>
      </c>
      <c r="C249">
        <v>4</v>
      </c>
      <c r="D249" s="2" t="s">
        <v>164</v>
      </c>
      <c r="E249" t="s">
        <v>118</v>
      </c>
      <c r="F249" t="s">
        <v>118</v>
      </c>
      <c r="G249" t="s">
        <v>118</v>
      </c>
      <c r="H249" t="s">
        <v>118</v>
      </c>
      <c r="I249" t="s">
        <v>118</v>
      </c>
      <c r="J249" t="s">
        <v>118</v>
      </c>
      <c r="K249" t="s">
        <v>118</v>
      </c>
      <c r="L249" t="s">
        <v>118</v>
      </c>
      <c r="M249" t="s">
        <v>118</v>
      </c>
      <c r="N249" t="s">
        <v>118</v>
      </c>
      <c r="O249" t="s">
        <v>118</v>
      </c>
      <c r="P249" t="s">
        <v>118</v>
      </c>
      <c r="Q249" t="s">
        <v>118</v>
      </c>
      <c r="R249" t="s">
        <v>118</v>
      </c>
      <c r="S249" t="s">
        <v>118</v>
      </c>
      <c r="T249" t="s">
        <v>118</v>
      </c>
      <c r="U249" t="s">
        <v>118</v>
      </c>
      <c r="V249" t="s">
        <v>118</v>
      </c>
      <c r="W249" t="s">
        <v>118</v>
      </c>
      <c r="X249" t="s">
        <v>118</v>
      </c>
      <c r="Y249" t="s">
        <v>118</v>
      </c>
      <c r="Z249" t="s">
        <v>118</v>
      </c>
      <c r="AA249" t="s">
        <v>118</v>
      </c>
      <c r="AB249" t="s">
        <v>118</v>
      </c>
      <c r="AC249" t="s">
        <v>118</v>
      </c>
      <c r="AD249" t="s">
        <v>118</v>
      </c>
      <c r="AE249" t="s">
        <v>118</v>
      </c>
      <c r="AF249" t="s">
        <v>118</v>
      </c>
      <c r="AG249" s="22" t="s">
        <v>118</v>
      </c>
      <c r="AH249" s="22" t="s">
        <v>118</v>
      </c>
      <c r="AI249" t="s">
        <v>118</v>
      </c>
      <c r="AJ249" t="s">
        <v>118</v>
      </c>
      <c r="AK249" t="s">
        <v>118</v>
      </c>
      <c r="AL249" t="s">
        <v>118</v>
      </c>
      <c r="AM249" t="s">
        <v>118</v>
      </c>
      <c r="AN249" t="s">
        <v>118</v>
      </c>
      <c r="AO249" t="s">
        <v>118</v>
      </c>
      <c r="AP249" t="s">
        <v>118</v>
      </c>
      <c r="AQ249" t="s">
        <v>118</v>
      </c>
      <c r="AR249" t="s">
        <v>118</v>
      </c>
      <c r="AS249" t="s">
        <v>118</v>
      </c>
      <c r="AT249" t="s">
        <v>118</v>
      </c>
      <c r="AU249" t="s">
        <v>118</v>
      </c>
      <c r="AV249" t="s">
        <v>118</v>
      </c>
      <c r="AW249" t="s">
        <v>118</v>
      </c>
      <c r="AX249" t="s">
        <v>118</v>
      </c>
      <c r="AY249" t="s">
        <v>118</v>
      </c>
      <c r="AZ249" t="s">
        <v>118</v>
      </c>
      <c r="BA249" t="s">
        <v>118</v>
      </c>
      <c r="BB249" t="s">
        <v>118</v>
      </c>
      <c r="BC249" t="s">
        <v>118</v>
      </c>
      <c r="BD249" t="s">
        <v>118</v>
      </c>
      <c r="BE249" t="s">
        <v>118</v>
      </c>
      <c r="BF249" t="s">
        <v>118</v>
      </c>
      <c r="BG249" t="s">
        <v>118</v>
      </c>
      <c r="BH249" t="s">
        <v>118</v>
      </c>
      <c r="BI249" t="s">
        <v>118</v>
      </c>
      <c r="BJ249" t="s">
        <v>118</v>
      </c>
      <c r="BK249" s="22" t="s">
        <v>118</v>
      </c>
      <c r="BL249" s="16" t="s">
        <v>118</v>
      </c>
      <c r="BM249" t="s">
        <v>118</v>
      </c>
    </row>
    <row r="250" spans="1:65" ht="16" x14ac:dyDescent="0.2">
      <c r="A250">
        <v>301</v>
      </c>
      <c r="B250" s="5">
        <v>3</v>
      </c>
      <c r="C250">
        <v>1</v>
      </c>
      <c r="D250" t="s">
        <v>132</v>
      </c>
      <c r="E250">
        <v>2</v>
      </c>
      <c r="F250">
        <v>2</v>
      </c>
      <c r="G250">
        <v>2</v>
      </c>
      <c r="H250">
        <v>2</v>
      </c>
      <c r="I250">
        <v>1</v>
      </c>
      <c r="J250">
        <v>2</v>
      </c>
      <c r="K250">
        <v>2</v>
      </c>
      <c r="L250">
        <v>2</v>
      </c>
      <c r="M250">
        <v>1</v>
      </c>
      <c r="N250">
        <v>2</v>
      </c>
      <c r="O250">
        <v>1</v>
      </c>
      <c r="P250">
        <v>2</v>
      </c>
      <c r="Q250">
        <v>2</v>
      </c>
      <c r="R250">
        <v>1</v>
      </c>
      <c r="S250">
        <v>2</v>
      </c>
      <c r="T250">
        <v>2</v>
      </c>
      <c r="U250">
        <v>2</v>
      </c>
      <c r="V250">
        <v>1</v>
      </c>
      <c r="W250">
        <v>2</v>
      </c>
      <c r="X250">
        <v>2</v>
      </c>
      <c r="Y250">
        <v>2</v>
      </c>
      <c r="Z250">
        <v>1</v>
      </c>
      <c r="AA250">
        <v>2</v>
      </c>
      <c r="AB250">
        <v>2</v>
      </c>
      <c r="AC250">
        <v>1</v>
      </c>
      <c r="AD250">
        <v>1</v>
      </c>
      <c r="AE250">
        <v>2</v>
      </c>
      <c r="AF250">
        <v>1</v>
      </c>
      <c r="AG250" s="19" t="s">
        <v>118</v>
      </c>
      <c r="AH250" s="22" t="s">
        <v>118</v>
      </c>
      <c r="AI250">
        <v>10</v>
      </c>
      <c r="AJ250">
        <v>8</v>
      </c>
      <c r="AK250">
        <v>8</v>
      </c>
      <c r="AL250">
        <v>8</v>
      </c>
      <c r="AM250">
        <v>10</v>
      </c>
      <c r="AN250">
        <v>10</v>
      </c>
      <c r="AO250">
        <v>6</v>
      </c>
      <c r="AP250">
        <v>8</v>
      </c>
      <c r="AQ250">
        <v>10</v>
      </c>
      <c r="AR250">
        <v>8</v>
      </c>
      <c r="AS250">
        <v>0</v>
      </c>
      <c r="AT250">
        <v>6</v>
      </c>
      <c r="AU250">
        <v>8</v>
      </c>
      <c r="AV250">
        <v>6</v>
      </c>
      <c r="AW250">
        <v>12</v>
      </c>
      <c r="AX250">
        <v>9</v>
      </c>
      <c r="AY250">
        <v>6</v>
      </c>
      <c r="AZ250">
        <v>10</v>
      </c>
      <c r="BA250">
        <v>6</v>
      </c>
      <c r="BB250">
        <v>10</v>
      </c>
      <c r="BC250">
        <v>18</v>
      </c>
      <c r="BD250">
        <v>8</v>
      </c>
      <c r="BE250">
        <v>8</v>
      </c>
      <c r="BF250">
        <v>12</v>
      </c>
      <c r="BG250">
        <v>12</v>
      </c>
      <c r="BH250">
        <v>18</v>
      </c>
      <c r="BI250">
        <v>11</v>
      </c>
      <c r="BJ250">
        <v>10</v>
      </c>
      <c r="BK250" s="21">
        <f t="shared" ref="BK250:BK284" si="8">SUM(AI250:BJ250)</f>
        <v>256</v>
      </c>
      <c r="BL250" s="15" t="e">
        <f xml:space="preserve"> SUM(BK250,#REF!)</f>
        <v>#REF!</v>
      </c>
      <c r="BM250" t="s">
        <v>118</v>
      </c>
    </row>
    <row r="251" spans="1:65" ht="16" x14ac:dyDescent="0.2">
      <c r="A251">
        <v>302</v>
      </c>
      <c r="B251" s="5">
        <v>3</v>
      </c>
      <c r="C251">
        <v>1</v>
      </c>
      <c r="D251" t="s">
        <v>132</v>
      </c>
      <c r="E251">
        <v>2</v>
      </c>
      <c r="F251">
        <v>2</v>
      </c>
      <c r="G251">
        <v>1</v>
      </c>
      <c r="H251">
        <v>2</v>
      </c>
      <c r="I251">
        <v>2</v>
      </c>
      <c r="J251">
        <v>2</v>
      </c>
      <c r="K251">
        <v>2</v>
      </c>
      <c r="L251">
        <v>2</v>
      </c>
      <c r="M251">
        <v>1</v>
      </c>
      <c r="N251">
        <v>1</v>
      </c>
      <c r="O251">
        <v>2</v>
      </c>
      <c r="P251">
        <v>2</v>
      </c>
      <c r="Q251">
        <v>2</v>
      </c>
      <c r="R251" t="s">
        <v>118</v>
      </c>
      <c r="S251">
        <v>2</v>
      </c>
      <c r="T251">
        <v>2</v>
      </c>
      <c r="U251">
        <v>2</v>
      </c>
      <c r="V251">
        <v>2</v>
      </c>
      <c r="W251">
        <v>2</v>
      </c>
      <c r="X251">
        <v>2</v>
      </c>
      <c r="Y251">
        <v>2</v>
      </c>
      <c r="Z251">
        <v>1</v>
      </c>
      <c r="AA251">
        <v>2</v>
      </c>
      <c r="AB251">
        <v>2</v>
      </c>
      <c r="AC251">
        <v>1</v>
      </c>
      <c r="AD251">
        <v>1</v>
      </c>
      <c r="AE251">
        <v>1</v>
      </c>
      <c r="AF251">
        <v>1</v>
      </c>
      <c r="AG251" s="19" t="s">
        <v>118</v>
      </c>
      <c r="AH251" s="22" t="s">
        <v>118</v>
      </c>
      <c r="AI251">
        <v>10</v>
      </c>
      <c r="AJ251">
        <v>8</v>
      </c>
      <c r="AK251">
        <v>8</v>
      </c>
      <c r="AL251">
        <v>8</v>
      </c>
      <c r="AM251">
        <v>10</v>
      </c>
      <c r="AN251">
        <v>9</v>
      </c>
      <c r="AO251">
        <v>6</v>
      </c>
      <c r="AP251">
        <v>7</v>
      </c>
      <c r="AQ251">
        <v>8</v>
      </c>
      <c r="AR251">
        <v>10</v>
      </c>
      <c r="AS251">
        <v>10</v>
      </c>
      <c r="AT251">
        <v>6</v>
      </c>
      <c r="AU251">
        <v>8</v>
      </c>
      <c r="AV251" t="s">
        <v>118</v>
      </c>
      <c r="AW251">
        <v>9</v>
      </c>
      <c r="AX251">
        <v>10</v>
      </c>
      <c r="AY251">
        <v>6</v>
      </c>
      <c r="AZ251">
        <v>9</v>
      </c>
      <c r="BA251">
        <v>5</v>
      </c>
      <c r="BB251">
        <v>10</v>
      </c>
      <c r="BC251">
        <v>14</v>
      </c>
      <c r="BD251">
        <v>8</v>
      </c>
      <c r="BE251">
        <v>8</v>
      </c>
      <c r="BF251">
        <v>10</v>
      </c>
      <c r="BG251">
        <v>11</v>
      </c>
      <c r="BH251">
        <v>16</v>
      </c>
      <c r="BI251">
        <v>12</v>
      </c>
      <c r="BJ251">
        <v>10</v>
      </c>
      <c r="BK251" s="21">
        <f t="shared" si="8"/>
        <v>246</v>
      </c>
      <c r="BL251" s="15" t="e">
        <f xml:space="preserve"> SUM(BK251,#REF!)</f>
        <v>#REF!</v>
      </c>
      <c r="BM251" t="s">
        <v>118</v>
      </c>
    </row>
    <row r="252" spans="1:65" ht="16" x14ac:dyDescent="0.2">
      <c r="A252">
        <v>303</v>
      </c>
      <c r="B252" s="5">
        <v>3</v>
      </c>
      <c r="C252">
        <v>1</v>
      </c>
      <c r="D252" t="s">
        <v>132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 s="19" t="s">
        <v>118</v>
      </c>
      <c r="AH252" s="22" t="s">
        <v>118</v>
      </c>
      <c r="AI252">
        <v>10</v>
      </c>
      <c r="AJ252">
        <v>8</v>
      </c>
      <c r="AK252">
        <v>8</v>
      </c>
      <c r="AL252">
        <v>8</v>
      </c>
      <c r="AM252">
        <v>12</v>
      </c>
      <c r="AN252">
        <v>12</v>
      </c>
      <c r="AO252">
        <v>6</v>
      </c>
      <c r="AP252">
        <v>8</v>
      </c>
      <c r="AQ252">
        <v>10</v>
      </c>
      <c r="AR252">
        <v>12</v>
      </c>
      <c r="AS252">
        <v>9</v>
      </c>
      <c r="AT252">
        <v>6</v>
      </c>
      <c r="AU252">
        <v>8</v>
      </c>
      <c r="AV252">
        <v>6</v>
      </c>
      <c r="AW252">
        <v>12</v>
      </c>
      <c r="AX252">
        <v>10</v>
      </c>
      <c r="AY252">
        <v>6</v>
      </c>
      <c r="AZ252">
        <v>10</v>
      </c>
      <c r="BA252">
        <v>6</v>
      </c>
      <c r="BB252">
        <v>10</v>
      </c>
      <c r="BC252">
        <v>18</v>
      </c>
      <c r="BD252">
        <v>8</v>
      </c>
      <c r="BE252">
        <v>8</v>
      </c>
      <c r="BF252">
        <v>12</v>
      </c>
      <c r="BG252">
        <v>12</v>
      </c>
      <c r="BH252">
        <v>18</v>
      </c>
      <c r="BI252">
        <v>12</v>
      </c>
      <c r="BJ252">
        <v>8</v>
      </c>
      <c r="BK252" s="21">
        <f t="shared" si="8"/>
        <v>273</v>
      </c>
      <c r="BL252" s="15" t="e">
        <f xml:space="preserve"> SUM(BK252,#REF!)</f>
        <v>#REF!</v>
      </c>
      <c r="BM252" t="s">
        <v>289</v>
      </c>
    </row>
    <row r="253" spans="1:65" ht="16" x14ac:dyDescent="0.2">
      <c r="A253">
        <v>304</v>
      </c>
      <c r="B253" s="5">
        <v>3</v>
      </c>
      <c r="C253">
        <v>1</v>
      </c>
      <c r="D253" t="s">
        <v>132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2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0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0</v>
      </c>
      <c r="AE253">
        <v>1</v>
      </c>
      <c r="AF253">
        <v>1</v>
      </c>
      <c r="AG253" s="19" t="s">
        <v>118</v>
      </c>
      <c r="AH253" s="22" t="s">
        <v>118</v>
      </c>
      <c r="AI253">
        <v>0</v>
      </c>
      <c r="AJ253">
        <v>6</v>
      </c>
      <c r="AK253">
        <v>3</v>
      </c>
      <c r="AL253">
        <v>4</v>
      </c>
      <c r="AM253">
        <v>4</v>
      </c>
      <c r="AN253">
        <v>6</v>
      </c>
      <c r="AO253">
        <v>2</v>
      </c>
      <c r="AP253">
        <v>7</v>
      </c>
      <c r="AQ253">
        <v>7</v>
      </c>
      <c r="AR253">
        <v>2</v>
      </c>
      <c r="AS253">
        <v>3</v>
      </c>
      <c r="AT253">
        <v>3</v>
      </c>
      <c r="AU253">
        <v>3</v>
      </c>
      <c r="AV253">
        <v>3</v>
      </c>
      <c r="AW253">
        <v>5</v>
      </c>
      <c r="AX253">
        <v>2</v>
      </c>
      <c r="AY253">
        <v>4</v>
      </c>
      <c r="AZ253">
        <v>0</v>
      </c>
      <c r="BA253">
        <v>2</v>
      </c>
      <c r="BB253">
        <v>3</v>
      </c>
      <c r="BC253">
        <v>2</v>
      </c>
      <c r="BD253">
        <v>3</v>
      </c>
      <c r="BE253">
        <v>6</v>
      </c>
      <c r="BF253">
        <v>4</v>
      </c>
      <c r="BG253">
        <v>5</v>
      </c>
      <c r="BH253">
        <v>0</v>
      </c>
      <c r="BI253">
        <v>2</v>
      </c>
      <c r="BJ253">
        <v>3</v>
      </c>
      <c r="BK253" s="21">
        <f t="shared" si="8"/>
        <v>94</v>
      </c>
      <c r="BL253" s="15" t="e">
        <f xml:space="preserve"> SUM(BK253,#REF!)</f>
        <v>#REF!</v>
      </c>
      <c r="BM253" t="s">
        <v>118</v>
      </c>
    </row>
    <row r="254" spans="1:65" ht="16" x14ac:dyDescent="0.2">
      <c r="A254">
        <v>305</v>
      </c>
      <c r="B254" s="5">
        <v>3</v>
      </c>
      <c r="C254">
        <v>1</v>
      </c>
      <c r="D254" t="s">
        <v>132</v>
      </c>
      <c r="E254" s="2" t="s">
        <v>118</v>
      </c>
      <c r="F254" s="2" t="s">
        <v>118</v>
      </c>
      <c r="G254" s="2" t="s">
        <v>118</v>
      </c>
      <c r="H254" s="2" t="s">
        <v>118</v>
      </c>
      <c r="I254" s="2" t="s">
        <v>118</v>
      </c>
      <c r="J254" s="2" t="s">
        <v>118</v>
      </c>
      <c r="K254" s="2" t="s">
        <v>118</v>
      </c>
      <c r="L254" s="2" t="s">
        <v>118</v>
      </c>
      <c r="M254" s="2" t="s">
        <v>118</v>
      </c>
      <c r="N254" s="2" t="s">
        <v>118</v>
      </c>
      <c r="O254" s="2" t="s">
        <v>118</v>
      </c>
      <c r="P254" s="2" t="s">
        <v>118</v>
      </c>
      <c r="Q254" s="2" t="s">
        <v>118</v>
      </c>
      <c r="R254" s="2" t="s">
        <v>118</v>
      </c>
      <c r="S254" s="2" t="s">
        <v>118</v>
      </c>
      <c r="T254" s="2" t="s">
        <v>118</v>
      </c>
      <c r="U254" s="2" t="s">
        <v>118</v>
      </c>
      <c r="V254" s="2" t="s">
        <v>118</v>
      </c>
      <c r="W254" s="2" t="s">
        <v>118</v>
      </c>
      <c r="X254" s="2" t="s">
        <v>118</v>
      </c>
      <c r="Y254" s="2" t="s">
        <v>118</v>
      </c>
      <c r="Z254" s="2" t="s">
        <v>118</v>
      </c>
      <c r="AA254" s="2" t="s">
        <v>118</v>
      </c>
      <c r="AB254" s="2" t="s">
        <v>118</v>
      </c>
      <c r="AC254" s="2" t="s">
        <v>118</v>
      </c>
      <c r="AD254" s="2" t="s">
        <v>118</v>
      </c>
      <c r="AE254" s="2" t="s">
        <v>118</v>
      </c>
      <c r="AF254" s="2" t="s">
        <v>118</v>
      </c>
      <c r="AG254" s="2" t="s">
        <v>118</v>
      </c>
      <c r="AH254" s="22" t="s">
        <v>118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 s="21">
        <f t="shared" si="8"/>
        <v>0</v>
      </c>
      <c r="BL254" s="15" t="e">
        <f xml:space="preserve"> SUM(BK254,#REF!)</f>
        <v>#REF!</v>
      </c>
      <c r="BM254" t="s">
        <v>290</v>
      </c>
    </row>
    <row r="255" spans="1:65" ht="16" x14ac:dyDescent="0.2">
      <c r="A255">
        <v>307</v>
      </c>
      <c r="B255" s="5">
        <v>3</v>
      </c>
      <c r="C255">
        <v>1</v>
      </c>
      <c r="D255" t="s">
        <v>132</v>
      </c>
      <c r="E255">
        <v>2</v>
      </c>
      <c r="F255">
        <v>2</v>
      </c>
      <c r="G255">
        <v>2</v>
      </c>
      <c r="H255">
        <v>2</v>
      </c>
      <c r="I255">
        <v>2</v>
      </c>
      <c r="J255">
        <v>2</v>
      </c>
      <c r="K255">
        <v>2</v>
      </c>
      <c r="L255">
        <v>2</v>
      </c>
      <c r="M255">
        <v>2</v>
      </c>
      <c r="N255">
        <v>2</v>
      </c>
      <c r="O255">
        <v>2</v>
      </c>
      <c r="P255">
        <v>2</v>
      </c>
      <c r="Q255">
        <v>2</v>
      </c>
      <c r="R255">
        <v>2</v>
      </c>
      <c r="S255">
        <v>2</v>
      </c>
      <c r="T255">
        <v>2</v>
      </c>
      <c r="U255">
        <v>2</v>
      </c>
      <c r="V255">
        <v>2</v>
      </c>
      <c r="W255">
        <v>2</v>
      </c>
      <c r="X255">
        <v>2</v>
      </c>
      <c r="Y255">
        <v>2</v>
      </c>
      <c r="Z255">
        <v>2</v>
      </c>
      <c r="AA255">
        <v>2</v>
      </c>
      <c r="AB255">
        <v>2</v>
      </c>
      <c r="AC255">
        <v>2</v>
      </c>
      <c r="AD255">
        <v>2</v>
      </c>
      <c r="AE255">
        <v>2</v>
      </c>
      <c r="AF255">
        <v>2</v>
      </c>
      <c r="AG255" s="19" t="s">
        <v>118</v>
      </c>
      <c r="AH255" s="22" t="s">
        <v>118</v>
      </c>
      <c r="AI255">
        <v>10</v>
      </c>
      <c r="AJ255">
        <v>8</v>
      </c>
      <c r="AK255">
        <v>8</v>
      </c>
      <c r="AL255">
        <v>8</v>
      </c>
      <c r="AM255">
        <v>12</v>
      </c>
      <c r="AN255">
        <v>12</v>
      </c>
      <c r="AO255">
        <v>6</v>
      </c>
      <c r="AP255">
        <v>8</v>
      </c>
      <c r="AQ255">
        <v>10</v>
      </c>
      <c r="AR255">
        <v>12</v>
      </c>
      <c r="AS255">
        <v>10</v>
      </c>
      <c r="AT255">
        <v>6</v>
      </c>
      <c r="AU255">
        <v>8</v>
      </c>
      <c r="AV255">
        <v>6</v>
      </c>
      <c r="AW255">
        <v>12</v>
      </c>
      <c r="AX255">
        <v>10</v>
      </c>
      <c r="AY255">
        <v>6</v>
      </c>
      <c r="AZ255">
        <v>10</v>
      </c>
      <c r="BA255">
        <v>6</v>
      </c>
      <c r="BB255">
        <v>10</v>
      </c>
      <c r="BC255">
        <v>18</v>
      </c>
      <c r="BD255">
        <v>8</v>
      </c>
      <c r="BE255">
        <v>8</v>
      </c>
      <c r="BF255">
        <v>12</v>
      </c>
      <c r="BG255">
        <v>12</v>
      </c>
      <c r="BH255">
        <v>18</v>
      </c>
      <c r="BI255">
        <v>12</v>
      </c>
      <c r="BJ255">
        <v>10</v>
      </c>
      <c r="BK255" s="21">
        <f t="shared" si="8"/>
        <v>276</v>
      </c>
      <c r="BL255" s="15" t="e">
        <f xml:space="preserve"> SUM(BK255,#REF!)</f>
        <v>#REF!</v>
      </c>
      <c r="BM255" t="s">
        <v>291</v>
      </c>
    </row>
    <row r="256" spans="1:65" ht="16" x14ac:dyDescent="0.2">
      <c r="A256">
        <v>308</v>
      </c>
      <c r="B256" s="5">
        <v>3</v>
      </c>
      <c r="C256">
        <v>1</v>
      </c>
      <c r="D256" t="s">
        <v>132</v>
      </c>
      <c r="E256">
        <v>2</v>
      </c>
      <c r="F256">
        <v>2</v>
      </c>
      <c r="G256">
        <v>2</v>
      </c>
      <c r="H256">
        <v>2</v>
      </c>
      <c r="I256">
        <v>2</v>
      </c>
      <c r="J256">
        <v>2</v>
      </c>
      <c r="K256">
        <v>2</v>
      </c>
      <c r="L256">
        <v>2</v>
      </c>
      <c r="M256">
        <v>2</v>
      </c>
      <c r="N256">
        <v>2</v>
      </c>
      <c r="O256">
        <v>2</v>
      </c>
      <c r="P256">
        <v>2</v>
      </c>
      <c r="Q256">
        <v>2</v>
      </c>
      <c r="R256">
        <v>2</v>
      </c>
      <c r="S256">
        <v>2</v>
      </c>
      <c r="T256">
        <v>2</v>
      </c>
      <c r="U256">
        <v>2</v>
      </c>
      <c r="V256">
        <v>2</v>
      </c>
      <c r="W256">
        <v>2</v>
      </c>
      <c r="X256">
        <v>2</v>
      </c>
      <c r="Y256">
        <v>2</v>
      </c>
      <c r="Z256">
        <v>2</v>
      </c>
      <c r="AA256">
        <v>2</v>
      </c>
      <c r="AB256">
        <v>2</v>
      </c>
      <c r="AC256">
        <v>2</v>
      </c>
      <c r="AD256">
        <v>1</v>
      </c>
      <c r="AE256">
        <v>2</v>
      </c>
      <c r="AF256">
        <v>2</v>
      </c>
      <c r="AG256" s="19" t="s">
        <v>118</v>
      </c>
      <c r="AH256" s="22" t="s">
        <v>118</v>
      </c>
      <c r="AI256">
        <v>10</v>
      </c>
      <c r="AJ256">
        <v>8</v>
      </c>
      <c r="AK256">
        <v>8</v>
      </c>
      <c r="AL256">
        <v>8</v>
      </c>
      <c r="AM256">
        <v>7</v>
      </c>
      <c r="AN256">
        <v>9</v>
      </c>
      <c r="AO256">
        <v>6</v>
      </c>
      <c r="AP256">
        <v>8</v>
      </c>
      <c r="AQ256">
        <v>10</v>
      </c>
      <c r="AR256">
        <v>10</v>
      </c>
      <c r="AS256">
        <v>10</v>
      </c>
      <c r="AT256">
        <v>6</v>
      </c>
      <c r="AU256">
        <v>8</v>
      </c>
      <c r="AV256">
        <v>6</v>
      </c>
      <c r="AW256">
        <v>11</v>
      </c>
      <c r="AX256">
        <v>10</v>
      </c>
      <c r="AY256">
        <v>6</v>
      </c>
      <c r="AZ256">
        <v>10</v>
      </c>
      <c r="BA256">
        <v>5</v>
      </c>
      <c r="BB256">
        <v>10</v>
      </c>
      <c r="BC256">
        <v>18</v>
      </c>
      <c r="BD256">
        <v>8</v>
      </c>
      <c r="BE256">
        <v>8</v>
      </c>
      <c r="BF256">
        <v>10</v>
      </c>
      <c r="BG256">
        <v>11</v>
      </c>
      <c r="BH256">
        <v>17</v>
      </c>
      <c r="BI256">
        <v>12</v>
      </c>
      <c r="BJ256">
        <v>10</v>
      </c>
      <c r="BK256" s="21">
        <f t="shared" si="8"/>
        <v>260</v>
      </c>
      <c r="BL256" s="15" t="e">
        <f xml:space="preserve"> SUM(BK256,#REF!)</f>
        <v>#REF!</v>
      </c>
      <c r="BM256" t="s">
        <v>292</v>
      </c>
    </row>
    <row r="257" spans="1:65" ht="16" x14ac:dyDescent="0.2">
      <c r="A257">
        <v>309</v>
      </c>
      <c r="B257" s="5">
        <v>3</v>
      </c>
      <c r="C257">
        <v>1</v>
      </c>
      <c r="D257" t="s">
        <v>132</v>
      </c>
      <c r="E257">
        <v>2</v>
      </c>
      <c r="F257">
        <v>2</v>
      </c>
      <c r="G257">
        <v>2</v>
      </c>
      <c r="H257">
        <v>2</v>
      </c>
      <c r="I257">
        <v>2</v>
      </c>
      <c r="J257">
        <v>2</v>
      </c>
      <c r="K257">
        <v>2</v>
      </c>
      <c r="L257">
        <v>1</v>
      </c>
      <c r="M257">
        <v>2</v>
      </c>
      <c r="N257">
        <v>1</v>
      </c>
      <c r="O257">
        <v>2</v>
      </c>
      <c r="P257">
        <v>2</v>
      </c>
      <c r="Q257">
        <v>2</v>
      </c>
      <c r="R257">
        <v>1</v>
      </c>
      <c r="S257">
        <v>1</v>
      </c>
      <c r="T257">
        <v>1</v>
      </c>
      <c r="U257">
        <v>2</v>
      </c>
      <c r="V257">
        <v>1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2</v>
      </c>
      <c r="AF257">
        <v>1</v>
      </c>
      <c r="AG257" s="19" t="s">
        <v>118</v>
      </c>
      <c r="AH257" s="22" t="s">
        <v>118</v>
      </c>
      <c r="AI257">
        <v>9</v>
      </c>
      <c r="AJ257">
        <v>6</v>
      </c>
      <c r="AK257">
        <v>5</v>
      </c>
      <c r="AL257">
        <v>7</v>
      </c>
      <c r="AM257">
        <v>7</v>
      </c>
      <c r="AN257">
        <v>6</v>
      </c>
      <c r="AO257">
        <v>3</v>
      </c>
      <c r="AP257">
        <v>8</v>
      </c>
      <c r="AQ257">
        <v>7</v>
      </c>
      <c r="AR257">
        <v>7</v>
      </c>
      <c r="AS257">
        <v>7</v>
      </c>
      <c r="AT257">
        <v>4</v>
      </c>
      <c r="AU257">
        <v>5</v>
      </c>
      <c r="AV257">
        <v>6</v>
      </c>
      <c r="AW257">
        <v>7</v>
      </c>
      <c r="AX257">
        <v>9</v>
      </c>
      <c r="AY257">
        <v>6</v>
      </c>
      <c r="AZ257">
        <v>7</v>
      </c>
      <c r="BA257">
        <v>5</v>
      </c>
      <c r="BB257">
        <v>8</v>
      </c>
      <c r="BC257">
        <v>15</v>
      </c>
      <c r="BD257">
        <v>6</v>
      </c>
      <c r="BE257">
        <v>3</v>
      </c>
      <c r="BF257">
        <v>7</v>
      </c>
      <c r="BG257">
        <v>8</v>
      </c>
      <c r="BH257">
        <v>8</v>
      </c>
      <c r="BI257">
        <v>8</v>
      </c>
      <c r="BJ257">
        <v>7</v>
      </c>
      <c r="BK257" s="21">
        <f t="shared" si="8"/>
        <v>191</v>
      </c>
      <c r="BL257" s="15" t="e">
        <f xml:space="preserve"> SUM(BK257,#REF!)</f>
        <v>#REF!</v>
      </c>
      <c r="BM257" t="s">
        <v>293</v>
      </c>
    </row>
    <row r="258" spans="1:65" ht="16" x14ac:dyDescent="0.2">
      <c r="A258">
        <v>312</v>
      </c>
      <c r="B258" s="5">
        <v>3</v>
      </c>
      <c r="C258">
        <v>1</v>
      </c>
      <c r="D258" t="s">
        <v>132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1</v>
      </c>
      <c r="N258">
        <v>1</v>
      </c>
      <c r="O258">
        <v>0</v>
      </c>
      <c r="P258">
        <v>0</v>
      </c>
      <c r="Q258">
        <v>2</v>
      </c>
      <c r="R258">
        <v>0</v>
      </c>
      <c r="S258">
        <v>0</v>
      </c>
      <c r="T258">
        <v>2</v>
      </c>
      <c r="U258">
        <v>2</v>
      </c>
      <c r="V258">
        <v>1</v>
      </c>
      <c r="W258">
        <v>1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1</v>
      </c>
      <c r="AD258">
        <v>0</v>
      </c>
      <c r="AE258">
        <v>0</v>
      </c>
      <c r="AF258">
        <v>0</v>
      </c>
      <c r="AG258" s="19" t="s">
        <v>118</v>
      </c>
      <c r="AH258" s="22" t="s">
        <v>118</v>
      </c>
      <c r="AI258">
        <v>9</v>
      </c>
      <c r="AJ258">
        <v>4</v>
      </c>
      <c r="AK258">
        <v>8</v>
      </c>
      <c r="AL258">
        <v>0</v>
      </c>
      <c r="AM258">
        <v>0</v>
      </c>
      <c r="AN258">
        <v>0</v>
      </c>
      <c r="AO258">
        <v>0</v>
      </c>
      <c r="AP258">
        <v>6</v>
      </c>
      <c r="AQ258">
        <v>7</v>
      </c>
      <c r="AR258">
        <v>6</v>
      </c>
      <c r="AS258">
        <v>0</v>
      </c>
      <c r="AT258">
        <v>0</v>
      </c>
      <c r="AU258">
        <v>8</v>
      </c>
      <c r="AV258">
        <v>0</v>
      </c>
      <c r="AW258">
        <v>0</v>
      </c>
      <c r="AX258">
        <v>9</v>
      </c>
      <c r="AY258">
        <v>6</v>
      </c>
      <c r="AZ258">
        <v>8</v>
      </c>
      <c r="BA258">
        <v>5</v>
      </c>
      <c r="BB258">
        <v>0</v>
      </c>
      <c r="BC258">
        <v>0</v>
      </c>
      <c r="BD258">
        <v>0</v>
      </c>
      <c r="BE258">
        <v>8</v>
      </c>
      <c r="BF258">
        <v>0</v>
      </c>
      <c r="BG258">
        <v>0</v>
      </c>
      <c r="BH258">
        <v>0</v>
      </c>
      <c r="BI258">
        <v>0</v>
      </c>
      <c r="BJ258">
        <v>0</v>
      </c>
      <c r="BK258" s="21">
        <f t="shared" si="8"/>
        <v>84</v>
      </c>
      <c r="BL258" s="15" t="e">
        <f xml:space="preserve"> SUM(BK258,#REF!)</f>
        <v>#REF!</v>
      </c>
      <c r="BM258" t="s">
        <v>294</v>
      </c>
    </row>
    <row r="259" spans="1:65" ht="16" x14ac:dyDescent="0.2">
      <c r="A259">
        <v>313</v>
      </c>
      <c r="B259" s="5">
        <v>3</v>
      </c>
      <c r="C259">
        <v>1</v>
      </c>
      <c r="D259" t="s">
        <v>132</v>
      </c>
      <c r="E259">
        <v>2</v>
      </c>
      <c r="F259">
        <v>2</v>
      </c>
      <c r="G259">
        <v>2</v>
      </c>
      <c r="H259">
        <v>2</v>
      </c>
      <c r="I259">
        <v>2</v>
      </c>
      <c r="J259">
        <v>2</v>
      </c>
      <c r="K259">
        <v>2</v>
      </c>
      <c r="L259">
        <v>2</v>
      </c>
      <c r="M259">
        <v>2</v>
      </c>
      <c r="N259">
        <v>1</v>
      </c>
      <c r="O259">
        <v>2</v>
      </c>
      <c r="P259">
        <v>2</v>
      </c>
      <c r="Q259">
        <v>2</v>
      </c>
      <c r="R259">
        <v>2</v>
      </c>
      <c r="S259">
        <v>2</v>
      </c>
      <c r="T259">
        <v>2</v>
      </c>
      <c r="U259">
        <v>2</v>
      </c>
      <c r="V259">
        <v>2</v>
      </c>
      <c r="W259">
        <v>2</v>
      </c>
      <c r="X259">
        <v>1</v>
      </c>
      <c r="Y259">
        <v>1</v>
      </c>
      <c r="Z259">
        <v>2</v>
      </c>
      <c r="AA259">
        <v>2</v>
      </c>
      <c r="AB259">
        <v>1</v>
      </c>
      <c r="AC259">
        <v>1</v>
      </c>
      <c r="AD259">
        <v>1</v>
      </c>
      <c r="AE259">
        <v>2</v>
      </c>
      <c r="AF259">
        <v>2</v>
      </c>
      <c r="AG259" s="19" t="s">
        <v>118</v>
      </c>
      <c r="AH259" s="22" t="s">
        <v>118</v>
      </c>
      <c r="AI259">
        <v>10</v>
      </c>
      <c r="AJ259">
        <v>8</v>
      </c>
      <c r="AK259">
        <v>8</v>
      </c>
      <c r="AL259">
        <v>8</v>
      </c>
      <c r="AM259">
        <v>8</v>
      </c>
      <c r="AN259">
        <v>12</v>
      </c>
      <c r="AO259">
        <v>6</v>
      </c>
      <c r="AP259">
        <v>7</v>
      </c>
      <c r="AQ259">
        <v>10</v>
      </c>
      <c r="AR259">
        <v>11</v>
      </c>
      <c r="AS259">
        <v>9</v>
      </c>
      <c r="AT259">
        <v>6</v>
      </c>
      <c r="AU259">
        <v>8</v>
      </c>
      <c r="AV259">
        <v>6</v>
      </c>
      <c r="AW259">
        <v>12</v>
      </c>
      <c r="AX259">
        <v>9</v>
      </c>
      <c r="AY259">
        <v>6</v>
      </c>
      <c r="AZ259">
        <v>8</v>
      </c>
      <c r="BA259">
        <v>6</v>
      </c>
      <c r="BB259">
        <v>10</v>
      </c>
      <c r="BC259">
        <v>16</v>
      </c>
      <c r="BD259">
        <v>8</v>
      </c>
      <c r="BE259">
        <v>8</v>
      </c>
      <c r="BF259">
        <v>9</v>
      </c>
      <c r="BG259">
        <v>12</v>
      </c>
      <c r="BH259">
        <v>18</v>
      </c>
      <c r="BI259">
        <v>12</v>
      </c>
      <c r="BJ259">
        <v>8</v>
      </c>
      <c r="BK259" s="21">
        <f t="shared" si="8"/>
        <v>259</v>
      </c>
      <c r="BL259" s="15" t="e">
        <f xml:space="preserve"> SUM(BK259,#REF!)</f>
        <v>#REF!</v>
      </c>
      <c r="BM259" t="s">
        <v>293</v>
      </c>
    </row>
    <row r="260" spans="1:65" ht="16" x14ac:dyDescent="0.2">
      <c r="A260">
        <v>314</v>
      </c>
      <c r="B260" s="5">
        <v>3</v>
      </c>
      <c r="C260">
        <v>1</v>
      </c>
      <c r="D260" t="s">
        <v>132</v>
      </c>
      <c r="E260">
        <v>2</v>
      </c>
      <c r="F260">
        <v>2</v>
      </c>
      <c r="G260">
        <v>2</v>
      </c>
      <c r="H260">
        <v>2</v>
      </c>
      <c r="I260">
        <v>0</v>
      </c>
      <c r="J260">
        <v>1</v>
      </c>
      <c r="K260">
        <v>2</v>
      </c>
      <c r="L260">
        <v>2</v>
      </c>
      <c r="M260">
        <v>1</v>
      </c>
      <c r="N260">
        <v>2</v>
      </c>
      <c r="O260">
        <v>0</v>
      </c>
      <c r="P260">
        <v>1</v>
      </c>
      <c r="Q260">
        <v>1</v>
      </c>
      <c r="R260">
        <v>1</v>
      </c>
      <c r="S260">
        <v>2</v>
      </c>
      <c r="T260">
        <v>2</v>
      </c>
      <c r="U260">
        <v>2</v>
      </c>
      <c r="V260">
        <v>1</v>
      </c>
      <c r="W260">
        <v>1</v>
      </c>
      <c r="X260">
        <v>2</v>
      </c>
      <c r="Y260">
        <v>2</v>
      </c>
      <c r="Z260">
        <v>1</v>
      </c>
      <c r="AA260">
        <v>2</v>
      </c>
      <c r="AB260">
        <v>2</v>
      </c>
      <c r="AC260">
        <v>0</v>
      </c>
      <c r="AD260">
        <v>0</v>
      </c>
      <c r="AE260">
        <v>0</v>
      </c>
      <c r="AF260">
        <v>1</v>
      </c>
      <c r="AG260" s="19" t="s">
        <v>118</v>
      </c>
      <c r="AH260" s="22" t="s">
        <v>118</v>
      </c>
      <c r="AI260">
        <v>9</v>
      </c>
      <c r="AJ260">
        <v>8</v>
      </c>
      <c r="AK260">
        <v>6</v>
      </c>
      <c r="AL260">
        <v>8</v>
      </c>
      <c r="AM260">
        <v>0</v>
      </c>
      <c r="AN260">
        <v>9</v>
      </c>
      <c r="AO260">
        <v>6</v>
      </c>
      <c r="AP260">
        <v>7</v>
      </c>
      <c r="AQ260">
        <v>8</v>
      </c>
      <c r="AR260">
        <v>12</v>
      </c>
      <c r="AS260">
        <v>0</v>
      </c>
      <c r="AT260">
        <v>4</v>
      </c>
      <c r="AU260">
        <v>8</v>
      </c>
      <c r="AV260">
        <v>6</v>
      </c>
      <c r="AW260">
        <v>12</v>
      </c>
      <c r="AX260">
        <v>9</v>
      </c>
      <c r="AY260">
        <v>5</v>
      </c>
      <c r="AZ260">
        <v>10</v>
      </c>
      <c r="BA260">
        <v>4</v>
      </c>
      <c r="BB260">
        <v>10</v>
      </c>
      <c r="BC260">
        <v>14</v>
      </c>
      <c r="BD260">
        <v>8</v>
      </c>
      <c r="BE260">
        <v>8</v>
      </c>
      <c r="BF260">
        <v>10</v>
      </c>
      <c r="BG260">
        <v>0</v>
      </c>
      <c r="BH260">
        <v>0</v>
      </c>
      <c r="BI260">
        <v>0</v>
      </c>
      <c r="BJ260">
        <v>9</v>
      </c>
      <c r="BK260" s="21">
        <f t="shared" si="8"/>
        <v>190</v>
      </c>
      <c r="BL260" s="15" t="e">
        <f xml:space="preserve"> SUM(BK260,#REF!)</f>
        <v>#REF!</v>
      </c>
      <c r="BM260" t="s">
        <v>118</v>
      </c>
    </row>
    <row r="261" spans="1:65" ht="16" x14ac:dyDescent="0.2">
      <c r="A261">
        <v>315</v>
      </c>
      <c r="B261" s="5">
        <v>3</v>
      </c>
      <c r="C261">
        <v>1</v>
      </c>
      <c r="D261" t="s">
        <v>132</v>
      </c>
      <c r="E261" s="2" t="s">
        <v>118</v>
      </c>
      <c r="F261" s="2" t="s">
        <v>118</v>
      </c>
      <c r="G261" s="2" t="s">
        <v>118</v>
      </c>
      <c r="H261" s="2" t="s">
        <v>118</v>
      </c>
      <c r="I261" s="2" t="s">
        <v>118</v>
      </c>
      <c r="J261" s="2" t="s">
        <v>118</v>
      </c>
      <c r="K261" s="2" t="s">
        <v>118</v>
      </c>
      <c r="L261" s="2" t="s">
        <v>118</v>
      </c>
      <c r="M261" s="2" t="s">
        <v>118</v>
      </c>
      <c r="N261" s="2" t="s">
        <v>118</v>
      </c>
      <c r="O261" s="2" t="s">
        <v>118</v>
      </c>
      <c r="P261" s="2" t="s">
        <v>118</v>
      </c>
      <c r="Q261" s="2" t="s">
        <v>118</v>
      </c>
      <c r="R261" s="2" t="s">
        <v>118</v>
      </c>
      <c r="S261" s="2" t="s">
        <v>118</v>
      </c>
      <c r="T261" s="2" t="s">
        <v>118</v>
      </c>
      <c r="U261" s="2" t="s">
        <v>118</v>
      </c>
      <c r="V261" s="2" t="s">
        <v>118</v>
      </c>
      <c r="W261" s="2" t="s">
        <v>118</v>
      </c>
      <c r="X261" s="2" t="s">
        <v>118</v>
      </c>
      <c r="Y261" s="2" t="s">
        <v>118</v>
      </c>
      <c r="Z261" s="2" t="s">
        <v>118</v>
      </c>
      <c r="AA261" s="2" t="s">
        <v>118</v>
      </c>
      <c r="AB261" s="2" t="s">
        <v>118</v>
      </c>
      <c r="AC261" s="2" t="s">
        <v>118</v>
      </c>
      <c r="AD261" s="2" t="s">
        <v>118</v>
      </c>
      <c r="AE261" s="2" t="s">
        <v>118</v>
      </c>
      <c r="AF261" s="2" t="s">
        <v>118</v>
      </c>
      <c r="AG261" s="2" t="s">
        <v>118</v>
      </c>
      <c r="AH261" s="22" t="s">
        <v>118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 s="21">
        <f t="shared" si="8"/>
        <v>0</v>
      </c>
      <c r="BL261" s="15" t="e">
        <f xml:space="preserve"> SUM(BK261,#REF!)</f>
        <v>#REF!</v>
      </c>
      <c r="BM261" t="s">
        <v>295</v>
      </c>
    </row>
    <row r="262" spans="1:65" ht="16" x14ac:dyDescent="0.2">
      <c r="A262">
        <v>316</v>
      </c>
      <c r="B262" s="5">
        <v>3</v>
      </c>
      <c r="C262">
        <v>1</v>
      </c>
      <c r="D262" t="s">
        <v>132</v>
      </c>
      <c r="E262">
        <v>2</v>
      </c>
      <c r="F262">
        <v>2</v>
      </c>
      <c r="G262">
        <v>2</v>
      </c>
      <c r="H262">
        <v>2</v>
      </c>
      <c r="I262">
        <v>0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1</v>
      </c>
      <c r="Q262">
        <v>1</v>
      </c>
      <c r="R262">
        <v>1</v>
      </c>
      <c r="S262">
        <v>0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0</v>
      </c>
      <c r="Z262">
        <v>1</v>
      </c>
      <c r="AA262">
        <v>1</v>
      </c>
      <c r="AB262">
        <v>0</v>
      </c>
      <c r="AC262">
        <v>1</v>
      </c>
      <c r="AD262">
        <v>1</v>
      </c>
      <c r="AE262">
        <v>0</v>
      </c>
      <c r="AF262">
        <v>1</v>
      </c>
      <c r="AG262" s="19" t="s">
        <v>118</v>
      </c>
      <c r="AH262" s="22" t="s">
        <v>118</v>
      </c>
      <c r="AI262">
        <v>4</v>
      </c>
      <c r="AJ262">
        <v>4</v>
      </c>
      <c r="AK262">
        <v>4</v>
      </c>
      <c r="AL262">
        <v>3</v>
      </c>
      <c r="AM262">
        <v>0</v>
      </c>
      <c r="AN262">
        <v>2</v>
      </c>
      <c r="AO262">
        <v>4</v>
      </c>
      <c r="AP262">
        <v>6</v>
      </c>
      <c r="AQ262">
        <v>7</v>
      </c>
      <c r="AR262">
        <v>3</v>
      </c>
      <c r="AS262">
        <v>0</v>
      </c>
      <c r="AT262">
        <v>4</v>
      </c>
      <c r="AU262">
        <v>1</v>
      </c>
      <c r="AV262">
        <v>4</v>
      </c>
      <c r="AW262">
        <v>0</v>
      </c>
      <c r="AX262">
        <v>4</v>
      </c>
      <c r="AY262">
        <v>3</v>
      </c>
      <c r="AZ262">
        <v>7</v>
      </c>
      <c r="BA262">
        <v>5</v>
      </c>
      <c r="BB262">
        <v>4</v>
      </c>
      <c r="BC262">
        <v>0</v>
      </c>
      <c r="BD262">
        <v>4</v>
      </c>
      <c r="BE262">
        <v>4</v>
      </c>
      <c r="BF262">
        <v>0</v>
      </c>
      <c r="BG262">
        <v>5</v>
      </c>
      <c r="BH262">
        <v>3</v>
      </c>
      <c r="BI262">
        <v>0</v>
      </c>
      <c r="BJ262">
        <v>8</v>
      </c>
      <c r="BK262" s="21">
        <f t="shared" si="8"/>
        <v>93</v>
      </c>
      <c r="BL262" s="15" t="e">
        <f xml:space="preserve"> SUM(BK262,#REF!)</f>
        <v>#REF!</v>
      </c>
      <c r="BM262" t="s">
        <v>118</v>
      </c>
    </row>
    <row r="263" spans="1:65" ht="16" x14ac:dyDescent="0.2">
      <c r="A263">
        <v>317</v>
      </c>
      <c r="B263" s="5">
        <v>3</v>
      </c>
      <c r="C263">
        <v>1</v>
      </c>
      <c r="D263" t="s">
        <v>132</v>
      </c>
      <c r="E263">
        <v>2</v>
      </c>
      <c r="F263">
        <v>2</v>
      </c>
      <c r="G263">
        <v>2</v>
      </c>
      <c r="H263">
        <v>2</v>
      </c>
      <c r="I263">
        <v>2</v>
      </c>
      <c r="J263">
        <v>2</v>
      </c>
      <c r="K263">
        <v>2</v>
      </c>
      <c r="L263">
        <v>2</v>
      </c>
      <c r="M263">
        <v>2</v>
      </c>
      <c r="N263">
        <v>2</v>
      </c>
      <c r="O263">
        <v>2</v>
      </c>
      <c r="P263">
        <v>2</v>
      </c>
      <c r="Q263">
        <v>2</v>
      </c>
      <c r="R263">
        <v>2</v>
      </c>
      <c r="S263">
        <v>2</v>
      </c>
      <c r="T263">
        <v>2</v>
      </c>
      <c r="U263">
        <v>2</v>
      </c>
      <c r="V263">
        <v>2</v>
      </c>
      <c r="W263">
        <v>2</v>
      </c>
      <c r="X263">
        <v>2</v>
      </c>
      <c r="Y263">
        <v>2</v>
      </c>
      <c r="Z263">
        <v>2</v>
      </c>
      <c r="AA263">
        <v>2</v>
      </c>
      <c r="AB263">
        <v>1</v>
      </c>
      <c r="AC263">
        <v>2</v>
      </c>
      <c r="AD263">
        <v>1</v>
      </c>
      <c r="AE263">
        <v>2</v>
      </c>
      <c r="AF263">
        <v>1</v>
      </c>
      <c r="AG263" s="19" t="s">
        <v>118</v>
      </c>
      <c r="AH263" s="22" t="s">
        <v>118</v>
      </c>
      <c r="AI263">
        <v>10</v>
      </c>
      <c r="AJ263">
        <v>8</v>
      </c>
      <c r="AK263">
        <v>8</v>
      </c>
      <c r="AL263">
        <v>8</v>
      </c>
      <c r="AM263">
        <v>12</v>
      </c>
      <c r="AN263">
        <v>12</v>
      </c>
      <c r="AO263">
        <v>6</v>
      </c>
      <c r="AP263">
        <v>8</v>
      </c>
      <c r="AQ263">
        <v>10</v>
      </c>
      <c r="AR263">
        <v>12</v>
      </c>
      <c r="AS263">
        <v>8</v>
      </c>
      <c r="AT263">
        <v>6</v>
      </c>
      <c r="AU263">
        <v>8</v>
      </c>
      <c r="AV263">
        <v>6</v>
      </c>
      <c r="AW263">
        <v>12</v>
      </c>
      <c r="AX263">
        <v>10</v>
      </c>
      <c r="AY263">
        <v>6</v>
      </c>
      <c r="AZ263">
        <v>10</v>
      </c>
      <c r="BA263">
        <v>5</v>
      </c>
      <c r="BB263">
        <v>10</v>
      </c>
      <c r="BC263">
        <v>18</v>
      </c>
      <c r="BD263">
        <v>8</v>
      </c>
      <c r="BE263">
        <v>8</v>
      </c>
      <c r="BF263">
        <v>7</v>
      </c>
      <c r="BG263">
        <v>12</v>
      </c>
      <c r="BH263">
        <v>18</v>
      </c>
      <c r="BI263">
        <v>12</v>
      </c>
      <c r="BJ263">
        <v>10</v>
      </c>
      <c r="BK263" s="21">
        <f t="shared" si="8"/>
        <v>268</v>
      </c>
      <c r="BL263" s="15" t="e">
        <f xml:space="preserve"> SUM(BK263,#REF!)</f>
        <v>#REF!</v>
      </c>
      <c r="BM263" t="s">
        <v>118</v>
      </c>
    </row>
    <row r="264" spans="1:65" ht="16" x14ac:dyDescent="0.2">
      <c r="A264">
        <v>321</v>
      </c>
      <c r="B264" s="5">
        <v>3</v>
      </c>
      <c r="C264">
        <v>1</v>
      </c>
      <c r="D264" t="s">
        <v>166</v>
      </c>
      <c r="AG264" s="19" t="s">
        <v>118</v>
      </c>
      <c r="AH264" s="22" t="s">
        <v>118</v>
      </c>
      <c r="BK264" s="21">
        <f t="shared" si="8"/>
        <v>0</v>
      </c>
      <c r="BL264" s="15" t="e">
        <f xml:space="preserve"> SUM(BK264,#REF!)</f>
        <v>#REF!</v>
      </c>
      <c r="BM264" t="s">
        <v>296</v>
      </c>
    </row>
    <row r="265" spans="1:65" ht="16" x14ac:dyDescent="0.2">
      <c r="A265">
        <v>322</v>
      </c>
      <c r="B265" s="5">
        <v>3</v>
      </c>
      <c r="C265">
        <v>1</v>
      </c>
      <c r="D265" t="s">
        <v>166</v>
      </c>
      <c r="E265">
        <v>2</v>
      </c>
      <c r="F265">
        <v>2</v>
      </c>
      <c r="G265">
        <v>2</v>
      </c>
      <c r="H265">
        <v>2</v>
      </c>
      <c r="I265">
        <v>2</v>
      </c>
      <c r="J265">
        <v>2</v>
      </c>
      <c r="K265">
        <v>2</v>
      </c>
      <c r="L265">
        <v>2</v>
      </c>
      <c r="M265">
        <v>2</v>
      </c>
      <c r="N265">
        <v>2</v>
      </c>
      <c r="O265">
        <v>2</v>
      </c>
      <c r="P265">
        <v>2</v>
      </c>
      <c r="Q265">
        <v>2</v>
      </c>
      <c r="R265">
        <v>2</v>
      </c>
      <c r="S265">
        <v>2</v>
      </c>
      <c r="T265">
        <v>2</v>
      </c>
      <c r="U265">
        <v>2</v>
      </c>
      <c r="V265">
        <v>1</v>
      </c>
      <c r="W265">
        <v>2</v>
      </c>
      <c r="X265">
        <v>2</v>
      </c>
      <c r="Y265">
        <v>2</v>
      </c>
      <c r="Z265">
        <v>1</v>
      </c>
      <c r="AA265">
        <v>2</v>
      </c>
      <c r="AB265">
        <v>2</v>
      </c>
      <c r="AC265">
        <v>2</v>
      </c>
      <c r="AD265">
        <v>1</v>
      </c>
      <c r="AE265">
        <v>1</v>
      </c>
      <c r="AF265">
        <v>2</v>
      </c>
      <c r="AG265" s="19" t="s">
        <v>118</v>
      </c>
      <c r="AH265" s="22" t="s">
        <v>118</v>
      </c>
      <c r="AI265">
        <v>10</v>
      </c>
      <c r="AJ265">
        <v>8</v>
      </c>
      <c r="AK265">
        <v>6</v>
      </c>
      <c r="AL265">
        <v>8</v>
      </c>
      <c r="AM265">
        <v>12</v>
      </c>
      <c r="AN265">
        <v>12</v>
      </c>
      <c r="AO265">
        <v>6</v>
      </c>
      <c r="AP265">
        <v>8</v>
      </c>
      <c r="AQ265">
        <v>7</v>
      </c>
      <c r="AR265">
        <v>12</v>
      </c>
      <c r="AS265">
        <v>10</v>
      </c>
      <c r="AT265">
        <v>6</v>
      </c>
      <c r="AU265">
        <v>8</v>
      </c>
      <c r="AV265">
        <v>6</v>
      </c>
      <c r="AW265">
        <v>11</v>
      </c>
      <c r="AX265">
        <v>10</v>
      </c>
      <c r="AY265">
        <v>6</v>
      </c>
      <c r="AZ265">
        <v>8</v>
      </c>
      <c r="BA265">
        <v>6</v>
      </c>
      <c r="BB265">
        <v>10</v>
      </c>
      <c r="BC265">
        <v>17</v>
      </c>
      <c r="BD265">
        <v>8</v>
      </c>
      <c r="BE265">
        <v>8</v>
      </c>
      <c r="BF265">
        <v>10</v>
      </c>
      <c r="BG265">
        <v>12</v>
      </c>
      <c r="BH265">
        <v>18</v>
      </c>
      <c r="BI265">
        <v>11</v>
      </c>
      <c r="BJ265">
        <v>9</v>
      </c>
      <c r="BK265" s="21">
        <f t="shared" si="8"/>
        <v>263</v>
      </c>
      <c r="BL265" s="15" t="e">
        <f xml:space="preserve"> SUM(BK265,#REF!)</f>
        <v>#REF!</v>
      </c>
      <c r="BM265" t="s">
        <v>118</v>
      </c>
    </row>
    <row r="266" spans="1:65" ht="16" x14ac:dyDescent="0.2">
      <c r="A266">
        <v>323</v>
      </c>
      <c r="B266" s="5">
        <v>3</v>
      </c>
      <c r="C266">
        <v>1</v>
      </c>
      <c r="D266" t="s">
        <v>166</v>
      </c>
      <c r="E266">
        <v>2</v>
      </c>
      <c r="F266">
        <v>2</v>
      </c>
      <c r="G266">
        <v>2</v>
      </c>
      <c r="H266">
        <v>2</v>
      </c>
      <c r="I266">
        <v>1</v>
      </c>
      <c r="J266">
        <v>2</v>
      </c>
      <c r="K266">
        <v>2</v>
      </c>
      <c r="L266">
        <v>2</v>
      </c>
      <c r="M266">
        <v>2</v>
      </c>
      <c r="N266">
        <v>2</v>
      </c>
      <c r="O266">
        <v>2</v>
      </c>
      <c r="P266">
        <v>2</v>
      </c>
      <c r="Q266">
        <v>2</v>
      </c>
      <c r="R266">
        <v>2</v>
      </c>
      <c r="S266">
        <v>2</v>
      </c>
      <c r="T266">
        <v>2</v>
      </c>
      <c r="U266">
        <v>2</v>
      </c>
      <c r="V266">
        <v>2</v>
      </c>
      <c r="W266">
        <v>2</v>
      </c>
      <c r="X266">
        <v>2</v>
      </c>
      <c r="Y266">
        <v>2</v>
      </c>
      <c r="Z266">
        <v>2</v>
      </c>
      <c r="AA266">
        <v>1</v>
      </c>
      <c r="AB266">
        <v>2</v>
      </c>
      <c r="AC266">
        <v>2</v>
      </c>
      <c r="AD266">
        <v>2</v>
      </c>
      <c r="AE266">
        <v>1</v>
      </c>
      <c r="AF266">
        <v>2</v>
      </c>
      <c r="AG266" s="19" t="s">
        <v>118</v>
      </c>
      <c r="AH266" s="22" t="s">
        <v>118</v>
      </c>
      <c r="AI266">
        <v>10</v>
      </c>
      <c r="AJ266">
        <v>8</v>
      </c>
      <c r="AK266">
        <v>7</v>
      </c>
      <c r="AL266">
        <v>7</v>
      </c>
      <c r="AM266">
        <v>11</v>
      </c>
      <c r="AN266">
        <v>7</v>
      </c>
      <c r="AO266">
        <v>4</v>
      </c>
      <c r="AP266">
        <v>8</v>
      </c>
      <c r="AQ266">
        <v>7</v>
      </c>
      <c r="AR266">
        <v>11</v>
      </c>
      <c r="AS266">
        <v>9</v>
      </c>
      <c r="AT266">
        <v>6</v>
      </c>
      <c r="AU266">
        <v>8</v>
      </c>
      <c r="AV266">
        <v>6</v>
      </c>
      <c r="AW266">
        <v>11</v>
      </c>
      <c r="AX266">
        <v>9</v>
      </c>
      <c r="AY266">
        <v>5</v>
      </c>
      <c r="AZ266">
        <v>10</v>
      </c>
      <c r="BA266">
        <v>6</v>
      </c>
      <c r="BB266">
        <v>10</v>
      </c>
      <c r="BC266">
        <v>16</v>
      </c>
      <c r="BD266">
        <v>8</v>
      </c>
      <c r="BE266">
        <v>8</v>
      </c>
      <c r="BF266">
        <v>12</v>
      </c>
      <c r="BG266">
        <v>12</v>
      </c>
      <c r="BH266">
        <v>16</v>
      </c>
      <c r="BI266">
        <v>9</v>
      </c>
      <c r="BJ266">
        <v>9</v>
      </c>
      <c r="BK266" s="21">
        <f t="shared" si="8"/>
        <v>250</v>
      </c>
      <c r="BL266" s="15" t="e">
        <f xml:space="preserve"> SUM(BK266,#REF!)</f>
        <v>#REF!</v>
      </c>
      <c r="BM266" t="s">
        <v>297</v>
      </c>
    </row>
    <row r="267" spans="1:65" ht="16" x14ac:dyDescent="0.2">
      <c r="A267">
        <v>324</v>
      </c>
      <c r="B267" s="5">
        <v>3</v>
      </c>
      <c r="C267">
        <v>1</v>
      </c>
      <c r="D267" t="s">
        <v>166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 s="19" t="s">
        <v>118</v>
      </c>
      <c r="AH267" s="22" t="s">
        <v>118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 s="21">
        <f t="shared" si="8"/>
        <v>0</v>
      </c>
      <c r="BL267" s="15" t="e">
        <f xml:space="preserve"> SUM(BK267,#REF!)</f>
        <v>#REF!</v>
      </c>
      <c r="BM267" t="s">
        <v>298</v>
      </c>
    </row>
    <row r="268" spans="1:65" ht="16" x14ac:dyDescent="0.2">
      <c r="A268">
        <v>325</v>
      </c>
      <c r="B268" s="5">
        <v>3</v>
      </c>
      <c r="C268">
        <v>1</v>
      </c>
      <c r="D268" t="s">
        <v>166</v>
      </c>
      <c r="E268">
        <v>2</v>
      </c>
      <c r="F268">
        <v>2</v>
      </c>
      <c r="G268">
        <v>2</v>
      </c>
      <c r="H268">
        <v>1</v>
      </c>
      <c r="I268">
        <v>1</v>
      </c>
      <c r="J268">
        <v>2</v>
      </c>
      <c r="K268">
        <v>2</v>
      </c>
      <c r="L268">
        <v>1</v>
      </c>
      <c r="M268">
        <v>2</v>
      </c>
      <c r="N268">
        <v>1</v>
      </c>
      <c r="O268">
        <v>2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2</v>
      </c>
      <c r="V268">
        <v>1</v>
      </c>
      <c r="W268">
        <v>0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 s="19" t="s">
        <v>118</v>
      </c>
      <c r="AH268" s="22" t="s">
        <v>118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7</v>
      </c>
      <c r="AO268">
        <v>4</v>
      </c>
      <c r="AP268">
        <v>5</v>
      </c>
      <c r="AQ268">
        <v>3</v>
      </c>
      <c r="AR268">
        <v>5</v>
      </c>
      <c r="AS268">
        <v>3</v>
      </c>
      <c r="AT268">
        <v>4</v>
      </c>
      <c r="AU268">
        <v>5</v>
      </c>
      <c r="AV268">
        <v>5</v>
      </c>
      <c r="AW268">
        <v>4</v>
      </c>
      <c r="AX268">
        <v>1</v>
      </c>
      <c r="AY268">
        <v>2</v>
      </c>
      <c r="AZ268">
        <v>6</v>
      </c>
      <c r="BA268">
        <v>0</v>
      </c>
      <c r="BB268">
        <v>4</v>
      </c>
      <c r="BC268">
        <v>7</v>
      </c>
      <c r="BD268">
        <v>4</v>
      </c>
      <c r="BE268">
        <v>8</v>
      </c>
      <c r="BF268">
        <v>6</v>
      </c>
      <c r="BG268">
        <v>7</v>
      </c>
      <c r="BH268">
        <v>5</v>
      </c>
      <c r="BI268">
        <v>6</v>
      </c>
      <c r="BJ268">
        <v>4</v>
      </c>
      <c r="BK268" s="21">
        <f t="shared" si="8"/>
        <v>110</v>
      </c>
      <c r="BL268" s="15" t="e">
        <f xml:space="preserve"> SUM(BK268,#REF!)</f>
        <v>#REF!</v>
      </c>
      <c r="BM268" t="s">
        <v>118</v>
      </c>
    </row>
    <row r="269" spans="1:65" ht="16" x14ac:dyDescent="0.2">
      <c r="A269">
        <v>326</v>
      </c>
      <c r="B269" s="5">
        <v>3</v>
      </c>
      <c r="C269">
        <v>1</v>
      </c>
      <c r="D269" t="s">
        <v>166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 s="19" t="s">
        <v>118</v>
      </c>
      <c r="AH269" s="22" t="s">
        <v>118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 s="21">
        <f t="shared" si="8"/>
        <v>0</v>
      </c>
      <c r="BL269" s="15" t="e">
        <f xml:space="preserve"> SUM(BK269,#REF!)</f>
        <v>#REF!</v>
      </c>
      <c r="BM269" t="s">
        <v>118</v>
      </c>
    </row>
    <row r="270" spans="1:65" ht="16" x14ac:dyDescent="0.2">
      <c r="A270">
        <v>327</v>
      </c>
      <c r="B270" s="5">
        <v>3</v>
      </c>
      <c r="C270">
        <v>1</v>
      </c>
      <c r="D270" t="s">
        <v>166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2</v>
      </c>
      <c r="K270">
        <v>2</v>
      </c>
      <c r="L270">
        <v>2</v>
      </c>
      <c r="M270">
        <v>2</v>
      </c>
      <c r="N270">
        <v>2</v>
      </c>
      <c r="O270">
        <v>2</v>
      </c>
      <c r="P270">
        <v>2</v>
      </c>
      <c r="Q270">
        <v>2</v>
      </c>
      <c r="R270">
        <v>2</v>
      </c>
      <c r="S270">
        <v>2</v>
      </c>
      <c r="T270">
        <v>2</v>
      </c>
      <c r="U270">
        <v>2</v>
      </c>
      <c r="V270">
        <v>2</v>
      </c>
      <c r="W270">
        <v>2</v>
      </c>
      <c r="X270">
        <v>2</v>
      </c>
      <c r="Y270">
        <v>2</v>
      </c>
      <c r="Z270">
        <v>1</v>
      </c>
      <c r="AA270">
        <v>2</v>
      </c>
      <c r="AB270">
        <v>2</v>
      </c>
      <c r="AC270">
        <v>2</v>
      </c>
      <c r="AD270">
        <v>2</v>
      </c>
      <c r="AE270">
        <v>2</v>
      </c>
      <c r="AF270">
        <v>2</v>
      </c>
      <c r="AG270" s="19" t="s">
        <v>118</v>
      </c>
      <c r="AH270" s="22" t="s">
        <v>118</v>
      </c>
      <c r="AI270">
        <v>10</v>
      </c>
      <c r="AJ270">
        <v>8</v>
      </c>
      <c r="AK270">
        <v>8</v>
      </c>
      <c r="AL270">
        <v>8</v>
      </c>
      <c r="AM270">
        <v>12</v>
      </c>
      <c r="AN270">
        <v>12</v>
      </c>
      <c r="AO270">
        <v>6</v>
      </c>
      <c r="AP270">
        <v>8</v>
      </c>
      <c r="AQ270">
        <v>9</v>
      </c>
      <c r="AR270">
        <v>12</v>
      </c>
      <c r="AS270">
        <v>10</v>
      </c>
      <c r="AT270">
        <v>6</v>
      </c>
      <c r="AU270">
        <v>8</v>
      </c>
      <c r="AV270">
        <v>6</v>
      </c>
      <c r="AW270">
        <v>12</v>
      </c>
      <c r="AX270">
        <v>10</v>
      </c>
      <c r="AY270">
        <v>6</v>
      </c>
      <c r="AZ270">
        <v>0</v>
      </c>
      <c r="BA270">
        <v>6</v>
      </c>
      <c r="BB270">
        <v>10</v>
      </c>
      <c r="BC270">
        <v>18</v>
      </c>
      <c r="BD270">
        <v>8</v>
      </c>
      <c r="BE270">
        <v>8</v>
      </c>
      <c r="BF270">
        <v>12</v>
      </c>
      <c r="BG270">
        <v>12</v>
      </c>
      <c r="BH270">
        <v>18</v>
      </c>
      <c r="BI270">
        <v>12</v>
      </c>
      <c r="BJ270">
        <v>10</v>
      </c>
      <c r="BK270" s="21">
        <f t="shared" si="8"/>
        <v>265</v>
      </c>
      <c r="BL270" s="15" t="e">
        <f xml:space="preserve"> SUM(BK270,#REF!)</f>
        <v>#REF!</v>
      </c>
      <c r="BM270" t="s">
        <v>118</v>
      </c>
    </row>
    <row r="271" spans="1:65" ht="16" x14ac:dyDescent="0.2">
      <c r="A271">
        <v>328</v>
      </c>
      <c r="B271" s="5">
        <v>3</v>
      </c>
      <c r="C271">
        <v>1</v>
      </c>
      <c r="D271" t="s">
        <v>166</v>
      </c>
      <c r="E271">
        <v>2</v>
      </c>
      <c r="F271">
        <v>2</v>
      </c>
      <c r="G271">
        <v>1</v>
      </c>
      <c r="H271">
        <v>2</v>
      </c>
      <c r="I271">
        <v>1</v>
      </c>
      <c r="J271">
        <v>1</v>
      </c>
      <c r="K271">
        <v>2</v>
      </c>
      <c r="L271">
        <v>2</v>
      </c>
      <c r="M271">
        <v>1</v>
      </c>
      <c r="N271">
        <v>1</v>
      </c>
      <c r="O271">
        <v>2</v>
      </c>
      <c r="P271">
        <v>2</v>
      </c>
      <c r="Q271">
        <v>2</v>
      </c>
      <c r="R271">
        <v>2</v>
      </c>
      <c r="S271">
        <v>1</v>
      </c>
      <c r="T271">
        <v>2</v>
      </c>
      <c r="U271">
        <v>2</v>
      </c>
      <c r="V271">
        <v>1</v>
      </c>
      <c r="W271">
        <v>2</v>
      </c>
      <c r="X271">
        <v>1</v>
      </c>
      <c r="Y271">
        <v>1</v>
      </c>
      <c r="Z271">
        <v>1</v>
      </c>
      <c r="AA271">
        <v>2</v>
      </c>
      <c r="AB271">
        <v>1</v>
      </c>
      <c r="AC271">
        <v>2</v>
      </c>
      <c r="AD271">
        <v>1</v>
      </c>
      <c r="AE271">
        <v>1</v>
      </c>
      <c r="AF271">
        <v>1</v>
      </c>
      <c r="AG271" s="19" t="s">
        <v>118</v>
      </c>
      <c r="AH271" s="22" t="s">
        <v>118</v>
      </c>
      <c r="AI271">
        <v>10</v>
      </c>
      <c r="AJ271">
        <v>8</v>
      </c>
      <c r="AK271">
        <v>7</v>
      </c>
      <c r="AL271">
        <v>7</v>
      </c>
      <c r="AM271">
        <v>9</v>
      </c>
      <c r="AN271">
        <v>5</v>
      </c>
      <c r="AO271">
        <v>6</v>
      </c>
      <c r="AP271">
        <v>8</v>
      </c>
      <c r="AQ271">
        <v>10</v>
      </c>
      <c r="AR271">
        <v>5</v>
      </c>
      <c r="AS271">
        <v>10</v>
      </c>
      <c r="AT271">
        <v>5</v>
      </c>
      <c r="AU271">
        <v>6</v>
      </c>
      <c r="AV271">
        <v>6</v>
      </c>
      <c r="AW271">
        <v>9</v>
      </c>
      <c r="AX271">
        <v>9</v>
      </c>
      <c r="AY271">
        <v>6</v>
      </c>
      <c r="AZ271">
        <v>9</v>
      </c>
      <c r="BA271">
        <v>6</v>
      </c>
      <c r="BB271">
        <v>8</v>
      </c>
      <c r="BC271">
        <v>17</v>
      </c>
      <c r="BD271">
        <v>8</v>
      </c>
      <c r="BE271">
        <v>8</v>
      </c>
      <c r="BF271">
        <v>7</v>
      </c>
      <c r="BG271">
        <v>11</v>
      </c>
      <c r="BH271">
        <v>15</v>
      </c>
      <c r="BI271">
        <v>10</v>
      </c>
      <c r="BJ271">
        <v>3</v>
      </c>
      <c r="BK271" s="21">
        <f t="shared" si="8"/>
        <v>228</v>
      </c>
      <c r="BL271" s="15" t="e">
        <f xml:space="preserve"> SUM(BK271,#REF!)</f>
        <v>#REF!</v>
      </c>
      <c r="BM271" t="s">
        <v>118</v>
      </c>
    </row>
    <row r="272" spans="1:65" ht="16" x14ac:dyDescent="0.2">
      <c r="A272">
        <v>329</v>
      </c>
      <c r="B272" s="5">
        <v>3</v>
      </c>
      <c r="C272">
        <v>1</v>
      </c>
      <c r="D272" t="s">
        <v>166</v>
      </c>
      <c r="E272">
        <v>2</v>
      </c>
      <c r="F272">
        <v>2</v>
      </c>
      <c r="G272">
        <v>2</v>
      </c>
      <c r="H272">
        <v>2</v>
      </c>
      <c r="I272">
        <v>2</v>
      </c>
      <c r="J272">
        <v>2</v>
      </c>
      <c r="K272">
        <v>2</v>
      </c>
      <c r="L272">
        <v>2</v>
      </c>
      <c r="M272">
        <v>2</v>
      </c>
      <c r="N272">
        <v>2</v>
      </c>
      <c r="O272">
        <v>2</v>
      </c>
      <c r="P272">
        <v>2</v>
      </c>
      <c r="Q272">
        <v>2</v>
      </c>
      <c r="R272">
        <v>2</v>
      </c>
      <c r="S272">
        <v>2</v>
      </c>
      <c r="T272">
        <v>2</v>
      </c>
      <c r="U272">
        <v>2</v>
      </c>
      <c r="V272">
        <v>2</v>
      </c>
      <c r="W272">
        <v>2</v>
      </c>
      <c r="X272">
        <v>2</v>
      </c>
      <c r="Y272">
        <v>2</v>
      </c>
      <c r="Z272">
        <v>1</v>
      </c>
      <c r="AA272">
        <v>2</v>
      </c>
      <c r="AB272">
        <v>2</v>
      </c>
      <c r="AC272">
        <v>1</v>
      </c>
      <c r="AD272">
        <v>2</v>
      </c>
      <c r="AE272">
        <v>2</v>
      </c>
      <c r="AF272">
        <v>2</v>
      </c>
      <c r="AG272" s="19" t="s">
        <v>118</v>
      </c>
      <c r="AH272" s="22" t="s">
        <v>118</v>
      </c>
      <c r="AI272">
        <v>10</v>
      </c>
      <c r="AJ272">
        <v>8</v>
      </c>
      <c r="AK272">
        <v>8</v>
      </c>
      <c r="AL272">
        <v>8</v>
      </c>
      <c r="AM272">
        <v>12</v>
      </c>
      <c r="AN272">
        <v>12</v>
      </c>
      <c r="AO272">
        <v>6</v>
      </c>
      <c r="AP272">
        <v>8</v>
      </c>
      <c r="AQ272">
        <v>10</v>
      </c>
      <c r="AR272">
        <v>12</v>
      </c>
      <c r="AS272">
        <v>10</v>
      </c>
      <c r="AT272">
        <v>6</v>
      </c>
      <c r="AU272">
        <v>8</v>
      </c>
      <c r="AV272">
        <v>6</v>
      </c>
      <c r="AW272">
        <v>12</v>
      </c>
      <c r="AX272">
        <v>10</v>
      </c>
      <c r="AY272">
        <v>6</v>
      </c>
      <c r="AZ272">
        <v>10</v>
      </c>
      <c r="BA272">
        <v>6</v>
      </c>
      <c r="BB272">
        <v>10</v>
      </c>
      <c r="BC272">
        <v>18</v>
      </c>
      <c r="BD272">
        <v>8</v>
      </c>
      <c r="BE272">
        <v>8</v>
      </c>
      <c r="BF272">
        <v>12</v>
      </c>
      <c r="BG272">
        <v>12</v>
      </c>
      <c r="BH272">
        <v>18</v>
      </c>
      <c r="BI272">
        <v>12</v>
      </c>
      <c r="BJ272">
        <v>10</v>
      </c>
      <c r="BK272" s="21">
        <f t="shared" si="8"/>
        <v>276</v>
      </c>
      <c r="BL272" s="15" t="e">
        <f xml:space="preserve"> SUM(BK272,#REF!)</f>
        <v>#REF!</v>
      </c>
      <c r="BM272" t="s">
        <v>118</v>
      </c>
    </row>
    <row r="273" spans="1:65" ht="16" x14ac:dyDescent="0.2">
      <c r="A273">
        <v>330</v>
      </c>
      <c r="B273" s="5">
        <v>3</v>
      </c>
      <c r="C273">
        <v>1</v>
      </c>
      <c r="D273" t="s">
        <v>166</v>
      </c>
      <c r="E273">
        <v>2</v>
      </c>
      <c r="F273">
        <v>2</v>
      </c>
      <c r="G273">
        <v>2</v>
      </c>
      <c r="H273">
        <v>2</v>
      </c>
      <c r="I273">
        <v>1</v>
      </c>
      <c r="J273">
        <v>2</v>
      </c>
      <c r="K273">
        <v>2</v>
      </c>
      <c r="L273">
        <v>2</v>
      </c>
      <c r="M273">
        <v>2</v>
      </c>
      <c r="N273">
        <v>2</v>
      </c>
      <c r="O273">
        <v>2</v>
      </c>
      <c r="P273">
        <v>2</v>
      </c>
      <c r="Q273">
        <v>2</v>
      </c>
      <c r="R273">
        <v>2</v>
      </c>
      <c r="S273">
        <v>2</v>
      </c>
      <c r="T273">
        <v>2</v>
      </c>
      <c r="U273">
        <v>2</v>
      </c>
      <c r="V273">
        <v>2</v>
      </c>
      <c r="W273">
        <v>2</v>
      </c>
      <c r="X273">
        <v>2</v>
      </c>
      <c r="Y273">
        <v>2</v>
      </c>
      <c r="Z273">
        <v>2</v>
      </c>
      <c r="AA273">
        <v>1</v>
      </c>
      <c r="AB273">
        <v>2</v>
      </c>
      <c r="AC273">
        <v>2</v>
      </c>
      <c r="AD273">
        <v>2</v>
      </c>
      <c r="AE273">
        <v>2</v>
      </c>
      <c r="AF273">
        <v>1</v>
      </c>
      <c r="AG273" s="19" t="s">
        <v>118</v>
      </c>
      <c r="AH273" s="22" t="s">
        <v>118</v>
      </c>
      <c r="AI273">
        <v>10</v>
      </c>
      <c r="AJ273">
        <v>8</v>
      </c>
      <c r="AK273">
        <v>7</v>
      </c>
      <c r="AL273">
        <v>8</v>
      </c>
      <c r="AM273">
        <v>12</v>
      </c>
      <c r="AN273">
        <v>11</v>
      </c>
      <c r="AO273">
        <v>6</v>
      </c>
      <c r="AP273">
        <v>8</v>
      </c>
      <c r="AQ273">
        <v>7</v>
      </c>
      <c r="AR273">
        <v>10</v>
      </c>
      <c r="AS273">
        <v>10</v>
      </c>
      <c r="AT273">
        <v>6</v>
      </c>
      <c r="AU273">
        <v>8</v>
      </c>
      <c r="AV273">
        <v>6</v>
      </c>
      <c r="AW273">
        <v>10</v>
      </c>
      <c r="AX273">
        <v>9</v>
      </c>
      <c r="AY273">
        <v>6</v>
      </c>
      <c r="AZ273">
        <v>9</v>
      </c>
      <c r="BA273">
        <v>6</v>
      </c>
      <c r="BB273">
        <v>10</v>
      </c>
      <c r="BC273">
        <v>15</v>
      </c>
      <c r="BD273">
        <v>8</v>
      </c>
      <c r="BE273">
        <v>8</v>
      </c>
      <c r="BF273">
        <v>10</v>
      </c>
      <c r="BG273">
        <v>12</v>
      </c>
      <c r="BH273">
        <v>16</v>
      </c>
      <c r="BI273">
        <v>11</v>
      </c>
      <c r="BJ273">
        <v>9</v>
      </c>
      <c r="BK273" s="21">
        <f t="shared" si="8"/>
        <v>256</v>
      </c>
      <c r="BL273" s="15" t="e">
        <f xml:space="preserve"> SUM(BK273,#REF!)</f>
        <v>#REF!</v>
      </c>
      <c r="BM273" t="s">
        <v>118</v>
      </c>
    </row>
    <row r="274" spans="1:65" ht="16" x14ac:dyDescent="0.2">
      <c r="A274">
        <v>331</v>
      </c>
      <c r="B274" s="5">
        <v>3</v>
      </c>
      <c r="C274">
        <v>1</v>
      </c>
      <c r="D274" t="s">
        <v>166</v>
      </c>
      <c r="E274">
        <v>2</v>
      </c>
      <c r="F274">
        <v>2</v>
      </c>
      <c r="G274">
        <v>2</v>
      </c>
      <c r="H274">
        <v>2</v>
      </c>
      <c r="I274">
        <v>1</v>
      </c>
      <c r="J274">
        <v>2</v>
      </c>
      <c r="K274">
        <v>2</v>
      </c>
      <c r="L274">
        <v>2</v>
      </c>
      <c r="M274">
        <v>2</v>
      </c>
      <c r="N274">
        <v>1</v>
      </c>
      <c r="O274">
        <v>1</v>
      </c>
      <c r="P274">
        <v>2</v>
      </c>
      <c r="Q274">
        <v>2</v>
      </c>
      <c r="R274">
        <v>1</v>
      </c>
      <c r="S274">
        <v>2</v>
      </c>
      <c r="T274">
        <v>2</v>
      </c>
      <c r="U274">
        <v>2</v>
      </c>
      <c r="V274">
        <v>2</v>
      </c>
      <c r="W274">
        <v>2</v>
      </c>
      <c r="X274">
        <v>1</v>
      </c>
      <c r="Y274">
        <v>2</v>
      </c>
      <c r="Z274">
        <v>1</v>
      </c>
      <c r="AA274">
        <v>2</v>
      </c>
      <c r="AB274">
        <v>1</v>
      </c>
      <c r="AC274">
        <v>2</v>
      </c>
      <c r="AD274">
        <v>1</v>
      </c>
      <c r="AE274">
        <v>1</v>
      </c>
      <c r="AF274">
        <v>1</v>
      </c>
      <c r="AG274" s="19" t="s">
        <v>118</v>
      </c>
      <c r="AH274" s="22" t="s">
        <v>118</v>
      </c>
      <c r="AI274">
        <v>10</v>
      </c>
      <c r="AJ274">
        <v>8</v>
      </c>
      <c r="AK274">
        <v>8</v>
      </c>
      <c r="AL274">
        <v>8</v>
      </c>
      <c r="AM274">
        <v>12</v>
      </c>
      <c r="AN274">
        <v>12</v>
      </c>
      <c r="AO274">
        <v>6</v>
      </c>
      <c r="AP274">
        <v>7</v>
      </c>
      <c r="AQ274">
        <v>7</v>
      </c>
      <c r="AR274">
        <v>12</v>
      </c>
      <c r="AS274">
        <v>10</v>
      </c>
      <c r="AT274">
        <v>5</v>
      </c>
      <c r="AU274">
        <v>8</v>
      </c>
      <c r="AV274">
        <v>6</v>
      </c>
      <c r="AW274">
        <v>12</v>
      </c>
      <c r="AX274">
        <v>10</v>
      </c>
      <c r="AY274">
        <v>6</v>
      </c>
      <c r="AZ274">
        <v>10</v>
      </c>
      <c r="BA274">
        <v>6</v>
      </c>
      <c r="BB274">
        <v>10</v>
      </c>
      <c r="BC274">
        <v>16</v>
      </c>
      <c r="BD274">
        <v>8</v>
      </c>
      <c r="BE274">
        <v>8</v>
      </c>
      <c r="BF274">
        <v>12</v>
      </c>
      <c r="BG274">
        <v>12</v>
      </c>
      <c r="BH274">
        <v>18</v>
      </c>
      <c r="BI274">
        <v>12</v>
      </c>
      <c r="BJ274">
        <v>10</v>
      </c>
      <c r="BK274" s="21">
        <f t="shared" si="8"/>
        <v>269</v>
      </c>
      <c r="BL274" s="15" t="e">
        <f xml:space="preserve"> SUM(BK274,#REF!)</f>
        <v>#REF!</v>
      </c>
      <c r="BM274" t="s">
        <v>118</v>
      </c>
    </row>
    <row r="275" spans="1:65" ht="16" x14ac:dyDescent="0.2">
      <c r="A275">
        <v>332</v>
      </c>
      <c r="B275" s="5">
        <v>3</v>
      </c>
      <c r="C275">
        <v>1</v>
      </c>
      <c r="D275" t="s">
        <v>166</v>
      </c>
      <c r="E275">
        <v>2</v>
      </c>
      <c r="F275">
        <v>2</v>
      </c>
      <c r="G275">
        <v>2</v>
      </c>
      <c r="H275">
        <v>2</v>
      </c>
      <c r="I275">
        <v>1</v>
      </c>
      <c r="J275">
        <v>2</v>
      </c>
      <c r="K275">
        <v>2</v>
      </c>
      <c r="L275">
        <v>2</v>
      </c>
      <c r="M275">
        <v>2</v>
      </c>
      <c r="N275">
        <v>1</v>
      </c>
      <c r="O275">
        <v>2</v>
      </c>
      <c r="P275">
        <v>2</v>
      </c>
      <c r="Q275">
        <v>2</v>
      </c>
      <c r="R275">
        <v>2</v>
      </c>
      <c r="S275">
        <v>2</v>
      </c>
      <c r="T275">
        <v>2</v>
      </c>
      <c r="U275">
        <v>2</v>
      </c>
      <c r="V275">
        <v>1</v>
      </c>
      <c r="W275">
        <v>2</v>
      </c>
      <c r="X275">
        <v>2</v>
      </c>
      <c r="Y275">
        <v>2</v>
      </c>
      <c r="Z275">
        <v>2</v>
      </c>
      <c r="AA275">
        <v>2</v>
      </c>
      <c r="AB275">
        <v>1</v>
      </c>
      <c r="AC275">
        <v>1</v>
      </c>
      <c r="AD275">
        <v>1</v>
      </c>
      <c r="AE275">
        <v>1</v>
      </c>
      <c r="AF275">
        <v>2</v>
      </c>
      <c r="AG275" s="19" t="s">
        <v>118</v>
      </c>
      <c r="AH275" s="22" t="s">
        <v>118</v>
      </c>
      <c r="AI275">
        <v>10</v>
      </c>
      <c r="AJ275">
        <v>10</v>
      </c>
      <c r="AK275">
        <v>7</v>
      </c>
      <c r="AL275">
        <v>7</v>
      </c>
      <c r="AM275">
        <v>10</v>
      </c>
      <c r="AN275">
        <v>4</v>
      </c>
      <c r="AO275">
        <v>6</v>
      </c>
      <c r="AP275">
        <v>8</v>
      </c>
      <c r="AQ275">
        <v>7</v>
      </c>
      <c r="AR275">
        <v>7</v>
      </c>
      <c r="AS275">
        <v>8</v>
      </c>
      <c r="AT275">
        <v>6</v>
      </c>
      <c r="AU275">
        <v>8</v>
      </c>
      <c r="AV275">
        <v>6</v>
      </c>
      <c r="AW275">
        <v>8</v>
      </c>
      <c r="AX275">
        <v>9</v>
      </c>
      <c r="AY275">
        <v>6</v>
      </c>
      <c r="AZ275">
        <v>6</v>
      </c>
      <c r="BA275">
        <v>4</v>
      </c>
      <c r="BB275">
        <v>7</v>
      </c>
      <c r="BC275">
        <v>16</v>
      </c>
      <c r="BD275">
        <v>5</v>
      </c>
      <c r="BE275">
        <v>8</v>
      </c>
      <c r="BF275">
        <v>6</v>
      </c>
      <c r="BG275">
        <v>8</v>
      </c>
      <c r="BH275">
        <v>8</v>
      </c>
      <c r="BI275">
        <v>8</v>
      </c>
      <c r="BJ275">
        <v>8</v>
      </c>
      <c r="BK275" s="21">
        <f t="shared" si="8"/>
        <v>211</v>
      </c>
      <c r="BL275" s="15" t="e">
        <f xml:space="preserve"> SUM(BK275,#REF!)</f>
        <v>#REF!</v>
      </c>
      <c r="BM275" t="s">
        <v>118</v>
      </c>
    </row>
    <row r="276" spans="1:65" ht="16" x14ac:dyDescent="0.2">
      <c r="A276">
        <v>333</v>
      </c>
      <c r="B276" s="5">
        <v>3</v>
      </c>
      <c r="C276">
        <v>1</v>
      </c>
      <c r="D276" t="s">
        <v>166</v>
      </c>
      <c r="E276">
        <v>2</v>
      </c>
      <c r="F276">
        <v>0</v>
      </c>
      <c r="G276">
        <v>2</v>
      </c>
      <c r="H276">
        <v>1</v>
      </c>
      <c r="I276">
        <v>0</v>
      </c>
      <c r="J276">
        <v>2</v>
      </c>
      <c r="K276">
        <v>2</v>
      </c>
      <c r="L276">
        <v>2</v>
      </c>
      <c r="M276">
        <v>0</v>
      </c>
      <c r="N276">
        <v>1</v>
      </c>
      <c r="O276">
        <v>1</v>
      </c>
      <c r="P276">
        <v>2</v>
      </c>
      <c r="Q276">
        <v>0</v>
      </c>
      <c r="R276">
        <v>0</v>
      </c>
      <c r="S276">
        <v>0</v>
      </c>
      <c r="T276">
        <v>0</v>
      </c>
      <c r="U276">
        <v>2</v>
      </c>
      <c r="V276">
        <v>2</v>
      </c>
      <c r="W276">
        <v>1</v>
      </c>
      <c r="X276">
        <v>1</v>
      </c>
      <c r="Y276">
        <v>2</v>
      </c>
      <c r="Z276">
        <v>1</v>
      </c>
      <c r="AA276">
        <v>2</v>
      </c>
      <c r="AB276">
        <v>1</v>
      </c>
      <c r="AC276">
        <v>1</v>
      </c>
      <c r="AD276">
        <v>2</v>
      </c>
      <c r="AE276">
        <v>2</v>
      </c>
      <c r="AF276">
        <v>0</v>
      </c>
      <c r="AG276" s="19" t="s">
        <v>118</v>
      </c>
      <c r="AH276" s="22" t="s">
        <v>118</v>
      </c>
      <c r="AI276">
        <v>10</v>
      </c>
      <c r="AJ276">
        <v>0</v>
      </c>
      <c r="AK276">
        <v>6</v>
      </c>
      <c r="AL276">
        <v>7</v>
      </c>
      <c r="AM276">
        <v>0</v>
      </c>
      <c r="AN276">
        <v>5</v>
      </c>
      <c r="AO276">
        <v>6</v>
      </c>
      <c r="AP276">
        <v>8</v>
      </c>
      <c r="AQ276">
        <v>0</v>
      </c>
      <c r="AR276">
        <v>10</v>
      </c>
      <c r="AS276">
        <v>8</v>
      </c>
      <c r="AT276">
        <v>6</v>
      </c>
      <c r="AU276">
        <v>0</v>
      </c>
      <c r="AV276">
        <v>0</v>
      </c>
      <c r="AW276">
        <v>0</v>
      </c>
      <c r="AX276">
        <v>0</v>
      </c>
      <c r="AY276">
        <v>6</v>
      </c>
      <c r="AZ276">
        <v>7</v>
      </c>
      <c r="BA276">
        <v>4</v>
      </c>
      <c r="BB276">
        <v>10</v>
      </c>
      <c r="BC276">
        <v>15</v>
      </c>
      <c r="BD276">
        <v>6</v>
      </c>
      <c r="BE276">
        <v>8</v>
      </c>
      <c r="BF276">
        <v>10</v>
      </c>
      <c r="BG276">
        <v>9</v>
      </c>
      <c r="BH276">
        <v>14</v>
      </c>
      <c r="BI276">
        <v>11</v>
      </c>
      <c r="BJ276">
        <v>0</v>
      </c>
      <c r="BK276" s="21">
        <f t="shared" si="8"/>
        <v>166</v>
      </c>
      <c r="BL276" s="15" t="e">
        <f xml:space="preserve"> SUM(BK276,#REF!)</f>
        <v>#REF!</v>
      </c>
      <c r="BM276" t="s">
        <v>299</v>
      </c>
    </row>
    <row r="277" spans="1:65" ht="16" x14ac:dyDescent="0.2">
      <c r="A277">
        <v>334</v>
      </c>
      <c r="B277" s="5">
        <v>3</v>
      </c>
      <c r="C277">
        <v>1</v>
      </c>
      <c r="D277" t="s">
        <v>166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 s="19" t="s">
        <v>118</v>
      </c>
      <c r="AH277" s="22" t="s">
        <v>118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 s="21">
        <f t="shared" si="8"/>
        <v>0</v>
      </c>
      <c r="BL277" s="15" t="e">
        <f xml:space="preserve"> SUM(BK277,#REF!)</f>
        <v>#REF!</v>
      </c>
      <c r="BM277" t="s">
        <v>249</v>
      </c>
    </row>
    <row r="278" spans="1:65" ht="16" x14ac:dyDescent="0.2">
      <c r="A278">
        <v>335</v>
      </c>
      <c r="B278" s="5">
        <v>3</v>
      </c>
      <c r="C278">
        <v>1</v>
      </c>
      <c r="D278" t="s">
        <v>166</v>
      </c>
      <c r="E278">
        <v>2</v>
      </c>
      <c r="F278">
        <v>2</v>
      </c>
      <c r="G278">
        <v>2</v>
      </c>
      <c r="H278">
        <v>2</v>
      </c>
      <c r="I278">
        <v>2</v>
      </c>
      <c r="J278">
        <v>2</v>
      </c>
      <c r="K278">
        <v>2</v>
      </c>
      <c r="L278">
        <v>2</v>
      </c>
      <c r="M278">
        <v>2</v>
      </c>
      <c r="N278">
        <v>2</v>
      </c>
      <c r="O278">
        <v>2</v>
      </c>
      <c r="P278">
        <v>2</v>
      </c>
      <c r="Q278">
        <v>2</v>
      </c>
      <c r="R278">
        <v>2</v>
      </c>
      <c r="S278">
        <v>2</v>
      </c>
      <c r="T278">
        <v>2</v>
      </c>
      <c r="U278">
        <v>2</v>
      </c>
      <c r="V278">
        <v>2</v>
      </c>
      <c r="W278">
        <v>2</v>
      </c>
      <c r="X278">
        <v>2</v>
      </c>
      <c r="Y278">
        <v>2</v>
      </c>
      <c r="Z278">
        <v>1</v>
      </c>
      <c r="AA278">
        <v>2</v>
      </c>
      <c r="AB278">
        <v>2</v>
      </c>
      <c r="AC278">
        <v>2</v>
      </c>
      <c r="AD278">
        <v>1</v>
      </c>
      <c r="AE278">
        <v>1</v>
      </c>
      <c r="AF278">
        <v>1</v>
      </c>
      <c r="AG278" s="19" t="s">
        <v>118</v>
      </c>
      <c r="AH278" s="22" t="s">
        <v>118</v>
      </c>
      <c r="AI278">
        <v>10</v>
      </c>
      <c r="AJ278">
        <v>10</v>
      </c>
      <c r="AK278">
        <v>7</v>
      </c>
      <c r="AL278">
        <v>8</v>
      </c>
      <c r="AM278">
        <v>10</v>
      </c>
      <c r="AN278">
        <v>8</v>
      </c>
      <c r="AO278">
        <v>6</v>
      </c>
      <c r="AP278">
        <v>8</v>
      </c>
      <c r="AQ278">
        <v>8</v>
      </c>
      <c r="AR278">
        <v>6</v>
      </c>
      <c r="AS278">
        <v>8</v>
      </c>
      <c r="AT278">
        <v>6</v>
      </c>
      <c r="AU278">
        <v>8</v>
      </c>
      <c r="AV278">
        <v>6</v>
      </c>
      <c r="AW278">
        <v>8</v>
      </c>
      <c r="AX278">
        <v>10</v>
      </c>
      <c r="AY278">
        <v>6</v>
      </c>
      <c r="AZ278">
        <v>7</v>
      </c>
      <c r="BA278">
        <v>5</v>
      </c>
      <c r="BB278">
        <v>10</v>
      </c>
      <c r="BC278">
        <v>14</v>
      </c>
      <c r="BD278">
        <v>8</v>
      </c>
      <c r="BE278">
        <v>8</v>
      </c>
      <c r="BF278">
        <v>10</v>
      </c>
      <c r="BG278">
        <v>11</v>
      </c>
      <c r="BH278">
        <v>18</v>
      </c>
      <c r="BI278">
        <v>11</v>
      </c>
      <c r="BJ278">
        <v>19</v>
      </c>
      <c r="BK278" s="21">
        <f t="shared" si="8"/>
        <v>254</v>
      </c>
      <c r="BL278" s="15" t="e">
        <f xml:space="preserve"> SUM(BK278,#REF!)</f>
        <v>#REF!</v>
      </c>
      <c r="BM278" t="s">
        <v>118</v>
      </c>
    </row>
    <row r="279" spans="1:65" ht="16" x14ac:dyDescent="0.2">
      <c r="A279">
        <v>336</v>
      </c>
      <c r="B279" s="5">
        <v>3</v>
      </c>
      <c r="C279">
        <v>1</v>
      </c>
      <c r="D279" t="s">
        <v>166</v>
      </c>
      <c r="E279">
        <v>2</v>
      </c>
      <c r="F279">
        <v>2</v>
      </c>
      <c r="G279">
        <v>2</v>
      </c>
      <c r="H279">
        <v>2</v>
      </c>
      <c r="I279">
        <v>2</v>
      </c>
      <c r="J279">
        <v>2</v>
      </c>
      <c r="K279">
        <v>2</v>
      </c>
      <c r="L279">
        <v>2</v>
      </c>
      <c r="M279">
        <v>1</v>
      </c>
      <c r="N279">
        <v>1</v>
      </c>
      <c r="O279">
        <v>1</v>
      </c>
      <c r="P279">
        <v>1</v>
      </c>
      <c r="Q279">
        <v>2</v>
      </c>
      <c r="R279">
        <v>1</v>
      </c>
      <c r="S279">
        <v>2</v>
      </c>
      <c r="T279">
        <v>2</v>
      </c>
      <c r="U279">
        <v>2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2</v>
      </c>
      <c r="AB279">
        <v>1</v>
      </c>
      <c r="AC279">
        <v>1</v>
      </c>
      <c r="AD279">
        <v>1</v>
      </c>
      <c r="AE279">
        <v>1</v>
      </c>
      <c r="AF279">
        <v>1</v>
      </c>
      <c r="AG279" s="19" t="s">
        <v>118</v>
      </c>
      <c r="AH279" s="22" t="s">
        <v>118</v>
      </c>
      <c r="AI279">
        <v>10</v>
      </c>
      <c r="AJ279">
        <v>8</v>
      </c>
      <c r="AK279">
        <v>8</v>
      </c>
      <c r="AL279">
        <v>8</v>
      </c>
      <c r="AM279">
        <v>8</v>
      </c>
      <c r="AN279">
        <v>7</v>
      </c>
      <c r="AO279">
        <v>6</v>
      </c>
      <c r="AP279">
        <v>8</v>
      </c>
      <c r="AQ279">
        <v>8</v>
      </c>
      <c r="AR279">
        <v>10</v>
      </c>
      <c r="AS279">
        <v>8</v>
      </c>
      <c r="AT279">
        <v>6</v>
      </c>
      <c r="AU279">
        <v>8</v>
      </c>
      <c r="AV279">
        <v>6</v>
      </c>
      <c r="AW279">
        <v>12</v>
      </c>
      <c r="AX279">
        <v>10</v>
      </c>
      <c r="AY279">
        <v>6</v>
      </c>
      <c r="AZ279">
        <v>8</v>
      </c>
      <c r="BA279">
        <v>5</v>
      </c>
      <c r="BB279">
        <v>10</v>
      </c>
      <c r="BC279">
        <v>18</v>
      </c>
      <c r="BD279">
        <v>8</v>
      </c>
      <c r="BE279">
        <v>8</v>
      </c>
      <c r="BF279">
        <v>8</v>
      </c>
      <c r="BG279">
        <v>12</v>
      </c>
      <c r="BH279">
        <v>12</v>
      </c>
      <c r="BI279">
        <v>9</v>
      </c>
      <c r="BJ279">
        <v>7</v>
      </c>
      <c r="BK279" s="21">
        <f t="shared" si="8"/>
        <v>242</v>
      </c>
      <c r="BL279" s="15" t="e">
        <f xml:space="preserve"> SUM(BK279,#REF!)</f>
        <v>#REF!</v>
      </c>
      <c r="BM279" t="s">
        <v>118</v>
      </c>
    </row>
    <row r="280" spans="1:65" ht="16" x14ac:dyDescent="0.2">
      <c r="A280">
        <v>337</v>
      </c>
      <c r="B280" s="5">
        <v>3</v>
      </c>
      <c r="C280">
        <v>1</v>
      </c>
      <c r="D280" t="s">
        <v>166</v>
      </c>
      <c r="E280">
        <v>2</v>
      </c>
      <c r="F280">
        <v>2</v>
      </c>
      <c r="G280">
        <v>2</v>
      </c>
      <c r="H280">
        <v>2</v>
      </c>
      <c r="I280">
        <v>1</v>
      </c>
      <c r="J280">
        <v>2</v>
      </c>
      <c r="K280">
        <v>2</v>
      </c>
      <c r="L280">
        <v>2</v>
      </c>
      <c r="M280">
        <v>2</v>
      </c>
      <c r="N280">
        <v>2</v>
      </c>
      <c r="O280">
        <v>2</v>
      </c>
      <c r="P280">
        <v>2</v>
      </c>
      <c r="Q280">
        <v>2</v>
      </c>
      <c r="R280">
        <v>2</v>
      </c>
      <c r="S280">
        <v>2</v>
      </c>
      <c r="T280">
        <v>2</v>
      </c>
      <c r="U280">
        <v>2</v>
      </c>
      <c r="V280">
        <v>2</v>
      </c>
      <c r="W280">
        <v>2</v>
      </c>
      <c r="X280">
        <v>2</v>
      </c>
      <c r="Y280">
        <v>2</v>
      </c>
      <c r="Z280">
        <v>1</v>
      </c>
      <c r="AA280">
        <v>2</v>
      </c>
      <c r="AB280">
        <v>1</v>
      </c>
      <c r="AC280">
        <v>2</v>
      </c>
      <c r="AD280">
        <v>1</v>
      </c>
      <c r="AE280">
        <v>1</v>
      </c>
      <c r="AF280">
        <v>2</v>
      </c>
      <c r="AG280" s="19" t="s">
        <v>118</v>
      </c>
      <c r="AH280" s="22" t="s">
        <v>118</v>
      </c>
      <c r="AI280">
        <v>10</v>
      </c>
      <c r="AJ280">
        <v>8</v>
      </c>
      <c r="AK280">
        <v>7</v>
      </c>
      <c r="AL280">
        <v>7</v>
      </c>
      <c r="AM280">
        <v>10</v>
      </c>
      <c r="AN280">
        <v>10</v>
      </c>
      <c r="AO280">
        <v>4</v>
      </c>
      <c r="AP280">
        <v>8</v>
      </c>
      <c r="AQ280">
        <v>7</v>
      </c>
      <c r="AR280">
        <v>11</v>
      </c>
      <c r="AS280">
        <v>10</v>
      </c>
      <c r="AT280">
        <v>6</v>
      </c>
      <c r="AU280">
        <v>6</v>
      </c>
      <c r="AV280">
        <v>6</v>
      </c>
      <c r="AW280">
        <v>10</v>
      </c>
      <c r="AX280">
        <v>9</v>
      </c>
      <c r="AY280">
        <v>6</v>
      </c>
      <c r="AZ280">
        <v>8</v>
      </c>
      <c r="BA280">
        <v>5</v>
      </c>
      <c r="BB280">
        <v>8</v>
      </c>
      <c r="BC280">
        <v>16</v>
      </c>
      <c r="BD280">
        <v>8</v>
      </c>
      <c r="BE280">
        <v>8</v>
      </c>
      <c r="BF280">
        <v>11</v>
      </c>
      <c r="BG280">
        <v>11</v>
      </c>
      <c r="BH280">
        <v>12</v>
      </c>
      <c r="BI280">
        <v>10</v>
      </c>
      <c r="BJ280">
        <v>6</v>
      </c>
      <c r="BK280" s="21">
        <f t="shared" si="8"/>
        <v>238</v>
      </c>
      <c r="BL280" s="15" t="e">
        <f xml:space="preserve"> SUM(BK280,#REF!)</f>
        <v>#REF!</v>
      </c>
      <c r="BM280" t="s">
        <v>118</v>
      </c>
    </row>
    <row r="281" spans="1:65" ht="16" x14ac:dyDescent="0.2">
      <c r="A281">
        <v>338</v>
      </c>
      <c r="B281" s="5">
        <v>3</v>
      </c>
      <c r="C281">
        <v>1</v>
      </c>
      <c r="D281" t="s">
        <v>166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 s="19" t="s">
        <v>118</v>
      </c>
      <c r="AH281" s="22" t="s">
        <v>118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 s="21">
        <f t="shared" si="8"/>
        <v>0</v>
      </c>
      <c r="BL281" s="15" t="e">
        <f xml:space="preserve"> SUM(BK281,#REF!)</f>
        <v>#REF!</v>
      </c>
      <c r="BM281" t="s">
        <v>300</v>
      </c>
    </row>
    <row r="282" spans="1:65" ht="16" x14ac:dyDescent="0.2">
      <c r="A282">
        <v>339</v>
      </c>
      <c r="B282" s="5">
        <v>3</v>
      </c>
      <c r="C282">
        <v>1</v>
      </c>
      <c r="D282" t="s">
        <v>166</v>
      </c>
      <c r="E282">
        <v>0</v>
      </c>
      <c r="F282">
        <v>2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 s="19" t="s">
        <v>118</v>
      </c>
      <c r="AH282" s="22" t="s">
        <v>118</v>
      </c>
      <c r="AI282">
        <v>0</v>
      </c>
      <c r="AJ282">
        <v>8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6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 s="21">
        <f t="shared" si="8"/>
        <v>14</v>
      </c>
      <c r="BL282" s="15" t="e">
        <f xml:space="preserve"> SUM(BK282,#REF!)</f>
        <v>#REF!</v>
      </c>
      <c r="BM282" t="s">
        <v>301</v>
      </c>
    </row>
    <row r="283" spans="1:65" ht="16" x14ac:dyDescent="0.2">
      <c r="A283">
        <v>340</v>
      </c>
      <c r="B283" s="5">
        <v>3</v>
      </c>
      <c r="C283">
        <v>1</v>
      </c>
      <c r="D283" t="s">
        <v>166</v>
      </c>
      <c r="E283">
        <v>2</v>
      </c>
      <c r="F283">
        <v>2</v>
      </c>
      <c r="G283">
        <v>2</v>
      </c>
      <c r="H283">
        <v>2</v>
      </c>
      <c r="I283">
        <v>2</v>
      </c>
      <c r="J283">
        <v>2</v>
      </c>
      <c r="K283">
        <v>2</v>
      </c>
      <c r="L283">
        <v>2</v>
      </c>
      <c r="M283">
        <v>2</v>
      </c>
      <c r="N283">
        <v>1</v>
      </c>
      <c r="O283">
        <v>2</v>
      </c>
      <c r="P283">
        <v>2</v>
      </c>
      <c r="Q283">
        <v>2</v>
      </c>
      <c r="R283">
        <v>2</v>
      </c>
      <c r="S283">
        <v>2</v>
      </c>
      <c r="T283">
        <v>2</v>
      </c>
      <c r="U283">
        <v>2</v>
      </c>
      <c r="V283">
        <v>2</v>
      </c>
      <c r="W283">
        <v>2</v>
      </c>
      <c r="X283">
        <v>1</v>
      </c>
      <c r="Y283">
        <v>2</v>
      </c>
      <c r="Z283">
        <v>1</v>
      </c>
      <c r="AA283">
        <v>2</v>
      </c>
      <c r="AB283">
        <v>1</v>
      </c>
      <c r="AC283">
        <v>1</v>
      </c>
      <c r="AD283">
        <v>1</v>
      </c>
      <c r="AE283">
        <v>1</v>
      </c>
      <c r="AF283">
        <v>2</v>
      </c>
      <c r="AG283" s="19" t="s">
        <v>118</v>
      </c>
      <c r="AH283" s="22" t="s">
        <v>118</v>
      </c>
      <c r="AI283">
        <v>10</v>
      </c>
      <c r="AJ283">
        <v>8</v>
      </c>
      <c r="AK283">
        <v>8</v>
      </c>
      <c r="AL283">
        <v>8</v>
      </c>
      <c r="AM283">
        <v>10</v>
      </c>
      <c r="AN283">
        <v>12</v>
      </c>
      <c r="AO283">
        <v>6</v>
      </c>
      <c r="AP283">
        <v>8</v>
      </c>
      <c r="AQ283">
        <v>7</v>
      </c>
      <c r="AR283">
        <v>12</v>
      </c>
      <c r="AS283">
        <v>10</v>
      </c>
      <c r="AT283">
        <v>6</v>
      </c>
      <c r="AU283">
        <v>8</v>
      </c>
      <c r="AV283">
        <v>6</v>
      </c>
      <c r="AW283">
        <v>11</v>
      </c>
      <c r="AX283">
        <v>10</v>
      </c>
      <c r="AY283">
        <v>6</v>
      </c>
      <c r="AZ283">
        <v>10</v>
      </c>
      <c r="BA283">
        <v>6</v>
      </c>
      <c r="BB283">
        <v>10</v>
      </c>
      <c r="BC283">
        <v>18</v>
      </c>
      <c r="BD283">
        <v>8</v>
      </c>
      <c r="BE283">
        <v>8</v>
      </c>
      <c r="BF283">
        <v>12</v>
      </c>
      <c r="BG283">
        <v>12</v>
      </c>
      <c r="BH283">
        <v>18</v>
      </c>
      <c r="BI283">
        <v>12</v>
      </c>
      <c r="BJ283">
        <v>10</v>
      </c>
      <c r="BK283" s="21">
        <f t="shared" si="8"/>
        <v>270</v>
      </c>
      <c r="BL283" s="15" t="e">
        <f xml:space="preserve"> SUM(BK283,#REF!)</f>
        <v>#REF!</v>
      </c>
      <c r="BM283" t="s">
        <v>118</v>
      </c>
    </row>
    <row r="284" spans="1:65" ht="16" x14ac:dyDescent="0.2">
      <c r="A284">
        <v>341</v>
      </c>
      <c r="B284" s="5">
        <v>3</v>
      </c>
      <c r="C284">
        <v>1</v>
      </c>
      <c r="D284" t="s">
        <v>166</v>
      </c>
      <c r="E284">
        <v>2</v>
      </c>
      <c r="F284">
        <v>2</v>
      </c>
      <c r="G284">
        <v>2</v>
      </c>
      <c r="H284">
        <v>2</v>
      </c>
      <c r="I284">
        <v>2</v>
      </c>
      <c r="J284">
        <v>2</v>
      </c>
      <c r="K284">
        <v>2</v>
      </c>
      <c r="L284">
        <v>1</v>
      </c>
      <c r="M284">
        <v>2</v>
      </c>
      <c r="N284">
        <v>1</v>
      </c>
      <c r="O284">
        <v>1</v>
      </c>
      <c r="P284">
        <v>2</v>
      </c>
      <c r="Q284">
        <v>2</v>
      </c>
      <c r="R284">
        <v>2</v>
      </c>
      <c r="S284">
        <v>2</v>
      </c>
      <c r="T284">
        <v>2</v>
      </c>
      <c r="U284">
        <v>2</v>
      </c>
      <c r="V284">
        <v>2</v>
      </c>
      <c r="W284">
        <v>2</v>
      </c>
      <c r="X284">
        <v>0</v>
      </c>
      <c r="Y284">
        <v>1</v>
      </c>
      <c r="Z284">
        <v>1</v>
      </c>
      <c r="AA284">
        <v>1</v>
      </c>
      <c r="AB284">
        <v>1</v>
      </c>
      <c r="AC284">
        <v>2</v>
      </c>
      <c r="AD284">
        <v>1</v>
      </c>
      <c r="AE284">
        <v>2</v>
      </c>
      <c r="AF284">
        <v>1</v>
      </c>
      <c r="AG284" s="19" t="s">
        <v>118</v>
      </c>
      <c r="AH284" s="22" t="s">
        <v>118</v>
      </c>
      <c r="AI284">
        <v>10</v>
      </c>
      <c r="AJ284">
        <v>8</v>
      </c>
      <c r="AK284">
        <v>6</v>
      </c>
      <c r="AL284">
        <v>8</v>
      </c>
      <c r="AM284">
        <v>11</v>
      </c>
      <c r="AN284">
        <v>10</v>
      </c>
      <c r="AO284">
        <v>6</v>
      </c>
      <c r="AP284">
        <v>8</v>
      </c>
      <c r="AQ284">
        <v>7</v>
      </c>
      <c r="AR284">
        <v>10</v>
      </c>
      <c r="AS284">
        <v>10</v>
      </c>
      <c r="AT284">
        <v>6</v>
      </c>
      <c r="AU284">
        <v>8</v>
      </c>
      <c r="AV284">
        <v>6</v>
      </c>
      <c r="AW284">
        <v>12</v>
      </c>
      <c r="AX284">
        <v>10</v>
      </c>
      <c r="AY284">
        <v>6</v>
      </c>
      <c r="AZ284">
        <v>9</v>
      </c>
      <c r="BA284">
        <v>5</v>
      </c>
      <c r="BB284">
        <v>0</v>
      </c>
      <c r="BC284">
        <v>18</v>
      </c>
      <c r="BD284">
        <v>8</v>
      </c>
      <c r="BE284">
        <v>8</v>
      </c>
      <c r="BF284">
        <v>12</v>
      </c>
      <c r="BG284">
        <v>11</v>
      </c>
      <c r="BH284">
        <v>9</v>
      </c>
      <c r="BI284">
        <v>12</v>
      </c>
      <c r="BJ284">
        <v>10</v>
      </c>
      <c r="BK284" s="21">
        <f t="shared" si="8"/>
        <v>244</v>
      </c>
      <c r="BL284" s="15" t="e">
        <f xml:space="preserve"> SUM(BK284,#REF!)</f>
        <v>#REF!</v>
      </c>
      <c r="BM284" t="s">
        <v>118</v>
      </c>
    </row>
    <row r="285" spans="1:65" ht="16" hidden="1" x14ac:dyDescent="0.2">
      <c r="A285">
        <v>301</v>
      </c>
      <c r="B285" s="5">
        <v>3</v>
      </c>
      <c r="C285">
        <v>2</v>
      </c>
      <c r="D285" s="2" t="s">
        <v>164</v>
      </c>
      <c r="E285" t="s">
        <v>118</v>
      </c>
      <c r="F285" t="s">
        <v>118</v>
      </c>
      <c r="G285" t="s">
        <v>118</v>
      </c>
      <c r="H285" t="s">
        <v>118</v>
      </c>
      <c r="I285" t="s">
        <v>118</v>
      </c>
      <c r="J285" t="s">
        <v>118</v>
      </c>
      <c r="K285" t="s">
        <v>118</v>
      </c>
      <c r="L285" t="s">
        <v>118</v>
      </c>
      <c r="M285" t="s">
        <v>118</v>
      </c>
      <c r="N285" t="s">
        <v>118</v>
      </c>
      <c r="O285" t="s">
        <v>118</v>
      </c>
      <c r="P285" t="s">
        <v>118</v>
      </c>
      <c r="Q285" t="s">
        <v>118</v>
      </c>
      <c r="R285" t="s">
        <v>118</v>
      </c>
      <c r="S285" t="s">
        <v>118</v>
      </c>
      <c r="T285" t="s">
        <v>118</v>
      </c>
      <c r="U285" t="s">
        <v>118</v>
      </c>
      <c r="V285" t="s">
        <v>118</v>
      </c>
      <c r="W285" t="s">
        <v>118</v>
      </c>
      <c r="X285" t="s">
        <v>118</v>
      </c>
      <c r="Y285" t="s">
        <v>118</v>
      </c>
      <c r="Z285" t="s">
        <v>118</v>
      </c>
      <c r="AA285" t="s">
        <v>118</v>
      </c>
      <c r="AB285" t="s">
        <v>118</v>
      </c>
      <c r="AC285" t="s">
        <v>118</v>
      </c>
      <c r="AD285" t="s">
        <v>118</v>
      </c>
      <c r="AE285" t="s">
        <v>118</v>
      </c>
      <c r="AF285" t="s">
        <v>118</v>
      </c>
      <c r="AG285" s="19" t="s">
        <v>118</v>
      </c>
      <c r="AH285" s="22" t="s">
        <v>118</v>
      </c>
      <c r="AI285" t="s">
        <v>118</v>
      </c>
      <c r="AJ285" t="s">
        <v>118</v>
      </c>
      <c r="AK285" t="s">
        <v>118</v>
      </c>
      <c r="AL285" t="s">
        <v>118</v>
      </c>
      <c r="AM285" t="s">
        <v>118</v>
      </c>
      <c r="AN285" t="s">
        <v>118</v>
      </c>
      <c r="AO285" t="s">
        <v>118</v>
      </c>
      <c r="AP285" t="s">
        <v>118</v>
      </c>
      <c r="AQ285" t="s">
        <v>118</v>
      </c>
      <c r="AR285" t="s">
        <v>118</v>
      </c>
      <c r="AS285" t="s">
        <v>118</v>
      </c>
      <c r="AT285" t="s">
        <v>118</v>
      </c>
      <c r="AU285" t="s">
        <v>118</v>
      </c>
      <c r="AV285" t="s">
        <v>118</v>
      </c>
      <c r="AW285" t="s">
        <v>118</v>
      </c>
      <c r="AX285" t="s">
        <v>118</v>
      </c>
      <c r="AY285" t="s">
        <v>118</v>
      </c>
      <c r="AZ285" t="s">
        <v>118</v>
      </c>
      <c r="BA285" t="s">
        <v>118</v>
      </c>
      <c r="BB285" t="s">
        <v>118</v>
      </c>
      <c r="BC285" t="s">
        <v>118</v>
      </c>
      <c r="BD285" t="s">
        <v>118</v>
      </c>
      <c r="BE285" t="s">
        <v>118</v>
      </c>
      <c r="BF285" t="s">
        <v>118</v>
      </c>
      <c r="BG285" t="s">
        <v>118</v>
      </c>
      <c r="BH285" t="s">
        <v>118</v>
      </c>
      <c r="BI285" t="s">
        <v>118</v>
      </c>
      <c r="BJ285" t="s">
        <v>118</v>
      </c>
      <c r="BK285" s="22" t="s">
        <v>118</v>
      </c>
      <c r="BL285" s="16" t="s">
        <v>118</v>
      </c>
      <c r="BM285" t="s">
        <v>118</v>
      </c>
    </row>
    <row r="286" spans="1:65" ht="16" hidden="1" x14ac:dyDescent="0.2">
      <c r="A286">
        <v>302</v>
      </c>
      <c r="B286" s="5">
        <v>3</v>
      </c>
      <c r="C286">
        <v>2</v>
      </c>
      <c r="D286" s="2" t="s">
        <v>164</v>
      </c>
      <c r="E286" t="s">
        <v>118</v>
      </c>
      <c r="F286" t="s">
        <v>118</v>
      </c>
      <c r="G286" t="s">
        <v>118</v>
      </c>
      <c r="H286" t="s">
        <v>118</v>
      </c>
      <c r="I286" t="s">
        <v>118</v>
      </c>
      <c r="J286" t="s">
        <v>118</v>
      </c>
      <c r="K286" t="s">
        <v>118</v>
      </c>
      <c r="L286" t="s">
        <v>118</v>
      </c>
      <c r="M286" t="s">
        <v>118</v>
      </c>
      <c r="N286" t="s">
        <v>118</v>
      </c>
      <c r="O286" t="s">
        <v>118</v>
      </c>
      <c r="P286" t="s">
        <v>118</v>
      </c>
      <c r="Q286" t="s">
        <v>118</v>
      </c>
      <c r="R286" t="s">
        <v>118</v>
      </c>
      <c r="S286" t="s">
        <v>118</v>
      </c>
      <c r="T286" t="s">
        <v>118</v>
      </c>
      <c r="U286" t="s">
        <v>118</v>
      </c>
      <c r="V286" t="s">
        <v>118</v>
      </c>
      <c r="W286" t="s">
        <v>118</v>
      </c>
      <c r="X286" t="s">
        <v>118</v>
      </c>
      <c r="Y286" t="s">
        <v>118</v>
      </c>
      <c r="Z286" t="s">
        <v>118</v>
      </c>
      <c r="AA286" t="s">
        <v>118</v>
      </c>
      <c r="AB286" t="s">
        <v>118</v>
      </c>
      <c r="AC286" t="s">
        <v>118</v>
      </c>
      <c r="AD286" t="s">
        <v>118</v>
      </c>
      <c r="AE286" t="s">
        <v>118</v>
      </c>
      <c r="AF286" t="s">
        <v>118</v>
      </c>
      <c r="AG286" s="19" t="s">
        <v>118</v>
      </c>
      <c r="AH286" s="22" t="s">
        <v>118</v>
      </c>
      <c r="AI286" t="s">
        <v>118</v>
      </c>
      <c r="AJ286" t="s">
        <v>118</v>
      </c>
      <c r="AK286" t="s">
        <v>118</v>
      </c>
      <c r="AL286" t="s">
        <v>118</v>
      </c>
      <c r="AM286" t="s">
        <v>118</v>
      </c>
      <c r="AN286" t="s">
        <v>118</v>
      </c>
      <c r="AO286" t="s">
        <v>118</v>
      </c>
      <c r="AP286" t="s">
        <v>118</v>
      </c>
      <c r="AQ286" t="s">
        <v>118</v>
      </c>
      <c r="AR286" t="s">
        <v>118</v>
      </c>
      <c r="AS286" t="s">
        <v>118</v>
      </c>
      <c r="AT286" t="s">
        <v>118</v>
      </c>
      <c r="AU286" t="s">
        <v>118</v>
      </c>
      <c r="AV286" t="s">
        <v>118</v>
      </c>
      <c r="AW286" t="s">
        <v>118</v>
      </c>
      <c r="AX286" t="s">
        <v>118</v>
      </c>
      <c r="AY286" t="s">
        <v>118</v>
      </c>
      <c r="AZ286" t="s">
        <v>118</v>
      </c>
      <c r="BA286" t="s">
        <v>118</v>
      </c>
      <c r="BB286" t="s">
        <v>118</v>
      </c>
      <c r="BC286" t="s">
        <v>118</v>
      </c>
      <c r="BD286" t="s">
        <v>118</v>
      </c>
      <c r="BE286" t="s">
        <v>118</v>
      </c>
      <c r="BF286" t="s">
        <v>118</v>
      </c>
      <c r="BG286" t="s">
        <v>118</v>
      </c>
      <c r="BH286" t="s">
        <v>118</v>
      </c>
      <c r="BI286" t="s">
        <v>118</v>
      </c>
      <c r="BJ286" t="s">
        <v>118</v>
      </c>
      <c r="BK286" s="22" t="s">
        <v>118</v>
      </c>
      <c r="BL286" s="16" t="s">
        <v>118</v>
      </c>
      <c r="BM286" t="s">
        <v>118</v>
      </c>
    </row>
    <row r="287" spans="1:65" ht="16" hidden="1" x14ac:dyDescent="0.2">
      <c r="A287">
        <v>303</v>
      </c>
      <c r="B287" s="5">
        <v>3</v>
      </c>
      <c r="C287">
        <v>2</v>
      </c>
      <c r="D287" s="2" t="s">
        <v>164</v>
      </c>
      <c r="E287" t="s">
        <v>118</v>
      </c>
      <c r="F287" t="s">
        <v>118</v>
      </c>
      <c r="G287" t="s">
        <v>118</v>
      </c>
      <c r="H287" t="s">
        <v>118</v>
      </c>
      <c r="I287" t="s">
        <v>118</v>
      </c>
      <c r="J287" t="s">
        <v>118</v>
      </c>
      <c r="K287" t="s">
        <v>118</v>
      </c>
      <c r="L287" t="s">
        <v>118</v>
      </c>
      <c r="M287" t="s">
        <v>118</v>
      </c>
      <c r="N287" t="s">
        <v>118</v>
      </c>
      <c r="O287" t="s">
        <v>118</v>
      </c>
      <c r="P287" t="s">
        <v>118</v>
      </c>
      <c r="Q287" t="s">
        <v>118</v>
      </c>
      <c r="R287" t="s">
        <v>118</v>
      </c>
      <c r="S287" t="s">
        <v>118</v>
      </c>
      <c r="T287" t="s">
        <v>118</v>
      </c>
      <c r="U287" t="s">
        <v>118</v>
      </c>
      <c r="V287" t="s">
        <v>118</v>
      </c>
      <c r="W287" t="s">
        <v>118</v>
      </c>
      <c r="X287" t="s">
        <v>118</v>
      </c>
      <c r="Y287" t="s">
        <v>118</v>
      </c>
      <c r="Z287" t="s">
        <v>118</v>
      </c>
      <c r="AA287" t="s">
        <v>118</v>
      </c>
      <c r="AB287" t="s">
        <v>118</v>
      </c>
      <c r="AC287" t="s">
        <v>118</v>
      </c>
      <c r="AD287" t="s">
        <v>118</v>
      </c>
      <c r="AE287" t="s">
        <v>118</v>
      </c>
      <c r="AF287" t="s">
        <v>118</v>
      </c>
      <c r="AG287" s="19" t="s">
        <v>118</v>
      </c>
      <c r="AH287" s="22" t="s">
        <v>118</v>
      </c>
      <c r="AI287" t="s">
        <v>118</v>
      </c>
      <c r="AJ287" t="s">
        <v>118</v>
      </c>
      <c r="AK287" t="s">
        <v>118</v>
      </c>
      <c r="AL287" t="s">
        <v>118</v>
      </c>
      <c r="AM287" t="s">
        <v>118</v>
      </c>
      <c r="AN287" t="s">
        <v>118</v>
      </c>
      <c r="AO287" t="s">
        <v>118</v>
      </c>
      <c r="AP287" t="s">
        <v>118</v>
      </c>
      <c r="AQ287" t="s">
        <v>118</v>
      </c>
      <c r="AR287" t="s">
        <v>118</v>
      </c>
      <c r="AS287" t="s">
        <v>118</v>
      </c>
      <c r="AT287" t="s">
        <v>118</v>
      </c>
      <c r="AU287" t="s">
        <v>118</v>
      </c>
      <c r="AV287" t="s">
        <v>118</v>
      </c>
      <c r="AW287" t="s">
        <v>118</v>
      </c>
      <c r="AX287" t="s">
        <v>118</v>
      </c>
      <c r="AY287" t="s">
        <v>118</v>
      </c>
      <c r="AZ287" t="s">
        <v>118</v>
      </c>
      <c r="BA287" t="s">
        <v>118</v>
      </c>
      <c r="BB287" t="s">
        <v>118</v>
      </c>
      <c r="BC287" t="s">
        <v>118</v>
      </c>
      <c r="BD287" t="s">
        <v>118</v>
      </c>
      <c r="BE287" t="s">
        <v>118</v>
      </c>
      <c r="BF287" t="s">
        <v>118</v>
      </c>
      <c r="BG287" t="s">
        <v>118</v>
      </c>
      <c r="BH287" t="s">
        <v>118</v>
      </c>
      <c r="BI287" t="s">
        <v>118</v>
      </c>
      <c r="BJ287" t="s">
        <v>118</v>
      </c>
      <c r="BK287" s="22" t="s">
        <v>118</v>
      </c>
      <c r="BL287" s="16" t="s">
        <v>118</v>
      </c>
      <c r="BM287" t="s">
        <v>118</v>
      </c>
    </row>
    <row r="288" spans="1:65" ht="16" hidden="1" x14ac:dyDescent="0.2">
      <c r="A288">
        <v>304</v>
      </c>
      <c r="B288" s="5">
        <v>3</v>
      </c>
      <c r="C288">
        <v>2</v>
      </c>
      <c r="D288" s="2" t="s">
        <v>164</v>
      </c>
      <c r="E288" t="s">
        <v>118</v>
      </c>
      <c r="F288" t="s">
        <v>118</v>
      </c>
      <c r="G288" t="s">
        <v>118</v>
      </c>
      <c r="H288" t="s">
        <v>118</v>
      </c>
      <c r="I288" t="s">
        <v>118</v>
      </c>
      <c r="J288" t="s">
        <v>118</v>
      </c>
      <c r="K288" t="s">
        <v>118</v>
      </c>
      <c r="L288" t="s">
        <v>118</v>
      </c>
      <c r="M288" t="s">
        <v>118</v>
      </c>
      <c r="N288" t="s">
        <v>118</v>
      </c>
      <c r="O288" t="s">
        <v>118</v>
      </c>
      <c r="P288" t="s">
        <v>118</v>
      </c>
      <c r="Q288" t="s">
        <v>118</v>
      </c>
      <c r="R288" t="s">
        <v>118</v>
      </c>
      <c r="S288" t="s">
        <v>118</v>
      </c>
      <c r="T288" t="s">
        <v>118</v>
      </c>
      <c r="U288" t="s">
        <v>118</v>
      </c>
      <c r="V288" t="s">
        <v>118</v>
      </c>
      <c r="W288" t="s">
        <v>118</v>
      </c>
      <c r="X288" t="s">
        <v>118</v>
      </c>
      <c r="Y288" t="s">
        <v>118</v>
      </c>
      <c r="Z288" t="s">
        <v>118</v>
      </c>
      <c r="AA288" t="s">
        <v>118</v>
      </c>
      <c r="AB288" t="s">
        <v>118</v>
      </c>
      <c r="AC288" t="s">
        <v>118</v>
      </c>
      <c r="AD288" t="s">
        <v>118</v>
      </c>
      <c r="AE288" t="s">
        <v>118</v>
      </c>
      <c r="AF288" t="s">
        <v>118</v>
      </c>
      <c r="AG288" s="19" t="s">
        <v>118</v>
      </c>
      <c r="AH288" s="22" t="s">
        <v>118</v>
      </c>
      <c r="AI288" t="s">
        <v>118</v>
      </c>
      <c r="AJ288" t="s">
        <v>118</v>
      </c>
      <c r="AK288" t="s">
        <v>118</v>
      </c>
      <c r="AL288" t="s">
        <v>118</v>
      </c>
      <c r="AM288" t="s">
        <v>118</v>
      </c>
      <c r="AN288" t="s">
        <v>118</v>
      </c>
      <c r="AO288" t="s">
        <v>118</v>
      </c>
      <c r="AP288" t="s">
        <v>118</v>
      </c>
      <c r="AQ288" t="s">
        <v>118</v>
      </c>
      <c r="AR288" t="s">
        <v>118</v>
      </c>
      <c r="AS288" t="s">
        <v>118</v>
      </c>
      <c r="AT288" t="s">
        <v>118</v>
      </c>
      <c r="AU288" t="s">
        <v>118</v>
      </c>
      <c r="AV288" t="s">
        <v>118</v>
      </c>
      <c r="AW288" t="s">
        <v>118</v>
      </c>
      <c r="AX288" t="s">
        <v>118</v>
      </c>
      <c r="AY288" t="s">
        <v>118</v>
      </c>
      <c r="AZ288" t="s">
        <v>118</v>
      </c>
      <c r="BA288" t="s">
        <v>118</v>
      </c>
      <c r="BB288" t="s">
        <v>118</v>
      </c>
      <c r="BC288" t="s">
        <v>118</v>
      </c>
      <c r="BD288" t="s">
        <v>118</v>
      </c>
      <c r="BE288" t="s">
        <v>118</v>
      </c>
      <c r="BF288" t="s">
        <v>118</v>
      </c>
      <c r="BG288" t="s">
        <v>118</v>
      </c>
      <c r="BH288" t="s">
        <v>118</v>
      </c>
      <c r="BI288" t="s">
        <v>118</v>
      </c>
      <c r="BJ288" t="s">
        <v>118</v>
      </c>
      <c r="BK288" s="22" t="s">
        <v>118</v>
      </c>
      <c r="BL288" s="16" t="s">
        <v>118</v>
      </c>
      <c r="BM288" t="s">
        <v>118</v>
      </c>
    </row>
    <row r="289" spans="1:65" ht="16" hidden="1" x14ac:dyDescent="0.2">
      <c r="A289">
        <v>305</v>
      </c>
      <c r="B289" s="5">
        <v>3</v>
      </c>
      <c r="C289">
        <v>2</v>
      </c>
      <c r="D289" s="2" t="s">
        <v>164</v>
      </c>
      <c r="E289" t="s">
        <v>118</v>
      </c>
      <c r="F289" t="s">
        <v>118</v>
      </c>
      <c r="G289" t="s">
        <v>118</v>
      </c>
      <c r="H289" t="s">
        <v>118</v>
      </c>
      <c r="I289" t="s">
        <v>118</v>
      </c>
      <c r="J289" t="s">
        <v>118</v>
      </c>
      <c r="K289" t="s">
        <v>118</v>
      </c>
      <c r="L289" t="s">
        <v>118</v>
      </c>
      <c r="M289" t="s">
        <v>118</v>
      </c>
      <c r="N289" t="s">
        <v>118</v>
      </c>
      <c r="O289" t="s">
        <v>118</v>
      </c>
      <c r="P289" t="s">
        <v>118</v>
      </c>
      <c r="Q289" t="s">
        <v>118</v>
      </c>
      <c r="R289" t="s">
        <v>118</v>
      </c>
      <c r="S289" t="s">
        <v>118</v>
      </c>
      <c r="T289" t="s">
        <v>118</v>
      </c>
      <c r="U289" t="s">
        <v>118</v>
      </c>
      <c r="V289" t="s">
        <v>118</v>
      </c>
      <c r="W289" t="s">
        <v>118</v>
      </c>
      <c r="X289" t="s">
        <v>118</v>
      </c>
      <c r="Y289" t="s">
        <v>118</v>
      </c>
      <c r="Z289" t="s">
        <v>118</v>
      </c>
      <c r="AA289" t="s">
        <v>118</v>
      </c>
      <c r="AB289" t="s">
        <v>118</v>
      </c>
      <c r="AC289" t="s">
        <v>118</v>
      </c>
      <c r="AD289" t="s">
        <v>118</v>
      </c>
      <c r="AE289" t="s">
        <v>118</v>
      </c>
      <c r="AF289" t="s">
        <v>118</v>
      </c>
      <c r="AG289" s="19" t="s">
        <v>118</v>
      </c>
      <c r="AH289" s="22" t="s">
        <v>118</v>
      </c>
      <c r="AI289" t="s">
        <v>118</v>
      </c>
      <c r="AJ289" t="s">
        <v>118</v>
      </c>
      <c r="AK289" t="s">
        <v>118</v>
      </c>
      <c r="AL289" t="s">
        <v>118</v>
      </c>
      <c r="AM289" t="s">
        <v>118</v>
      </c>
      <c r="AN289" t="s">
        <v>118</v>
      </c>
      <c r="AO289" t="s">
        <v>118</v>
      </c>
      <c r="AP289" t="s">
        <v>118</v>
      </c>
      <c r="AQ289" t="s">
        <v>118</v>
      </c>
      <c r="AR289" t="s">
        <v>118</v>
      </c>
      <c r="AS289" t="s">
        <v>118</v>
      </c>
      <c r="AT289" t="s">
        <v>118</v>
      </c>
      <c r="AU289" t="s">
        <v>118</v>
      </c>
      <c r="AV289" t="s">
        <v>118</v>
      </c>
      <c r="AW289" t="s">
        <v>118</v>
      </c>
      <c r="AX289" t="s">
        <v>118</v>
      </c>
      <c r="AY289" t="s">
        <v>118</v>
      </c>
      <c r="AZ289" t="s">
        <v>118</v>
      </c>
      <c r="BA289" t="s">
        <v>118</v>
      </c>
      <c r="BB289" t="s">
        <v>118</v>
      </c>
      <c r="BC289" t="s">
        <v>118</v>
      </c>
      <c r="BD289" t="s">
        <v>118</v>
      </c>
      <c r="BE289" t="s">
        <v>118</v>
      </c>
      <c r="BF289" t="s">
        <v>118</v>
      </c>
      <c r="BG289" t="s">
        <v>118</v>
      </c>
      <c r="BH289" t="s">
        <v>118</v>
      </c>
      <c r="BI289" t="s">
        <v>118</v>
      </c>
      <c r="BJ289" t="s">
        <v>118</v>
      </c>
      <c r="BK289" s="22" t="s">
        <v>118</v>
      </c>
      <c r="BL289" s="16" t="s">
        <v>118</v>
      </c>
      <c r="BM289" t="s">
        <v>302</v>
      </c>
    </row>
    <row r="290" spans="1:65" ht="16" hidden="1" x14ac:dyDescent="0.2">
      <c r="A290">
        <v>307</v>
      </c>
      <c r="B290" s="5">
        <v>3</v>
      </c>
      <c r="C290">
        <v>2</v>
      </c>
      <c r="D290" s="2" t="s">
        <v>164</v>
      </c>
      <c r="E290" t="s">
        <v>118</v>
      </c>
      <c r="F290" t="s">
        <v>118</v>
      </c>
      <c r="G290" t="s">
        <v>118</v>
      </c>
      <c r="H290" t="s">
        <v>118</v>
      </c>
      <c r="I290" t="s">
        <v>118</v>
      </c>
      <c r="J290" t="s">
        <v>118</v>
      </c>
      <c r="K290" t="s">
        <v>118</v>
      </c>
      <c r="L290" t="s">
        <v>118</v>
      </c>
      <c r="M290" t="s">
        <v>118</v>
      </c>
      <c r="N290" t="s">
        <v>118</v>
      </c>
      <c r="O290" t="s">
        <v>118</v>
      </c>
      <c r="P290" t="s">
        <v>118</v>
      </c>
      <c r="Q290" t="s">
        <v>118</v>
      </c>
      <c r="R290" t="s">
        <v>118</v>
      </c>
      <c r="S290" t="s">
        <v>118</v>
      </c>
      <c r="T290" t="s">
        <v>118</v>
      </c>
      <c r="U290" t="s">
        <v>118</v>
      </c>
      <c r="V290" t="s">
        <v>118</v>
      </c>
      <c r="W290" t="s">
        <v>118</v>
      </c>
      <c r="X290" t="s">
        <v>118</v>
      </c>
      <c r="Y290" t="s">
        <v>118</v>
      </c>
      <c r="Z290" t="s">
        <v>118</v>
      </c>
      <c r="AA290" t="s">
        <v>118</v>
      </c>
      <c r="AB290" t="s">
        <v>118</v>
      </c>
      <c r="AC290" t="s">
        <v>118</v>
      </c>
      <c r="AD290" t="s">
        <v>118</v>
      </c>
      <c r="AE290" t="s">
        <v>118</v>
      </c>
      <c r="AF290" t="s">
        <v>118</v>
      </c>
      <c r="AG290" s="19" t="s">
        <v>118</v>
      </c>
      <c r="AH290" s="22" t="s">
        <v>118</v>
      </c>
      <c r="AI290" t="s">
        <v>118</v>
      </c>
      <c r="AJ290" t="s">
        <v>118</v>
      </c>
      <c r="AK290" t="s">
        <v>118</v>
      </c>
      <c r="AL290" t="s">
        <v>118</v>
      </c>
      <c r="AM290" t="s">
        <v>118</v>
      </c>
      <c r="AN290" t="s">
        <v>118</v>
      </c>
      <c r="AO290" t="s">
        <v>118</v>
      </c>
      <c r="AP290" t="s">
        <v>118</v>
      </c>
      <c r="AQ290" t="s">
        <v>118</v>
      </c>
      <c r="AR290" t="s">
        <v>118</v>
      </c>
      <c r="AS290" t="s">
        <v>118</v>
      </c>
      <c r="AT290" t="s">
        <v>118</v>
      </c>
      <c r="AU290" t="s">
        <v>118</v>
      </c>
      <c r="AV290" t="s">
        <v>118</v>
      </c>
      <c r="AW290" t="s">
        <v>118</v>
      </c>
      <c r="AX290" t="s">
        <v>118</v>
      </c>
      <c r="AY290" t="s">
        <v>118</v>
      </c>
      <c r="AZ290" t="s">
        <v>118</v>
      </c>
      <c r="BA290" t="s">
        <v>118</v>
      </c>
      <c r="BB290" t="s">
        <v>118</v>
      </c>
      <c r="BC290" t="s">
        <v>118</v>
      </c>
      <c r="BD290" t="s">
        <v>118</v>
      </c>
      <c r="BE290" t="s">
        <v>118</v>
      </c>
      <c r="BF290" t="s">
        <v>118</v>
      </c>
      <c r="BG290" t="s">
        <v>118</v>
      </c>
      <c r="BH290" t="s">
        <v>118</v>
      </c>
      <c r="BI290" t="s">
        <v>118</v>
      </c>
      <c r="BJ290" t="s">
        <v>118</v>
      </c>
      <c r="BK290" s="22" t="s">
        <v>118</v>
      </c>
      <c r="BL290" s="16" t="s">
        <v>118</v>
      </c>
      <c r="BM290" t="s">
        <v>118</v>
      </c>
    </row>
    <row r="291" spans="1:65" ht="16" hidden="1" x14ac:dyDescent="0.2">
      <c r="A291">
        <v>308</v>
      </c>
      <c r="B291" s="5">
        <v>3</v>
      </c>
      <c r="C291">
        <v>2</v>
      </c>
      <c r="D291" s="2" t="s">
        <v>164</v>
      </c>
      <c r="E291" t="s">
        <v>118</v>
      </c>
      <c r="F291" t="s">
        <v>118</v>
      </c>
      <c r="G291" t="s">
        <v>118</v>
      </c>
      <c r="H291" t="s">
        <v>118</v>
      </c>
      <c r="I291" t="s">
        <v>118</v>
      </c>
      <c r="J291" t="s">
        <v>118</v>
      </c>
      <c r="K291" t="s">
        <v>118</v>
      </c>
      <c r="L291" t="s">
        <v>118</v>
      </c>
      <c r="M291" t="s">
        <v>118</v>
      </c>
      <c r="N291" t="s">
        <v>118</v>
      </c>
      <c r="O291" t="s">
        <v>118</v>
      </c>
      <c r="P291" t="s">
        <v>118</v>
      </c>
      <c r="Q291" t="s">
        <v>118</v>
      </c>
      <c r="R291" t="s">
        <v>118</v>
      </c>
      <c r="S291" t="s">
        <v>118</v>
      </c>
      <c r="T291" t="s">
        <v>118</v>
      </c>
      <c r="U291" t="s">
        <v>118</v>
      </c>
      <c r="V291" t="s">
        <v>118</v>
      </c>
      <c r="W291" t="s">
        <v>118</v>
      </c>
      <c r="X291" t="s">
        <v>118</v>
      </c>
      <c r="Y291" t="s">
        <v>118</v>
      </c>
      <c r="Z291" t="s">
        <v>118</v>
      </c>
      <c r="AA291" t="s">
        <v>118</v>
      </c>
      <c r="AB291" t="s">
        <v>118</v>
      </c>
      <c r="AC291" t="s">
        <v>118</v>
      </c>
      <c r="AD291" t="s">
        <v>118</v>
      </c>
      <c r="AE291" t="s">
        <v>118</v>
      </c>
      <c r="AF291" t="s">
        <v>118</v>
      </c>
      <c r="AG291" s="19" t="s">
        <v>118</v>
      </c>
      <c r="AH291" s="22" t="s">
        <v>118</v>
      </c>
      <c r="AI291" t="s">
        <v>118</v>
      </c>
      <c r="AJ291" t="s">
        <v>118</v>
      </c>
      <c r="AK291" t="s">
        <v>118</v>
      </c>
      <c r="AL291" t="s">
        <v>118</v>
      </c>
      <c r="AM291" t="s">
        <v>118</v>
      </c>
      <c r="AN291" t="s">
        <v>118</v>
      </c>
      <c r="AO291" t="s">
        <v>118</v>
      </c>
      <c r="AP291" t="s">
        <v>118</v>
      </c>
      <c r="AQ291" t="s">
        <v>118</v>
      </c>
      <c r="AR291" t="s">
        <v>118</v>
      </c>
      <c r="AS291" t="s">
        <v>118</v>
      </c>
      <c r="AT291" t="s">
        <v>118</v>
      </c>
      <c r="AU291" t="s">
        <v>118</v>
      </c>
      <c r="AV291" t="s">
        <v>118</v>
      </c>
      <c r="AW291" t="s">
        <v>118</v>
      </c>
      <c r="AX291" t="s">
        <v>118</v>
      </c>
      <c r="AY291" t="s">
        <v>118</v>
      </c>
      <c r="AZ291" t="s">
        <v>118</v>
      </c>
      <c r="BA291" t="s">
        <v>118</v>
      </c>
      <c r="BB291" t="s">
        <v>118</v>
      </c>
      <c r="BC291" t="s">
        <v>118</v>
      </c>
      <c r="BD291" t="s">
        <v>118</v>
      </c>
      <c r="BE291" t="s">
        <v>118</v>
      </c>
      <c r="BF291" t="s">
        <v>118</v>
      </c>
      <c r="BG291" t="s">
        <v>118</v>
      </c>
      <c r="BH291" t="s">
        <v>118</v>
      </c>
      <c r="BI291" t="s">
        <v>118</v>
      </c>
      <c r="BJ291" t="s">
        <v>118</v>
      </c>
      <c r="BK291" s="22" t="s">
        <v>118</v>
      </c>
      <c r="BL291" s="16" t="s">
        <v>118</v>
      </c>
      <c r="BM291" t="s">
        <v>118</v>
      </c>
    </row>
    <row r="292" spans="1:65" ht="16" hidden="1" x14ac:dyDescent="0.2">
      <c r="A292">
        <v>309</v>
      </c>
      <c r="B292" s="5">
        <v>3</v>
      </c>
      <c r="C292">
        <v>2</v>
      </c>
      <c r="D292" s="2" t="s">
        <v>164</v>
      </c>
      <c r="E292" t="s">
        <v>118</v>
      </c>
      <c r="F292" t="s">
        <v>118</v>
      </c>
      <c r="G292" t="s">
        <v>118</v>
      </c>
      <c r="H292" t="s">
        <v>118</v>
      </c>
      <c r="I292" t="s">
        <v>118</v>
      </c>
      <c r="J292" t="s">
        <v>118</v>
      </c>
      <c r="K292" t="s">
        <v>118</v>
      </c>
      <c r="L292" t="s">
        <v>118</v>
      </c>
      <c r="M292" t="s">
        <v>118</v>
      </c>
      <c r="N292" t="s">
        <v>118</v>
      </c>
      <c r="O292" t="s">
        <v>118</v>
      </c>
      <c r="P292" t="s">
        <v>118</v>
      </c>
      <c r="Q292" t="s">
        <v>118</v>
      </c>
      <c r="R292" t="s">
        <v>118</v>
      </c>
      <c r="S292" t="s">
        <v>118</v>
      </c>
      <c r="T292" t="s">
        <v>118</v>
      </c>
      <c r="U292" t="s">
        <v>118</v>
      </c>
      <c r="V292" t="s">
        <v>118</v>
      </c>
      <c r="W292" t="s">
        <v>118</v>
      </c>
      <c r="X292" t="s">
        <v>118</v>
      </c>
      <c r="Y292" t="s">
        <v>118</v>
      </c>
      <c r="Z292" t="s">
        <v>118</v>
      </c>
      <c r="AA292" t="s">
        <v>118</v>
      </c>
      <c r="AB292" t="s">
        <v>118</v>
      </c>
      <c r="AC292" t="s">
        <v>118</v>
      </c>
      <c r="AD292" t="s">
        <v>118</v>
      </c>
      <c r="AE292" t="s">
        <v>118</v>
      </c>
      <c r="AF292" t="s">
        <v>118</v>
      </c>
      <c r="AG292" s="19" t="s">
        <v>118</v>
      </c>
      <c r="AH292" s="22" t="s">
        <v>118</v>
      </c>
      <c r="AI292" t="s">
        <v>118</v>
      </c>
      <c r="AJ292" t="s">
        <v>118</v>
      </c>
      <c r="AK292" t="s">
        <v>118</v>
      </c>
      <c r="AL292" t="s">
        <v>118</v>
      </c>
      <c r="AM292" t="s">
        <v>118</v>
      </c>
      <c r="AN292" t="s">
        <v>118</v>
      </c>
      <c r="AO292" t="s">
        <v>118</v>
      </c>
      <c r="AP292" t="s">
        <v>118</v>
      </c>
      <c r="AQ292" t="s">
        <v>118</v>
      </c>
      <c r="AR292" t="s">
        <v>118</v>
      </c>
      <c r="AS292" t="s">
        <v>118</v>
      </c>
      <c r="AT292" t="s">
        <v>118</v>
      </c>
      <c r="AU292" t="s">
        <v>118</v>
      </c>
      <c r="AV292" t="s">
        <v>118</v>
      </c>
      <c r="AW292" t="s">
        <v>118</v>
      </c>
      <c r="AX292" t="s">
        <v>118</v>
      </c>
      <c r="AY292" t="s">
        <v>118</v>
      </c>
      <c r="AZ292" t="s">
        <v>118</v>
      </c>
      <c r="BA292" t="s">
        <v>118</v>
      </c>
      <c r="BB292" t="s">
        <v>118</v>
      </c>
      <c r="BC292" t="s">
        <v>118</v>
      </c>
      <c r="BD292" t="s">
        <v>118</v>
      </c>
      <c r="BE292" t="s">
        <v>118</v>
      </c>
      <c r="BF292" t="s">
        <v>118</v>
      </c>
      <c r="BG292" t="s">
        <v>118</v>
      </c>
      <c r="BH292" t="s">
        <v>118</v>
      </c>
      <c r="BI292" t="s">
        <v>118</v>
      </c>
      <c r="BJ292" t="s">
        <v>118</v>
      </c>
      <c r="BK292" s="22" t="s">
        <v>118</v>
      </c>
      <c r="BL292" s="16" t="s">
        <v>118</v>
      </c>
      <c r="BM292" t="s">
        <v>118</v>
      </c>
    </row>
    <row r="293" spans="1:65" ht="16" hidden="1" x14ac:dyDescent="0.2">
      <c r="A293">
        <v>312</v>
      </c>
      <c r="B293" s="5">
        <v>3</v>
      </c>
      <c r="C293">
        <v>2</v>
      </c>
      <c r="D293" s="2" t="s">
        <v>164</v>
      </c>
      <c r="E293" t="s">
        <v>118</v>
      </c>
      <c r="F293" t="s">
        <v>118</v>
      </c>
      <c r="G293" t="s">
        <v>118</v>
      </c>
      <c r="H293" t="s">
        <v>118</v>
      </c>
      <c r="I293" t="s">
        <v>118</v>
      </c>
      <c r="J293" t="s">
        <v>118</v>
      </c>
      <c r="K293" t="s">
        <v>118</v>
      </c>
      <c r="L293" t="s">
        <v>118</v>
      </c>
      <c r="M293" t="s">
        <v>118</v>
      </c>
      <c r="N293" t="s">
        <v>118</v>
      </c>
      <c r="O293" t="s">
        <v>118</v>
      </c>
      <c r="P293" t="s">
        <v>118</v>
      </c>
      <c r="Q293" t="s">
        <v>118</v>
      </c>
      <c r="R293" t="s">
        <v>118</v>
      </c>
      <c r="S293" t="s">
        <v>118</v>
      </c>
      <c r="T293" t="s">
        <v>118</v>
      </c>
      <c r="U293" t="s">
        <v>118</v>
      </c>
      <c r="V293" t="s">
        <v>118</v>
      </c>
      <c r="W293" t="s">
        <v>118</v>
      </c>
      <c r="X293" t="s">
        <v>118</v>
      </c>
      <c r="Y293" t="s">
        <v>118</v>
      </c>
      <c r="Z293" t="s">
        <v>118</v>
      </c>
      <c r="AA293" t="s">
        <v>118</v>
      </c>
      <c r="AB293" t="s">
        <v>118</v>
      </c>
      <c r="AC293" t="s">
        <v>118</v>
      </c>
      <c r="AD293" t="s">
        <v>118</v>
      </c>
      <c r="AE293" t="s">
        <v>118</v>
      </c>
      <c r="AF293" t="s">
        <v>118</v>
      </c>
      <c r="AG293" s="19" t="s">
        <v>118</v>
      </c>
      <c r="AH293" s="22" t="s">
        <v>118</v>
      </c>
      <c r="AI293" t="s">
        <v>118</v>
      </c>
      <c r="AJ293" t="s">
        <v>118</v>
      </c>
      <c r="AK293" t="s">
        <v>118</v>
      </c>
      <c r="AL293" t="s">
        <v>118</v>
      </c>
      <c r="AM293" t="s">
        <v>118</v>
      </c>
      <c r="AN293" t="s">
        <v>118</v>
      </c>
      <c r="AO293" t="s">
        <v>118</v>
      </c>
      <c r="AP293" t="s">
        <v>118</v>
      </c>
      <c r="AQ293" t="s">
        <v>118</v>
      </c>
      <c r="AR293" t="s">
        <v>118</v>
      </c>
      <c r="AS293" t="s">
        <v>118</v>
      </c>
      <c r="AT293" t="s">
        <v>118</v>
      </c>
      <c r="AU293" t="s">
        <v>118</v>
      </c>
      <c r="AV293" t="s">
        <v>118</v>
      </c>
      <c r="AW293" t="s">
        <v>118</v>
      </c>
      <c r="AX293" t="s">
        <v>118</v>
      </c>
      <c r="AY293" t="s">
        <v>118</v>
      </c>
      <c r="AZ293" t="s">
        <v>118</v>
      </c>
      <c r="BA293" t="s">
        <v>118</v>
      </c>
      <c r="BB293" t="s">
        <v>118</v>
      </c>
      <c r="BC293" t="s">
        <v>118</v>
      </c>
      <c r="BD293" t="s">
        <v>118</v>
      </c>
      <c r="BE293" t="s">
        <v>118</v>
      </c>
      <c r="BF293" t="s">
        <v>118</v>
      </c>
      <c r="BG293" t="s">
        <v>118</v>
      </c>
      <c r="BH293" t="s">
        <v>118</v>
      </c>
      <c r="BI293" t="s">
        <v>118</v>
      </c>
      <c r="BJ293" t="s">
        <v>118</v>
      </c>
      <c r="BK293" s="22" t="s">
        <v>118</v>
      </c>
      <c r="BL293" s="16" t="s">
        <v>118</v>
      </c>
      <c r="BM293" t="s">
        <v>118</v>
      </c>
    </row>
    <row r="294" spans="1:65" ht="16" hidden="1" x14ac:dyDescent="0.2">
      <c r="A294">
        <v>313</v>
      </c>
      <c r="B294" s="5">
        <v>3</v>
      </c>
      <c r="C294">
        <v>2</v>
      </c>
      <c r="D294" s="2" t="s">
        <v>164</v>
      </c>
      <c r="E294" t="s">
        <v>118</v>
      </c>
      <c r="F294" t="s">
        <v>118</v>
      </c>
      <c r="G294" t="s">
        <v>118</v>
      </c>
      <c r="H294" t="s">
        <v>118</v>
      </c>
      <c r="I294" t="s">
        <v>118</v>
      </c>
      <c r="J294" t="s">
        <v>118</v>
      </c>
      <c r="K294" t="s">
        <v>118</v>
      </c>
      <c r="L294" t="s">
        <v>118</v>
      </c>
      <c r="M294" t="s">
        <v>118</v>
      </c>
      <c r="N294" t="s">
        <v>118</v>
      </c>
      <c r="O294" t="s">
        <v>118</v>
      </c>
      <c r="P294" t="s">
        <v>118</v>
      </c>
      <c r="Q294" t="s">
        <v>118</v>
      </c>
      <c r="R294" t="s">
        <v>118</v>
      </c>
      <c r="S294" t="s">
        <v>118</v>
      </c>
      <c r="T294" t="s">
        <v>118</v>
      </c>
      <c r="U294" t="s">
        <v>118</v>
      </c>
      <c r="V294" t="s">
        <v>118</v>
      </c>
      <c r="W294" t="s">
        <v>118</v>
      </c>
      <c r="X294" t="s">
        <v>118</v>
      </c>
      <c r="Y294" t="s">
        <v>118</v>
      </c>
      <c r="Z294" t="s">
        <v>118</v>
      </c>
      <c r="AA294" t="s">
        <v>118</v>
      </c>
      <c r="AB294" t="s">
        <v>118</v>
      </c>
      <c r="AC294" t="s">
        <v>118</v>
      </c>
      <c r="AD294" t="s">
        <v>118</v>
      </c>
      <c r="AE294" t="s">
        <v>118</v>
      </c>
      <c r="AF294" t="s">
        <v>118</v>
      </c>
      <c r="AG294" s="19" t="s">
        <v>118</v>
      </c>
      <c r="AH294" s="22" t="s">
        <v>118</v>
      </c>
      <c r="AI294" t="s">
        <v>118</v>
      </c>
      <c r="AJ294" t="s">
        <v>118</v>
      </c>
      <c r="AK294" t="s">
        <v>118</v>
      </c>
      <c r="AL294" t="s">
        <v>118</v>
      </c>
      <c r="AM294" t="s">
        <v>118</v>
      </c>
      <c r="AN294" t="s">
        <v>118</v>
      </c>
      <c r="AO294" t="s">
        <v>118</v>
      </c>
      <c r="AP294" t="s">
        <v>118</v>
      </c>
      <c r="AQ294" t="s">
        <v>118</v>
      </c>
      <c r="AR294" t="s">
        <v>118</v>
      </c>
      <c r="AS294" t="s">
        <v>118</v>
      </c>
      <c r="AT294" t="s">
        <v>118</v>
      </c>
      <c r="AU294" t="s">
        <v>118</v>
      </c>
      <c r="AV294" t="s">
        <v>118</v>
      </c>
      <c r="AW294" t="s">
        <v>118</v>
      </c>
      <c r="AX294" t="s">
        <v>118</v>
      </c>
      <c r="AY294" t="s">
        <v>118</v>
      </c>
      <c r="AZ294" t="s">
        <v>118</v>
      </c>
      <c r="BA294" t="s">
        <v>118</v>
      </c>
      <c r="BB294" t="s">
        <v>118</v>
      </c>
      <c r="BC294" t="s">
        <v>118</v>
      </c>
      <c r="BD294" t="s">
        <v>118</v>
      </c>
      <c r="BE294" t="s">
        <v>118</v>
      </c>
      <c r="BF294" t="s">
        <v>118</v>
      </c>
      <c r="BG294" t="s">
        <v>118</v>
      </c>
      <c r="BH294" t="s">
        <v>118</v>
      </c>
      <c r="BI294" t="s">
        <v>118</v>
      </c>
      <c r="BJ294" t="s">
        <v>118</v>
      </c>
      <c r="BK294" s="22" t="s">
        <v>118</v>
      </c>
      <c r="BL294" s="16" t="s">
        <v>118</v>
      </c>
      <c r="BM294" t="s">
        <v>118</v>
      </c>
    </row>
    <row r="295" spans="1:65" ht="16" hidden="1" x14ac:dyDescent="0.2">
      <c r="A295">
        <v>314</v>
      </c>
      <c r="B295" s="5">
        <v>3</v>
      </c>
      <c r="C295">
        <v>2</v>
      </c>
      <c r="D295" s="2" t="s">
        <v>164</v>
      </c>
      <c r="E295" t="s">
        <v>118</v>
      </c>
      <c r="F295" t="s">
        <v>118</v>
      </c>
      <c r="G295" t="s">
        <v>118</v>
      </c>
      <c r="H295" t="s">
        <v>118</v>
      </c>
      <c r="I295" t="s">
        <v>118</v>
      </c>
      <c r="J295" t="s">
        <v>118</v>
      </c>
      <c r="K295" t="s">
        <v>118</v>
      </c>
      <c r="L295" t="s">
        <v>118</v>
      </c>
      <c r="M295" t="s">
        <v>118</v>
      </c>
      <c r="N295" t="s">
        <v>118</v>
      </c>
      <c r="O295" t="s">
        <v>118</v>
      </c>
      <c r="P295" t="s">
        <v>118</v>
      </c>
      <c r="Q295" t="s">
        <v>118</v>
      </c>
      <c r="R295" t="s">
        <v>118</v>
      </c>
      <c r="S295" t="s">
        <v>118</v>
      </c>
      <c r="T295" t="s">
        <v>118</v>
      </c>
      <c r="U295" t="s">
        <v>118</v>
      </c>
      <c r="V295" t="s">
        <v>118</v>
      </c>
      <c r="W295" t="s">
        <v>118</v>
      </c>
      <c r="X295" t="s">
        <v>118</v>
      </c>
      <c r="Y295" t="s">
        <v>118</v>
      </c>
      <c r="Z295" t="s">
        <v>118</v>
      </c>
      <c r="AA295" t="s">
        <v>118</v>
      </c>
      <c r="AB295" t="s">
        <v>118</v>
      </c>
      <c r="AC295" t="s">
        <v>118</v>
      </c>
      <c r="AD295" t="s">
        <v>118</v>
      </c>
      <c r="AE295" t="s">
        <v>118</v>
      </c>
      <c r="AF295" t="s">
        <v>118</v>
      </c>
      <c r="AG295" s="19" t="s">
        <v>118</v>
      </c>
      <c r="AH295" s="22" t="s">
        <v>118</v>
      </c>
      <c r="AI295" t="s">
        <v>118</v>
      </c>
      <c r="AJ295" t="s">
        <v>118</v>
      </c>
      <c r="AK295" t="s">
        <v>118</v>
      </c>
      <c r="AL295" t="s">
        <v>118</v>
      </c>
      <c r="AM295" t="s">
        <v>118</v>
      </c>
      <c r="AN295" t="s">
        <v>118</v>
      </c>
      <c r="AO295" t="s">
        <v>118</v>
      </c>
      <c r="AP295" t="s">
        <v>118</v>
      </c>
      <c r="AQ295" t="s">
        <v>118</v>
      </c>
      <c r="AR295" t="s">
        <v>118</v>
      </c>
      <c r="AS295" t="s">
        <v>118</v>
      </c>
      <c r="AT295" t="s">
        <v>118</v>
      </c>
      <c r="AU295" t="s">
        <v>118</v>
      </c>
      <c r="AV295" t="s">
        <v>118</v>
      </c>
      <c r="AW295" t="s">
        <v>118</v>
      </c>
      <c r="AX295" t="s">
        <v>118</v>
      </c>
      <c r="AY295" t="s">
        <v>118</v>
      </c>
      <c r="AZ295" t="s">
        <v>118</v>
      </c>
      <c r="BA295" t="s">
        <v>118</v>
      </c>
      <c r="BB295" t="s">
        <v>118</v>
      </c>
      <c r="BC295" t="s">
        <v>118</v>
      </c>
      <c r="BD295" t="s">
        <v>118</v>
      </c>
      <c r="BE295" t="s">
        <v>118</v>
      </c>
      <c r="BF295" t="s">
        <v>118</v>
      </c>
      <c r="BG295" t="s">
        <v>118</v>
      </c>
      <c r="BH295" t="s">
        <v>118</v>
      </c>
      <c r="BI295" t="s">
        <v>118</v>
      </c>
      <c r="BJ295" t="s">
        <v>118</v>
      </c>
      <c r="BK295" s="22" t="s">
        <v>118</v>
      </c>
      <c r="BL295" s="16" t="s">
        <v>118</v>
      </c>
      <c r="BM295" t="s">
        <v>118</v>
      </c>
    </row>
    <row r="296" spans="1:65" ht="16" hidden="1" x14ac:dyDescent="0.2">
      <c r="A296">
        <v>315</v>
      </c>
      <c r="B296" s="5">
        <v>3</v>
      </c>
      <c r="C296">
        <v>2</v>
      </c>
      <c r="D296" s="2" t="s">
        <v>164</v>
      </c>
      <c r="E296" t="s">
        <v>118</v>
      </c>
      <c r="F296" t="s">
        <v>118</v>
      </c>
      <c r="G296" t="s">
        <v>118</v>
      </c>
      <c r="H296" t="s">
        <v>118</v>
      </c>
      <c r="I296" t="s">
        <v>118</v>
      </c>
      <c r="J296" t="s">
        <v>118</v>
      </c>
      <c r="K296" t="s">
        <v>118</v>
      </c>
      <c r="L296" t="s">
        <v>118</v>
      </c>
      <c r="M296" t="s">
        <v>118</v>
      </c>
      <c r="N296" t="s">
        <v>118</v>
      </c>
      <c r="O296" t="s">
        <v>118</v>
      </c>
      <c r="P296" t="s">
        <v>118</v>
      </c>
      <c r="Q296" t="s">
        <v>118</v>
      </c>
      <c r="R296" t="s">
        <v>118</v>
      </c>
      <c r="S296" t="s">
        <v>118</v>
      </c>
      <c r="T296" t="s">
        <v>118</v>
      </c>
      <c r="U296" t="s">
        <v>118</v>
      </c>
      <c r="V296" t="s">
        <v>118</v>
      </c>
      <c r="W296" t="s">
        <v>118</v>
      </c>
      <c r="X296" t="s">
        <v>118</v>
      </c>
      <c r="Y296" t="s">
        <v>118</v>
      </c>
      <c r="Z296" t="s">
        <v>118</v>
      </c>
      <c r="AA296" t="s">
        <v>118</v>
      </c>
      <c r="AB296" t="s">
        <v>118</v>
      </c>
      <c r="AC296" t="s">
        <v>118</v>
      </c>
      <c r="AD296" t="s">
        <v>118</v>
      </c>
      <c r="AE296" t="s">
        <v>118</v>
      </c>
      <c r="AF296" t="s">
        <v>118</v>
      </c>
      <c r="AG296" s="19" t="s">
        <v>118</v>
      </c>
      <c r="AH296" s="22" t="s">
        <v>118</v>
      </c>
      <c r="AI296" t="s">
        <v>118</v>
      </c>
      <c r="AJ296" t="s">
        <v>118</v>
      </c>
      <c r="AK296" t="s">
        <v>118</v>
      </c>
      <c r="AL296" t="s">
        <v>118</v>
      </c>
      <c r="AM296" t="s">
        <v>118</v>
      </c>
      <c r="AN296" t="s">
        <v>118</v>
      </c>
      <c r="AO296" t="s">
        <v>118</v>
      </c>
      <c r="AP296" t="s">
        <v>118</v>
      </c>
      <c r="AQ296" t="s">
        <v>118</v>
      </c>
      <c r="AR296" t="s">
        <v>118</v>
      </c>
      <c r="AS296" t="s">
        <v>118</v>
      </c>
      <c r="AT296" t="s">
        <v>118</v>
      </c>
      <c r="AU296" t="s">
        <v>118</v>
      </c>
      <c r="AV296" t="s">
        <v>118</v>
      </c>
      <c r="AW296" t="s">
        <v>118</v>
      </c>
      <c r="AX296" t="s">
        <v>118</v>
      </c>
      <c r="AY296" t="s">
        <v>118</v>
      </c>
      <c r="AZ296" t="s">
        <v>118</v>
      </c>
      <c r="BA296" t="s">
        <v>118</v>
      </c>
      <c r="BB296" t="s">
        <v>118</v>
      </c>
      <c r="BC296" t="s">
        <v>118</v>
      </c>
      <c r="BD296" t="s">
        <v>118</v>
      </c>
      <c r="BE296" t="s">
        <v>118</v>
      </c>
      <c r="BF296" t="s">
        <v>118</v>
      </c>
      <c r="BG296" t="s">
        <v>118</v>
      </c>
      <c r="BH296" t="s">
        <v>118</v>
      </c>
      <c r="BI296" t="s">
        <v>118</v>
      </c>
      <c r="BJ296" t="s">
        <v>118</v>
      </c>
      <c r="BK296" s="22" t="s">
        <v>118</v>
      </c>
      <c r="BL296" s="16" t="s">
        <v>118</v>
      </c>
      <c r="BM296" t="s">
        <v>118</v>
      </c>
    </row>
    <row r="297" spans="1:65" ht="16" hidden="1" x14ac:dyDescent="0.2">
      <c r="A297">
        <v>316</v>
      </c>
      <c r="B297" s="5">
        <v>3</v>
      </c>
      <c r="C297">
        <v>2</v>
      </c>
      <c r="D297" t="s">
        <v>118</v>
      </c>
      <c r="E297" t="s">
        <v>118</v>
      </c>
      <c r="F297" t="s">
        <v>118</v>
      </c>
      <c r="G297" t="s">
        <v>118</v>
      </c>
      <c r="H297" t="s">
        <v>118</v>
      </c>
      <c r="I297" t="s">
        <v>118</v>
      </c>
      <c r="J297" t="s">
        <v>118</v>
      </c>
      <c r="K297" t="s">
        <v>118</v>
      </c>
      <c r="L297" t="s">
        <v>118</v>
      </c>
      <c r="M297" t="s">
        <v>118</v>
      </c>
      <c r="N297" t="s">
        <v>118</v>
      </c>
      <c r="O297" t="s">
        <v>118</v>
      </c>
      <c r="P297" t="s">
        <v>118</v>
      </c>
      <c r="Q297" t="s">
        <v>118</v>
      </c>
      <c r="R297" t="s">
        <v>118</v>
      </c>
      <c r="S297" t="s">
        <v>118</v>
      </c>
      <c r="T297" t="s">
        <v>118</v>
      </c>
      <c r="U297" t="s">
        <v>118</v>
      </c>
      <c r="V297" t="s">
        <v>118</v>
      </c>
      <c r="W297" t="s">
        <v>118</v>
      </c>
      <c r="X297" t="s">
        <v>118</v>
      </c>
      <c r="Y297" t="s">
        <v>118</v>
      </c>
      <c r="Z297" t="s">
        <v>118</v>
      </c>
      <c r="AA297" t="s">
        <v>118</v>
      </c>
      <c r="AB297" t="s">
        <v>118</v>
      </c>
      <c r="AC297" t="s">
        <v>118</v>
      </c>
      <c r="AD297" t="s">
        <v>118</v>
      </c>
      <c r="AE297" t="s">
        <v>118</v>
      </c>
      <c r="AF297" t="s">
        <v>118</v>
      </c>
      <c r="AG297" s="19" t="s">
        <v>118</v>
      </c>
      <c r="AH297" s="22" t="s">
        <v>118</v>
      </c>
      <c r="AI297" t="s">
        <v>118</v>
      </c>
      <c r="AJ297" t="s">
        <v>118</v>
      </c>
      <c r="AK297" t="s">
        <v>118</v>
      </c>
      <c r="AL297" t="s">
        <v>118</v>
      </c>
      <c r="AM297" t="s">
        <v>118</v>
      </c>
      <c r="AN297" t="s">
        <v>118</v>
      </c>
      <c r="AO297" t="s">
        <v>118</v>
      </c>
      <c r="AP297" t="s">
        <v>118</v>
      </c>
      <c r="AQ297" t="s">
        <v>118</v>
      </c>
      <c r="AR297" t="s">
        <v>118</v>
      </c>
      <c r="AS297" t="s">
        <v>118</v>
      </c>
      <c r="AT297" t="s">
        <v>118</v>
      </c>
      <c r="AU297" t="s">
        <v>118</v>
      </c>
      <c r="AV297" t="s">
        <v>118</v>
      </c>
      <c r="AW297" t="s">
        <v>118</v>
      </c>
      <c r="AX297" t="s">
        <v>118</v>
      </c>
      <c r="AY297" t="s">
        <v>118</v>
      </c>
      <c r="AZ297" t="s">
        <v>118</v>
      </c>
      <c r="BA297" t="s">
        <v>118</v>
      </c>
      <c r="BB297" t="s">
        <v>118</v>
      </c>
      <c r="BC297" t="s">
        <v>118</v>
      </c>
      <c r="BD297" t="s">
        <v>118</v>
      </c>
      <c r="BE297" t="s">
        <v>118</v>
      </c>
      <c r="BF297" t="s">
        <v>118</v>
      </c>
      <c r="BG297" t="s">
        <v>118</v>
      </c>
      <c r="BH297" t="s">
        <v>118</v>
      </c>
      <c r="BI297" t="s">
        <v>118</v>
      </c>
      <c r="BJ297" t="s">
        <v>118</v>
      </c>
      <c r="BK297" s="22" t="s">
        <v>118</v>
      </c>
      <c r="BL297" s="15" t="s">
        <v>118</v>
      </c>
      <c r="BM297" t="s">
        <v>303</v>
      </c>
    </row>
    <row r="298" spans="1:65" ht="16" hidden="1" x14ac:dyDescent="0.2">
      <c r="A298">
        <v>317</v>
      </c>
      <c r="B298" s="5">
        <v>3</v>
      </c>
      <c r="C298">
        <v>2</v>
      </c>
      <c r="D298" s="2" t="s">
        <v>164</v>
      </c>
      <c r="E298" t="s">
        <v>118</v>
      </c>
      <c r="F298" t="s">
        <v>118</v>
      </c>
      <c r="G298" t="s">
        <v>118</v>
      </c>
      <c r="H298" t="s">
        <v>118</v>
      </c>
      <c r="I298" t="s">
        <v>118</v>
      </c>
      <c r="J298" t="s">
        <v>118</v>
      </c>
      <c r="K298" t="s">
        <v>118</v>
      </c>
      <c r="L298" t="s">
        <v>118</v>
      </c>
      <c r="M298" t="s">
        <v>118</v>
      </c>
      <c r="N298" t="s">
        <v>118</v>
      </c>
      <c r="O298" t="s">
        <v>118</v>
      </c>
      <c r="P298" t="s">
        <v>118</v>
      </c>
      <c r="Q298" t="s">
        <v>118</v>
      </c>
      <c r="R298" t="s">
        <v>118</v>
      </c>
      <c r="S298" t="s">
        <v>118</v>
      </c>
      <c r="T298" t="s">
        <v>118</v>
      </c>
      <c r="U298" t="s">
        <v>118</v>
      </c>
      <c r="V298" t="s">
        <v>118</v>
      </c>
      <c r="W298" t="s">
        <v>118</v>
      </c>
      <c r="X298" t="s">
        <v>118</v>
      </c>
      <c r="Y298" t="s">
        <v>118</v>
      </c>
      <c r="Z298" t="s">
        <v>118</v>
      </c>
      <c r="AA298" t="s">
        <v>118</v>
      </c>
      <c r="AB298" t="s">
        <v>118</v>
      </c>
      <c r="AC298" t="s">
        <v>118</v>
      </c>
      <c r="AD298" t="s">
        <v>118</v>
      </c>
      <c r="AE298" t="s">
        <v>118</v>
      </c>
      <c r="AF298" t="s">
        <v>118</v>
      </c>
      <c r="AG298" s="19" t="s">
        <v>118</v>
      </c>
      <c r="AH298" s="22" t="s">
        <v>118</v>
      </c>
      <c r="AI298" t="s">
        <v>118</v>
      </c>
      <c r="AJ298" t="s">
        <v>118</v>
      </c>
      <c r="AK298" t="s">
        <v>118</v>
      </c>
      <c r="AL298" t="s">
        <v>118</v>
      </c>
      <c r="AM298" t="s">
        <v>118</v>
      </c>
      <c r="AN298" t="s">
        <v>118</v>
      </c>
      <c r="AO298" t="s">
        <v>118</v>
      </c>
      <c r="AP298" t="s">
        <v>118</v>
      </c>
      <c r="AQ298" t="s">
        <v>118</v>
      </c>
      <c r="AR298" t="s">
        <v>118</v>
      </c>
      <c r="AS298" t="s">
        <v>118</v>
      </c>
      <c r="AT298" t="s">
        <v>118</v>
      </c>
      <c r="AU298" t="s">
        <v>118</v>
      </c>
      <c r="AV298" t="s">
        <v>118</v>
      </c>
      <c r="AW298" t="s">
        <v>118</v>
      </c>
      <c r="AX298" t="s">
        <v>118</v>
      </c>
      <c r="AY298" t="s">
        <v>118</v>
      </c>
      <c r="AZ298" t="s">
        <v>118</v>
      </c>
      <c r="BA298" t="s">
        <v>118</v>
      </c>
      <c r="BB298" t="s">
        <v>118</v>
      </c>
      <c r="BC298" t="s">
        <v>118</v>
      </c>
      <c r="BD298" t="s">
        <v>118</v>
      </c>
      <c r="BE298" t="s">
        <v>118</v>
      </c>
      <c r="BF298" t="s">
        <v>118</v>
      </c>
      <c r="BG298" t="s">
        <v>118</v>
      </c>
      <c r="BH298" t="s">
        <v>118</v>
      </c>
      <c r="BI298" t="s">
        <v>118</v>
      </c>
      <c r="BJ298" t="s">
        <v>118</v>
      </c>
      <c r="BK298" s="22" t="s">
        <v>118</v>
      </c>
      <c r="BL298" s="16" t="s">
        <v>118</v>
      </c>
      <c r="BM298" t="s">
        <v>118</v>
      </c>
    </row>
    <row r="299" spans="1:65" ht="16" hidden="1" x14ac:dyDescent="0.2">
      <c r="A299">
        <v>321</v>
      </c>
      <c r="B299" s="5">
        <v>3</v>
      </c>
      <c r="C299">
        <v>2</v>
      </c>
      <c r="D299" s="2" t="s">
        <v>164</v>
      </c>
      <c r="E299" t="s">
        <v>118</v>
      </c>
      <c r="F299" t="s">
        <v>118</v>
      </c>
      <c r="G299" t="s">
        <v>118</v>
      </c>
      <c r="H299" t="s">
        <v>118</v>
      </c>
      <c r="I299" t="s">
        <v>118</v>
      </c>
      <c r="J299" t="s">
        <v>118</v>
      </c>
      <c r="K299" t="s">
        <v>118</v>
      </c>
      <c r="L299" t="s">
        <v>118</v>
      </c>
      <c r="M299" t="s">
        <v>118</v>
      </c>
      <c r="N299" t="s">
        <v>118</v>
      </c>
      <c r="O299" t="s">
        <v>118</v>
      </c>
      <c r="P299" t="s">
        <v>118</v>
      </c>
      <c r="Q299" t="s">
        <v>118</v>
      </c>
      <c r="R299" t="s">
        <v>118</v>
      </c>
      <c r="S299" t="s">
        <v>118</v>
      </c>
      <c r="T299" t="s">
        <v>118</v>
      </c>
      <c r="U299" t="s">
        <v>118</v>
      </c>
      <c r="V299" t="s">
        <v>118</v>
      </c>
      <c r="W299" t="s">
        <v>118</v>
      </c>
      <c r="X299" t="s">
        <v>118</v>
      </c>
      <c r="Y299" t="s">
        <v>118</v>
      </c>
      <c r="Z299" t="s">
        <v>118</v>
      </c>
      <c r="AA299" t="s">
        <v>118</v>
      </c>
      <c r="AB299" t="s">
        <v>118</v>
      </c>
      <c r="AC299" t="s">
        <v>118</v>
      </c>
      <c r="AD299" t="s">
        <v>118</v>
      </c>
      <c r="AE299" t="s">
        <v>118</v>
      </c>
      <c r="AF299" t="s">
        <v>118</v>
      </c>
      <c r="AG299" s="19" t="s">
        <v>118</v>
      </c>
      <c r="AH299" s="22" t="s">
        <v>118</v>
      </c>
      <c r="AI299" t="s">
        <v>118</v>
      </c>
      <c r="AJ299" t="s">
        <v>118</v>
      </c>
      <c r="AK299" t="s">
        <v>118</v>
      </c>
      <c r="AL299" t="s">
        <v>118</v>
      </c>
      <c r="AM299" t="s">
        <v>118</v>
      </c>
      <c r="AN299" t="s">
        <v>118</v>
      </c>
      <c r="AO299" t="s">
        <v>118</v>
      </c>
      <c r="AP299" t="s">
        <v>118</v>
      </c>
      <c r="AQ299" t="s">
        <v>118</v>
      </c>
      <c r="AR299" t="s">
        <v>118</v>
      </c>
      <c r="AS299" t="s">
        <v>118</v>
      </c>
      <c r="AT299" t="s">
        <v>118</v>
      </c>
      <c r="AU299" t="s">
        <v>118</v>
      </c>
      <c r="AV299" t="s">
        <v>118</v>
      </c>
      <c r="AW299" t="s">
        <v>118</v>
      </c>
      <c r="AX299" t="s">
        <v>118</v>
      </c>
      <c r="AY299" t="s">
        <v>118</v>
      </c>
      <c r="AZ299" t="s">
        <v>118</v>
      </c>
      <c r="BA299" t="s">
        <v>118</v>
      </c>
      <c r="BB299" t="s">
        <v>118</v>
      </c>
      <c r="BC299" t="s">
        <v>118</v>
      </c>
      <c r="BD299" t="s">
        <v>118</v>
      </c>
      <c r="BE299" t="s">
        <v>118</v>
      </c>
      <c r="BF299" t="s">
        <v>118</v>
      </c>
      <c r="BG299" t="s">
        <v>118</v>
      </c>
      <c r="BH299" t="s">
        <v>118</v>
      </c>
      <c r="BI299" t="s">
        <v>118</v>
      </c>
      <c r="BJ299" t="s">
        <v>118</v>
      </c>
      <c r="BK299" s="22" t="s">
        <v>118</v>
      </c>
      <c r="BL299" s="16" t="s">
        <v>118</v>
      </c>
      <c r="BM299" t="s">
        <v>118</v>
      </c>
    </row>
    <row r="300" spans="1:65" ht="16" hidden="1" x14ac:dyDescent="0.2">
      <c r="A300">
        <v>322</v>
      </c>
      <c r="B300" s="5">
        <v>3</v>
      </c>
      <c r="C300">
        <v>2</v>
      </c>
      <c r="D300" s="2" t="s">
        <v>164</v>
      </c>
      <c r="E300" t="s">
        <v>118</v>
      </c>
      <c r="F300" t="s">
        <v>118</v>
      </c>
      <c r="G300" t="s">
        <v>118</v>
      </c>
      <c r="H300" t="s">
        <v>118</v>
      </c>
      <c r="I300" t="s">
        <v>118</v>
      </c>
      <c r="J300" t="s">
        <v>118</v>
      </c>
      <c r="K300" t="s">
        <v>118</v>
      </c>
      <c r="L300" t="s">
        <v>118</v>
      </c>
      <c r="M300" t="s">
        <v>118</v>
      </c>
      <c r="N300" t="s">
        <v>118</v>
      </c>
      <c r="O300" t="s">
        <v>118</v>
      </c>
      <c r="P300" t="s">
        <v>118</v>
      </c>
      <c r="Q300" t="s">
        <v>118</v>
      </c>
      <c r="R300" t="s">
        <v>118</v>
      </c>
      <c r="S300" t="s">
        <v>118</v>
      </c>
      <c r="T300" t="s">
        <v>118</v>
      </c>
      <c r="U300" t="s">
        <v>118</v>
      </c>
      <c r="V300" t="s">
        <v>118</v>
      </c>
      <c r="W300" t="s">
        <v>118</v>
      </c>
      <c r="X300" t="s">
        <v>118</v>
      </c>
      <c r="Y300" t="s">
        <v>118</v>
      </c>
      <c r="Z300" t="s">
        <v>118</v>
      </c>
      <c r="AA300" t="s">
        <v>118</v>
      </c>
      <c r="AB300" t="s">
        <v>118</v>
      </c>
      <c r="AC300" t="s">
        <v>118</v>
      </c>
      <c r="AD300" t="s">
        <v>118</v>
      </c>
      <c r="AE300" t="s">
        <v>118</v>
      </c>
      <c r="AF300" t="s">
        <v>118</v>
      </c>
      <c r="AG300" s="19" t="s">
        <v>118</v>
      </c>
      <c r="AH300" s="22" t="s">
        <v>118</v>
      </c>
      <c r="AI300" t="s">
        <v>118</v>
      </c>
      <c r="AJ300" t="s">
        <v>118</v>
      </c>
      <c r="AK300" t="s">
        <v>118</v>
      </c>
      <c r="AL300" t="s">
        <v>118</v>
      </c>
      <c r="AM300" t="s">
        <v>118</v>
      </c>
      <c r="AN300" t="s">
        <v>118</v>
      </c>
      <c r="AO300" t="s">
        <v>118</v>
      </c>
      <c r="AP300" t="s">
        <v>118</v>
      </c>
      <c r="AQ300" t="s">
        <v>118</v>
      </c>
      <c r="AR300" t="s">
        <v>118</v>
      </c>
      <c r="AS300" t="s">
        <v>118</v>
      </c>
      <c r="AT300" t="s">
        <v>118</v>
      </c>
      <c r="AU300" t="s">
        <v>118</v>
      </c>
      <c r="AV300" t="s">
        <v>118</v>
      </c>
      <c r="AW300" t="s">
        <v>118</v>
      </c>
      <c r="AX300" t="s">
        <v>118</v>
      </c>
      <c r="AY300" t="s">
        <v>118</v>
      </c>
      <c r="AZ300" t="s">
        <v>118</v>
      </c>
      <c r="BA300" t="s">
        <v>118</v>
      </c>
      <c r="BB300" t="s">
        <v>118</v>
      </c>
      <c r="BC300" t="s">
        <v>118</v>
      </c>
      <c r="BD300" t="s">
        <v>118</v>
      </c>
      <c r="BE300" t="s">
        <v>118</v>
      </c>
      <c r="BF300" t="s">
        <v>118</v>
      </c>
      <c r="BG300" t="s">
        <v>118</v>
      </c>
      <c r="BH300" t="s">
        <v>118</v>
      </c>
      <c r="BI300" t="s">
        <v>118</v>
      </c>
      <c r="BJ300" t="s">
        <v>118</v>
      </c>
      <c r="BK300" s="22" t="s">
        <v>118</v>
      </c>
      <c r="BL300" s="16" t="s">
        <v>118</v>
      </c>
      <c r="BM300" t="s">
        <v>118</v>
      </c>
    </row>
    <row r="301" spans="1:65" ht="16" hidden="1" x14ac:dyDescent="0.2">
      <c r="A301">
        <v>323</v>
      </c>
      <c r="B301" s="5">
        <v>3</v>
      </c>
      <c r="C301">
        <v>2</v>
      </c>
      <c r="D301" s="2" t="s">
        <v>166</v>
      </c>
      <c r="E301" t="s">
        <v>118</v>
      </c>
      <c r="F301" t="s">
        <v>118</v>
      </c>
      <c r="G301" t="s">
        <v>118</v>
      </c>
      <c r="H301" t="s">
        <v>118</v>
      </c>
      <c r="I301" t="s">
        <v>118</v>
      </c>
      <c r="J301" t="s">
        <v>118</v>
      </c>
      <c r="K301" t="s">
        <v>118</v>
      </c>
      <c r="L301" t="s">
        <v>118</v>
      </c>
      <c r="M301" t="s">
        <v>118</v>
      </c>
      <c r="N301" t="s">
        <v>118</v>
      </c>
      <c r="O301" t="s">
        <v>118</v>
      </c>
      <c r="P301" t="s">
        <v>118</v>
      </c>
      <c r="Q301" t="s">
        <v>118</v>
      </c>
      <c r="R301" t="s">
        <v>118</v>
      </c>
      <c r="S301" t="s">
        <v>118</v>
      </c>
      <c r="T301" t="s">
        <v>118</v>
      </c>
      <c r="U301" t="s">
        <v>118</v>
      </c>
      <c r="V301" t="s">
        <v>118</v>
      </c>
      <c r="W301" t="s">
        <v>118</v>
      </c>
      <c r="X301" t="s">
        <v>118</v>
      </c>
      <c r="Y301" t="s">
        <v>118</v>
      </c>
      <c r="Z301" t="s">
        <v>118</v>
      </c>
      <c r="AA301" t="s">
        <v>118</v>
      </c>
      <c r="AB301" t="s">
        <v>118</v>
      </c>
      <c r="AC301" t="s">
        <v>118</v>
      </c>
      <c r="AD301" t="s">
        <v>118</v>
      </c>
      <c r="AE301" t="s">
        <v>118</v>
      </c>
      <c r="AF301" t="s">
        <v>118</v>
      </c>
      <c r="AG301" s="19" t="s">
        <v>118</v>
      </c>
      <c r="AH301" s="22" t="s">
        <v>118</v>
      </c>
      <c r="AI301" t="s">
        <v>118</v>
      </c>
      <c r="AJ301" t="s">
        <v>118</v>
      </c>
      <c r="AK301" t="s">
        <v>118</v>
      </c>
      <c r="AL301" t="s">
        <v>118</v>
      </c>
      <c r="AM301" t="s">
        <v>118</v>
      </c>
      <c r="AN301" t="s">
        <v>118</v>
      </c>
      <c r="AO301" t="s">
        <v>118</v>
      </c>
      <c r="AP301" t="s">
        <v>118</v>
      </c>
      <c r="AQ301" t="s">
        <v>118</v>
      </c>
      <c r="AR301" t="s">
        <v>118</v>
      </c>
      <c r="AS301" t="s">
        <v>118</v>
      </c>
      <c r="AT301" t="s">
        <v>118</v>
      </c>
      <c r="AU301" t="s">
        <v>118</v>
      </c>
      <c r="AV301" t="s">
        <v>118</v>
      </c>
      <c r="AW301" t="s">
        <v>118</v>
      </c>
      <c r="AX301" t="s">
        <v>118</v>
      </c>
      <c r="AY301" t="s">
        <v>118</v>
      </c>
      <c r="AZ301" t="s">
        <v>118</v>
      </c>
      <c r="BA301" t="s">
        <v>118</v>
      </c>
      <c r="BB301" t="s">
        <v>118</v>
      </c>
      <c r="BC301" t="s">
        <v>118</v>
      </c>
      <c r="BD301" t="s">
        <v>118</v>
      </c>
      <c r="BE301" t="s">
        <v>118</v>
      </c>
      <c r="BF301" t="s">
        <v>118</v>
      </c>
      <c r="BG301" t="s">
        <v>118</v>
      </c>
      <c r="BH301" t="s">
        <v>118</v>
      </c>
      <c r="BI301" t="s">
        <v>118</v>
      </c>
      <c r="BJ301" t="s">
        <v>118</v>
      </c>
      <c r="BK301" s="22" t="s">
        <v>118</v>
      </c>
      <c r="BL301" s="16" t="s">
        <v>118</v>
      </c>
      <c r="BM301" t="s">
        <v>118</v>
      </c>
    </row>
    <row r="302" spans="1:65" ht="16" hidden="1" x14ac:dyDescent="0.2">
      <c r="A302">
        <v>324</v>
      </c>
      <c r="B302" s="5">
        <v>3</v>
      </c>
      <c r="C302">
        <v>2</v>
      </c>
      <c r="D302" s="2" t="s">
        <v>166</v>
      </c>
      <c r="E302" t="s">
        <v>118</v>
      </c>
      <c r="F302" t="s">
        <v>118</v>
      </c>
      <c r="G302" t="s">
        <v>118</v>
      </c>
      <c r="H302" t="s">
        <v>118</v>
      </c>
      <c r="I302" t="s">
        <v>118</v>
      </c>
      <c r="J302" t="s">
        <v>118</v>
      </c>
      <c r="K302" t="s">
        <v>118</v>
      </c>
      <c r="L302" t="s">
        <v>118</v>
      </c>
      <c r="M302" t="s">
        <v>118</v>
      </c>
      <c r="N302" t="s">
        <v>118</v>
      </c>
      <c r="O302" t="s">
        <v>118</v>
      </c>
      <c r="P302" t="s">
        <v>118</v>
      </c>
      <c r="Q302" t="s">
        <v>118</v>
      </c>
      <c r="R302" t="s">
        <v>118</v>
      </c>
      <c r="S302" t="s">
        <v>118</v>
      </c>
      <c r="T302" t="s">
        <v>118</v>
      </c>
      <c r="U302" t="s">
        <v>118</v>
      </c>
      <c r="V302" t="s">
        <v>118</v>
      </c>
      <c r="W302" t="s">
        <v>118</v>
      </c>
      <c r="X302" t="s">
        <v>118</v>
      </c>
      <c r="Y302" t="s">
        <v>118</v>
      </c>
      <c r="Z302" t="s">
        <v>118</v>
      </c>
      <c r="AA302" t="s">
        <v>118</v>
      </c>
      <c r="AB302" t="s">
        <v>118</v>
      </c>
      <c r="AC302" t="s">
        <v>118</v>
      </c>
      <c r="AD302" t="s">
        <v>118</v>
      </c>
      <c r="AE302" t="s">
        <v>118</v>
      </c>
      <c r="AF302" t="s">
        <v>118</v>
      </c>
      <c r="AG302" s="19" t="s">
        <v>118</v>
      </c>
      <c r="AH302" s="22" t="s">
        <v>118</v>
      </c>
      <c r="AI302" t="s">
        <v>118</v>
      </c>
      <c r="AJ302" t="s">
        <v>118</v>
      </c>
      <c r="AK302" t="s">
        <v>118</v>
      </c>
      <c r="AL302" t="s">
        <v>118</v>
      </c>
      <c r="AM302" t="s">
        <v>118</v>
      </c>
      <c r="AN302" t="s">
        <v>118</v>
      </c>
      <c r="AO302" t="s">
        <v>118</v>
      </c>
      <c r="AP302" t="s">
        <v>118</v>
      </c>
      <c r="AQ302" t="s">
        <v>118</v>
      </c>
      <c r="AR302" t="s">
        <v>118</v>
      </c>
      <c r="AS302" t="s">
        <v>118</v>
      </c>
      <c r="AT302" t="s">
        <v>118</v>
      </c>
      <c r="AU302" t="s">
        <v>118</v>
      </c>
      <c r="AV302" t="s">
        <v>118</v>
      </c>
      <c r="AW302" t="s">
        <v>118</v>
      </c>
      <c r="AX302" t="s">
        <v>118</v>
      </c>
      <c r="AY302" t="s">
        <v>118</v>
      </c>
      <c r="AZ302" t="s">
        <v>118</v>
      </c>
      <c r="BA302" t="s">
        <v>118</v>
      </c>
      <c r="BB302" t="s">
        <v>118</v>
      </c>
      <c r="BC302" t="s">
        <v>118</v>
      </c>
      <c r="BD302" t="s">
        <v>118</v>
      </c>
      <c r="BE302" t="s">
        <v>118</v>
      </c>
      <c r="BF302" t="s">
        <v>118</v>
      </c>
      <c r="BG302" t="s">
        <v>118</v>
      </c>
      <c r="BH302" t="s">
        <v>118</v>
      </c>
      <c r="BI302" t="s">
        <v>118</v>
      </c>
      <c r="BJ302" t="s">
        <v>118</v>
      </c>
      <c r="BK302" s="22" t="s">
        <v>118</v>
      </c>
      <c r="BL302" s="16" t="s">
        <v>118</v>
      </c>
      <c r="BM302" t="s">
        <v>118</v>
      </c>
    </row>
    <row r="303" spans="1:65" ht="16" hidden="1" x14ac:dyDescent="0.2">
      <c r="A303">
        <v>325</v>
      </c>
      <c r="B303" s="5">
        <v>3</v>
      </c>
      <c r="C303">
        <v>2</v>
      </c>
      <c r="D303" s="2" t="s">
        <v>164</v>
      </c>
      <c r="E303" t="s">
        <v>118</v>
      </c>
      <c r="F303" t="s">
        <v>118</v>
      </c>
      <c r="G303" t="s">
        <v>118</v>
      </c>
      <c r="H303" t="s">
        <v>118</v>
      </c>
      <c r="I303" t="s">
        <v>118</v>
      </c>
      <c r="J303" t="s">
        <v>118</v>
      </c>
      <c r="K303" t="s">
        <v>118</v>
      </c>
      <c r="L303" t="s">
        <v>118</v>
      </c>
      <c r="M303" t="s">
        <v>118</v>
      </c>
      <c r="N303" t="s">
        <v>118</v>
      </c>
      <c r="O303" t="s">
        <v>118</v>
      </c>
      <c r="P303" t="s">
        <v>118</v>
      </c>
      <c r="Q303" t="s">
        <v>118</v>
      </c>
      <c r="R303" t="s">
        <v>118</v>
      </c>
      <c r="S303" t="s">
        <v>118</v>
      </c>
      <c r="T303" t="s">
        <v>118</v>
      </c>
      <c r="U303" t="s">
        <v>118</v>
      </c>
      <c r="V303" t="s">
        <v>118</v>
      </c>
      <c r="W303" t="s">
        <v>118</v>
      </c>
      <c r="X303" t="s">
        <v>118</v>
      </c>
      <c r="Y303" t="s">
        <v>118</v>
      </c>
      <c r="Z303" t="s">
        <v>118</v>
      </c>
      <c r="AA303" t="s">
        <v>118</v>
      </c>
      <c r="AB303" t="s">
        <v>118</v>
      </c>
      <c r="AC303" t="s">
        <v>118</v>
      </c>
      <c r="AD303" t="s">
        <v>118</v>
      </c>
      <c r="AE303" t="s">
        <v>118</v>
      </c>
      <c r="AF303" t="s">
        <v>118</v>
      </c>
      <c r="AG303" s="19" t="s">
        <v>118</v>
      </c>
      <c r="AH303" s="22" t="s">
        <v>118</v>
      </c>
      <c r="AI303" t="s">
        <v>118</v>
      </c>
      <c r="AJ303" t="s">
        <v>118</v>
      </c>
      <c r="AK303" t="s">
        <v>118</v>
      </c>
      <c r="AL303" t="s">
        <v>118</v>
      </c>
      <c r="AM303" t="s">
        <v>118</v>
      </c>
      <c r="AN303" t="s">
        <v>118</v>
      </c>
      <c r="AO303" t="s">
        <v>118</v>
      </c>
      <c r="AP303" t="s">
        <v>118</v>
      </c>
      <c r="AQ303" t="s">
        <v>118</v>
      </c>
      <c r="AR303" t="s">
        <v>118</v>
      </c>
      <c r="AS303" t="s">
        <v>118</v>
      </c>
      <c r="AT303" t="s">
        <v>118</v>
      </c>
      <c r="AU303" t="s">
        <v>118</v>
      </c>
      <c r="AV303" t="s">
        <v>118</v>
      </c>
      <c r="AW303" t="s">
        <v>118</v>
      </c>
      <c r="AX303" t="s">
        <v>118</v>
      </c>
      <c r="AY303" t="s">
        <v>118</v>
      </c>
      <c r="AZ303" t="s">
        <v>118</v>
      </c>
      <c r="BA303" t="s">
        <v>118</v>
      </c>
      <c r="BB303" t="s">
        <v>118</v>
      </c>
      <c r="BC303" t="s">
        <v>118</v>
      </c>
      <c r="BD303" t="s">
        <v>118</v>
      </c>
      <c r="BE303" t="s">
        <v>118</v>
      </c>
      <c r="BF303" t="s">
        <v>118</v>
      </c>
      <c r="BG303" t="s">
        <v>118</v>
      </c>
      <c r="BH303" t="s">
        <v>118</v>
      </c>
      <c r="BI303" t="s">
        <v>118</v>
      </c>
      <c r="BJ303" t="s">
        <v>118</v>
      </c>
      <c r="BK303" s="22" t="s">
        <v>118</v>
      </c>
      <c r="BL303" s="16" t="s">
        <v>118</v>
      </c>
      <c r="BM303" t="s">
        <v>118</v>
      </c>
    </row>
    <row r="304" spans="1:65" ht="16" hidden="1" x14ac:dyDescent="0.2">
      <c r="A304">
        <v>326</v>
      </c>
      <c r="B304" s="5">
        <v>3</v>
      </c>
      <c r="C304">
        <v>2</v>
      </c>
      <c r="D304" s="2" t="s">
        <v>164</v>
      </c>
      <c r="E304" t="s">
        <v>118</v>
      </c>
      <c r="F304" t="s">
        <v>118</v>
      </c>
      <c r="G304" t="s">
        <v>118</v>
      </c>
      <c r="H304" t="s">
        <v>118</v>
      </c>
      <c r="I304" t="s">
        <v>118</v>
      </c>
      <c r="J304" t="s">
        <v>118</v>
      </c>
      <c r="K304" t="s">
        <v>118</v>
      </c>
      <c r="L304" t="s">
        <v>118</v>
      </c>
      <c r="M304" t="s">
        <v>118</v>
      </c>
      <c r="N304" t="s">
        <v>118</v>
      </c>
      <c r="O304" t="s">
        <v>118</v>
      </c>
      <c r="P304" t="s">
        <v>118</v>
      </c>
      <c r="Q304" t="s">
        <v>118</v>
      </c>
      <c r="R304" t="s">
        <v>118</v>
      </c>
      <c r="S304" t="s">
        <v>118</v>
      </c>
      <c r="T304" t="s">
        <v>118</v>
      </c>
      <c r="U304" t="s">
        <v>118</v>
      </c>
      <c r="V304" t="s">
        <v>118</v>
      </c>
      <c r="W304" t="s">
        <v>118</v>
      </c>
      <c r="X304" t="s">
        <v>118</v>
      </c>
      <c r="Y304" t="s">
        <v>118</v>
      </c>
      <c r="Z304" t="s">
        <v>118</v>
      </c>
      <c r="AA304" t="s">
        <v>118</v>
      </c>
      <c r="AB304" t="s">
        <v>118</v>
      </c>
      <c r="AC304" t="s">
        <v>118</v>
      </c>
      <c r="AD304" t="s">
        <v>118</v>
      </c>
      <c r="AE304" t="s">
        <v>118</v>
      </c>
      <c r="AF304" t="s">
        <v>118</v>
      </c>
      <c r="AG304" s="19" t="s">
        <v>118</v>
      </c>
      <c r="AH304" s="22" t="s">
        <v>118</v>
      </c>
      <c r="AI304" t="s">
        <v>118</v>
      </c>
      <c r="AJ304" t="s">
        <v>118</v>
      </c>
      <c r="AK304" t="s">
        <v>118</v>
      </c>
      <c r="AL304" t="s">
        <v>118</v>
      </c>
      <c r="AM304" t="s">
        <v>118</v>
      </c>
      <c r="AN304" t="s">
        <v>118</v>
      </c>
      <c r="AO304" t="s">
        <v>118</v>
      </c>
      <c r="AP304" t="s">
        <v>118</v>
      </c>
      <c r="AQ304" t="s">
        <v>118</v>
      </c>
      <c r="AR304" t="s">
        <v>118</v>
      </c>
      <c r="AS304" t="s">
        <v>118</v>
      </c>
      <c r="AT304" t="s">
        <v>118</v>
      </c>
      <c r="AU304" t="s">
        <v>118</v>
      </c>
      <c r="AV304" t="s">
        <v>118</v>
      </c>
      <c r="AW304" t="s">
        <v>118</v>
      </c>
      <c r="AX304" t="s">
        <v>118</v>
      </c>
      <c r="AY304" t="s">
        <v>118</v>
      </c>
      <c r="AZ304" t="s">
        <v>118</v>
      </c>
      <c r="BA304" t="s">
        <v>118</v>
      </c>
      <c r="BB304" t="s">
        <v>118</v>
      </c>
      <c r="BC304" t="s">
        <v>118</v>
      </c>
      <c r="BD304" t="s">
        <v>118</v>
      </c>
      <c r="BE304" t="s">
        <v>118</v>
      </c>
      <c r="BF304" t="s">
        <v>118</v>
      </c>
      <c r="BG304" t="s">
        <v>118</v>
      </c>
      <c r="BH304" t="s">
        <v>118</v>
      </c>
      <c r="BI304" t="s">
        <v>118</v>
      </c>
      <c r="BJ304" t="s">
        <v>118</v>
      </c>
      <c r="BK304" s="22" t="s">
        <v>118</v>
      </c>
      <c r="BL304" s="16" t="s">
        <v>118</v>
      </c>
      <c r="BM304" t="s">
        <v>118</v>
      </c>
    </row>
    <row r="305" spans="1:65" ht="16" hidden="1" x14ac:dyDescent="0.2">
      <c r="A305">
        <v>327</v>
      </c>
      <c r="B305" s="5">
        <v>3</v>
      </c>
      <c r="C305">
        <v>2</v>
      </c>
      <c r="D305" s="2" t="s">
        <v>164</v>
      </c>
      <c r="E305" t="s">
        <v>118</v>
      </c>
      <c r="F305" t="s">
        <v>118</v>
      </c>
      <c r="G305" t="s">
        <v>118</v>
      </c>
      <c r="H305" t="s">
        <v>118</v>
      </c>
      <c r="I305" t="s">
        <v>118</v>
      </c>
      <c r="J305" t="s">
        <v>118</v>
      </c>
      <c r="K305" t="s">
        <v>118</v>
      </c>
      <c r="L305" t="s">
        <v>118</v>
      </c>
      <c r="M305" t="s">
        <v>118</v>
      </c>
      <c r="N305" t="s">
        <v>118</v>
      </c>
      <c r="O305" t="s">
        <v>118</v>
      </c>
      <c r="P305" t="s">
        <v>118</v>
      </c>
      <c r="Q305" t="s">
        <v>118</v>
      </c>
      <c r="R305" t="s">
        <v>118</v>
      </c>
      <c r="S305" t="s">
        <v>118</v>
      </c>
      <c r="T305" t="s">
        <v>118</v>
      </c>
      <c r="U305" t="s">
        <v>118</v>
      </c>
      <c r="V305" t="s">
        <v>118</v>
      </c>
      <c r="W305" t="s">
        <v>118</v>
      </c>
      <c r="X305" t="s">
        <v>118</v>
      </c>
      <c r="Y305" t="s">
        <v>118</v>
      </c>
      <c r="Z305" t="s">
        <v>118</v>
      </c>
      <c r="AA305" t="s">
        <v>118</v>
      </c>
      <c r="AB305" t="s">
        <v>118</v>
      </c>
      <c r="AC305" t="s">
        <v>118</v>
      </c>
      <c r="AD305" t="s">
        <v>118</v>
      </c>
      <c r="AE305" t="s">
        <v>118</v>
      </c>
      <c r="AF305" t="s">
        <v>118</v>
      </c>
      <c r="AG305" s="19" t="s">
        <v>118</v>
      </c>
      <c r="AH305" s="22" t="s">
        <v>118</v>
      </c>
      <c r="AI305" t="s">
        <v>118</v>
      </c>
      <c r="AJ305" t="s">
        <v>118</v>
      </c>
      <c r="AK305" t="s">
        <v>118</v>
      </c>
      <c r="AL305" t="s">
        <v>118</v>
      </c>
      <c r="AM305" t="s">
        <v>118</v>
      </c>
      <c r="AN305" t="s">
        <v>118</v>
      </c>
      <c r="AO305" t="s">
        <v>118</v>
      </c>
      <c r="AP305" t="s">
        <v>118</v>
      </c>
      <c r="AQ305" t="s">
        <v>118</v>
      </c>
      <c r="AR305" t="s">
        <v>118</v>
      </c>
      <c r="AS305" t="s">
        <v>118</v>
      </c>
      <c r="AT305" t="s">
        <v>118</v>
      </c>
      <c r="AU305" t="s">
        <v>118</v>
      </c>
      <c r="AV305" t="s">
        <v>118</v>
      </c>
      <c r="AW305" t="s">
        <v>118</v>
      </c>
      <c r="AX305" t="s">
        <v>118</v>
      </c>
      <c r="AY305" t="s">
        <v>118</v>
      </c>
      <c r="AZ305" t="s">
        <v>118</v>
      </c>
      <c r="BA305" t="s">
        <v>118</v>
      </c>
      <c r="BB305" t="s">
        <v>118</v>
      </c>
      <c r="BC305" t="s">
        <v>118</v>
      </c>
      <c r="BD305" t="s">
        <v>118</v>
      </c>
      <c r="BE305" t="s">
        <v>118</v>
      </c>
      <c r="BF305" t="s">
        <v>118</v>
      </c>
      <c r="BG305" t="s">
        <v>118</v>
      </c>
      <c r="BH305" t="s">
        <v>118</v>
      </c>
      <c r="BI305" t="s">
        <v>118</v>
      </c>
      <c r="BJ305" t="s">
        <v>118</v>
      </c>
      <c r="BK305" s="22" t="s">
        <v>118</v>
      </c>
      <c r="BL305" s="16" t="s">
        <v>118</v>
      </c>
      <c r="BM305" t="s">
        <v>118</v>
      </c>
    </row>
    <row r="306" spans="1:65" ht="16" hidden="1" x14ac:dyDescent="0.2">
      <c r="A306">
        <v>328</v>
      </c>
      <c r="B306" s="5">
        <v>3</v>
      </c>
      <c r="C306">
        <v>2</v>
      </c>
      <c r="D306" s="2" t="s">
        <v>164</v>
      </c>
      <c r="E306" t="s">
        <v>118</v>
      </c>
      <c r="F306" t="s">
        <v>118</v>
      </c>
      <c r="G306" t="s">
        <v>118</v>
      </c>
      <c r="H306" t="s">
        <v>118</v>
      </c>
      <c r="I306" t="s">
        <v>118</v>
      </c>
      <c r="J306" t="s">
        <v>118</v>
      </c>
      <c r="K306" t="s">
        <v>118</v>
      </c>
      <c r="L306" t="s">
        <v>118</v>
      </c>
      <c r="M306" t="s">
        <v>118</v>
      </c>
      <c r="N306" t="s">
        <v>118</v>
      </c>
      <c r="O306" t="s">
        <v>118</v>
      </c>
      <c r="P306" t="s">
        <v>118</v>
      </c>
      <c r="Q306" t="s">
        <v>118</v>
      </c>
      <c r="R306" t="s">
        <v>118</v>
      </c>
      <c r="S306" t="s">
        <v>118</v>
      </c>
      <c r="T306" t="s">
        <v>118</v>
      </c>
      <c r="U306" t="s">
        <v>118</v>
      </c>
      <c r="V306" t="s">
        <v>118</v>
      </c>
      <c r="W306" t="s">
        <v>118</v>
      </c>
      <c r="X306" t="s">
        <v>118</v>
      </c>
      <c r="Y306" t="s">
        <v>118</v>
      </c>
      <c r="Z306" t="s">
        <v>118</v>
      </c>
      <c r="AA306" t="s">
        <v>118</v>
      </c>
      <c r="AB306" t="s">
        <v>118</v>
      </c>
      <c r="AC306" t="s">
        <v>118</v>
      </c>
      <c r="AD306" t="s">
        <v>118</v>
      </c>
      <c r="AE306" t="s">
        <v>118</v>
      </c>
      <c r="AF306" t="s">
        <v>118</v>
      </c>
      <c r="AG306" s="19" t="s">
        <v>118</v>
      </c>
      <c r="AH306" s="22" t="s">
        <v>118</v>
      </c>
      <c r="AI306" t="s">
        <v>118</v>
      </c>
      <c r="AJ306" t="s">
        <v>118</v>
      </c>
      <c r="AK306" t="s">
        <v>118</v>
      </c>
      <c r="AL306" t="s">
        <v>118</v>
      </c>
      <c r="AM306" t="s">
        <v>118</v>
      </c>
      <c r="AN306" t="s">
        <v>118</v>
      </c>
      <c r="AO306" t="s">
        <v>118</v>
      </c>
      <c r="AP306" t="s">
        <v>118</v>
      </c>
      <c r="AQ306" t="s">
        <v>118</v>
      </c>
      <c r="AR306" t="s">
        <v>118</v>
      </c>
      <c r="AS306" t="s">
        <v>118</v>
      </c>
      <c r="AT306" t="s">
        <v>118</v>
      </c>
      <c r="AU306" t="s">
        <v>118</v>
      </c>
      <c r="AV306" t="s">
        <v>118</v>
      </c>
      <c r="AW306" t="s">
        <v>118</v>
      </c>
      <c r="AX306" t="s">
        <v>118</v>
      </c>
      <c r="AY306" t="s">
        <v>118</v>
      </c>
      <c r="AZ306" t="s">
        <v>118</v>
      </c>
      <c r="BA306" t="s">
        <v>118</v>
      </c>
      <c r="BB306" t="s">
        <v>118</v>
      </c>
      <c r="BC306" t="s">
        <v>118</v>
      </c>
      <c r="BD306" t="s">
        <v>118</v>
      </c>
      <c r="BE306" t="s">
        <v>118</v>
      </c>
      <c r="BF306" t="s">
        <v>118</v>
      </c>
      <c r="BG306" t="s">
        <v>118</v>
      </c>
      <c r="BH306" t="s">
        <v>118</v>
      </c>
      <c r="BI306" t="s">
        <v>118</v>
      </c>
      <c r="BJ306" t="s">
        <v>118</v>
      </c>
      <c r="BK306" s="22" t="s">
        <v>118</v>
      </c>
      <c r="BL306" s="16" t="s">
        <v>118</v>
      </c>
      <c r="BM306" t="s">
        <v>118</v>
      </c>
    </row>
    <row r="307" spans="1:65" ht="16" hidden="1" x14ac:dyDescent="0.2">
      <c r="A307">
        <v>329</v>
      </c>
      <c r="B307" s="5">
        <v>3</v>
      </c>
      <c r="C307">
        <v>2</v>
      </c>
      <c r="D307" s="2" t="s">
        <v>164</v>
      </c>
      <c r="E307" t="s">
        <v>118</v>
      </c>
      <c r="F307" t="s">
        <v>118</v>
      </c>
      <c r="G307" t="s">
        <v>118</v>
      </c>
      <c r="H307" t="s">
        <v>118</v>
      </c>
      <c r="I307" t="s">
        <v>118</v>
      </c>
      <c r="J307" t="s">
        <v>118</v>
      </c>
      <c r="K307" t="s">
        <v>118</v>
      </c>
      <c r="L307" t="s">
        <v>118</v>
      </c>
      <c r="M307" t="s">
        <v>118</v>
      </c>
      <c r="N307" t="s">
        <v>118</v>
      </c>
      <c r="O307" t="s">
        <v>118</v>
      </c>
      <c r="P307" t="s">
        <v>118</v>
      </c>
      <c r="Q307" t="s">
        <v>118</v>
      </c>
      <c r="R307" t="s">
        <v>118</v>
      </c>
      <c r="S307" t="s">
        <v>118</v>
      </c>
      <c r="T307" t="s">
        <v>118</v>
      </c>
      <c r="U307" t="s">
        <v>118</v>
      </c>
      <c r="V307" t="s">
        <v>118</v>
      </c>
      <c r="W307" t="s">
        <v>118</v>
      </c>
      <c r="X307" t="s">
        <v>118</v>
      </c>
      <c r="Y307" t="s">
        <v>118</v>
      </c>
      <c r="Z307" t="s">
        <v>118</v>
      </c>
      <c r="AA307" t="s">
        <v>118</v>
      </c>
      <c r="AB307" t="s">
        <v>118</v>
      </c>
      <c r="AC307" t="s">
        <v>118</v>
      </c>
      <c r="AD307" t="s">
        <v>118</v>
      </c>
      <c r="AE307" t="s">
        <v>118</v>
      </c>
      <c r="AF307" t="s">
        <v>118</v>
      </c>
      <c r="AG307" s="19" t="s">
        <v>118</v>
      </c>
      <c r="AH307" s="22" t="s">
        <v>118</v>
      </c>
      <c r="AI307" t="s">
        <v>118</v>
      </c>
      <c r="AJ307" t="s">
        <v>118</v>
      </c>
      <c r="AK307" t="s">
        <v>118</v>
      </c>
      <c r="AL307" t="s">
        <v>118</v>
      </c>
      <c r="AM307" t="s">
        <v>118</v>
      </c>
      <c r="AN307" t="s">
        <v>118</v>
      </c>
      <c r="AO307" t="s">
        <v>118</v>
      </c>
      <c r="AP307" t="s">
        <v>118</v>
      </c>
      <c r="AQ307" t="s">
        <v>118</v>
      </c>
      <c r="AR307" t="s">
        <v>118</v>
      </c>
      <c r="AS307" t="s">
        <v>118</v>
      </c>
      <c r="AT307" t="s">
        <v>118</v>
      </c>
      <c r="AU307" t="s">
        <v>118</v>
      </c>
      <c r="AV307" t="s">
        <v>118</v>
      </c>
      <c r="AW307" t="s">
        <v>118</v>
      </c>
      <c r="AX307" t="s">
        <v>118</v>
      </c>
      <c r="AY307" t="s">
        <v>118</v>
      </c>
      <c r="AZ307" t="s">
        <v>118</v>
      </c>
      <c r="BA307" t="s">
        <v>118</v>
      </c>
      <c r="BB307" t="s">
        <v>118</v>
      </c>
      <c r="BC307" t="s">
        <v>118</v>
      </c>
      <c r="BD307" t="s">
        <v>118</v>
      </c>
      <c r="BE307" t="s">
        <v>118</v>
      </c>
      <c r="BF307" t="s">
        <v>118</v>
      </c>
      <c r="BG307" t="s">
        <v>118</v>
      </c>
      <c r="BH307" t="s">
        <v>118</v>
      </c>
      <c r="BI307" t="s">
        <v>118</v>
      </c>
      <c r="BJ307" t="s">
        <v>118</v>
      </c>
      <c r="BK307" s="22" t="s">
        <v>118</v>
      </c>
      <c r="BL307" s="16" t="s">
        <v>118</v>
      </c>
      <c r="BM307" t="s">
        <v>304</v>
      </c>
    </row>
    <row r="308" spans="1:65" ht="16" hidden="1" x14ac:dyDescent="0.2">
      <c r="A308">
        <v>330</v>
      </c>
      <c r="B308" s="5">
        <v>3</v>
      </c>
      <c r="C308">
        <v>2</v>
      </c>
      <c r="D308" s="2" t="s">
        <v>164</v>
      </c>
      <c r="E308" t="s">
        <v>118</v>
      </c>
      <c r="F308" t="s">
        <v>118</v>
      </c>
      <c r="G308" t="s">
        <v>118</v>
      </c>
      <c r="H308" t="s">
        <v>118</v>
      </c>
      <c r="I308" t="s">
        <v>118</v>
      </c>
      <c r="J308" t="s">
        <v>118</v>
      </c>
      <c r="K308" t="s">
        <v>118</v>
      </c>
      <c r="L308" t="s">
        <v>118</v>
      </c>
      <c r="M308" t="s">
        <v>118</v>
      </c>
      <c r="N308" t="s">
        <v>118</v>
      </c>
      <c r="O308" t="s">
        <v>118</v>
      </c>
      <c r="P308" t="s">
        <v>118</v>
      </c>
      <c r="Q308" t="s">
        <v>118</v>
      </c>
      <c r="R308" t="s">
        <v>118</v>
      </c>
      <c r="S308" t="s">
        <v>118</v>
      </c>
      <c r="T308" t="s">
        <v>118</v>
      </c>
      <c r="U308" t="s">
        <v>118</v>
      </c>
      <c r="V308" t="s">
        <v>118</v>
      </c>
      <c r="W308" t="s">
        <v>118</v>
      </c>
      <c r="X308" t="s">
        <v>118</v>
      </c>
      <c r="Y308" t="s">
        <v>118</v>
      </c>
      <c r="Z308" t="s">
        <v>118</v>
      </c>
      <c r="AA308" t="s">
        <v>118</v>
      </c>
      <c r="AB308" t="s">
        <v>118</v>
      </c>
      <c r="AC308" t="s">
        <v>118</v>
      </c>
      <c r="AD308" t="s">
        <v>118</v>
      </c>
      <c r="AE308" t="s">
        <v>118</v>
      </c>
      <c r="AF308" t="s">
        <v>118</v>
      </c>
      <c r="AG308" s="19" t="s">
        <v>118</v>
      </c>
      <c r="AH308" s="22" t="s">
        <v>118</v>
      </c>
      <c r="AI308" t="s">
        <v>118</v>
      </c>
      <c r="AJ308" t="s">
        <v>118</v>
      </c>
      <c r="AK308" t="s">
        <v>118</v>
      </c>
      <c r="AL308" t="s">
        <v>118</v>
      </c>
      <c r="AM308" t="s">
        <v>118</v>
      </c>
      <c r="AN308" t="s">
        <v>118</v>
      </c>
      <c r="AO308" t="s">
        <v>118</v>
      </c>
      <c r="AP308" t="s">
        <v>118</v>
      </c>
      <c r="AQ308" t="s">
        <v>118</v>
      </c>
      <c r="AR308" t="s">
        <v>118</v>
      </c>
      <c r="AS308" t="s">
        <v>118</v>
      </c>
      <c r="AT308" t="s">
        <v>118</v>
      </c>
      <c r="AU308" t="s">
        <v>118</v>
      </c>
      <c r="AV308" t="s">
        <v>118</v>
      </c>
      <c r="AW308" t="s">
        <v>118</v>
      </c>
      <c r="AX308" t="s">
        <v>118</v>
      </c>
      <c r="AY308" t="s">
        <v>118</v>
      </c>
      <c r="AZ308" t="s">
        <v>118</v>
      </c>
      <c r="BA308" t="s">
        <v>118</v>
      </c>
      <c r="BB308" t="s">
        <v>118</v>
      </c>
      <c r="BC308" t="s">
        <v>118</v>
      </c>
      <c r="BD308" t="s">
        <v>118</v>
      </c>
      <c r="BE308" t="s">
        <v>118</v>
      </c>
      <c r="BF308" t="s">
        <v>118</v>
      </c>
      <c r="BG308" t="s">
        <v>118</v>
      </c>
      <c r="BH308" t="s">
        <v>118</v>
      </c>
      <c r="BI308" t="s">
        <v>118</v>
      </c>
      <c r="BJ308" t="s">
        <v>118</v>
      </c>
      <c r="BK308" s="22" t="s">
        <v>118</v>
      </c>
      <c r="BL308" s="16" t="s">
        <v>118</v>
      </c>
      <c r="BM308" t="s">
        <v>118</v>
      </c>
    </row>
    <row r="309" spans="1:65" ht="16" hidden="1" x14ac:dyDescent="0.2">
      <c r="A309">
        <v>331</v>
      </c>
      <c r="B309" s="5">
        <v>3</v>
      </c>
      <c r="C309">
        <v>2</v>
      </c>
      <c r="D309" s="2" t="s">
        <v>164</v>
      </c>
      <c r="E309" t="s">
        <v>118</v>
      </c>
      <c r="F309" t="s">
        <v>118</v>
      </c>
      <c r="G309" t="s">
        <v>118</v>
      </c>
      <c r="H309" t="s">
        <v>118</v>
      </c>
      <c r="I309" t="s">
        <v>118</v>
      </c>
      <c r="J309" t="s">
        <v>118</v>
      </c>
      <c r="K309" t="s">
        <v>118</v>
      </c>
      <c r="L309" t="s">
        <v>118</v>
      </c>
      <c r="M309" t="s">
        <v>118</v>
      </c>
      <c r="N309" t="s">
        <v>118</v>
      </c>
      <c r="O309" t="s">
        <v>118</v>
      </c>
      <c r="P309" t="s">
        <v>118</v>
      </c>
      <c r="Q309" t="s">
        <v>118</v>
      </c>
      <c r="R309" t="s">
        <v>118</v>
      </c>
      <c r="S309" t="s">
        <v>118</v>
      </c>
      <c r="T309" t="s">
        <v>118</v>
      </c>
      <c r="U309" t="s">
        <v>118</v>
      </c>
      <c r="V309" t="s">
        <v>118</v>
      </c>
      <c r="W309" t="s">
        <v>118</v>
      </c>
      <c r="X309" t="s">
        <v>118</v>
      </c>
      <c r="Y309" t="s">
        <v>118</v>
      </c>
      <c r="Z309" t="s">
        <v>118</v>
      </c>
      <c r="AA309" t="s">
        <v>118</v>
      </c>
      <c r="AB309" t="s">
        <v>118</v>
      </c>
      <c r="AC309" t="s">
        <v>118</v>
      </c>
      <c r="AD309" t="s">
        <v>118</v>
      </c>
      <c r="AE309" t="s">
        <v>118</v>
      </c>
      <c r="AF309" t="s">
        <v>118</v>
      </c>
      <c r="AG309" s="19" t="s">
        <v>118</v>
      </c>
      <c r="AH309" s="22" t="s">
        <v>118</v>
      </c>
      <c r="AI309" t="s">
        <v>118</v>
      </c>
      <c r="AJ309" t="s">
        <v>118</v>
      </c>
      <c r="AK309" t="s">
        <v>118</v>
      </c>
      <c r="AL309" t="s">
        <v>118</v>
      </c>
      <c r="AM309" t="s">
        <v>118</v>
      </c>
      <c r="AN309" t="s">
        <v>118</v>
      </c>
      <c r="AO309" t="s">
        <v>118</v>
      </c>
      <c r="AP309" t="s">
        <v>118</v>
      </c>
      <c r="AQ309" t="s">
        <v>118</v>
      </c>
      <c r="AR309" t="s">
        <v>118</v>
      </c>
      <c r="AS309" t="s">
        <v>118</v>
      </c>
      <c r="AT309" t="s">
        <v>118</v>
      </c>
      <c r="AU309" t="s">
        <v>118</v>
      </c>
      <c r="AV309" t="s">
        <v>118</v>
      </c>
      <c r="AW309" t="s">
        <v>118</v>
      </c>
      <c r="AX309" t="s">
        <v>118</v>
      </c>
      <c r="AY309" t="s">
        <v>118</v>
      </c>
      <c r="AZ309" t="s">
        <v>118</v>
      </c>
      <c r="BA309" t="s">
        <v>118</v>
      </c>
      <c r="BB309" t="s">
        <v>118</v>
      </c>
      <c r="BC309" t="s">
        <v>118</v>
      </c>
      <c r="BD309" t="s">
        <v>118</v>
      </c>
      <c r="BE309" t="s">
        <v>118</v>
      </c>
      <c r="BF309" t="s">
        <v>118</v>
      </c>
      <c r="BG309" t="s">
        <v>118</v>
      </c>
      <c r="BH309" t="s">
        <v>118</v>
      </c>
      <c r="BI309" t="s">
        <v>118</v>
      </c>
      <c r="BJ309" t="s">
        <v>118</v>
      </c>
      <c r="BK309" s="22" t="s">
        <v>118</v>
      </c>
      <c r="BL309" s="16" t="s">
        <v>118</v>
      </c>
      <c r="BM309" t="s">
        <v>118</v>
      </c>
    </row>
    <row r="310" spans="1:65" ht="16" hidden="1" x14ac:dyDescent="0.2">
      <c r="A310">
        <v>332</v>
      </c>
      <c r="B310" s="5">
        <v>3</v>
      </c>
      <c r="C310">
        <v>2</v>
      </c>
      <c r="D310" s="2" t="s">
        <v>164</v>
      </c>
      <c r="E310" t="s">
        <v>118</v>
      </c>
      <c r="F310" t="s">
        <v>118</v>
      </c>
      <c r="G310" t="s">
        <v>118</v>
      </c>
      <c r="H310" t="s">
        <v>118</v>
      </c>
      <c r="I310" t="s">
        <v>118</v>
      </c>
      <c r="J310" t="s">
        <v>118</v>
      </c>
      <c r="K310" t="s">
        <v>118</v>
      </c>
      <c r="L310" t="s">
        <v>118</v>
      </c>
      <c r="M310" t="s">
        <v>118</v>
      </c>
      <c r="N310" t="s">
        <v>118</v>
      </c>
      <c r="O310" t="s">
        <v>118</v>
      </c>
      <c r="P310" t="s">
        <v>118</v>
      </c>
      <c r="Q310" t="s">
        <v>118</v>
      </c>
      <c r="R310" t="s">
        <v>118</v>
      </c>
      <c r="S310" t="s">
        <v>118</v>
      </c>
      <c r="T310" t="s">
        <v>118</v>
      </c>
      <c r="U310" t="s">
        <v>118</v>
      </c>
      <c r="V310" t="s">
        <v>118</v>
      </c>
      <c r="W310" t="s">
        <v>118</v>
      </c>
      <c r="X310" t="s">
        <v>118</v>
      </c>
      <c r="Y310" t="s">
        <v>118</v>
      </c>
      <c r="Z310" t="s">
        <v>118</v>
      </c>
      <c r="AA310" t="s">
        <v>118</v>
      </c>
      <c r="AB310" t="s">
        <v>118</v>
      </c>
      <c r="AC310" t="s">
        <v>118</v>
      </c>
      <c r="AD310" t="s">
        <v>118</v>
      </c>
      <c r="AE310" t="s">
        <v>118</v>
      </c>
      <c r="AF310" t="s">
        <v>118</v>
      </c>
      <c r="AG310" s="19" t="s">
        <v>118</v>
      </c>
      <c r="AH310" s="22" t="s">
        <v>118</v>
      </c>
      <c r="AI310" t="s">
        <v>118</v>
      </c>
      <c r="AJ310" t="s">
        <v>118</v>
      </c>
      <c r="AK310" t="s">
        <v>118</v>
      </c>
      <c r="AL310" t="s">
        <v>118</v>
      </c>
      <c r="AM310" t="s">
        <v>118</v>
      </c>
      <c r="AN310" t="s">
        <v>118</v>
      </c>
      <c r="AO310" t="s">
        <v>118</v>
      </c>
      <c r="AP310" t="s">
        <v>118</v>
      </c>
      <c r="AQ310" t="s">
        <v>118</v>
      </c>
      <c r="AR310" t="s">
        <v>118</v>
      </c>
      <c r="AS310" t="s">
        <v>118</v>
      </c>
      <c r="AT310" t="s">
        <v>118</v>
      </c>
      <c r="AU310" t="s">
        <v>118</v>
      </c>
      <c r="AV310" t="s">
        <v>118</v>
      </c>
      <c r="AW310" t="s">
        <v>118</v>
      </c>
      <c r="AX310" t="s">
        <v>118</v>
      </c>
      <c r="AY310" t="s">
        <v>118</v>
      </c>
      <c r="AZ310" t="s">
        <v>118</v>
      </c>
      <c r="BA310" t="s">
        <v>118</v>
      </c>
      <c r="BB310" t="s">
        <v>118</v>
      </c>
      <c r="BC310" t="s">
        <v>118</v>
      </c>
      <c r="BD310" t="s">
        <v>118</v>
      </c>
      <c r="BE310" t="s">
        <v>118</v>
      </c>
      <c r="BF310" t="s">
        <v>118</v>
      </c>
      <c r="BG310" t="s">
        <v>118</v>
      </c>
      <c r="BH310" t="s">
        <v>118</v>
      </c>
      <c r="BI310" t="s">
        <v>118</v>
      </c>
      <c r="BJ310" t="s">
        <v>118</v>
      </c>
      <c r="BK310" s="22" t="s">
        <v>118</v>
      </c>
      <c r="BL310" s="16" t="s">
        <v>118</v>
      </c>
      <c r="BM310" t="s">
        <v>118</v>
      </c>
    </row>
    <row r="311" spans="1:65" ht="16" hidden="1" x14ac:dyDescent="0.2">
      <c r="A311">
        <v>333</v>
      </c>
      <c r="B311" s="5">
        <v>3</v>
      </c>
      <c r="C311">
        <v>2</v>
      </c>
      <c r="D311" s="2" t="s">
        <v>164</v>
      </c>
      <c r="E311" t="s">
        <v>118</v>
      </c>
      <c r="F311" t="s">
        <v>118</v>
      </c>
      <c r="G311" t="s">
        <v>118</v>
      </c>
      <c r="H311" t="s">
        <v>118</v>
      </c>
      <c r="I311" t="s">
        <v>118</v>
      </c>
      <c r="J311" t="s">
        <v>118</v>
      </c>
      <c r="K311" t="s">
        <v>118</v>
      </c>
      <c r="L311" t="s">
        <v>118</v>
      </c>
      <c r="M311" t="s">
        <v>118</v>
      </c>
      <c r="N311" t="s">
        <v>118</v>
      </c>
      <c r="O311" t="s">
        <v>118</v>
      </c>
      <c r="P311" t="s">
        <v>118</v>
      </c>
      <c r="Q311" t="s">
        <v>118</v>
      </c>
      <c r="R311" t="s">
        <v>118</v>
      </c>
      <c r="S311" t="s">
        <v>118</v>
      </c>
      <c r="T311" t="s">
        <v>118</v>
      </c>
      <c r="U311" t="s">
        <v>118</v>
      </c>
      <c r="V311" t="s">
        <v>118</v>
      </c>
      <c r="W311" t="s">
        <v>118</v>
      </c>
      <c r="X311" t="s">
        <v>118</v>
      </c>
      <c r="Y311" t="s">
        <v>118</v>
      </c>
      <c r="Z311" t="s">
        <v>118</v>
      </c>
      <c r="AA311" t="s">
        <v>118</v>
      </c>
      <c r="AB311" t="s">
        <v>118</v>
      </c>
      <c r="AC311" t="s">
        <v>118</v>
      </c>
      <c r="AD311" t="s">
        <v>118</v>
      </c>
      <c r="AE311" t="s">
        <v>118</v>
      </c>
      <c r="AF311" t="s">
        <v>118</v>
      </c>
      <c r="AG311" s="19" t="s">
        <v>118</v>
      </c>
      <c r="AH311" s="22" t="s">
        <v>118</v>
      </c>
      <c r="AI311" t="s">
        <v>118</v>
      </c>
      <c r="AJ311" t="s">
        <v>118</v>
      </c>
      <c r="AK311" t="s">
        <v>118</v>
      </c>
      <c r="AL311" t="s">
        <v>118</v>
      </c>
      <c r="AM311" t="s">
        <v>118</v>
      </c>
      <c r="AN311" t="s">
        <v>118</v>
      </c>
      <c r="AO311" t="s">
        <v>118</v>
      </c>
      <c r="AP311" t="s">
        <v>118</v>
      </c>
      <c r="AQ311" t="s">
        <v>118</v>
      </c>
      <c r="AR311" t="s">
        <v>118</v>
      </c>
      <c r="AS311" t="s">
        <v>118</v>
      </c>
      <c r="AT311" t="s">
        <v>118</v>
      </c>
      <c r="AU311" t="s">
        <v>118</v>
      </c>
      <c r="AV311" t="s">
        <v>118</v>
      </c>
      <c r="AW311" t="s">
        <v>118</v>
      </c>
      <c r="AX311" t="s">
        <v>118</v>
      </c>
      <c r="AY311" t="s">
        <v>118</v>
      </c>
      <c r="AZ311" t="s">
        <v>118</v>
      </c>
      <c r="BA311" t="s">
        <v>118</v>
      </c>
      <c r="BB311" t="s">
        <v>118</v>
      </c>
      <c r="BC311" t="s">
        <v>118</v>
      </c>
      <c r="BD311" t="s">
        <v>118</v>
      </c>
      <c r="BE311" t="s">
        <v>118</v>
      </c>
      <c r="BF311" t="s">
        <v>118</v>
      </c>
      <c r="BG311" t="s">
        <v>118</v>
      </c>
      <c r="BH311" t="s">
        <v>118</v>
      </c>
      <c r="BI311" t="s">
        <v>118</v>
      </c>
      <c r="BJ311" t="s">
        <v>118</v>
      </c>
      <c r="BK311" s="22" t="s">
        <v>118</v>
      </c>
      <c r="BL311" s="16" t="s">
        <v>118</v>
      </c>
      <c r="BM311" t="s">
        <v>118</v>
      </c>
    </row>
    <row r="312" spans="1:65" ht="16" hidden="1" x14ac:dyDescent="0.2">
      <c r="A312">
        <v>334</v>
      </c>
      <c r="B312" s="5">
        <v>3</v>
      </c>
      <c r="C312">
        <v>2</v>
      </c>
      <c r="D312" t="s">
        <v>118</v>
      </c>
      <c r="E312" t="s">
        <v>118</v>
      </c>
      <c r="F312" t="s">
        <v>118</v>
      </c>
      <c r="G312" t="s">
        <v>118</v>
      </c>
      <c r="H312" t="s">
        <v>118</v>
      </c>
      <c r="I312" t="s">
        <v>118</v>
      </c>
      <c r="J312" t="s">
        <v>118</v>
      </c>
      <c r="K312" t="s">
        <v>118</v>
      </c>
      <c r="L312" t="s">
        <v>118</v>
      </c>
      <c r="M312" t="s">
        <v>118</v>
      </c>
      <c r="N312" t="s">
        <v>118</v>
      </c>
      <c r="O312" t="s">
        <v>118</v>
      </c>
      <c r="P312" t="s">
        <v>118</v>
      </c>
      <c r="Q312" t="s">
        <v>118</v>
      </c>
      <c r="R312" t="s">
        <v>118</v>
      </c>
      <c r="S312" t="s">
        <v>118</v>
      </c>
      <c r="T312" t="s">
        <v>118</v>
      </c>
      <c r="U312" t="s">
        <v>118</v>
      </c>
      <c r="V312" t="s">
        <v>118</v>
      </c>
      <c r="W312" t="s">
        <v>118</v>
      </c>
      <c r="X312" t="s">
        <v>118</v>
      </c>
      <c r="Y312" t="s">
        <v>118</v>
      </c>
      <c r="Z312" t="s">
        <v>118</v>
      </c>
      <c r="AA312" t="s">
        <v>118</v>
      </c>
      <c r="AB312" t="s">
        <v>118</v>
      </c>
      <c r="AC312" t="s">
        <v>118</v>
      </c>
      <c r="AD312" t="s">
        <v>118</v>
      </c>
      <c r="AE312" t="s">
        <v>118</v>
      </c>
      <c r="AF312" t="s">
        <v>118</v>
      </c>
      <c r="AG312" s="19" t="s">
        <v>118</v>
      </c>
      <c r="AH312" s="22" t="s">
        <v>118</v>
      </c>
      <c r="AI312" t="s">
        <v>118</v>
      </c>
      <c r="AJ312" t="s">
        <v>118</v>
      </c>
      <c r="AK312" t="s">
        <v>118</v>
      </c>
      <c r="AL312" t="s">
        <v>118</v>
      </c>
      <c r="AM312" t="s">
        <v>118</v>
      </c>
      <c r="AN312" t="s">
        <v>118</v>
      </c>
      <c r="AO312" t="s">
        <v>118</v>
      </c>
      <c r="AP312" t="s">
        <v>118</v>
      </c>
      <c r="AQ312" t="s">
        <v>118</v>
      </c>
      <c r="AR312" t="s">
        <v>118</v>
      </c>
      <c r="AS312" t="s">
        <v>118</v>
      </c>
      <c r="AT312" t="s">
        <v>118</v>
      </c>
      <c r="AU312" t="s">
        <v>118</v>
      </c>
      <c r="AV312" t="s">
        <v>118</v>
      </c>
      <c r="AW312" t="s">
        <v>118</v>
      </c>
      <c r="AX312" t="s">
        <v>118</v>
      </c>
      <c r="AY312" t="s">
        <v>118</v>
      </c>
      <c r="AZ312" t="s">
        <v>118</v>
      </c>
      <c r="BA312" t="s">
        <v>118</v>
      </c>
      <c r="BB312" t="s">
        <v>118</v>
      </c>
      <c r="BC312" t="s">
        <v>118</v>
      </c>
      <c r="BD312" t="s">
        <v>118</v>
      </c>
      <c r="BE312" t="s">
        <v>118</v>
      </c>
      <c r="BF312" t="s">
        <v>118</v>
      </c>
      <c r="BG312" t="s">
        <v>118</v>
      </c>
      <c r="BH312" t="s">
        <v>118</v>
      </c>
      <c r="BI312" t="s">
        <v>118</v>
      </c>
      <c r="BJ312" t="s">
        <v>118</v>
      </c>
      <c r="BK312" s="22" t="s">
        <v>118</v>
      </c>
      <c r="BL312" s="15" t="s">
        <v>118</v>
      </c>
      <c r="BM312" t="s">
        <v>303</v>
      </c>
    </row>
    <row r="313" spans="1:65" ht="16" hidden="1" x14ac:dyDescent="0.2">
      <c r="A313">
        <v>335</v>
      </c>
      <c r="B313" s="5">
        <v>3</v>
      </c>
      <c r="C313">
        <v>2</v>
      </c>
      <c r="D313" s="2" t="s">
        <v>164</v>
      </c>
      <c r="E313" t="s">
        <v>118</v>
      </c>
      <c r="F313" t="s">
        <v>118</v>
      </c>
      <c r="G313" t="s">
        <v>118</v>
      </c>
      <c r="H313" t="s">
        <v>118</v>
      </c>
      <c r="I313" t="s">
        <v>118</v>
      </c>
      <c r="J313" t="s">
        <v>118</v>
      </c>
      <c r="K313" t="s">
        <v>118</v>
      </c>
      <c r="L313" t="s">
        <v>118</v>
      </c>
      <c r="M313" t="s">
        <v>118</v>
      </c>
      <c r="N313" t="s">
        <v>118</v>
      </c>
      <c r="O313" t="s">
        <v>118</v>
      </c>
      <c r="P313" t="s">
        <v>118</v>
      </c>
      <c r="Q313" t="s">
        <v>118</v>
      </c>
      <c r="R313" t="s">
        <v>118</v>
      </c>
      <c r="S313" t="s">
        <v>118</v>
      </c>
      <c r="T313" t="s">
        <v>118</v>
      </c>
      <c r="U313" t="s">
        <v>118</v>
      </c>
      <c r="V313" t="s">
        <v>118</v>
      </c>
      <c r="W313" t="s">
        <v>118</v>
      </c>
      <c r="X313" t="s">
        <v>118</v>
      </c>
      <c r="Y313" t="s">
        <v>118</v>
      </c>
      <c r="Z313" t="s">
        <v>118</v>
      </c>
      <c r="AA313" t="s">
        <v>118</v>
      </c>
      <c r="AB313" t="s">
        <v>118</v>
      </c>
      <c r="AC313" t="s">
        <v>118</v>
      </c>
      <c r="AD313" t="s">
        <v>118</v>
      </c>
      <c r="AE313" t="s">
        <v>118</v>
      </c>
      <c r="AF313" t="s">
        <v>118</v>
      </c>
      <c r="AG313" s="19" t="s">
        <v>118</v>
      </c>
      <c r="AH313" s="22" t="s">
        <v>118</v>
      </c>
      <c r="AI313" t="s">
        <v>118</v>
      </c>
      <c r="AJ313" t="s">
        <v>118</v>
      </c>
      <c r="AK313" t="s">
        <v>118</v>
      </c>
      <c r="AL313" t="s">
        <v>118</v>
      </c>
      <c r="AM313" t="s">
        <v>118</v>
      </c>
      <c r="AN313" t="s">
        <v>118</v>
      </c>
      <c r="AO313" t="s">
        <v>118</v>
      </c>
      <c r="AP313" t="s">
        <v>118</v>
      </c>
      <c r="AQ313" t="s">
        <v>118</v>
      </c>
      <c r="AR313" t="s">
        <v>118</v>
      </c>
      <c r="AS313" t="s">
        <v>118</v>
      </c>
      <c r="AT313" t="s">
        <v>118</v>
      </c>
      <c r="AU313" t="s">
        <v>118</v>
      </c>
      <c r="AV313" t="s">
        <v>118</v>
      </c>
      <c r="AW313" t="s">
        <v>118</v>
      </c>
      <c r="AX313" t="s">
        <v>118</v>
      </c>
      <c r="AY313" t="s">
        <v>118</v>
      </c>
      <c r="AZ313" t="s">
        <v>118</v>
      </c>
      <c r="BA313" t="s">
        <v>118</v>
      </c>
      <c r="BB313" t="s">
        <v>118</v>
      </c>
      <c r="BC313" t="s">
        <v>118</v>
      </c>
      <c r="BD313" t="s">
        <v>118</v>
      </c>
      <c r="BE313" t="s">
        <v>118</v>
      </c>
      <c r="BF313" t="s">
        <v>118</v>
      </c>
      <c r="BG313" t="s">
        <v>118</v>
      </c>
      <c r="BH313" t="s">
        <v>118</v>
      </c>
      <c r="BI313" t="s">
        <v>118</v>
      </c>
      <c r="BJ313" t="s">
        <v>118</v>
      </c>
      <c r="BK313" s="22" t="s">
        <v>118</v>
      </c>
      <c r="BL313" s="16" t="s">
        <v>118</v>
      </c>
      <c r="BM313" t="s">
        <v>118</v>
      </c>
    </row>
    <row r="314" spans="1:65" ht="16" hidden="1" x14ac:dyDescent="0.2">
      <c r="A314">
        <v>336</v>
      </c>
      <c r="B314" s="5">
        <v>3</v>
      </c>
      <c r="C314">
        <v>2</v>
      </c>
      <c r="D314" s="2" t="s">
        <v>164</v>
      </c>
      <c r="E314" t="s">
        <v>118</v>
      </c>
      <c r="F314" t="s">
        <v>118</v>
      </c>
      <c r="G314" t="s">
        <v>118</v>
      </c>
      <c r="H314" t="s">
        <v>118</v>
      </c>
      <c r="I314" t="s">
        <v>118</v>
      </c>
      <c r="J314" t="s">
        <v>118</v>
      </c>
      <c r="K314" t="s">
        <v>118</v>
      </c>
      <c r="L314" t="s">
        <v>118</v>
      </c>
      <c r="M314" t="s">
        <v>118</v>
      </c>
      <c r="N314" t="s">
        <v>118</v>
      </c>
      <c r="O314" t="s">
        <v>118</v>
      </c>
      <c r="P314" t="s">
        <v>118</v>
      </c>
      <c r="Q314" t="s">
        <v>118</v>
      </c>
      <c r="R314" t="s">
        <v>118</v>
      </c>
      <c r="S314" t="s">
        <v>118</v>
      </c>
      <c r="T314" t="s">
        <v>118</v>
      </c>
      <c r="U314" t="s">
        <v>118</v>
      </c>
      <c r="V314" t="s">
        <v>118</v>
      </c>
      <c r="W314" t="s">
        <v>118</v>
      </c>
      <c r="X314" t="s">
        <v>118</v>
      </c>
      <c r="Y314" t="s">
        <v>118</v>
      </c>
      <c r="Z314" t="s">
        <v>118</v>
      </c>
      <c r="AA314" t="s">
        <v>118</v>
      </c>
      <c r="AB314" t="s">
        <v>118</v>
      </c>
      <c r="AC314" t="s">
        <v>118</v>
      </c>
      <c r="AD314" t="s">
        <v>118</v>
      </c>
      <c r="AE314" t="s">
        <v>118</v>
      </c>
      <c r="AF314" t="s">
        <v>118</v>
      </c>
      <c r="AG314" s="19" t="s">
        <v>118</v>
      </c>
      <c r="AH314" s="22" t="s">
        <v>118</v>
      </c>
      <c r="AI314" t="s">
        <v>118</v>
      </c>
      <c r="AJ314" t="s">
        <v>118</v>
      </c>
      <c r="AK314" t="s">
        <v>118</v>
      </c>
      <c r="AL314" t="s">
        <v>118</v>
      </c>
      <c r="AM314" t="s">
        <v>118</v>
      </c>
      <c r="AN314" t="s">
        <v>118</v>
      </c>
      <c r="AO314" t="s">
        <v>118</v>
      </c>
      <c r="AP314" t="s">
        <v>118</v>
      </c>
      <c r="AQ314" t="s">
        <v>118</v>
      </c>
      <c r="AR314" t="s">
        <v>118</v>
      </c>
      <c r="AS314" t="s">
        <v>118</v>
      </c>
      <c r="AT314" t="s">
        <v>118</v>
      </c>
      <c r="AU314" t="s">
        <v>118</v>
      </c>
      <c r="AV314" t="s">
        <v>118</v>
      </c>
      <c r="AW314" t="s">
        <v>118</v>
      </c>
      <c r="AX314" t="s">
        <v>118</v>
      </c>
      <c r="AY314" t="s">
        <v>118</v>
      </c>
      <c r="AZ314" t="s">
        <v>118</v>
      </c>
      <c r="BA314" t="s">
        <v>118</v>
      </c>
      <c r="BB314" t="s">
        <v>118</v>
      </c>
      <c r="BC314" t="s">
        <v>118</v>
      </c>
      <c r="BD314" t="s">
        <v>118</v>
      </c>
      <c r="BE314" t="s">
        <v>118</v>
      </c>
      <c r="BF314" t="s">
        <v>118</v>
      </c>
      <c r="BG314" t="s">
        <v>118</v>
      </c>
      <c r="BH314" t="s">
        <v>118</v>
      </c>
      <c r="BI314" t="s">
        <v>118</v>
      </c>
      <c r="BJ314" t="s">
        <v>118</v>
      </c>
      <c r="BK314" s="22" t="s">
        <v>118</v>
      </c>
      <c r="BL314" s="16" t="s">
        <v>118</v>
      </c>
      <c r="BM314" t="s">
        <v>118</v>
      </c>
    </row>
    <row r="315" spans="1:65" ht="16" hidden="1" x14ac:dyDescent="0.2">
      <c r="A315">
        <v>337</v>
      </c>
      <c r="B315" s="5">
        <v>3</v>
      </c>
      <c r="C315">
        <v>2</v>
      </c>
      <c r="D315" s="2" t="s">
        <v>164</v>
      </c>
      <c r="E315" t="s">
        <v>118</v>
      </c>
      <c r="F315" t="s">
        <v>118</v>
      </c>
      <c r="G315" t="s">
        <v>118</v>
      </c>
      <c r="H315" t="s">
        <v>118</v>
      </c>
      <c r="I315" t="s">
        <v>118</v>
      </c>
      <c r="J315" t="s">
        <v>118</v>
      </c>
      <c r="K315" t="s">
        <v>118</v>
      </c>
      <c r="L315" t="s">
        <v>118</v>
      </c>
      <c r="M315" t="s">
        <v>118</v>
      </c>
      <c r="N315" t="s">
        <v>118</v>
      </c>
      <c r="O315" t="s">
        <v>118</v>
      </c>
      <c r="P315" t="s">
        <v>118</v>
      </c>
      <c r="Q315" t="s">
        <v>118</v>
      </c>
      <c r="R315" t="s">
        <v>118</v>
      </c>
      <c r="S315" t="s">
        <v>118</v>
      </c>
      <c r="T315" t="s">
        <v>118</v>
      </c>
      <c r="U315" t="s">
        <v>118</v>
      </c>
      <c r="V315" t="s">
        <v>118</v>
      </c>
      <c r="W315" t="s">
        <v>118</v>
      </c>
      <c r="X315" t="s">
        <v>118</v>
      </c>
      <c r="Y315" t="s">
        <v>118</v>
      </c>
      <c r="Z315" t="s">
        <v>118</v>
      </c>
      <c r="AA315" t="s">
        <v>118</v>
      </c>
      <c r="AB315" t="s">
        <v>118</v>
      </c>
      <c r="AC315" t="s">
        <v>118</v>
      </c>
      <c r="AD315" t="s">
        <v>118</v>
      </c>
      <c r="AE315" t="s">
        <v>118</v>
      </c>
      <c r="AF315" t="s">
        <v>118</v>
      </c>
      <c r="AG315" s="19" t="s">
        <v>118</v>
      </c>
      <c r="AH315" s="22" t="s">
        <v>118</v>
      </c>
      <c r="AI315" t="s">
        <v>118</v>
      </c>
      <c r="AJ315" t="s">
        <v>118</v>
      </c>
      <c r="AK315" t="s">
        <v>118</v>
      </c>
      <c r="AL315" t="s">
        <v>118</v>
      </c>
      <c r="AM315" t="s">
        <v>118</v>
      </c>
      <c r="AN315" t="s">
        <v>118</v>
      </c>
      <c r="AO315" t="s">
        <v>118</v>
      </c>
      <c r="AP315" t="s">
        <v>118</v>
      </c>
      <c r="AQ315" t="s">
        <v>118</v>
      </c>
      <c r="AR315" t="s">
        <v>118</v>
      </c>
      <c r="AS315" t="s">
        <v>118</v>
      </c>
      <c r="AT315" t="s">
        <v>118</v>
      </c>
      <c r="AU315" t="s">
        <v>118</v>
      </c>
      <c r="AV315" t="s">
        <v>118</v>
      </c>
      <c r="AW315" t="s">
        <v>118</v>
      </c>
      <c r="AX315" t="s">
        <v>118</v>
      </c>
      <c r="AY315" t="s">
        <v>118</v>
      </c>
      <c r="AZ315" t="s">
        <v>118</v>
      </c>
      <c r="BA315" t="s">
        <v>118</v>
      </c>
      <c r="BB315" t="s">
        <v>118</v>
      </c>
      <c r="BC315" t="s">
        <v>118</v>
      </c>
      <c r="BD315" t="s">
        <v>118</v>
      </c>
      <c r="BE315" t="s">
        <v>118</v>
      </c>
      <c r="BF315" t="s">
        <v>118</v>
      </c>
      <c r="BG315" t="s">
        <v>118</v>
      </c>
      <c r="BH315" t="s">
        <v>118</v>
      </c>
      <c r="BI315" t="s">
        <v>118</v>
      </c>
      <c r="BJ315" t="s">
        <v>118</v>
      </c>
      <c r="BK315" s="22" t="s">
        <v>118</v>
      </c>
      <c r="BL315" s="16" t="s">
        <v>118</v>
      </c>
      <c r="BM315" t="s">
        <v>118</v>
      </c>
    </row>
    <row r="316" spans="1:65" ht="16" hidden="1" x14ac:dyDescent="0.2">
      <c r="A316">
        <v>338</v>
      </c>
      <c r="B316" s="5">
        <v>3</v>
      </c>
      <c r="C316">
        <v>2</v>
      </c>
      <c r="D316" s="2" t="s">
        <v>164</v>
      </c>
      <c r="E316" t="s">
        <v>118</v>
      </c>
      <c r="F316" t="s">
        <v>118</v>
      </c>
      <c r="G316" t="s">
        <v>118</v>
      </c>
      <c r="H316" t="s">
        <v>118</v>
      </c>
      <c r="I316" t="s">
        <v>118</v>
      </c>
      <c r="J316" t="s">
        <v>118</v>
      </c>
      <c r="K316" t="s">
        <v>118</v>
      </c>
      <c r="L316" t="s">
        <v>118</v>
      </c>
      <c r="M316" t="s">
        <v>118</v>
      </c>
      <c r="N316" t="s">
        <v>118</v>
      </c>
      <c r="O316" t="s">
        <v>118</v>
      </c>
      <c r="P316" t="s">
        <v>118</v>
      </c>
      <c r="Q316" t="s">
        <v>118</v>
      </c>
      <c r="R316" t="s">
        <v>118</v>
      </c>
      <c r="S316" t="s">
        <v>118</v>
      </c>
      <c r="T316" t="s">
        <v>118</v>
      </c>
      <c r="U316" t="s">
        <v>118</v>
      </c>
      <c r="V316" t="s">
        <v>118</v>
      </c>
      <c r="W316" t="s">
        <v>118</v>
      </c>
      <c r="X316" t="s">
        <v>118</v>
      </c>
      <c r="Y316" t="s">
        <v>118</v>
      </c>
      <c r="Z316" t="s">
        <v>118</v>
      </c>
      <c r="AA316" t="s">
        <v>118</v>
      </c>
      <c r="AB316" t="s">
        <v>118</v>
      </c>
      <c r="AC316" t="s">
        <v>118</v>
      </c>
      <c r="AD316" t="s">
        <v>118</v>
      </c>
      <c r="AE316" t="s">
        <v>118</v>
      </c>
      <c r="AF316" t="s">
        <v>118</v>
      </c>
      <c r="AG316" s="19" t="s">
        <v>118</v>
      </c>
      <c r="AH316" s="22" t="s">
        <v>118</v>
      </c>
      <c r="AI316" t="s">
        <v>118</v>
      </c>
      <c r="AJ316" t="s">
        <v>118</v>
      </c>
      <c r="AK316" t="s">
        <v>118</v>
      </c>
      <c r="AL316" t="s">
        <v>118</v>
      </c>
      <c r="AM316" t="s">
        <v>118</v>
      </c>
      <c r="AN316" t="s">
        <v>118</v>
      </c>
      <c r="AO316" t="s">
        <v>118</v>
      </c>
      <c r="AP316" t="s">
        <v>118</v>
      </c>
      <c r="AQ316" t="s">
        <v>118</v>
      </c>
      <c r="AR316" t="s">
        <v>118</v>
      </c>
      <c r="AS316" t="s">
        <v>118</v>
      </c>
      <c r="AT316" t="s">
        <v>118</v>
      </c>
      <c r="AU316" t="s">
        <v>118</v>
      </c>
      <c r="AV316" t="s">
        <v>118</v>
      </c>
      <c r="AW316" t="s">
        <v>118</v>
      </c>
      <c r="AX316" t="s">
        <v>118</v>
      </c>
      <c r="AY316" t="s">
        <v>118</v>
      </c>
      <c r="AZ316" t="s">
        <v>118</v>
      </c>
      <c r="BA316" t="s">
        <v>118</v>
      </c>
      <c r="BB316" t="s">
        <v>118</v>
      </c>
      <c r="BC316" t="s">
        <v>118</v>
      </c>
      <c r="BD316" t="s">
        <v>118</v>
      </c>
      <c r="BE316" t="s">
        <v>118</v>
      </c>
      <c r="BF316" t="s">
        <v>118</v>
      </c>
      <c r="BG316" t="s">
        <v>118</v>
      </c>
      <c r="BH316" t="s">
        <v>118</v>
      </c>
      <c r="BI316" t="s">
        <v>118</v>
      </c>
      <c r="BJ316" t="s">
        <v>118</v>
      </c>
      <c r="BK316" s="22" t="s">
        <v>118</v>
      </c>
      <c r="BL316" s="16" t="s">
        <v>118</v>
      </c>
      <c r="BM316" t="s">
        <v>305</v>
      </c>
    </row>
    <row r="317" spans="1:65" ht="16" hidden="1" x14ac:dyDescent="0.2">
      <c r="A317">
        <v>339</v>
      </c>
      <c r="B317" s="5">
        <v>3</v>
      </c>
      <c r="C317">
        <v>2</v>
      </c>
      <c r="D317" s="2" t="s">
        <v>164</v>
      </c>
      <c r="E317" t="s">
        <v>118</v>
      </c>
      <c r="F317" t="s">
        <v>118</v>
      </c>
      <c r="G317" t="s">
        <v>118</v>
      </c>
      <c r="H317" t="s">
        <v>118</v>
      </c>
      <c r="I317" t="s">
        <v>118</v>
      </c>
      <c r="J317" t="s">
        <v>118</v>
      </c>
      <c r="K317" t="s">
        <v>118</v>
      </c>
      <c r="L317" t="s">
        <v>118</v>
      </c>
      <c r="M317" t="s">
        <v>118</v>
      </c>
      <c r="N317" t="s">
        <v>118</v>
      </c>
      <c r="O317" t="s">
        <v>118</v>
      </c>
      <c r="P317" t="s">
        <v>118</v>
      </c>
      <c r="Q317" t="s">
        <v>118</v>
      </c>
      <c r="R317" t="s">
        <v>118</v>
      </c>
      <c r="S317" t="s">
        <v>118</v>
      </c>
      <c r="T317" t="s">
        <v>118</v>
      </c>
      <c r="U317" t="s">
        <v>118</v>
      </c>
      <c r="V317" t="s">
        <v>118</v>
      </c>
      <c r="W317" t="s">
        <v>118</v>
      </c>
      <c r="X317" t="s">
        <v>118</v>
      </c>
      <c r="Y317" t="s">
        <v>118</v>
      </c>
      <c r="Z317" t="s">
        <v>118</v>
      </c>
      <c r="AA317" t="s">
        <v>118</v>
      </c>
      <c r="AB317" t="s">
        <v>118</v>
      </c>
      <c r="AC317" t="s">
        <v>118</v>
      </c>
      <c r="AD317" t="s">
        <v>118</v>
      </c>
      <c r="AE317" t="s">
        <v>118</v>
      </c>
      <c r="AF317" t="s">
        <v>118</v>
      </c>
      <c r="AG317" s="19" t="s">
        <v>118</v>
      </c>
      <c r="AH317" s="22" t="s">
        <v>118</v>
      </c>
      <c r="AI317" t="s">
        <v>118</v>
      </c>
      <c r="AJ317" t="s">
        <v>118</v>
      </c>
      <c r="AK317" t="s">
        <v>118</v>
      </c>
      <c r="AL317" t="s">
        <v>118</v>
      </c>
      <c r="AM317" t="s">
        <v>118</v>
      </c>
      <c r="AN317" t="s">
        <v>118</v>
      </c>
      <c r="AO317" t="s">
        <v>118</v>
      </c>
      <c r="AP317" t="s">
        <v>118</v>
      </c>
      <c r="AQ317" t="s">
        <v>118</v>
      </c>
      <c r="AR317" t="s">
        <v>118</v>
      </c>
      <c r="AS317" t="s">
        <v>118</v>
      </c>
      <c r="AT317" t="s">
        <v>118</v>
      </c>
      <c r="AU317" t="s">
        <v>118</v>
      </c>
      <c r="AV317" t="s">
        <v>118</v>
      </c>
      <c r="AW317" t="s">
        <v>118</v>
      </c>
      <c r="AX317" t="s">
        <v>118</v>
      </c>
      <c r="AY317" t="s">
        <v>118</v>
      </c>
      <c r="AZ317" t="s">
        <v>118</v>
      </c>
      <c r="BA317" t="s">
        <v>118</v>
      </c>
      <c r="BB317" t="s">
        <v>118</v>
      </c>
      <c r="BC317" t="s">
        <v>118</v>
      </c>
      <c r="BD317" t="s">
        <v>118</v>
      </c>
      <c r="BE317" t="s">
        <v>118</v>
      </c>
      <c r="BF317" t="s">
        <v>118</v>
      </c>
      <c r="BG317" t="s">
        <v>118</v>
      </c>
      <c r="BH317" t="s">
        <v>118</v>
      </c>
      <c r="BI317" t="s">
        <v>118</v>
      </c>
      <c r="BJ317" t="s">
        <v>118</v>
      </c>
      <c r="BK317" s="22" t="s">
        <v>118</v>
      </c>
      <c r="BL317" s="16" t="s">
        <v>118</v>
      </c>
      <c r="BM317" t="s">
        <v>306</v>
      </c>
    </row>
    <row r="318" spans="1:65" ht="16" hidden="1" x14ac:dyDescent="0.2">
      <c r="A318">
        <v>340</v>
      </c>
      <c r="B318" s="5">
        <v>3</v>
      </c>
      <c r="C318">
        <v>2</v>
      </c>
      <c r="D318" s="2" t="s">
        <v>164</v>
      </c>
      <c r="E318" t="s">
        <v>118</v>
      </c>
      <c r="F318" t="s">
        <v>118</v>
      </c>
      <c r="G318" t="s">
        <v>118</v>
      </c>
      <c r="H318" t="s">
        <v>118</v>
      </c>
      <c r="I318" t="s">
        <v>118</v>
      </c>
      <c r="J318" t="s">
        <v>118</v>
      </c>
      <c r="K318" t="s">
        <v>118</v>
      </c>
      <c r="L318" t="s">
        <v>118</v>
      </c>
      <c r="M318" t="s">
        <v>118</v>
      </c>
      <c r="N318" t="s">
        <v>118</v>
      </c>
      <c r="O318" t="s">
        <v>118</v>
      </c>
      <c r="P318" t="s">
        <v>118</v>
      </c>
      <c r="Q318" t="s">
        <v>118</v>
      </c>
      <c r="R318" t="s">
        <v>118</v>
      </c>
      <c r="S318" t="s">
        <v>118</v>
      </c>
      <c r="T318" t="s">
        <v>118</v>
      </c>
      <c r="U318" t="s">
        <v>118</v>
      </c>
      <c r="V318" t="s">
        <v>118</v>
      </c>
      <c r="W318" t="s">
        <v>118</v>
      </c>
      <c r="X318" t="s">
        <v>118</v>
      </c>
      <c r="Y318" t="s">
        <v>118</v>
      </c>
      <c r="Z318" t="s">
        <v>118</v>
      </c>
      <c r="AA318" t="s">
        <v>118</v>
      </c>
      <c r="AB318" t="s">
        <v>118</v>
      </c>
      <c r="AC318" t="s">
        <v>118</v>
      </c>
      <c r="AD318" t="s">
        <v>118</v>
      </c>
      <c r="AE318" t="s">
        <v>118</v>
      </c>
      <c r="AF318" t="s">
        <v>118</v>
      </c>
      <c r="AG318" s="19" t="s">
        <v>118</v>
      </c>
      <c r="AH318" s="22" t="s">
        <v>118</v>
      </c>
      <c r="AI318" t="s">
        <v>118</v>
      </c>
      <c r="AJ318" t="s">
        <v>118</v>
      </c>
      <c r="AK318" t="s">
        <v>118</v>
      </c>
      <c r="AL318" t="s">
        <v>118</v>
      </c>
      <c r="AM318" t="s">
        <v>118</v>
      </c>
      <c r="AN318" t="s">
        <v>118</v>
      </c>
      <c r="AO318" t="s">
        <v>118</v>
      </c>
      <c r="AP318" t="s">
        <v>118</v>
      </c>
      <c r="AQ318" t="s">
        <v>118</v>
      </c>
      <c r="AR318" t="s">
        <v>118</v>
      </c>
      <c r="AS318" t="s">
        <v>118</v>
      </c>
      <c r="AT318" t="s">
        <v>118</v>
      </c>
      <c r="AU318" t="s">
        <v>118</v>
      </c>
      <c r="AV318" t="s">
        <v>118</v>
      </c>
      <c r="AW318" t="s">
        <v>118</v>
      </c>
      <c r="AX318" t="s">
        <v>118</v>
      </c>
      <c r="AY318" t="s">
        <v>118</v>
      </c>
      <c r="AZ318" t="s">
        <v>118</v>
      </c>
      <c r="BA318" t="s">
        <v>118</v>
      </c>
      <c r="BB318" t="s">
        <v>118</v>
      </c>
      <c r="BC318" t="s">
        <v>118</v>
      </c>
      <c r="BD318" t="s">
        <v>118</v>
      </c>
      <c r="BE318" t="s">
        <v>118</v>
      </c>
      <c r="BF318" t="s">
        <v>118</v>
      </c>
      <c r="BG318" t="s">
        <v>118</v>
      </c>
      <c r="BH318" t="s">
        <v>118</v>
      </c>
      <c r="BI318" t="s">
        <v>118</v>
      </c>
      <c r="BJ318" t="s">
        <v>118</v>
      </c>
      <c r="BK318" s="22" t="s">
        <v>118</v>
      </c>
      <c r="BL318" s="16" t="s">
        <v>118</v>
      </c>
      <c r="BM318" t="s">
        <v>118</v>
      </c>
    </row>
    <row r="319" spans="1:65" ht="16" hidden="1" x14ac:dyDescent="0.2">
      <c r="A319">
        <v>341</v>
      </c>
      <c r="B319" s="5">
        <v>3</v>
      </c>
      <c r="C319">
        <v>2</v>
      </c>
      <c r="D319" s="2" t="s">
        <v>164</v>
      </c>
      <c r="E319" t="s">
        <v>118</v>
      </c>
      <c r="F319" t="s">
        <v>118</v>
      </c>
      <c r="G319" t="s">
        <v>118</v>
      </c>
      <c r="H319" t="s">
        <v>118</v>
      </c>
      <c r="I319" t="s">
        <v>118</v>
      </c>
      <c r="J319" t="s">
        <v>118</v>
      </c>
      <c r="K319" t="s">
        <v>118</v>
      </c>
      <c r="L319" t="s">
        <v>118</v>
      </c>
      <c r="M319" t="s">
        <v>118</v>
      </c>
      <c r="N319" t="s">
        <v>118</v>
      </c>
      <c r="O319" t="s">
        <v>118</v>
      </c>
      <c r="P319" t="s">
        <v>118</v>
      </c>
      <c r="Q319" t="s">
        <v>118</v>
      </c>
      <c r="R319" t="s">
        <v>118</v>
      </c>
      <c r="S319" t="s">
        <v>118</v>
      </c>
      <c r="T319" t="s">
        <v>118</v>
      </c>
      <c r="U319" t="s">
        <v>118</v>
      </c>
      <c r="V319" t="s">
        <v>118</v>
      </c>
      <c r="W319" t="s">
        <v>118</v>
      </c>
      <c r="X319" t="s">
        <v>118</v>
      </c>
      <c r="Y319" t="s">
        <v>118</v>
      </c>
      <c r="Z319" t="s">
        <v>118</v>
      </c>
      <c r="AA319" t="s">
        <v>118</v>
      </c>
      <c r="AB319" t="s">
        <v>118</v>
      </c>
      <c r="AC319" t="s">
        <v>118</v>
      </c>
      <c r="AD319" t="s">
        <v>118</v>
      </c>
      <c r="AE319" t="s">
        <v>118</v>
      </c>
      <c r="AF319" t="s">
        <v>118</v>
      </c>
      <c r="AG319" s="19" t="s">
        <v>118</v>
      </c>
      <c r="AH319" s="22" t="s">
        <v>118</v>
      </c>
      <c r="AI319" t="s">
        <v>118</v>
      </c>
      <c r="AJ319" t="s">
        <v>118</v>
      </c>
      <c r="AK319" t="s">
        <v>118</v>
      </c>
      <c r="AL319" t="s">
        <v>118</v>
      </c>
      <c r="AM319" t="s">
        <v>118</v>
      </c>
      <c r="AN319" t="s">
        <v>118</v>
      </c>
      <c r="AO319" t="s">
        <v>118</v>
      </c>
      <c r="AP319" t="s">
        <v>118</v>
      </c>
      <c r="AQ319" t="s">
        <v>118</v>
      </c>
      <c r="AR319" t="s">
        <v>118</v>
      </c>
      <c r="AS319" t="s">
        <v>118</v>
      </c>
      <c r="AT319" t="s">
        <v>118</v>
      </c>
      <c r="AU319" t="s">
        <v>118</v>
      </c>
      <c r="AV319" t="s">
        <v>118</v>
      </c>
      <c r="AW319" t="s">
        <v>118</v>
      </c>
      <c r="AX319" t="s">
        <v>118</v>
      </c>
      <c r="AY319" t="s">
        <v>118</v>
      </c>
      <c r="AZ319" t="s">
        <v>118</v>
      </c>
      <c r="BA319" t="s">
        <v>118</v>
      </c>
      <c r="BB319" t="s">
        <v>118</v>
      </c>
      <c r="BC319" t="s">
        <v>118</v>
      </c>
      <c r="BD319" t="s">
        <v>118</v>
      </c>
      <c r="BE319" t="s">
        <v>118</v>
      </c>
      <c r="BF319" t="s">
        <v>118</v>
      </c>
      <c r="BG319" t="s">
        <v>118</v>
      </c>
      <c r="BH319" t="s">
        <v>118</v>
      </c>
      <c r="BI319" t="s">
        <v>118</v>
      </c>
      <c r="BJ319" t="s">
        <v>118</v>
      </c>
      <c r="BK319" s="22" t="s">
        <v>118</v>
      </c>
      <c r="BL319" s="16" t="s">
        <v>118</v>
      </c>
      <c r="BM319" t="s">
        <v>118</v>
      </c>
    </row>
    <row r="320" spans="1:65" ht="16" hidden="1" x14ac:dyDescent="0.2">
      <c r="A320">
        <v>301</v>
      </c>
      <c r="B320" s="5">
        <v>3</v>
      </c>
      <c r="C320">
        <v>3</v>
      </c>
      <c r="D320" t="s">
        <v>132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2</v>
      </c>
      <c r="M320">
        <v>2</v>
      </c>
      <c r="N320">
        <v>2</v>
      </c>
      <c r="O320">
        <v>2</v>
      </c>
      <c r="P320">
        <v>2</v>
      </c>
      <c r="Q320">
        <v>2</v>
      </c>
      <c r="R320">
        <v>2</v>
      </c>
      <c r="S320">
        <v>2</v>
      </c>
      <c r="T320">
        <v>2</v>
      </c>
      <c r="U320">
        <v>2</v>
      </c>
      <c r="V320">
        <v>2</v>
      </c>
      <c r="W320">
        <v>2</v>
      </c>
      <c r="X320">
        <v>2</v>
      </c>
      <c r="Y320">
        <v>2</v>
      </c>
      <c r="Z320">
        <v>2</v>
      </c>
      <c r="AA320">
        <v>2</v>
      </c>
      <c r="AB320">
        <v>2</v>
      </c>
      <c r="AC320">
        <v>1</v>
      </c>
      <c r="AD320">
        <v>1</v>
      </c>
      <c r="AE320">
        <v>2</v>
      </c>
      <c r="AF320">
        <v>1</v>
      </c>
      <c r="AG320" s="19" t="s">
        <v>118</v>
      </c>
      <c r="AH320" s="22" t="s">
        <v>118</v>
      </c>
      <c r="AI320">
        <v>10</v>
      </c>
      <c r="AJ320">
        <v>8</v>
      </c>
      <c r="AK320">
        <v>8</v>
      </c>
      <c r="AL320">
        <v>8</v>
      </c>
      <c r="AM320">
        <v>12</v>
      </c>
      <c r="AN320">
        <v>12</v>
      </c>
      <c r="AO320">
        <v>6</v>
      </c>
      <c r="AP320">
        <v>8</v>
      </c>
      <c r="AQ320">
        <v>10</v>
      </c>
      <c r="AR320">
        <v>6</v>
      </c>
      <c r="AS320">
        <v>10</v>
      </c>
      <c r="AT320">
        <v>6</v>
      </c>
      <c r="AU320">
        <v>8</v>
      </c>
      <c r="AV320">
        <v>6</v>
      </c>
      <c r="AW320">
        <v>12</v>
      </c>
      <c r="AX320">
        <v>10</v>
      </c>
      <c r="AY320">
        <v>6</v>
      </c>
      <c r="AZ320">
        <v>10</v>
      </c>
      <c r="BA320">
        <v>6</v>
      </c>
      <c r="BB320">
        <v>10</v>
      </c>
      <c r="BC320">
        <v>18</v>
      </c>
      <c r="BD320">
        <v>8</v>
      </c>
      <c r="BE320">
        <v>8</v>
      </c>
      <c r="BF320">
        <v>10</v>
      </c>
      <c r="BG320">
        <v>12</v>
      </c>
      <c r="BH320">
        <v>18</v>
      </c>
      <c r="BI320">
        <v>12</v>
      </c>
      <c r="BJ320">
        <v>10</v>
      </c>
      <c r="BK320" s="21">
        <f>SUM(AI320:BJ320)</f>
        <v>268</v>
      </c>
      <c r="BL320" s="15" t="e">
        <f xml:space="preserve"> SUM(BK320,#REF!)</f>
        <v>#REF!</v>
      </c>
      <c r="BM320" t="s">
        <v>118</v>
      </c>
    </row>
    <row r="321" spans="1:65" ht="16" hidden="1" x14ac:dyDescent="0.2">
      <c r="A321">
        <v>302</v>
      </c>
      <c r="B321" s="5">
        <v>3</v>
      </c>
      <c r="C321">
        <v>3</v>
      </c>
      <c r="D321" t="s">
        <v>132</v>
      </c>
      <c r="E321">
        <v>2</v>
      </c>
      <c r="F321">
        <v>2</v>
      </c>
      <c r="G321">
        <v>2</v>
      </c>
      <c r="H321">
        <v>2</v>
      </c>
      <c r="I321" t="s">
        <v>118</v>
      </c>
      <c r="J321">
        <v>2</v>
      </c>
      <c r="K321">
        <v>2</v>
      </c>
      <c r="L321">
        <v>2</v>
      </c>
      <c r="M321">
        <v>2</v>
      </c>
      <c r="N321">
        <v>2</v>
      </c>
      <c r="O321">
        <v>2</v>
      </c>
      <c r="P321">
        <v>2</v>
      </c>
      <c r="Q321">
        <v>2</v>
      </c>
      <c r="R321">
        <v>2</v>
      </c>
      <c r="S321">
        <v>2</v>
      </c>
      <c r="T321">
        <v>2</v>
      </c>
      <c r="U321">
        <v>2</v>
      </c>
      <c r="V321">
        <v>2</v>
      </c>
      <c r="W321">
        <v>2</v>
      </c>
      <c r="X321">
        <v>2</v>
      </c>
      <c r="Y321">
        <v>2</v>
      </c>
      <c r="Z321">
        <v>1</v>
      </c>
      <c r="AA321">
        <v>2</v>
      </c>
      <c r="AB321">
        <v>2</v>
      </c>
      <c r="AC321">
        <v>1</v>
      </c>
      <c r="AD321">
        <v>1</v>
      </c>
      <c r="AE321">
        <v>2</v>
      </c>
      <c r="AF321">
        <v>1</v>
      </c>
      <c r="AG321" s="19" t="s">
        <v>118</v>
      </c>
      <c r="AH321" s="22" t="s">
        <v>118</v>
      </c>
      <c r="AI321">
        <v>10</v>
      </c>
      <c r="AJ321">
        <v>8</v>
      </c>
      <c r="AK321">
        <v>6</v>
      </c>
      <c r="AL321">
        <v>8</v>
      </c>
      <c r="AM321" t="s">
        <v>118</v>
      </c>
      <c r="AN321">
        <v>9</v>
      </c>
      <c r="AO321">
        <v>6</v>
      </c>
      <c r="AP321">
        <v>8</v>
      </c>
      <c r="AQ321">
        <v>7</v>
      </c>
      <c r="AR321">
        <v>8</v>
      </c>
      <c r="AS321">
        <v>8</v>
      </c>
      <c r="AT321">
        <v>5</v>
      </c>
      <c r="AU321">
        <v>8</v>
      </c>
      <c r="AV321">
        <v>6</v>
      </c>
      <c r="AW321">
        <v>12</v>
      </c>
      <c r="AX321">
        <v>10</v>
      </c>
      <c r="AY321">
        <v>6</v>
      </c>
      <c r="AZ321">
        <v>9</v>
      </c>
      <c r="BA321">
        <v>5</v>
      </c>
      <c r="BB321">
        <v>10</v>
      </c>
      <c r="BC321">
        <v>17</v>
      </c>
      <c r="BD321">
        <v>8</v>
      </c>
      <c r="BE321">
        <v>8</v>
      </c>
      <c r="BF321">
        <v>10</v>
      </c>
      <c r="BG321">
        <v>11</v>
      </c>
      <c r="BH321">
        <v>16</v>
      </c>
      <c r="BI321">
        <v>7</v>
      </c>
      <c r="BJ321">
        <v>9</v>
      </c>
      <c r="BK321" s="21">
        <f>SUM(AI321:BJ321)</f>
        <v>235</v>
      </c>
      <c r="BL321" s="15" t="e">
        <f xml:space="preserve"> SUM(BK321,#REF!)</f>
        <v>#REF!</v>
      </c>
      <c r="BM321" t="s">
        <v>118</v>
      </c>
    </row>
    <row r="322" spans="1:65" ht="16" hidden="1" x14ac:dyDescent="0.2">
      <c r="A322">
        <v>303</v>
      </c>
      <c r="B322" s="5">
        <v>3</v>
      </c>
      <c r="C322">
        <v>3</v>
      </c>
      <c r="D322" t="s">
        <v>132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 s="19" t="s">
        <v>118</v>
      </c>
      <c r="AH322" s="22" t="s">
        <v>118</v>
      </c>
      <c r="AI322">
        <v>10</v>
      </c>
      <c r="AJ322">
        <v>8</v>
      </c>
      <c r="AK322">
        <v>8</v>
      </c>
      <c r="AL322">
        <v>8</v>
      </c>
      <c r="AM322">
        <v>12</v>
      </c>
      <c r="AN322">
        <v>12</v>
      </c>
      <c r="AO322">
        <v>6</v>
      </c>
      <c r="AP322">
        <v>8</v>
      </c>
      <c r="AQ322">
        <v>10</v>
      </c>
      <c r="AR322">
        <v>12</v>
      </c>
      <c r="AS322">
        <v>9</v>
      </c>
      <c r="AT322">
        <v>6</v>
      </c>
      <c r="AU322">
        <v>8</v>
      </c>
      <c r="AV322">
        <v>6</v>
      </c>
      <c r="AW322">
        <v>12</v>
      </c>
      <c r="AX322">
        <v>10</v>
      </c>
      <c r="AY322">
        <v>6</v>
      </c>
      <c r="AZ322">
        <v>10</v>
      </c>
      <c r="BA322">
        <v>6</v>
      </c>
      <c r="BB322">
        <v>10</v>
      </c>
      <c r="BC322">
        <v>16</v>
      </c>
      <c r="BD322">
        <v>8</v>
      </c>
      <c r="BE322">
        <v>8</v>
      </c>
      <c r="BF322">
        <v>10</v>
      </c>
      <c r="BG322">
        <v>10</v>
      </c>
      <c r="BH322">
        <v>18</v>
      </c>
      <c r="BI322">
        <v>12</v>
      </c>
      <c r="BJ322">
        <v>7</v>
      </c>
      <c r="BK322" s="21">
        <f>SUM(AI322:BJ322)</f>
        <v>266</v>
      </c>
      <c r="BL322" s="15" t="e">
        <f xml:space="preserve"> SUM(BK322,#REF!)</f>
        <v>#REF!</v>
      </c>
      <c r="BM322" t="s">
        <v>289</v>
      </c>
    </row>
    <row r="323" spans="1:65" ht="16" hidden="1" x14ac:dyDescent="0.2">
      <c r="A323">
        <v>304</v>
      </c>
      <c r="B323" s="5">
        <v>3</v>
      </c>
      <c r="C323">
        <v>3</v>
      </c>
      <c r="D323" t="s">
        <v>132</v>
      </c>
      <c r="E323">
        <v>2</v>
      </c>
      <c r="F323">
        <v>2</v>
      </c>
      <c r="G323">
        <v>2</v>
      </c>
      <c r="H323">
        <v>2</v>
      </c>
      <c r="I323">
        <v>1</v>
      </c>
      <c r="J323">
        <v>2</v>
      </c>
      <c r="K323">
        <v>2</v>
      </c>
      <c r="L323">
        <v>2</v>
      </c>
      <c r="M323">
        <v>1</v>
      </c>
      <c r="N323">
        <v>1</v>
      </c>
      <c r="O323" t="s">
        <v>118</v>
      </c>
      <c r="P323" t="s">
        <v>118</v>
      </c>
      <c r="Q323" t="s">
        <v>118</v>
      </c>
      <c r="R323" t="s">
        <v>118</v>
      </c>
      <c r="S323" t="s">
        <v>118</v>
      </c>
      <c r="T323" t="s">
        <v>118</v>
      </c>
      <c r="U323" t="s">
        <v>118</v>
      </c>
      <c r="V323" t="s">
        <v>118</v>
      </c>
      <c r="W323" t="s">
        <v>118</v>
      </c>
      <c r="X323" t="s">
        <v>118</v>
      </c>
      <c r="Y323" t="s">
        <v>118</v>
      </c>
      <c r="Z323" t="s">
        <v>118</v>
      </c>
      <c r="AA323" t="s">
        <v>118</v>
      </c>
      <c r="AB323" t="s">
        <v>118</v>
      </c>
      <c r="AC323" t="s">
        <v>118</v>
      </c>
      <c r="AD323" t="s">
        <v>118</v>
      </c>
      <c r="AE323" t="s">
        <v>118</v>
      </c>
      <c r="AF323" t="s">
        <v>118</v>
      </c>
      <c r="AG323" s="19" t="s">
        <v>118</v>
      </c>
      <c r="AH323" s="22" t="s">
        <v>118</v>
      </c>
      <c r="AI323">
        <v>6</v>
      </c>
      <c r="AJ323">
        <v>4</v>
      </c>
      <c r="AK323">
        <v>0</v>
      </c>
      <c r="AL323">
        <v>4</v>
      </c>
      <c r="AM323">
        <v>6</v>
      </c>
      <c r="AN323">
        <v>7</v>
      </c>
      <c r="AO323">
        <v>3</v>
      </c>
      <c r="AP323">
        <v>5</v>
      </c>
      <c r="AQ323">
        <v>7</v>
      </c>
      <c r="AR323">
        <v>2</v>
      </c>
      <c r="AS323" t="s">
        <v>118</v>
      </c>
      <c r="AT323" t="s">
        <v>118</v>
      </c>
      <c r="AU323" t="s">
        <v>118</v>
      </c>
      <c r="AV323" t="s">
        <v>118</v>
      </c>
      <c r="AW323" t="s">
        <v>118</v>
      </c>
      <c r="AX323" t="s">
        <v>118</v>
      </c>
      <c r="AY323" t="s">
        <v>118</v>
      </c>
      <c r="AZ323" t="s">
        <v>118</v>
      </c>
      <c r="BA323" t="s">
        <v>118</v>
      </c>
      <c r="BB323" t="s">
        <v>118</v>
      </c>
      <c r="BC323" t="s">
        <v>118</v>
      </c>
      <c r="BD323" t="s">
        <v>118</v>
      </c>
      <c r="BE323" t="s">
        <v>118</v>
      </c>
      <c r="BF323" t="s">
        <v>118</v>
      </c>
      <c r="BG323" t="s">
        <v>118</v>
      </c>
      <c r="BH323" t="s">
        <v>118</v>
      </c>
      <c r="BI323" t="s">
        <v>118</v>
      </c>
      <c r="BJ323" t="s">
        <v>118</v>
      </c>
      <c r="BK323" s="22" t="s">
        <v>118</v>
      </c>
      <c r="BL323" s="16" t="s">
        <v>118</v>
      </c>
      <c r="BM323" t="s">
        <v>118</v>
      </c>
    </row>
    <row r="324" spans="1:65" ht="16" hidden="1" x14ac:dyDescent="0.2">
      <c r="A324">
        <v>305</v>
      </c>
      <c r="B324" s="5">
        <v>3</v>
      </c>
      <c r="C324">
        <v>3</v>
      </c>
      <c r="D324" t="s">
        <v>132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s="19" t="s">
        <v>118</v>
      </c>
      <c r="AH324" s="22" t="s">
        <v>118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 s="21">
        <f>SUM(AI324:BJ324)</f>
        <v>0</v>
      </c>
      <c r="BL324" s="15" t="e">
        <f xml:space="preserve"> SUM(BK324,#REF!)</f>
        <v>#REF!</v>
      </c>
      <c r="BM324" t="s">
        <v>307</v>
      </c>
    </row>
    <row r="325" spans="1:65" ht="16" hidden="1" x14ac:dyDescent="0.2">
      <c r="A325">
        <v>307</v>
      </c>
      <c r="B325" s="5">
        <v>3</v>
      </c>
      <c r="C325">
        <v>3</v>
      </c>
      <c r="D325" t="s">
        <v>132</v>
      </c>
      <c r="E325">
        <v>2</v>
      </c>
      <c r="F325">
        <v>2</v>
      </c>
      <c r="G325">
        <v>2</v>
      </c>
      <c r="H325">
        <v>2</v>
      </c>
      <c r="I325">
        <v>2</v>
      </c>
      <c r="J325">
        <v>2</v>
      </c>
      <c r="K325">
        <v>2</v>
      </c>
      <c r="L325">
        <v>2</v>
      </c>
      <c r="M325">
        <v>2</v>
      </c>
      <c r="N325">
        <v>2</v>
      </c>
      <c r="O325">
        <v>2</v>
      </c>
      <c r="P325">
        <v>2</v>
      </c>
      <c r="Q325">
        <v>2</v>
      </c>
      <c r="R325">
        <v>2</v>
      </c>
      <c r="S325">
        <v>2</v>
      </c>
      <c r="T325">
        <v>2</v>
      </c>
      <c r="U325">
        <v>2</v>
      </c>
      <c r="V325">
        <v>2</v>
      </c>
      <c r="W325">
        <v>2</v>
      </c>
      <c r="X325">
        <v>2</v>
      </c>
      <c r="Y325">
        <v>2</v>
      </c>
      <c r="Z325">
        <v>2</v>
      </c>
      <c r="AA325">
        <v>2</v>
      </c>
      <c r="AB325">
        <v>2</v>
      </c>
      <c r="AC325">
        <v>2</v>
      </c>
      <c r="AD325">
        <v>2</v>
      </c>
      <c r="AE325">
        <v>2</v>
      </c>
      <c r="AF325">
        <v>2</v>
      </c>
      <c r="AG325" s="19" t="s">
        <v>118</v>
      </c>
      <c r="AH325" s="22" t="s">
        <v>118</v>
      </c>
      <c r="AI325">
        <v>10</v>
      </c>
      <c r="AJ325">
        <v>8</v>
      </c>
      <c r="AK325">
        <v>8</v>
      </c>
      <c r="AL325">
        <v>8</v>
      </c>
      <c r="AM325">
        <v>12</v>
      </c>
      <c r="AN325">
        <v>12</v>
      </c>
      <c r="AO325">
        <v>6</v>
      </c>
      <c r="AP325">
        <v>8</v>
      </c>
      <c r="AQ325">
        <v>10</v>
      </c>
      <c r="AR325">
        <v>12</v>
      </c>
      <c r="AS325">
        <v>10</v>
      </c>
      <c r="AT325">
        <v>6</v>
      </c>
      <c r="AU325">
        <v>8</v>
      </c>
      <c r="AV325">
        <v>6</v>
      </c>
      <c r="AW325">
        <v>12</v>
      </c>
      <c r="AX325">
        <v>10</v>
      </c>
      <c r="AY325">
        <v>6</v>
      </c>
      <c r="AZ325">
        <v>10</v>
      </c>
      <c r="BA325">
        <v>6</v>
      </c>
      <c r="BB325">
        <v>10</v>
      </c>
      <c r="BC325">
        <v>18</v>
      </c>
      <c r="BD325">
        <v>8</v>
      </c>
      <c r="BE325">
        <v>8</v>
      </c>
      <c r="BF325">
        <v>12</v>
      </c>
      <c r="BG325">
        <v>12</v>
      </c>
      <c r="BH325">
        <v>18</v>
      </c>
      <c r="BI325">
        <v>12</v>
      </c>
      <c r="BJ325">
        <v>10</v>
      </c>
      <c r="BK325" s="21">
        <f>SUM(AI325:BJ325)</f>
        <v>276</v>
      </c>
      <c r="BL325" s="15" t="e">
        <f xml:space="preserve"> SUM(BK325,#REF!)</f>
        <v>#REF!</v>
      </c>
      <c r="BM325" s="9" t="s">
        <v>308</v>
      </c>
    </row>
    <row r="326" spans="1:65" ht="16" hidden="1" x14ac:dyDescent="0.2">
      <c r="A326">
        <v>308</v>
      </c>
      <c r="B326" s="5">
        <v>3</v>
      </c>
      <c r="C326">
        <v>3</v>
      </c>
      <c r="D326" t="s">
        <v>132</v>
      </c>
      <c r="E326">
        <v>2</v>
      </c>
      <c r="F326">
        <v>2</v>
      </c>
      <c r="G326">
        <v>2</v>
      </c>
      <c r="H326">
        <v>2</v>
      </c>
      <c r="I326">
        <v>2</v>
      </c>
      <c r="J326">
        <v>1</v>
      </c>
      <c r="K326">
        <v>2</v>
      </c>
      <c r="L326">
        <v>2</v>
      </c>
      <c r="M326">
        <v>2</v>
      </c>
      <c r="N326">
        <v>2</v>
      </c>
      <c r="O326">
        <v>2</v>
      </c>
      <c r="P326">
        <v>2</v>
      </c>
      <c r="Q326">
        <v>2</v>
      </c>
      <c r="R326">
        <v>2</v>
      </c>
      <c r="S326">
        <v>2</v>
      </c>
      <c r="T326">
        <v>2</v>
      </c>
      <c r="U326">
        <v>2</v>
      </c>
      <c r="V326">
        <v>2</v>
      </c>
      <c r="W326">
        <v>2</v>
      </c>
      <c r="X326">
        <v>2</v>
      </c>
      <c r="Y326">
        <v>2</v>
      </c>
      <c r="Z326">
        <v>2</v>
      </c>
      <c r="AA326">
        <v>2</v>
      </c>
      <c r="AB326">
        <v>2</v>
      </c>
      <c r="AC326">
        <v>2</v>
      </c>
      <c r="AD326">
        <v>2</v>
      </c>
      <c r="AE326">
        <v>2</v>
      </c>
      <c r="AF326">
        <v>2</v>
      </c>
      <c r="AG326" s="19" t="s">
        <v>118</v>
      </c>
      <c r="AH326" s="22" t="s">
        <v>118</v>
      </c>
      <c r="AI326">
        <v>10</v>
      </c>
      <c r="AJ326">
        <v>8</v>
      </c>
      <c r="AK326">
        <v>8</v>
      </c>
      <c r="AL326">
        <v>8</v>
      </c>
      <c r="AM326">
        <v>12</v>
      </c>
      <c r="AN326">
        <v>12</v>
      </c>
      <c r="AO326">
        <v>6</v>
      </c>
      <c r="AP326">
        <v>8</v>
      </c>
      <c r="AQ326">
        <v>10</v>
      </c>
      <c r="AR326">
        <v>10</v>
      </c>
      <c r="AS326">
        <v>9</v>
      </c>
      <c r="AT326">
        <v>6</v>
      </c>
      <c r="AU326">
        <v>8</v>
      </c>
      <c r="AV326">
        <v>6</v>
      </c>
      <c r="AW326">
        <v>12</v>
      </c>
      <c r="AX326">
        <v>10</v>
      </c>
      <c r="AY326">
        <v>6</v>
      </c>
      <c r="AZ326">
        <v>10</v>
      </c>
      <c r="BA326">
        <v>6</v>
      </c>
      <c r="BB326">
        <v>10</v>
      </c>
      <c r="BC326">
        <v>18</v>
      </c>
      <c r="BD326">
        <v>8</v>
      </c>
      <c r="BE326">
        <v>8</v>
      </c>
      <c r="BF326">
        <v>11</v>
      </c>
      <c r="BG326">
        <v>11</v>
      </c>
      <c r="BH326">
        <v>16</v>
      </c>
      <c r="BI326">
        <v>12</v>
      </c>
      <c r="BJ326">
        <v>9</v>
      </c>
      <c r="BK326" s="21">
        <f>SUM(AI326:BJ326)</f>
        <v>268</v>
      </c>
      <c r="BL326" s="15" t="e">
        <f xml:space="preserve"> SUM(BK326,#REF!)</f>
        <v>#REF!</v>
      </c>
      <c r="BM326" t="s">
        <v>309</v>
      </c>
    </row>
    <row r="327" spans="1:65" ht="16" hidden="1" x14ac:dyDescent="0.2">
      <c r="A327">
        <v>309</v>
      </c>
      <c r="B327" s="5">
        <v>3</v>
      </c>
      <c r="C327">
        <v>3</v>
      </c>
      <c r="D327" t="s">
        <v>118</v>
      </c>
      <c r="E327" t="s">
        <v>118</v>
      </c>
      <c r="F327" t="s">
        <v>118</v>
      </c>
      <c r="G327" t="s">
        <v>118</v>
      </c>
      <c r="H327" t="s">
        <v>118</v>
      </c>
      <c r="I327" t="s">
        <v>118</v>
      </c>
      <c r="J327" t="s">
        <v>118</v>
      </c>
      <c r="K327" t="s">
        <v>118</v>
      </c>
      <c r="L327" t="s">
        <v>118</v>
      </c>
      <c r="M327" t="s">
        <v>118</v>
      </c>
      <c r="N327" t="s">
        <v>118</v>
      </c>
      <c r="O327" t="s">
        <v>118</v>
      </c>
      <c r="P327" t="s">
        <v>118</v>
      </c>
      <c r="Q327" t="s">
        <v>118</v>
      </c>
      <c r="R327" t="s">
        <v>118</v>
      </c>
      <c r="S327" t="s">
        <v>118</v>
      </c>
      <c r="T327" t="s">
        <v>118</v>
      </c>
      <c r="U327" t="s">
        <v>118</v>
      </c>
      <c r="V327" t="s">
        <v>118</v>
      </c>
      <c r="W327" t="s">
        <v>118</v>
      </c>
      <c r="X327" t="s">
        <v>118</v>
      </c>
      <c r="Y327" t="s">
        <v>118</v>
      </c>
      <c r="Z327" t="s">
        <v>118</v>
      </c>
      <c r="AA327" t="s">
        <v>118</v>
      </c>
      <c r="AB327" t="s">
        <v>118</v>
      </c>
      <c r="AC327" t="s">
        <v>118</v>
      </c>
      <c r="AD327" t="s">
        <v>118</v>
      </c>
      <c r="AE327" t="s">
        <v>118</v>
      </c>
      <c r="AF327" t="s">
        <v>118</v>
      </c>
      <c r="AG327" s="19" t="s">
        <v>118</v>
      </c>
      <c r="AH327" s="22" t="s">
        <v>118</v>
      </c>
      <c r="AI327" t="s">
        <v>118</v>
      </c>
      <c r="AJ327" t="s">
        <v>118</v>
      </c>
      <c r="AK327" t="s">
        <v>118</v>
      </c>
      <c r="AL327" t="s">
        <v>118</v>
      </c>
      <c r="AM327" t="s">
        <v>118</v>
      </c>
      <c r="AN327" t="s">
        <v>118</v>
      </c>
      <c r="AO327" t="s">
        <v>118</v>
      </c>
      <c r="AP327" t="s">
        <v>118</v>
      </c>
      <c r="AQ327" t="s">
        <v>118</v>
      </c>
      <c r="AR327" t="s">
        <v>118</v>
      </c>
      <c r="AS327" t="s">
        <v>118</v>
      </c>
      <c r="AT327" t="s">
        <v>118</v>
      </c>
      <c r="AU327" t="s">
        <v>118</v>
      </c>
      <c r="AV327" t="s">
        <v>118</v>
      </c>
      <c r="AW327" t="s">
        <v>118</v>
      </c>
      <c r="AX327" t="s">
        <v>118</v>
      </c>
      <c r="AY327" t="s">
        <v>118</v>
      </c>
      <c r="AZ327" t="s">
        <v>118</v>
      </c>
      <c r="BA327" t="s">
        <v>118</v>
      </c>
      <c r="BB327" t="s">
        <v>118</v>
      </c>
      <c r="BC327" t="s">
        <v>118</v>
      </c>
      <c r="BD327" t="s">
        <v>118</v>
      </c>
      <c r="BE327" t="s">
        <v>118</v>
      </c>
      <c r="BF327" t="s">
        <v>118</v>
      </c>
      <c r="BG327" t="s">
        <v>118</v>
      </c>
      <c r="BH327" t="s">
        <v>118</v>
      </c>
      <c r="BI327" t="s">
        <v>118</v>
      </c>
      <c r="BJ327" t="s">
        <v>118</v>
      </c>
      <c r="BK327" s="22" t="s">
        <v>118</v>
      </c>
      <c r="BL327" s="15" t="s">
        <v>118</v>
      </c>
      <c r="BM327" t="s">
        <v>250</v>
      </c>
    </row>
    <row r="328" spans="1:65" ht="16" hidden="1" x14ac:dyDescent="0.2">
      <c r="A328">
        <v>312</v>
      </c>
      <c r="B328" s="5">
        <v>3</v>
      </c>
      <c r="C328">
        <v>3</v>
      </c>
      <c r="D328" t="s">
        <v>132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0</v>
      </c>
      <c r="AB328">
        <v>1</v>
      </c>
      <c r="AC328">
        <v>0</v>
      </c>
      <c r="AD328">
        <v>0</v>
      </c>
      <c r="AE328">
        <v>1</v>
      </c>
      <c r="AF328">
        <v>0</v>
      </c>
      <c r="AG328" s="19" t="s">
        <v>118</v>
      </c>
      <c r="AH328" s="22" t="s">
        <v>118</v>
      </c>
      <c r="AI328">
        <v>4</v>
      </c>
      <c r="AJ328">
        <v>8</v>
      </c>
      <c r="AK328">
        <v>8</v>
      </c>
      <c r="AL328">
        <v>0</v>
      </c>
      <c r="AM328">
        <v>0</v>
      </c>
      <c r="AN328">
        <v>0</v>
      </c>
      <c r="AO328">
        <v>0</v>
      </c>
      <c r="AP328">
        <v>8</v>
      </c>
      <c r="AQ328">
        <v>10</v>
      </c>
      <c r="AR328">
        <v>8</v>
      </c>
      <c r="AS328">
        <v>9</v>
      </c>
      <c r="AT328">
        <v>6</v>
      </c>
      <c r="AU328">
        <v>8</v>
      </c>
      <c r="AV328">
        <v>6</v>
      </c>
      <c r="AW328">
        <v>10</v>
      </c>
      <c r="AX328">
        <v>10</v>
      </c>
      <c r="AY328">
        <v>6</v>
      </c>
      <c r="AZ328">
        <v>10</v>
      </c>
      <c r="BA328">
        <v>5</v>
      </c>
      <c r="BB328">
        <v>10</v>
      </c>
      <c r="BC328">
        <v>12</v>
      </c>
      <c r="BD328">
        <v>8</v>
      </c>
      <c r="BE328">
        <v>0</v>
      </c>
      <c r="BF328">
        <v>10</v>
      </c>
      <c r="BG328">
        <v>0</v>
      </c>
      <c r="BH328">
        <v>0</v>
      </c>
      <c r="BI328">
        <v>10</v>
      </c>
      <c r="BJ328">
        <v>0</v>
      </c>
      <c r="BK328" s="21">
        <f t="shared" ref="BK328:BK346" si="9">SUM(AI328:BJ328)</f>
        <v>166</v>
      </c>
      <c r="BL328" s="15" t="e">
        <f xml:space="preserve"> SUM(BK328,#REF!)</f>
        <v>#REF!</v>
      </c>
      <c r="BM328" t="s">
        <v>310</v>
      </c>
    </row>
    <row r="329" spans="1:65" hidden="1" x14ac:dyDescent="0.2">
      <c r="A329">
        <v>313</v>
      </c>
      <c r="B329" s="5">
        <v>3</v>
      </c>
      <c r="C329">
        <v>3</v>
      </c>
      <c r="D329" t="s">
        <v>132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 s="19">
        <f>SUM(E329:AF329)</f>
        <v>28</v>
      </c>
      <c r="AH329" s="20" t="e">
        <f>SUM(#REF!, AG329)</f>
        <v>#REF!</v>
      </c>
      <c r="AI329">
        <v>10</v>
      </c>
      <c r="AJ329">
        <v>8</v>
      </c>
      <c r="AK329">
        <v>8</v>
      </c>
      <c r="AL329">
        <v>8</v>
      </c>
      <c r="AM329">
        <v>12</v>
      </c>
      <c r="AN329">
        <v>12</v>
      </c>
      <c r="AO329">
        <v>6</v>
      </c>
      <c r="AP329">
        <v>8</v>
      </c>
      <c r="AQ329">
        <v>10</v>
      </c>
      <c r="AR329">
        <v>12</v>
      </c>
      <c r="AS329">
        <v>10</v>
      </c>
      <c r="AT329">
        <v>6</v>
      </c>
      <c r="AU329">
        <v>8</v>
      </c>
      <c r="AV329">
        <v>6</v>
      </c>
      <c r="AW329">
        <v>12</v>
      </c>
      <c r="AX329">
        <v>10</v>
      </c>
      <c r="AY329">
        <v>6</v>
      </c>
      <c r="AZ329">
        <v>10</v>
      </c>
      <c r="BA329">
        <v>6</v>
      </c>
      <c r="BB329">
        <v>10</v>
      </c>
      <c r="BC329">
        <v>17</v>
      </c>
      <c r="BD329">
        <v>8</v>
      </c>
      <c r="BE329">
        <v>8</v>
      </c>
      <c r="BF329">
        <v>10</v>
      </c>
      <c r="BG329">
        <v>10</v>
      </c>
      <c r="BH329">
        <v>16</v>
      </c>
      <c r="BI329">
        <v>12</v>
      </c>
      <c r="BJ329">
        <v>10</v>
      </c>
      <c r="BK329" s="21">
        <f t="shared" si="9"/>
        <v>269</v>
      </c>
      <c r="BL329" s="15" t="e">
        <f xml:space="preserve"> SUM(BK329,#REF!)</f>
        <v>#REF!</v>
      </c>
      <c r="BM329" t="s">
        <v>311</v>
      </c>
    </row>
    <row r="330" spans="1:65" hidden="1" x14ac:dyDescent="0.2">
      <c r="A330">
        <v>314</v>
      </c>
      <c r="B330" s="5">
        <v>3</v>
      </c>
      <c r="C330">
        <v>3</v>
      </c>
      <c r="D330" t="s">
        <v>132</v>
      </c>
      <c r="E330">
        <v>2</v>
      </c>
      <c r="F330">
        <v>2</v>
      </c>
      <c r="G330">
        <v>2</v>
      </c>
      <c r="H330">
        <v>2</v>
      </c>
      <c r="I330">
        <v>0</v>
      </c>
      <c r="J330">
        <v>0</v>
      </c>
      <c r="K330">
        <v>2</v>
      </c>
      <c r="L330">
        <v>2</v>
      </c>
      <c r="M330">
        <v>2</v>
      </c>
      <c r="N330">
        <v>2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s="19">
        <f>SUM(E330:AF330)</f>
        <v>16</v>
      </c>
      <c r="AH330" s="20" t="e">
        <f>SUM(#REF!, AG330)</f>
        <v>#REF!</v>
      </c>
      <c r="AI330">
        <v>8</v>
      </c>
      <c r="AJ330">
        <v>8</v>
      </c>
      <c r="AK330">
        <v>5</v>
      </c>
      <c r="AL330">
        <v>8</v>
      </c>
      <c r="AM330">
        <v>0</v>
      </c>
      <c r="AN330">
        <v>0</v>
      </c>
      <c r="AO330">
        <v>6</v>
      </c>
      <c r="AP330">
        <v>8</v>
      </c>
      <c r="AQ330">
        <v>10</v>
      </c>
      <c r="AR330">
        <v>12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 s="21">
        <f t="shared" si="9"/>
        <v>65</v>
      </c>
      <c r="BL330" s="15" t="e">
        <f xml:space="preserve"> SUM(BK330,#REF!)</f>
        <v>#REF!</v>
      </c>
      <c r="BM330" t="s">
        <v>312</v>
      </c>
    </row>
    <row r="331" spans="1:65" ht="16" hidden="1" x14ac:dyDescent="0.2">
      <c r="A331">
        <v>315</v>
      </c>
      <c r="B331" s="5">
        <v>3</v>
      </c>
      <c r="C331">
        <v>3</v>
      </c>
      <c r="D331" t="s">
        <v>132</v>
      </c>
      <c r="E331" s="2" t="s">
        <v>118</v>
      </c>
      <c r="F331" s="2" t="s">
        <v>118</v>
      </c>
      <c r="G331" s="2" t="s">
        <v>118</v>
      </c>
      <c r="H331" s="2" t="s">
        <v>118</v>
      </c>
      <c r="I331" s="2" t="s">
        <v>118</v>
      </c>
      <c r="J331" s="2" t="s">
        <v>118</v>
      </c>
      <c r="K331" s="2" t="s">
        <v>118</v>
      </c>
      <c r="L331" s="2" t="s">
        <v>118</v>
      </c>
      <c r="M331" s="2" t="s">
        <v>118</v>
      </c>
      <c r="N331" s="2" t="s">
        <v>118</v>
      </c>
      <c r="O331" s="2" t="s">
        <v>118</v>
      </c>
      <c r="P331" s="2" t="s">
        <v>118</v>
      </c>
      <c r="Q331" s="2" t="s">
        <v>118</v>
      </c>
      <c r="R331" s="2" t="s">
        <v>118</v>
      </c>
      <c r="S331" s="2" t="s">
        <v>118</v>
      </c>
      <c r="T331" s="2" t="s">
        <v>118</v>
      </c>
      <c r="U331" s="2" t="s">
        <v>118</v>
      </c>
      <c r="V331" s="2" t="s">
        <v>118</v>
      </c>
      <c r="W331" s="2" t="s">
        <v>118</v>
      </c>
      <c r="X331" s="2" t="s">
        <v>118</v>
      </c>
      <c r="Y331" s="2" t="s">
        <v>118</v>
      </c>
      <c r="Z331" s="2" t="s">
        <v>118</v>
      </c>
      <c r="AA331" s="2" t="s">
        <v>118</v>
      </c>
      <c r="AB331" s="2" t="s">
        <v>118</v>
      </c>
      <c r="AC331" s="2" t="s">
        <v>118</v>
      </c>
      <c r="AD331" s="2" t="s">
        <v>118</v>
      </c>
      <c r="AE331" s="2" t="s">
        <v>118</v>
      </c>
      <c r="AF331" s="2" t="s">
        <v>118</v>
      </c>
      <c r="AG331" s="2" t="s">
        <v>118</v>
      </c>
      <c r="AH331" s="20" t="e">
        <f>SUM(#REF!, AG331)</f>
        <v>#REF!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 s="21">
        <f t="shared" si="9"/>
        <v>0</v>
      </c>
      <c r="BL331" s="15" t="e">
        <f xml:space="preserve"> SUM(BK331,#REF!)</f>
        <v>#REF!</v>
      </c>
      <c r="BM331" t="s">
        <v>313</v>
      </c>
    </row>
    <row r="332" spans="1:65" hidden="1" x14ac:dyDescent="0.2">
      <c r="A332">
        <v>316</v>
      </c>
      <c r="B332" s="5">
        <v>3</v>
      </c>
      <c r="C332">
        <v>3</v>
      </c>
      <c r="D332" t="s">
        <v>132</v>
      </c>
      <c r="E332">
        <v>2</v>
      </c>
      <c r="F332">
        <v>2</v>
      </c>
      <c r="G332">
        <v>2</v>
      </c>
      <c r="H332">
        <v>2</v>
      </c>
      <c r="I332">
        <v>0</v>
      </c>
      <c r="J332">
        <v>1</v>
      </c>
      <c r="K332">
        <v>2</v>
      </c>
      <c r="L332">
        <v>2</v>
      </c>
      <c r="M332">
        <v>2</v>
      </c>
      <c r="N332">
        <v>1</v>
      </c>
      <c r="O332">
        <v>0</v>
      </c>
      <c r="P332">
        <v>1</v>
      </c>
      <c r="Q332">
        <v>2</v>
      </c>
      <c r="R332">
        <v>1</v>
      </c>
      <c r="S332">
        <v>0</v>
      </c>
      <c r="T332">
        <v>2</v>
      </c>
      <c r="U332">
        <v>2</v>
      </c>
      <c r="V332">
        <v>1</v>
      </c>
      <c r="W332">
        <v>1</v>
      </c>
      <c r="X332">
        <v>1</v>
      </c>
      <c r="Y332">
        <v>0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0</v>
      </c>
      <c r="AF332">
        <v>1</v>
      </c>
      <c r="AG332" s="19">
        <f t="shared" ref="AG332:AG346" si="10">SUM(E332:AF332)</f>
        <v>33</v>
      </c>
      <c r="AH332" s="20" t="e">
        <f>SUM(#REF!, AG332)</f>
        <v>#REF!</v>
      </c>
      <c r="AI332">
        <v>8</v>
      </c>
      <c r="AJ332">
        <v>5</v>
      </c>
      <c r="AK332">
        <v>6</v>
      </c>
      <c r="AL332">
        <v>4</v>
      </c>
      <c r="AM332">
        <v>0</v>
      </c>
      <c r="AN332">
        <v>2</v>
      </c>
      <c r="AO332">
        <v>4</v>
      </c>
      <c r="AP332">
        <v>8</v>
      </c>
      <c r="AQ332">
        <v>4</v>
      </c>
      <c r="AR332">
        <v>1</v>
      </c>
      <c r="AS332">
        <v>0</v>
      </c>
      <c r="AT332">
        <v>4</v>
      </c>
      <c r="AU332">
        <v>3</v>
      </c>
      <c r="AV332">
        <v>6</v>
      </c>
      <c r="AW332">
        <v>0</v>
      </c>
      <c r="AX332">
        <v>5</v>
      </c>
      <c r="AY332">
        <v>2</v>
      </c>
      <c r="AZ332">
        <v>2</v>
      </c>
      <c r="BA332">
        <v>3</v>
      </c>
      <c r="BB332">
        <v>1</v>
      </c>
      <c r="BC332">
        <v>0</v>
      </c>
      <c r="BD332">
        <v>2</v>
      </c>
      <c r="BE332">
        <v>6</v>
      </c>
      <c r="BF332">
        <v>2</v>
      </c>
      <c r="BG332">
        <v>5</v>
      </c>
      <c r="BH332">
        <v>2</v>
      </c>
      <c r="BI332">
        <v>0</v>
      </c>
      <c r="BJ332">
        <v>4</v>
      </c>
      <c r="BK332" s="21">
        <f t="shared" si="9"/>
        <v>89</v>
      </c>
      <c r="BL332" s="15" t="e">
        <f xml:space="preserve"> SUM(BK332,#REF!)</f>
        <v>#REF!</v>
      </c>
      <c r="BM332" t="s">
        <v>118</v>
      </c>
    </row>
    <row r="333" spans="1:65" hidden="1" x14ac:dyDescent="0.2">
      <c r="A333">
        <v>317</v>
      </c>
      <c r="B333" s="5">
        <v>3</v>
      </c>
      <c r="C333">
        <v>3</v>
      </c>
      <c r="D333" t="s">
        <v>132</v>
      </c>
      <c r="E333">
        <v>2</v>
      </c>
      <c r="F333">
        <v>2</v>
      </c>
      <c r="G333">
        <v>2</v>
      </c>
      <c r="H333">
        <v>2</v>
      </c>
      <c r="I333">
        <v>1</v>
      </c>
      <c r="J333">
        <v>2</v>
      </c>
      <c r="K333">
        <v>2</v>
      </c>
      <c r="L333">
        <v>2</v>
      </c>
      <c r="M333">
        <v>2</v>
      </c>
      <c r="N333">
        <v>2</v>
      </c>
      <c r="O333">
        <v>2</v>
      </c>
      <c r="P333">
        <v>2</v>
      </c>
      <c r="Q333">
        <v>2</v>
      </c>
      <c r="R333">
        <v>2</v>
      </c>
      <c r="S333">
        <v>2</v>
      </c>
      <c r="T333">
        <v>2</v>
      </c>
      <c r="U333">
        <v>2</v>
      </c>
      <c r="V333">
        <v>2</v>
      </c>
      <c r="W333">
        <v>2</v>
      </c>
      <c r="X333">
        <v>2</v>
      </c>
      <c r="Y333">
        <v>2</v>
      </c>
      <c r="Z333">
        <v>1</v>
      </c>
      <c r="AA333">
        <v>2</v>
      </c>
      <c r="AB333">
        <v>1</v>
      </c>
      <c r="AC333">
        <v>2</v>
      </c>
      <c r="AD333">
        <v>1</v>
      </c>
      <c r="AE333">
        <v>2</v>
      </c>
      <c r="AF333">
        <v>1</v>
      </c>
      <c r="AG333" s="19">
        <f t="shared" si="10"/>
        <v>51</v>
      </c>
      <c r="AH333" s="20" t="e">
        <f>SUM(#REF!, AG333)</f>
        <v>#REF!</v>
      </c>
      <c r="AI333">
        <v>10</v>
      </c>
      <c r="AJ333">
        <v>8</v>
      </c>
      <c r="AK333">
        <v>8</v>
      </c>
      <c r="AL333">
        <v>8</v>
      </c>
      <c r="AM333">
        <v>12</v>
      </c>
      <c r="AN333">
        <v>12</v>
      </c>
      <c r="AO333">
        <v>6</v>
      </c>
      <c r="AP333">
        <v>8</v>
      </c>
      <c r="AQ333">
        <v>10</v>
      </c>
      <c r="AR333">
        <v>12</v>
      </c>
      <c r="AS333">
        <v>10</v>
      </c>
      <c r="AT333">
        <v>5</v>
      </c>
      <c r="AU333">
        <v>8</v>
      </c>
      <c r="AV333">
        <v>6</v>
      </c>
      <c r="AW333">
        <v>12</v>
      </c>
      <c r="AX333">
        <v>10</v>
      </c>
      <c r="AY333">
        <v>6</v>
      </c>
      <c r="AZ333">
        <v>10</v>
      </c>
      <c r="BA333">
        <v>6</v>
      </c>
      <c r="BB333">
        <v>10</v>
      </c>
      <c r="BC333">
        <v>16</v>
      </c>
      <c r="BD333">
        <v>7</v>
      </c>
      <c r="BE333">
        <v>8</v>
      </c>
      <c r="BF333">
        <v>12</v>
      </c>
      <c r="BG333">
        <v>12</v>
      </c>
      <c r="BH333">
        <v>18</v>
      </c>
      <c r="BI333">
        <v>12</v>
      </c>
      <c r="BJ333">
        <v>10</v>
      </c>
      <c r="BK333" s="21">
        <f t="shared" si="9"/>
        <v>272</v>
      </c>
      <c r="BL333" s="15" t="e">
        <f xml:space="preserve"> SUM(BK333,#REF!)</f>
        <v>#REF!</v>
      </c>
      <c r="BM333" t="s">
        <v>118</v>
      </c>
    </row>
    <row r="334" spans="1:65" hidden="1" x14ac:dyDescent="0.2">
      <c r="A334">
        <v>321</v>
      </c>
      <c r="B334" s="5">
        <v>3</v>
      </c>
      <c r="C334">
        <v>3</v>
      </c>
      <c r="D334" t="s">
        <v>166</v>
      </c>
      <c r="AG334" s="19">
        <f t="shared" si="10"/>
        <v>0</v>
      </c>
      <c r="AH334" s="20" t="e">
        <f>SUM(#REF!, AG334)</f>
        <v>#REF!</v>
      </c>
      <c r="BK334" s="21">
        <f t="shared" si="9"/>
        <v>0</v>
      </c>
      <c r="BL334" s="15" t="e">
        <f xml:space="preserve"> SUM(BK334,#REF!)</f>
        <v>#REF!</v>
      </c>
      <c r="BM334" t="s">
        <v>118</v>
      </c>
    </row>
    <row r="335" spans="1:65" hidden="1" x14ac:dyDescent="0.2">
      <c r="A335">
        <v>322</v>
      </c>
      <c r="B335" s="5">
        <v>3</v>
      </c>
      <c r="C335">
        <v>3</v>
      </c>
      <c r="D335" t="s">
        <v>166</v>
      </c>
      <c r="AG335" s="19">
        <f t="shared" si="10"/>
        <v>0</v>
      </c>
      <c r="AH335" s="20" t="e">
        <f>SUM(#REF!, AG335)</f>
        <v>#REF!</v>
      </c>
      <c r="BK335" s="21">
        <f t="shared" si="9"/>
        <v>0</v>
      </c>
      <c r="BL335" s="15" t="e">
        <f xml:space="preserve"> SUM(BK335,#REF!)</f>
        <v>#REF!</v>
      </c>
      <c r="BM335" t="s">
        <v>118</v>
      </c>
    </row>
    <row r="336" spans="1:65" hidden="1" x14ac:dyDescent="0.2">
      <c r="A336">
        <v>323</v>
      </c>
      <c r="B336" s="5">
        <v>3</v>
      </c>
      <c r="C336">
        <v>3</v>
      </c>
      <c r="D336" t="s">
        <v>166</v>
      </c>
      <c r="AG336" s="19">
        <f t="shared" si="10"/>
        <v>0</v>
      </c>
      <c r="AH336" s="20" t="e">
        <f>SUM(#REF!, AG336)</f>
        <v>#REF!</v>
      </c>
      <c r="BK336" s="21">
        <f t="shared" si="9"/>
        <v>0</v>
      </c>
      <c r="BL336" s="15" t="e">
        <f xml:space="preserve"> SUM(BK336,#REF!)</f>
        <v>#REF!</v>
      </c>
      <c r="BM336" t="s">
        <v>118</v>
      </c>
    </row>
    <row r="337" spans="1:65" hidden="1" x14ac:dyDescent="0.2">
      <c r="A337">
        <v>324</v>
      </c>
      <c r="B337" s="5">
        <v>3</v>
      </c>
      <c r="C337">
        <v>3</v>
      </c>
      <c r="D337" t="s">
        <v>166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s="19">
        <f t="shared" si="10"/>
        <v>0</v>
      </c>
      <c r="AH337" s="20" t="e">
        <f>SUM(#REF!, AG337)</f>
        <v>#REF!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 s="21">
        <f t="shared" si="9"/>
        <v>0</v>
      </c>
      <c r="BL337" s="15" t="e">
        <f xml:space="preserve"> SUM(BK337,#REF!)</f>
        <v>#REF!</v>
      </c>
      <c r="BM337" t="s">
        <v>314</v>
      </c>
    </row>
    <row r="338" spans="1:65" hidden="1" x14ac:dyDescent="0.2">
      <c r="A338">
        <v>325</v>
      </c>
      <c r="B338" s="5">
        <v>3</v>
      </c>
      <c r="C338">
        <v>3</v>
      </c>
      <c r="D338" t="s">
        <v>166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s="19">
        <f t="shared" si="10"/>
        <v>0</v>
      </c>
      <c r="AH338" s="20" t="e">
        <f>SUM(#REF!, AG338)</f>
        <v>#REF!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 s="21">
        <f t="shared" si="9"/>
        <v>0</v>
      </c>
      <c r="BL338" s="15" t="e">
        <f xml:space="preserve"> SUM(BK338,#REF!)</f>
        <v>#REF!</v>
      </c>
      <c r="BM338" t="s">
        <v>315</v>
      </c>
    </row>
    <row r="339" spans="1:65" hidden="1" x14ac:dyDescent="0.2">
      <c r="A339">
        <v>326</v>
      </c>
      <c r="B339" s="5">
        <v>3</v>
      </c>
      <c r="C339">
        <v>3</v>
      </c>
      <c r="D339" t="s">
        <v>166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s="19">
        <f t="shared" si="10"/>
        <v>0</v>
      </c>
      <c r="AH339" s="20" t="e">
        <f>SUM(#REF!, AG339)</f>
        <v>#REF!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 s="21">
        <f t="shared" si="9"/>
        <v>0</v>
      </c>
      <c r="BL339" s="15" t="e">
        <f xml:space="preserve"> SUM(BK339,#REF!)</f>
        <v>#REF!</v>
      </c>
      <c r="BM339" t="s">
        <v>316</v>
      </c>
    </row>
    <row r="340" spans="1:65" hidden="1" x14ac:dyDescent="0.2">
      <c r="A340">
        <v>327</v>
      </c>
      <c r="B340" s="5">
        <v>3</v>
      </c>
      <c r="C340">
        <v>3</v>
      </c>
      <c r="D340" t="s">
        <v>166</v>
      </c>
      <c r="AG340" s="19">
        <f t="shared" si="10"/>
        <v>0</v>
      </c>
      <c r="AH340" s="20" t="e">
        <f>SUM(#REF!, AG340)</f>
        <v>#REF!</v>
      </c>
      <c r="BK340" s="21">
        <f t="shared" si="9"/>
        <v>0</v>
      </c>
      <c r="BL340" s="15" t="e">
        <f xml:space="preserve"> SUM(BK340,#REF!)</f>
        <v>#REF!</v>
      </c>
      <c r="BM340" t="s">
        <v>118</v>
      </c>
    </row>
    <row r="341" spans="1:65" hidden="1" x14ac:dyDescent="0.2">
      <c r="A341">
        <v>328</v>
      </c>
      <c r="B341" s="5">
        <v>3</v>
      </c>
      <c r="C341">
        <v>3</v>
      </c>
      <c r="D341" t="s">
        <v>166</v>
      </c>
      <c r="AG341" s="19">
        <f t="shared" si="10"/>
        <v>0</v>
      </c>
      <c r="AH341" s="20" t="e">
        <f>SUM(#REF!, AG341)</f>
        <v>#REF!</v>
      </c>
      <c r="BK341" s="21">
        <f t="shared" si="9"/>
        <v>0</v>
      </c>
      <c r="BL341" s="15" t="e">
        <f xml:space="preserve"> SUM(BK341,#REF!)</f>
        <v>#REF!</v>
      </c>
      <c r="BM341" t="s">
        <v>118</v>
      </c>
    </row>
    <row r="342" spans="1:65" hidden="1" x14ac:dyDescent="0.2">
      <c r="A342">
        <v>329</v>
      </c>
      <c r="B342" s="5">
        <v>3</v>
      </c>
      <c r="C342">
        <v>3</v>
      </c>
      <c r="D342" t="s">
        <v>166</v>
      </c>
      <c r="AG342" s="19">
        <f t="shared" si="10"/>
        <v>0</v>
      </c>
      <c r="AH342" s="20" t="e">
        <f>SUM(#REF!, AG342)</f>
        <v>#REF!</v>
      </c>
      <c r="BK342" s="21">
        <f t="shared" si="9"/>
        <v>0</v>
      </c>
      <c r="BL342" s="15" t="e">
        <f xml:space="preserve"> SUM(BK342,#REF!)</f>
        <v>#REF!</v>
      </c>
      <c r="BM342" t="s">
        <v>118</v>
      </c>
    </row>
    <row r="343" spans="1:65" hidden="1" x14ac:dyDescent="0.2">
      <c r="A343">
        <v>330</v>
      </c>
      <c r="B343" s="5">
        <v>3</v>
      </c>
      <c r="C343">
        <v>3</v>
      </c>
      <c r="D343" t="s">
        <v>166</v>
      </c>
      <c r="AG343" s="19">
        <f t="shared" si="10"/>
        <v>0</v>
      </c>
      <c r="AH343" s="20" t="e">
        <f>SUM(#REF!, AG343)</f>
        <v>#REF!</v>
      </c>
      <c r="BK343" s="21">
        <f t="shared" si="9"/>
        <v>0</v>
      </c>
      <c r="BL343" s="15" t="e">
        <f xml:space="preserve"> SUM(BK343,#REF!)</f>
        <v>#REF!</v>
      </c>
      <c r="BM343" t="s">
        <v>118</v>
      </c>
    </row>
    <row r="344" spans="1:65" hidden="1" x14ac:dyDescent="0.2">
      <c r="A344">
        <v>331</v>
      </c>
      <c r="B344" s="5">
        <v>3</v>
      </c>
      <c r="C344">
        <v>3</v>
      </c>
      <c r="D344" t="s">
        <v>166</v>
      </c>
      <c r="AG344" s="19">
        <f t="shared" si="10"/>
        <v>0</v>
      </c>
      <c r="AH344" s="20" t="e">
        <f>SUM(#REF!, AG344)</f>
        <v>#REF!</v>
      </c>
      <c r="BK344" s="21">
        <f t="shared" si="9"/>
        <v>0</v>
      </c>
      <c r="BL344" s="15" t="e">
        <f xml:space="preserve"> SUM(BK344,#REF!)</f>
        <v>#REF!</v>
      </c>
      <c r="BM344" t="s">
        <v>118</v>
      </c>
    </row>
    <row r="345" spans="1:65" hidden="1" x14ac:dyDescent="0.2">
      <c r="A345">
        <v>332</v>
      </c>
      <c r="B345" s="5">
        <v>3</v>
      </c>
      <c r="C345">
        <v>3</v>
      </c>
      <c r="D345" t="s">
        <v>166</v>
      </c>
      <c r="AG345" s="19">
        <f t="shared" si="10"/>
        <v>0</v>
      </c>
      <c r="AH345" s="20" t="e">
        <f>SUM(#REF!, AG345)</f>
        <v>#REF!</v>
      </c>
      <c r="BK345" s="21">
        <f t="shared" si="9"/>
        <v>0</v>
      </c>
      <c r="BL345" s="15" t="e">
        <f xml:space="preserve"> SUM(BK345,#REF!)</f>
        <v>#REF!</v>
      </c>
      <c r="BM345" t="s">
        <v>118</v>
      </c>
    </row>
    <row r="346" spans="1:65" hidden="1" x14ac:dyDescent="0.2">
      <c r="A346">
        <v>333</v>
      </c>
      <c r="B346" s="5">
        <v>3</v>
      </c>
      <c r="C346">
        <v>3</v>
      </c>
      <c r="D346" t="s">
        <v>166</v>
      </c>
      <c r="AG346" s="19">
        <f t="shared" si="10"/>
        <v>0</v>
      </c>
      <c r="AH346" s="20" t="e">
        <f>SUM(#REF!, AG346)</f>
        <v>#REF!</v>
      </c>
      <c r="BK346" s="21">
        <f t="shared" si="9"/>
        <v>0</v>
      </c>
      <c r="BL346" s="15" t="e">
        <f xml:space="preserve"> SUM(BK346,#REF!)</f>
        <v>#REF!</v>
      </c>
      <c r="BM346" t="s">
        <v>118</v>
      </c>
    </row>
    <row r="347" spans="1:65" ht="16" hidden="1" x14ac:dyDescent="0.2">
      <c r="A347">
        <v>334</v>
      </c>
      <c r="B347" s="5">
        <v>3</v>
      </c>
      <c r="C347">
        <v>3</v>
      </c>
      <c r="D347" t="s">
        <v>118</v>
      </c>
      <c r="E347" t="s">
        <v>118</v>
      </c>
      <c r="F347" t="s">
        <v>118</v>
      </c>
      <c r="G347" t="s">
        <v>118</v>
      </c>
      <c r="H347" t="s">
        <v>118</v>
      </c>
      <c r="I347" t="s">
        <v>118</v>
      </c>
      <c r="J347" t="s">
        <v>118</v>
      </c>
      <c r="K347" t="s">
        <v>118</v>
      </c>
      <c r="L347" t="s">
        <v>118</v>
      </c>
      <c r="M347" t="s">
        <v>118</v>
      </c>
      <c r="N347" t="s">
        <v>118</v>
      </c>
      <c r="O347" t="s">
        <v>118</v>
      </c>
      <c r="P347" t="s">
        <v>118</v>
      </c>
      <c r="Q347" t="s">
        <v>118</v>
      </c>
      <c r="R347" t="s">
        <v>118</v>
      </c>
      <c r="S347" t="s">
        <v>118</v>
      </c>
      <c r="T347" t="s">
        <v>118</v>
      </c>
      <c r="U347" t="s">
        <v>118</v>
      </c>
      <c r="V347" t="s">
        <v>118</v>
      </c>
      <c r="W347" t="s">
        <v>118</v>
      </c>
      <c r="X347" t="s">
        <v>118</v>
      </c>
      <c r="Y347" t="s">
        <v>118</v>
      </c>
      <c r="Z347" t="s">
        <v>118</v>
      </c>
      <c r="AA347" t="s">
        <v>118</v>
      </c>
      <c r="AB347" t="s">
        <v>118</v>
      </c>
      <c r="AC347" t="s">
        <v>118</v>
      </c>
      <c r="AD347" t="s">
        <v>118</v>
      </c>
      <c r="AE347" t="s">
        <v>118</v>
      </c>
      <c r="AF347" t="s">
        <v>118</v>
      </c>
      <c r="AG347" s="19" t="s">
        <v>118</v>
      </c>
      <c r="AH347" s="20" t="s">
        <v>118</v>
      </c>
      <c r="AI347" t="s">
        <v>118</v>
      </c>
      <c r="AJ347" t="s">
        <v>118</v>
      </c>
      <c r="AK347" t="s">
        <v>118</v>
      </c>
      <c r="AL347" t="s">
        <v>118</v>
      </c>
      <c r="AM347" t="s">
        <v>118</v>
      </c>
      <c r="AN347" t="s">
        <v>118</v>
      </c>
      <c r="AO347" t="s">
        <v>118</v>
      </c>
      <c r="AP347" t="s">
        <v>118</v>
      </c>
      <c r="AQ347" t="s">
        <v>118</v>
      </c>
      <c r="AR347" t="s">
        <v>118</v>
      </c>
      <c r="AS347" t="s">
        <v>118</v>
      </c>
      <c r="AT347" t="s">
        <v>118</v>
      </c>
      <c r="AU347" t="s">
        <v>118</v>
      </c>
      <c r="AV347" t="s">
        <v>118</v>
      </c>
      <c r="AW347" t="s">
        <v>118</v>
      </c>
      <c r="AX347" t="s">
        <v>118</v>
      </c>
      <c r="AY347" t="s">
        <v>118</v>
      </c>
      <c r="AZ347" t="s">
        <v>118</v>
      </c>
      <c r="BA347" t="s">
        <v>118</v>
      </c>
      <c r="BB347" t="s">
        <v>118</v>
      </c>
      <c r="BC347" t="s">
        <v>118</v>
      </c>
      <c r="BD347" t="s">
        <v>118</v>
      </c>
      <c r="BE347" t="s">
        <v>118</v>
      </c>
      <c r="BF347" t="s">
        <v>118</v>
      </c>
      <c r="BG347" t="s">
        <v>118</v>
      </c>
      <c r="BH347" t="s">
        <v>118</v>
      </c>
      <c r="BI347" t="s">
        <v>118</v>
      </c>
      <c r="BJ347" t="s">
        <v>118</v>
      </c>
      <c r="BK347" s="21" t="s">
        <v>118</v>
      </c>
      <c r="BL347" s="15" t="s">
        <v>118</v>
      </c>
      <c r="BM347" t="s">
        <v>317</v>
      </c>
    </row>
    <row r="348" spans="1:65" hidden="1" x14ac:dyDescent="0.2">
      <c r="A348">
        <v>335</v>
      </c>
      <c r="B348" s="5">
        <v>3</v>
      </c>
      <c r="C348">
        <v>3</v>
      </c>
      <c r="D348" t="s">
        <v>166</v>
      </c>
      <c r="AG348" s="19">
        <f>SUM(E348:AF348)</f>
        <v>0</v>
      </c>
      <c r="AH348" s="20" t="e">
        <f>SUM(#REF!, AG348)</f>
        <v>#REF!</v>
      </c>
      <c r="BK348" s="21">
        <f>SUM(AI348:BJ348)</f>
        <v>0</v>
      </c>
      <c r="BL348" s="15" t="e">
        <f xml:space="preserve"> SUM(BK348,#REF!)</f>
        <v>#REF!</v>
      </c>
      <c r="BM348" t="s">
        <v>118</v>
      </c>
    </row>
    <row r="349" spans="1:65" hidden="1" x14ac:dyDescent="0.2">
      <c r="A349">
        <v>336</v>
      </c>
      <c r="B349" s="5">
        <v>3</v>
      </c>
      <c r="C349">
        <v>3</v>
      </c>
      <c r="D349" t="s">
        <v>166</v>
      </c>
      <c r="AG349" s="19">
        <f>SUM(E349:AF349)</f>
        <v>0</v>
      </c>
      <c r="AH349" s="20" t="e">
        <f>SUM(#REF!, AG349)</f>
        <v>#REF!</v>
      </c>
      <c r="BK349" s="21">
        <f>SUM(AI349:BJ349)</f>
        <v>0</v>
      </c>
      <c r="BL349" s="15" t="e">
        <f xml:space="preserve"> SUM(BK349,#REF!)</f>
        <v>#REF!</v>
      </c>
      <c r="BM349" t="s">
        <v>118</v>
      </c>
    </row>
    <row r="350" spans="1:65" hidden="1" x14ac:dyDescent="0.2">
      <c r="A350">
        <v>337</v>
      </c>
      <c r="B350" s="5">
        <v>3</v>
      </c>
      <c r="C350">
        <v>3</v>
      </c>
      <c r="D350" t="s">
        <v>166</v>
      </c>
      <c r="AG350" s="19">
        <f>SUM(E350:AF350)</f>
        <v>0</v>
      </c>
      <c r="AH350" s="20" t="e">
        <f>SUM(#REF!, AG350)</f>
        <v>#REF!</v>
      </c>
      <c r="BK350" s="21">
        <f>SUM(AI350:BJ350)</f>
        <v>0</v>
      </c>
      <c r="BL350" s="15" t="e">
        <f xml:space="preserve"> SUM(BK350,#REF!)</f>
        <v>#REF!</v>
      </c>
      <c r="BM350" t="s">
        <v>118</v>
      </c>
    </row>
    <row r="351" spans="1:65" ht="16" hidden="1" x14ac:dyDescent="0.2">
      <c r="A351">
        <v>338</v>
      </c>
      <c r="B351" s="5">
        <v>3</v>
      </c>
      <c r="C351">
        <v>3</v>
      </c>
      <c r="D351" t="s">
        <v>118</v>
      </c>
      <c r="E351" t="s">
        <v>118</v>
      </c>
      <c r="F351" t="s">
        <v>118</v>
      </c>
      <c r="G351" t="s">
        <v>118</v>
      </c>
      <c r="H351" t="s">
        <v>118</v>
      </c>
      <c r="I351" t="s">
        <v>118</v>
      </c>
      <c r="J351" t="s">
        <v>118</v>
      </c>
      <c r="K351" t="s">
        <v>118</v>
      </c>
      <c r="L351" t="s">
        <v>118</v>
      </c>
      <c r="M351" t="s">
        <v>118</v>
      </c>
      <c r="N351" t="s">
        <v>118</v>
      </c>
      <c r="O351" t="s">
        <v>118</v>
      </c>
      <c r="P351" t="s">
        <v>118</v>
      </c>
      <c r="Q351" t="s">
        <v>118</v>
      </c>
      <c r="R351" t="s">
        <v>118</v>
      </c>
      <c r="S351" t="s">
        <v>118</v>
      </c>
      <c r="T351" t="s">
        <v>118</v>
      </c>
      <c r="U351" t="s">
        <v>118</v>
      </c>
      <c r="V351" t="s">
        <v>118</v>
      </c>
      <c r="W351" t="s">
        <v>118</v>
      </c>
      <c r="X351" t="s">
        <v>118</v>
      </c>
      <c r="Y351" t="s">
        <v>118</v>
      </c>
      <c r="Z351" t="s">
        <v>118</v>
      </c>
      <c r="AA351" t="s">
        <v>118</v>
      </c>
      <c r="AB351" t="s">
        <v>118</v>
      </c>
      <c r="AC351" t="s">
        <v>118</v>
      </c>
      <c r="AD351" t="s">
        <v>118</v>
      </c>
      <c r="AE351" t="s">
        <v>118</v>
      </c>
      <c r="AF351" t="s">
        <v>118</v>
      </c>
      <c r="AG351" t="s">
        <v>118</v>
      </c>
      <c r="AH351" t="s">
        <v>118</v>
      </c>
      <c r="AI351" t="s">
        <v>118</v>
      </c>
      <c r="AJ351" t="s">
        <v>118</v>
      </c>
      <c r="AK351" t="s">
        <v>118</v>
      </c>
      <c r="AL351" t="s">
        <v>118</v>
      </c>
      <c r="AM351" t="s">
        <v>118</v>
      </c>
      <c r="AN351" t="s">
        <v>118</v>
      </c>
      <c r="AO351" t="s">
        <v>118</v>
      </c>
      <c r="AP351" t="s">
        <v>118</v>
      </c>
      <c r="AQ351" t="s">
        <v>118</v>
      </c>
      <c r="AR351" t="s">
        <v>118</v>
      </c>
      <c r="AS351" t="s">
        <v>118</v>
      </c>
      <c r="AT351" t="s">
        <v>118</v>
      </c>
      <c r="AU351" t="s">
        <v>118</v>
      </c>
      <c r="AV351" t="s">
        <v>118</v>
      </c>
      <c r="AW351" t="s">
        <v>118</v>
      </c>
      <c r="AX351" t="s">
        <v>118</v>
      </c>
      <c r="AY351" t="s">
        <v>118</v>
      </c>
      <c r="AZ351" t="s">
        <v>118</v>
      </c>
      <c r="BA351" t="s">
        <v>118</v>
      </c>
      <c r="BB351" t="s">
        <v>118</v>
      </c>
      <c r="BC351" t="s">
        <v>118</v>
      </c>
      <c r="BD351" t="s">
        <v>118</v>
      </c>
      <c r="BE351" t="s">
        <v>118</v>
      </c>
      <c r="BF351" t="s">
        <v>118</v>
      </c>
      <c r="BG351" t="s">
        <v>118</v>
      </c>
      <c r="BH351" t="s">
        <v>118</v>
      </c>
      <c r="BI351" t="s">
        <v>118</v>
      </c>
      <c r="BJ351" t="s">
        <v>118</v>
      </c>
      <c r="BK351" t="s">
        <v>118</v>
      </c>
      <c r="BL351" s="15" t="s">
        <v>118</v>
      </c>
      <c r="BM351" t="s">
        <v>318</v>
      </c>
    </row>
    <row r="352" spans="1:65" hidden="1" x14ac:dyDescent="0.2">
      <c r="A352">
        <v>339</v>
      </c>
      <c r="B352" s="5">
        <v>3</v>
      </c>
      <c r="C352">
        <v>3</v>
      </c>
      <c r="D352" t="s">
        <v>166</v>
      </c>
      <c r="AG352" s="19">
        <f>SUM(E352:AF352)</f>
        <v>0</v>
      </c>
      <c r="AH352" s="20" t="e">
        <f>SUM(#REF!, AG352)</f>
        <v>#REF!</v>
      </c>
      <c r="BK352" s="21">
        <f>SUM(AI352:BJ352)</f>
        <v>0</v>
      </c>
      <c r="BL352" s="15" t="e">
        <f xml:space="preserve"> SUM(BK352,#REF!)</f>
        <v>#REF!</v>
      </c>
      <c r="BM352" t="s">
        <v>118</v>
      </c>
    </row>
    <row r="353" spans="1:65" ht="16" hidden="1" x14ac:dyDescent="0.2">
      <c r="A353">
        <v>340</v>
      </c>
      <c r="B353" s="5">
        <v>3</v>
      </c>
      <c r="C353">
        <v>3</v>
      </c>
      <c r="D353" t="s">
        <v>118</v>
      </c>
      <c r="E353" t="s">
        <v>118</v>
      </c>
      <c r="F353" t="s">
        <v>118</v>
      </c>
      <c r="G353" t="s">
        <v>118</v>
      </c>
      <c r="H353" t="s">
        <v>118</v>
      </c>
      <c r="I353" t="s">
        <v>118</v>
      </c>
      <c r="J353" t="s">
        <v>118</v>
      </c>
      <c r="K353" t="s">
        <v>118</v>
      </c>
      <c r="L353" t="s">
        <v>118</v>
      </c>
      <c r="M353" t="s">
        <v>118</v>
      </c>
      <c r="N353" t="s">
        <v>118</v>
      </c>
      <c r="O353" t="s">
        <v>118</v>
      </c>
      <c r="P353" t="s">
        <v>118</v>
      </c>
      <c r="Q353" t="s">
        <v>118</v>
      </c>
      <c r="R353" t="s">
        <v>118</v>
      </c>
      <c r="S353" t="s">
        <v>118</v>
      </c>
      <c r="T353" t="s">
        <v>118</v>
      </c>
      <c r="U353" t="s">
        <v>118</v>
      </c>
      <c r="V353" t="s">
        <v>118</v>
      </c>
      <c r="W353" t="s">
        <v>118</v>
      </c>
      <c r="X353" t="s">
        <v>118</v>
      </c>
      <c r="Y353" t="s">
        <v>118</v>
      </c>
      <c r="Z353" t="s">
        <v>118</v>
      </c>
      <c r="AA353" t="s">
        <v>118</v>
      </c>
      <c r="AB353" t="s">
        <v>118</v>
      </c>
      <c r="AC353" t="s">
        <v>118</v>
      </c>
      <c r="AD353" t="s">
        <v>118</v>
      </c>
      <c r="AE353" t="s">
        <v>118</v>
      </c>
      <c r="AF353" t="s">
        <v>118</v>
      </c>
      <c r="AG353" s="19" t="s">
        <v>118</v>
      </c>
      <c r="AH353" s="20" t="s">
        <v>118</v>
      </c>
      <c r="AI353" t="s">
        <v>118</v>
      </c>
      <c r="AJ353" t="s">
        <v>118</v>
      </c>
      <c r="AK353" t="s">
        <v>118</v>
      </c>
      <c r="AL353" t="s">
        <v>118</v>
      </c>
      <c r="AM353" t="s">
        <v>118</v>
      </c>
      <c r="AN353" t="s">
        <v>118</v>
      </c>
      <c r="AO353" t="s">
        <v>118</v>
      </c>
      <c r="AP353" t="s">
        <v>118</v>
      </c>
      <c r="AQ353" t="s">
        <v>118</v>
      </c>
      <c r="AR353" t="s">
        <v>118</v>
      </c>
      <c r="AS353" t="s">
        <v>118</v>
      </c>
      <c r="AT353" t="s">
        <v>118</v>
      </c>
      <c r="AU353" t="s">
        <v>118</v>
      </c>
      <c r="AV353" t="s">
        <v>118</v>
      </c>
      <c r="AW353" t="s">
        <v>118</v>
      </c>
      <c r="AX353" t="s">
        <v>118</v>
      </c>
      <c r="AY353" t="s">
        <v>118</v>
      </c>
      <c r="AZ353" t="s">
        <v>118</v>
      </c>
      <c r="BA353" t="s">
        <v>118</v>
      </c>
      <c r="BB353" t="s">
        <v>118</v>
      </c>
      <c r="BC353" t="s">
        <v>118</v>
      </c>
      <c r="BD353" t="s">
        <v>118</v>
      </c>
      <c r="BE353" t="s">
        <v>118</v>
      </c>
      <c r="BF353" t="s">
        <v>118</v>
      </c>
      <c r="BG353" t="s">
        <v>118</v>
      </c>
      <c r="BH353" t="s">
        <v>118</v>
      </c>
      <c r="BI353" t="s">
        <v>118</v>
      </c>
      <c r="BJ353" t="s">
        <v>118</v>
      </c>
      <c r="BK353" s="21" t="s">
        <v>118</v>
      </c>
      <c r="BL353" s="15" t="s">
        <v>118</v>
      </c>
      <c r="BM353" t="s">
        <v>319</v>
      </c>
    </row>
    <row r="354" spans="1:65" hidden="1" x14ac:dyDescent="0.2">
      <c r="A354">
        <v>341</v>
      </c>
      <c r="B354" s="5">
        <v>3</v>
      </c>
      <c r="C354">
        <v>3</v>
      </c>
      <c r="D354" t="s">
        <v>166</v>
      </c>
      <c r="AG354" s="19">
        <f t="shared" ref="AG354:AG361" si="11">SUM(E354:AF354)</f>
        <v>0</v>
      </c>
      <c r="AH354" s="20" t="e">
        <f>SUM(#REF!, AG354)</f>
        <v>#REF!</v>
      </c>
      <c r="BK354" s="21">
        <f t="shared" ref="BK354:BK361" si="12">SUM(AI354:BJ354)</f>
        <v>0</v>
      </c>
      <c r="BL354" s="15" t="e">
        <f xml:space="preserve"> SUM(BK354,#REF!)</f>
        <v>#REF!</v>
      </c>
      <c r="BM354" t="s">
        <v>118</v>
      </c>
    </row>
    <row r="355" spans="1:65" ht="16" hidden="1" x14ac:dyDescent="0.2">
      <c r="A355">
        <v>301</v>
      </c>
      <c r="B355" s="5">
        <v>3</v>
      </c>
      <c r="C355">
        <v>4</v>
      </c>
      <c r="D355" s="2" t="s">
        <v>164</v>
      </c>
      <c r="E355" t="s">
        <v>118</v>
      </c>
      <c r="F355" t="s">
        <v>118</v>
      </c>
      <c r="G355" t="s">
        <v>118</v>
      </c>
      <c r="H355" t="s">
        <v>118</v>
      </c>
      <c r="I355" t="s">
        <v>118</v>
      </c>
      <c r="J355" t="s">
        <v>118</v>
      </c>
      <c r="K355" t="s">
        <v>118</v>
      </c>
      <c r="L355" t="s">
        <v>118</v>
      </c>
      <c r="M355" t="s">
        <v>118</v>
      </c>
      <c r="N355" t="s">
        <v>118</v>
      </c>
      <c r="O355" t="s">
        <v>118</v>
      </c>
      <c r="P355" t="s">
        <v>118</v>
      </c>
      <c r="Q355" t="s">
        <v>118</v>
      </c>
      <c r="R355" t="s">
        <v>118</v>
      </c>
      <c r="S355" t="s">
        <v>118</v>
      </c>
      <c r="T355" t="s">
        <v>118</v>
      </c>
      <c r="U355" t="s">
        <v>118</v>
      </c>
      <c r="V355" t="s">
        <v>118</v>
      </c>
      <c r="W355" t="s">
        <v>118</v>
      </c>
      <c r="X355" t="s">
        <v>118</v>
      </c>
      <c r="Y355" t="s">
        <v>118</v>
      </c>
      <c r="Z355" t="s">
        <v>118</v>
      </c>
      <c r="AA355" t="s">
        <v>118</v>
      </c>
      <c r="AB355" t="s">
        <v>118</v>
      </c>
      <c r="AC355" t="s">
        <v>118</v>
      </c>
      <c r="AD355" t="s">
        <v>118</v>
      </c>
      <c r="AE355" t="s">
        <v>118</v>
      </c>
      <c r="AF355" t="s">
        <v>118</v>
      </c>
      <c r="AG355" s="19">
        <f t="shared" si="11"/>
        <v>0</v>
      </c>
      <c r="AH355" s="20" t="e">
        <f>SUM(#REF!, AG355)</f>
        <v>#REF!</v>
      </c>
      <c r="AI355" t="s">
        <v>118</v>
      </c>
      <c r="AJ355" t="s">
        <v>118</v>
      </c>
      <c r="AK355" t="s">
        <v>118</v>
      </c>
      <c r="AL355" t="s">
        <v>118</v>
      </c>
      <c r="AM355" t="s">
        <v>118</v>
      </c>
      <c r="AN355" t="s">
        <v>118</v>
      </c>
      <c r="AO355" t="s">
        <v>118</v>
      </c>
      <c r="AP355" t="s">
        <v>118</v>
      </c>
      <c r="AQ355" t="s">
        <v>118</v>
      </c>
      <c r="AR355" t="s">
        <v>118</v>
      </c>
      <c r="AS355" t="s">
        <v>118</v>
      </c>
      <c r="AT355" t="s">
        <v>118</v>
      </c>
      <c r="AU355" t="s">
        <v>118</v>
      </c>
      <c r="AV355" t="s">
        <v>118</v>
      </c>
      <c r="AW355" t="s">
        <v>118</v>
      </c>
      <c r="AX355" t="s">
        <v>118</v>
      </c>
      <c r="AY355" t="s">
        <v>118</v>
      </c>
      <c r="AZ355" t="s">
        <v>118</v>
      </c>
      <c r="BA355" t="s">
        <v>118</v>
      </c>
      <c r="BB355" t="s">
        <v>118</v>
      </c>
      <c r="BC355" t="s">
        <v>118</v>
      </c>
      <c r="BD355" t="s">
        <v>118</v>
      </c>
      <c r="BE355" t="s">
        <v>118</v>
      </c>
      <c r="BF355" t="s">
        <v>118</v>
      </c>
      <c r="BG355" t="s">
        <v>118</v>
      </c>
      <c r="BH355" t="s">
        <v>118</v>
      </c>
      <c r="BI355" t="s">
        <v>118</v>
      </c>
      <c r="BJ355" t="s">
        <v>118</v>
      </c>
      <c r="BK355" s="21">
        <f t="shared" si="12"/>
        <v>0</v>
      </c>
      <c r="BL355" s="15" t="e">
        <f xml:space="preserve"> SUM(BK355,#REF!)</f>
        <v>#REF!</v>
      </c>
      <c r="BM355" t="s">
        <v>320</v>
      </c>
    </row>
    <row r="356" spans="1:65" ht="16" hidden="1" x14ac:dyDescent="0.2">
      <c r="A356">
        <v>302</v>
      </c>
      <c r="B356" s="5">
        <v>3</v>
      </c>
      <c r="C356">
        <v>4</v>
      </c>
      <c r="D356" s="2" t="s">
        <v>164</v>
      </c>
      <c r="E356" t="s">
        <v>118</v>
      </c>
      <c r="F356" t="s">
        <v>118</v>
      </c>
      <c r="G356" t="s">
        <v>118</v>
      </c>
      <c r="H356" t="s">
        <v>118</v>
      </c>
      <c r="I356" t="s">
        <v>118</v>
      </c>
      <c r="J356" t="s">
        <v>118</v>
      </c>
      <c r="K356" t="s">
        <v>118</v>
      </c>
      <c r="L356" t="s">
        <v>118</v>
      </c>
      <c r="M356" t="s">
        <v>118</v>
      </c>
      <c r="N356" t="s">
        <v>118</v>
      </c>
      <c r="O356" t="s">
        <v>118</v>
      </c>
      <c r="P356" t="s">
        <v>118</v>
      </c>
      <c r="Q356" t="s">
        <v>118</v>
      </c>
      <c r="R356" t="s">
        <v>118</v>
      </c>
      <c r="S356" t="s">
        <v>118</v>
      </c>
      <c r="T356" t="s">
        <v>118</v>
      </c>
      <c r="U356" t="s">
        <v>118</v>
      </c>
      <c r="V356" t="s">
        <v>118</v>
      </c>
      <c r="W356" t="s">
        <v>118</v>
      </c>
      <c r="X356" t="s">
        <v>118</v>
      </c>
      <c r="Y356" t="s">
        <v>118</v>
      </c>
      <c r="Z356" t="s">
        <v>118</v>
      </c>
      <c r="AA356" t="s">
        <v>118</v>
      </c>
      <c r="AB356" t="s">
        <v>118</v>
      </c>
      <c r="AC356" t="s">
        <v>118</v>
      </c>
      <c r="AD356" t="s">
        <v>118</v>
      </c>
      <c r="AE356" t="s">
        <v>118</v>
      </c>
      <c r="AF356" t="s">
        <v>118</v>
      </c>
      <c r="AG356" s="19">
        <f t="shared" si="11"/>
        <v>0</v>
      </c>
      <c r="AH356" s="20" t="e">
        <f>SUM(#REF!, AG356)</f>
        <v>#REF!</v>
      </c>
      <c r="AI356" t="s">
        <v>118</v>
      </c>
      <c r="AJ356" t="s">
        <v>118</v>
      </c>
      <c r="AK356" t="s">
        <v>118</v>
      </c>
      <c r="AL356" t="s">
        <v>118</v>
      </c>
      <c r="AM356" t="s">
        <v>118</v>
      </c>
      <c r="AN356" t="s">
        <v>118</v>
      </c>
      <c r="AO356" t="s">
        <v>118</v>
      </c>
      <c r="AP356" t="s">
        <v>118</v>
      </c>
      <c r="AQ356" t="s">
        <v>118</v>
      </c>
      <c r="AR356" t="s">
        <v>118</v>
      </c>
      <c r="AS356" t="s">
        <v>118</v>
      </c>
      <c r="AT356" t="s">
        <v>118</v>
      </c>
      <c r="AU356" t="s">
        <v>118</v>
      </c>
      <c r="AV356" t="s">
        <v>118</v>
      </c>
      <c r="AW356" t="s">
        <v>118</v>
      </c>
      <c r="AX356" t="s">
        <v>118</v>
      </c>
      <c r="AY356" t="s">
        <v>118</v>
      </c>
      <c r="AZ356" t="s">
        <v>118</v>
      </c>
      <c r="BA356" t="s">
        <v>118</v>
      </c>
      <c r="BB356" t="s">
        <v>118</v>
      </c>
      <c r="BC356" t="s">
        <v>118</v>
      </c>
      <c r="BD356" t="s">
        <v>118</v>
      </c>
      <c r="BE356" t="s">
        <v>118</v>
      </c>
      <c r="BF356" t="s">
        <v>118</v>
      </c>
      <c r="BG356" t="s">
        <v>118</v>
      </c>
      <c r="BH356" t="s">
        <v>118</v>
      </c>
      <c r="BI356" t="s">
        <v>118</v>
      </c>
      <c r="BJ356" t="s">
        <v>118</v>
      </c>
      <c r="BK356" s="21">
        <f t="shared" si="12"/>
        <v>0</v>
      </c>
      <c r="BL356" s="15" t="e">
        <f xml:space="preserve"> SUM(BK356,#REF!)</f>
        <v>#REF!</v>
      </c>
      <c r="BM356" t="s">
        <v>118</v>
      </c>
    </row>
    <row r="357" spans="1:65" ht="16" hidden="1" x14ac:dyDescent="0.2">
      <c r="A357">
        <v>303</v>
      </c>
      <c r="B357" s="5">
        <v>3</v>
      </c>
      <c r="C357">
        <v>4</v>
      </c>
      <c r="D357" s="2" t="s">
        <v>164</v>
      </c>
      <c r="E357" t="s">
        <v>118</v>
      </c>
      <c r="F357" t="s">
        <v>118</v>
      </c>
      <c r="G357" t="s">
        <v>118</v>
      </c>
      <c r="H357" t="s">
        <v>118</v>
      </c>
      <c r="I357" t="s">
        <v>118</v>
      </c>
      <c r="J357" t="s">
        <v>118</v>
      </c>
      <c r="K357" t="s">
        <v>118</v>
      </c>
      <c r="L357" t="s">
        <v>118</v>
      </c>
      <c r="M357" t="s">
        <v>118</v>
      </c>
      <c r="N357" t="s">
        <v>118</v>
      </c>
      <c r="O357" t="s">
        <v>118</v>
      </c>
      <c r="P357" t="s">
        <v>118</v>
      </c>
      <c r="Q357" t="s">
        <v>118</v>
      </c>
      <c r="R357" t="s">
        <v>118</v>
      </c>
      <c r="S357" t="s">
        <v>118</v>
      </c>
      <c r="T357" t="s">
        <v>118</v>
      </c>
      <c r="U357" t="s">
        <v>118</v>
      </c>
      <c r="V357" t="s">
        <v>118</v>
      </c>
      <c r="W357" t="s">
        <v>118</v>
      </c>
      <c r="X357" t="s">
        <v>118</v>
      </c>
      <c r="Y357" t="s">
        <v>118</v>
      </c>
      <c r="Z357" t="s">
        <v>118</v>
      </c>
      <c r="AA357" t="s">
        <v>118</v>
      </c>
      <c r="AB357" t="s">
        <v>118</v>
      </c>
      <c r="AC357" t="s">
        <v>118</v>
      </c>
      <c r="AD357" t="s">
        <v>118</v>
      </c>
      <c r="AE357" t="s">
        <v>118</v>
      </c>
      <c r="AF357" t="s">
        <v>118</v>
      </c>
      <c r="AG357" s="19">
        <f t="shared" si="11"/>
        <v>0</v>
      </c>
      <c r="AH357" s="20" t="e">
        <f>SUM(#REF!, AG357)</f>
        <v>#REF!</v>
      </c>
      <c r="AI357" t="s">
        <v>118</v>
      </c>
      <c r="AJ357" t="s">
        <v>118</v>
      </c>
      <c r="AK357" t="s">
        <v>118</v>
      </c>
      <c r="AL357" t="s">
        <v>118</v>
      </c>
      <c r="AM357" t="s">
        <v>118</v>
      </c>
      <c r="AN357" t="s">
        <v>118</v>
      </c>
      <c r="AO357" t="s">
        <v>118</v>
      </c>
      <c r="AP357" t="s">
        <v>118</v>
      </c>
      <c r="AQ357" t="s">
        <v>118</v>
      </c>
      <c r="AR357" t="s">
        <v>118</v>
      </c>
      <c r="AS357" t="s">
        <v>118</v>
      </c>
      <c r="AT357" t="s">
        <v>118</v>
      </c>
      <c r="AU357" t="s">
        <v>118</v>
      </c>
      <c r="AV357" t="s">
        <v>118</v>
      </c>
      <c r="AW357" t="s">
        <v>118</v>
      </c>
      <c r="AX357" t="s">
        <v>118</v>
      </c>
      <c r="AY357" t="s">
        <v>118</v>
      </c>
      <c r="AZ357" t="s">
        <v>118</v>
      </c>
      <c r="BA357" t="s">
        <v>118</v>
      </c>
      <c r="BB357" t="s">
        <v>118</v>
      </c>
      <c r="BC357" t="s">
        <v>118</v>
      </c>
      <c r="BD357" t="s">
        <v>118</v>
      </c>
      <c r="BE357" t="s">
        <v>118</v>
      </c>
      <c r="BF357" t="s">
        <v>118</v>
      </c>
      <c r="BG357" t="s">
        <v>118</v>
      </c>
      <c r="BH357" t="s">
        <v>118</v>
      </c>
      <c r="BI357" t="s">
        <v>118</v>
      </c>
      <c r="BJ357" t="s">
        <v>118</v>
      </c>
      <c r="BK357" s="21">
        <f t="shared" si="12"/>
        <v>0</v>
      </c>
      <c r="BL357" s="15" t="e">
        <f xml:space="preserve"> SUM(BK357,#REF!)</f>
        <v>#REF!</v>
      </c>
      <c r="BM357" t="s">
        <v>118</v>
      </c>
    </row>
    <row r="358" spans="1:65" ht="16" hidden="1" x14ac:dyDescent="0.2">
      <c r="A358">
        <v>304</v>
      </c>
      <c r="B358" s="5">
        <v>3</v>
      </c>
      <c r="C358">
        <v>4</v>
      </c>
      <c r="D358" s="2" t="s">
        <v>164</v>
      </c>
      <c r="E358" t="s">
        <v>118</v>
      </c>
      <c r="F358" t="s">
        <v>118</v>
      </c>
      <c r="G358" t="s">
        <v>118</v>
      </c>
      <c r="H358" t="s">
        <v>118</v>
      </c>
      <c r="I358" t="s">
        <v>118</v>
      </c>
      <c r="J358" t="s">
        <v>118</v>
      </c>
      <c r="K358" t="s">
        <v>118</v>
      </c>
      <c r="L358" t="s">
        <v>118</v>
      </c>
      <c r="M358" t="s">
        <v>118</v>
      </c>
      <c r="N358" t="s">
        <v>118</v>
      </c>
      <c r="O358" t="s">
        <v>118</v>
      </c>
      <c r="P358" t="s">
        <v>118</v>
      </c>
      <c r="Q358" t="s">
        <v>118</v>
      </c>
      <c r="R358" t="s">
        <v>118</v>
      </c>
      <c r="S358" t="s">
        <v>118</v>
      </c>
      <c r="T358" t="s">
        <v>118</v>
      </c>
      <c r="U358" t="s">
        <v>118</v>
      </c>
      <c r="V358" t="s">
        <v>118</v>
      </c>
      <c r="W358" t="s">
        <v>118</v>
      </c>
      <c r="X358" t="s">
        <v>118</v>
      </c>
      <c r="Y358" t="s">
        <v>118</v>
      </c>
      <c r="Z358" t="s">
        <v>118</v>
      </c>
      <c r="AA358" t="s">
        <v>118</v>
      </c>
      <c r="AB358" t="s">
        <v>118</v>
      </c>
      <c r="AC358" t="s">
        <v>118</v>
      </c>
      <c r="AD358" t="s">
        <v>118</v>
      </c>
      <c r="AE358" t="s">
        <v>118</v>
      </c>
      <c r="AF358" t="s">
        <v>118</v>
      </c>
      <c r="AG358" s="19">
        <f t="shared" si="11"/>
        <v>0</v>
      </c>
      <c r="AH358" s="20" t="e">
        <f>SUM(#REF!, AG358)</f>
        <v>#REF!</v>
      </c>
      <c r="AI358" t="s">
        <v>118</v>
      </c>
      <c r="AJ358" t="s">
        <v>118</v>
      </c>
      <c r="AK358" t="s">
        <v>118</v>
      </c>
      <c r="AL358" t="s">
        <v>118</v>
      </c>
      <c r="AM358" t="s">
        <v>118</v>
      </c>
      <c r="AN358" t="s">
        <v>118</v>
      </c>
      <c r="AO358" t="s">
        <v>118</v>
      </c>
      <c r="AP358" t="s">
        <v>118</v>
      </c>
      <c r="AQ358" t="s">
        <v>118</v>
      </c>
      <c r="AR358" t="s">
        <v>118</v>
      </c>
      <c r="AS358" t="s">
        <v>118</v>
      </c>
      <c r="AT358" t="s">
        <v>118</v>
      </c>
      <c r="AU358" t="s">
        <v>118</v>
      </c>
      <c r="AV358" t="s">
        <v>118</v>
      </c>
      <c r="AW358" t="s">
        <v>118</v>
      </c>
      <c r="AX358" t="s">
        <v>118</v>
      </c>
      <c r="AY358" t="s">
        <v>118</v>
      </c>
      <c r="AZ358" t="s">
        <v>118</v>
      </c>
      <c r="BA358" t="s">
        <v>118</v>
      </c>
      <c r="BB358" t="s">
        <v>118</v>
      </c>
      <c r="BC358" t="s">
        <v>118</v>
      </c>
      <c r="BD358" t="s">
        <v>118</v>
      </c>
      <c r="BE358" t="s">
        <v>118</v>
      </c>
      <c r="BF358" t="s">
        <v>118</v>
      </c>
      <c r="BG358" t="s">
        <v>118</v>
      </c>
      <c r="BH358" t="s">
        <v>118</v>
      </c>
      <c r="BI358" t="s">
        <v>118</v>
      </c>
      <c r="BJ358" t="s">
        <v>118</v>
      </c>
      <c r="BK358" s="21">
        <f t="shared" si="12"/>
        <v>0</v>
      </c>
      <c r="BL358" s="15" t="e">
        <f xml:space="preserve"> SUM(BK358,#REF!)</f>
        <v>#REF!</v>
      </c>
      <c r="BM358" t="s">
        <v>321</v>
      </c>
    </row>
    <row r="359" spans="1:65" ht="16" hidden="1" x14ac:dyDescent="0.2">
      <c r="A359">
        <v>305</v>
      </c>
      <c r="B359" s="5">
        <v>3</v>
      </c>
      <c r="C359">
        <v>4</v>
      </c>
      <c r="D359" s="2" t="s">
        <v>164</v>
      </c>
      <c r="E359" t="s">
        <v>118</v>
      </c>
      <c r="F359" t="s">
        <v>118</v>
      </c>
      <c r="G359" t="s">
        <v>118</v>
      </c>
      <c r="H359" t="s">
        <v>118</v>
      </c>
      <c r="I359" t="s">
        <v>118</v>
      </c>
      <c r="J359" t="s">
        <v>118</v>
      </c>
      <c r="K359" t="s">
        <v>118</v>
      </c>
      <c r="L359" t="s">
        <v>118</v>
      </c>
      <c r="M359" t="s">
        <v>118</v>
      </c>
      <c r="N359" t="s">
        <v>118</v>
      </c>
      <c r="O359" t="s">
        <v>118</v>
      </c>
      <c r="P359" t="s">
        <v>118</v>
      </c>
      <c r="Q359" t="s">
        <v>118</v>
      </c>
      <c r="R359" t="s">
        <v>118</v>
      </c>
      <c r="S359" t="s">
        <v>118</v>
      </c>
      <c r="T359" t="s">
        <v>118</v>
      </c>
      <c r="U359" t="s">
        <v>118</v>
      </c>
      <c r="V359" t="s">
        <v>118</v>
      </c>
      <c r="W359" t="s">
        <v>118</v>
      </c>
      <c r="X359" t="s">
        <v>118</v>
      </c>
      <c r="Y359" t="s">
        <v>118</v>
      </c>
      <c r="Z359" t="s">
        <v>118</v>
      </c>
      <c r="AA359" t="s">
        <v>118</v>
      </c>
      <c r="AB359" t="s">
        <v>118</v>
      </c>
      <c r="AC359" t="s">
        <v>118</v>
      </c>
      <c r="AD359" t="s">
        <v>118</v>
      </c>
      <c r="AE359" t="s">
        <v>118</v>
      </c>
      <c r="AF359" t="s">
        <v>118</v>
      </c>
      <c r="AG359" s="19">
        <f t="shared" si="11"/>
        <v>0</v>
      </c>
      <c r="AH359" s="20" t="e">
        <f>SUM(#REF!, AG359)</f>
        <v>#REF!</v>
      </c>
      <c r="AI359" t="s">
        <v>118</v>
      </c>
      <c r="AJ359" t="s">
        <v>118</v>
      </c>
      <c r="AK359" t="s">
        <v>118</v>
      </c>
      <c r="AL359" t="s">
        <v>118</v>
      </c>
      <c r="AM359" t="s">
        <v>118</v>
      </c>
      <c r="AN359" t="s">
        <v>118</v>
      </c>
      <c r="AO359" t="s">
        <v>118</v>
      </c>
      <c r="AP359" t="s">
        <v>118</v>
      </c>
      <c r="AQ359" t="s">
        <v>118</v>
      </c>
      <c r="AR359" t="s">
        <v>118</v>
      </c>
      <c r="AS359" t="s">
        <v>118</v>
      </c>
      <c r="AT359" t="s">
        <v>118</v>
      </c>
      <c r="AU359" t="s">
        <v>118</v>
      </c>
      <c r="AV359" t="s">
        <v>118</v>
      </c>
      <c r="AW359" t="s">
        <v>118</v>
      </c>
      <c r="AX359" t="s">
        <v>118</v>
      </c>
      <c r="AY359" t="s">
        <v>118</v>
      </c>
      <c r="AZ359" t="s">
        <v>118</v>
      </c>
      <c r="BA359" t="s">
        <v>118</v>
      </c>
      <c r="BB359" t="s">
        <v>118</v>
      </c>
      <c r="BC359" t="s">
        <v>118</v>
      </c>
      <c r="BD359" t="s">
        <v>118</v>
      </c>
      <c r="BE359" t="s">
        <v>118</v>
      </c>
      <c r="BF359" t="s">
        <v>118</v>
      </c>
      <c r="BG359" t="s">
        <v>118</v>
      </c>
      <c r="BH359" t="s">
        <v>118</v>
      </c>
      <c r="BI359" t="s">
        <v>118</v>
      </c>
      <c r="BJ359" t="s">
        <v>118</v>
      </c>
      <c r="BK359" s="21">
        <f t="shared" si="12"/>
        <v>0</v>
      </c>
      <c r="BL359" s="15" t="e">
        <f xml:space="preserve"> SUM(BK359,#REF!)</f>
        <v>#REF!</v>
      </c>
      <c r="BM359" t="s">
        <v>322</v>
      </c>
    </row>
    <row r="360" spans="1:65" ht="16" hidden="1" x14ac:dyDescent="0.2">
      <c r="A360">
        <v>307</v>
      </c>
      <c r="B360" s="5">
        <v>3</v>
      </c>
      <c r="C360">
        <v>4</v>
      </c>
      <c r="D360" s="2" t="s">
        <v>164</v>
      </c>
      <c r="E360" t="s">
        <v>118</v>
      </c>
      <c r="F360" t="s">
        <v>118</v>
      </c>
      <c r="G360" t="s">
        <v>118</v>
      </c>
      <c r="H360" t="s">
        <v>118</v>
      </c>
      <c r="I360" t="s">
        <v>118</v>
      </c>
      <c r="J360" t="s">
        <v>118</v>
      </c>
      <c r="K360" t="s">
        <v>118</v>
      </c>
      <c r="L360" t="s">
        <v>118</v>
      </c>
      <c r="M360" t="s">
        <v>118</v>
      </c>
      <c r="N360" t="s">
        <v>118</v>
      </c>
      <c r="O360" t="s">
        <v>118</v>
      </c>
      <c r="P360" t="s">
        <v>118</v>
      </c>
      <c r="Q360" t="s">
        <v>118</v>
      </c>
      <c r="R360" t="s">
        <v>118</v>
      </c>
      <c r="S360" t="s">
        <v>118</v>
      </c>
      <c r="T360" t="s">
        <v>118</v>
      </c>
      <c r="U360" t="s">
        <v>118</v>
      </c>
      <c r="V360" t="s">
        <v>118</v>
      </c>
      <c r="W360" t="s">
        <v>118</v>
      </c>
      <c r="X360" t="s">
        <v>118</v>
      </c>
      <c r="Y360" t="s">
        <v>118</v>
      </c>
      <c r="Z360" t="s">
        <v>118</v>
      </c>
      <c r="AA360" t="s">
        <v>118</v>
      </c>
      <c r="AB360" t="s">
        <v>118</v>
      </c>
      <c r="AC360" t="s">
        <v>118</v>
      </c>
      <c r="AD360" t="s">
        <v>118</v>
      </c>
      <c r="AE360" t="s">
        <v>118</v>
      </c>
      <c r="AF360" t="s">
        <v>118</v>
      </c>
      <c r="AG360" s="19">
        <f t="shared" si="11"/>
        <v>0</v>
      </c>
      <c r="AH360" s="20" t="e">
        <f>SUM(#REF!, AG360)</f>
        <v>#REF!</v>
      </c>
      <c r="AI360" t="s">
        <v>118</v>
      </c>
      <c r="AJ360" t="s">
        <v>118</v>
      </c>
      <c r="AK360" t="s">
        <v>118</v>
      </c>
      <c r="AL360" t="s">
        <v>118</v>
      </c>
      <c r="AM360" t="s">
        <v>118</v>
      </c>
      <c r="AN360" t="s">
        <v>118</v>
      </c>
      <c r="AO360" t="s">
        <v>118</v>
      </c>
      <c r="AP360" t="s">
        <v>118</v>
      </c>
      <c r="AQ360" t="s">
        <v>118</v>
      </c>
      <c r="AR360" t="s">
        <v>118</v>
      </c>
      <c r="AS360" t="s">
        <v>118</v>
      </c>
      <c r="AT360" t="s">
        <v>118</v>
      </c>
      <c r="AU360" t="s">
        <v>118</v>
      </c>
      <c r="AV360" t="s">
        <v>118</v>
      </c>
      <c r="AW360" t="s">
        <v>118</v>
      </c>
      <c r="AX360" t="s">
        <v>118</v>
      </c>
      <c r="AY360" t="s">
        <v>118</v>
      </c>
      <c r="AZ360" t="s">
        <v>118</v>
      </c>
      <c r="BA360" t="s">
        <v>118</v>
      </c>
      <c r="BB360" t="s">
        <v>118</v>
      </c>
      <c r="BC360" t="s">
        <v>118</v>
      </c>
      <c r="BD360" t="s">
        <v>118</v>
      </c>
      <c r="BE360" t="s">
        <v>118</v>
      </c>
      <c r="BF360" t="s">
        <v>118</v>
      </c>
      <c r="BG360" t="s">
        <v>118</v>
      </c>
      <c r="BH360" t="s">
        <v>118</v>
      </c>
      <c r="BI360" t="s">
        <v>118</v>
      </c>
      <c r="BJ360" t="s">
        <v>118</v>
      </c>
      <c r="BK360" s="21">
        <f t="shared" si="12"/>
        <v>0</v>
      </c>
      <c r="BL360" s="15" t="e">
        <f xml:space="preserve"> SUM(BK360,#REF!)</f>
        <v>#REF!</v>
      </c>
      <c r="BM360" t="s">
        <v>118</v>
      </c>
    </row>
    <row r="361" spans="1:65" ht="16" hidden="1" x14ac:dyDescent="0.2">
      <c r="A361">
        <v>308</v>
      </c>
      <c r="B361" s="5">
        <v>3</v>
      </c>
      <c r="C361">
        <v>4</v>
      </c>
      <c r="D361" s="2" t="s">
        <v>164</v>
      </c>
      <c r="E361" t="s">
        <v>118</v>
      </c>
      <c r="F361" t="s">
        <v>118</v>
      </c>
      <c r="G361" t="s">
        <v>118</v>
      </c>
      <c r="H361" t="s">
        <v>118</v>
      </c>
      <c r="I361" t="s">
        <v>118</v>
      </c>
      <c r="J361" t="s">
        <v>118</v>
      </c>
      <c r="K361" t="s">
        <v>118</v>
      </c>
      <c r="L361" t="s">
        <v>118</v>
      </c>
      <c r="M361" t="s">
        <v>118</v>
      </c>
      <c r="N361" t="s">
        <v>118</v>
      </c>
      <c r="O361" t="s">
        <v>118</v>
      </c>
      <c r="P361" t="s">
        <v>118</v>
      </c>
      <c r="Q361" t="s">
        <v>118</v>
      </c>
      <c r="R361" t="s">
        <v>118</v>
      </c>
      <c r="S361" t="s">
        <v>118</v>
      </c>
      <c r="T361" t="s">
        <v>118</v>
      </c>
      <c r="U361" t="s">
        <v>118</v>
      </c>
      <c r="V361" t="s">
        <v>118</v>
      </c>
      <c r="W361" t="s">
        <v>118</v>
      </c>
      <c r="X361" t="s">
        <v>118</v>
      </c>
      <c r="Y361" t="s">
        <v>118</v>
      </c>
      <c r="Z361" t="s">
        <v>118</v>
      </c>
      <c r="AA361" t="s">
        <v>118</v>
      </c>
      <c r="AB361" t="s">
        <v>118</v>
      </c>
      <c r="AC361" t="s">
        <v>118</v>
      </c>
      <c r="AD361" t="s">
        <v>118</v>
      </c>
      <c r="AE361" t="s">
        <v>118</v>
      </c>
      <c r="AF361" t="s">
        <v>118</v>
      </c>
      <c r="AG361" s="19">
        <f t="shared" si="11"/>
        <v>0</v>
      </c>
      <c r="AH361" s="20" t="e">
        <f>SUM(#REF!, AG361)</f>
        <v>#REF!</v>
      </c>
      <c r="AI361" t="s">
        <v>118</v>
      </c>
      <c r="AJ361" t="s">
        <v>118</v>
      </c>
      <c r="AK361" t="s">
        <v>118</v>
      </c>
      <c r="AL361" t="s">
        <v>118</v>
      </c>
      <c r="AM361" t="s">
        <v>118</v>
      </c>
      <c r="AN361" t="s">
        <v>118</v>
      </c>
      <c r="AO361" t="s">
        <v>118</v>
      </c>
      <c r="AP361" t="s">
        <v>118</v>
      </c>
      <c r="AQ361" t="s">
        <v>118</v>
      </c>
      <c r="AR361" t="s">
        <v>118</v>
      </c>
      <c r="AS361" t="s">
        <v>118</v>
      </c>
      <c r="AT361" t="s">
        <v>118</v>
      </c>
      <c r="AU361" t="s">
        <v>118</v>
      </c>
      <c r="AV361" t="s">
        <v>118</v>
      </c>
      <c r="AW361" t="s">
        <v>118</v>
      </c>
      <c r="AX361" t="s">
        <v>118</v>
      </c>
      <c r="AY361" t="s">
        <v>118</v>
      </c>
      <c r="AZ361" t="s">
        <v>118</v>
      </c>
      <c r="BA361" t="s">
        <v>118</v>
      </c>
      <c r="BB361" t="s">
        <v>118</v>
      </c>
      <c r="BC361" t="s">
        <v>118</v>
      </c>
      <c r="BD361" t="s">
        <v>118</v>
      </c>
      <c r="BE361" t="s">
        <v>118</v>
      </c>
      <c r="BF361" t="s">
        <v>118</v>
      </c>
      <c r="BG361" t="s">
        <v>118</v>
      </c>
      <c r="BH361" t="s">
        <v>118</v>
      </c>
      <c r="BI361" t="s">
        <v>118</v>
      </c>
      <c r="BJ361" t="s">
        <v>118</v>
      </c>
      <c r="BK361" s="21">
        <f t="shared" si="12"/>
        <v>0</v>
      </c>
      <c r="BL361" s="15" t="e">
        <f xml:space="preserve"> SUM(BK361,#REF!)</f>
        <v>#REF!</v>
      </c>
      <c r="BM361" t="s">
        <v>118</v>
      </c>
    </row>
    <row r="362" spans="1:65" ht="16" hidden="1" x14ac:dyDescent="0.2">
      <c r="A362">
        <v>309</v>
      </c>
      <c r="B362" s="5">
        <v>3</v>
      </c>
      <c r="C362">
        <v>4</v>
      </c>
      <c r="D362" t="s">
        <v>118</v>
      </c>
      <c r="E362" t="s">
        <v>118</v>
      </c>
      <c r="F362" t="s">
        <v>118</v>
      </c>
      <c r="G362" t="s">
        <v>118</v>
      </c>
      <c r="H362" t="s">
        <v>118</v>
      </c>
      <c r="I362" t="s">
        <v>118</v>
      </c>
      <c r="J362" t="s">
        <v>118</v>
      </c>
      <c r="K362" t="s">
        <v>118</v>
      </c>
      <c r="L362" t="s">
        <v>118</v>
      </c>
      <c r="M362" t="s">
        <v>118</v>
      </c>
      <c r="N362" t="s">
        <v>118</v>
      </c>
      <c r="O362" t="s">
        <v>118</v>
      </c>
      <c r="P362" t="s">
        <v>118</v>
      </c>
      <c r="Q362" t="s">
        <v>118</v>
      </c>
      <c r="R362" t="s">
        <v>118</v>
      </c>
      <c r="S362" t="s">
        <v>118</v>
      </c>
      <c r="T362" t="s">
        <v>118</v>
      </c>
      <c r="U362" t="s">
        <v>118</v>
      </c>
      <c r="V362" t="s">
        <v>118</v>
      </c>
      <c r="W362" t="s">
        <v>118</v>
      </c>
      <c r="X362" t="s">
        <v>118</v>
      </c>
      <c r="Y362" t="s">
        <v>118</v>
      </c>
      <c r="Z362" t="s">
        <v>118</v>
      </c>
      <c r="AA362" t="s">
        <v>118</v>
      </c>
      <c r="AB362" t="s">
        <v>118</v>
      </c>
      <c r="AC362" t="s">
        <v>118</v>
      </c>
      <c r="AD362" t="s">
        <v>118</v>
      </c>
      <c r="AE362" t="s">
        <v>118</v>
      </c>
      <c r="AF362" t="s">
        <v>118</v>
      </c>
      <c r="AG362" t="s">
        <v>118</v>
      </c>
      <c r="AH362" t="s">
        <v>118</v>
      </c>
      <c r="AI362" t="s">
        <v>118</v>
      </c>
      <c r="AJ362" t="s">
        <v>118</v>
      </c>
      <c r="AK362" t="s">
        <v>118</v>
      </c>
      <c r="AL362" t="s">
        <v>118</v>
      </c>
      <c r="AM362" t="s">
        <v>118</v>
      </c>
      <c r="AN362" t="s">
        <v>118</v>
      </c>
      <c r="AO362" t="s">
        <v>118</v>
      </c>
      <c r="AP362" t="s">
        <v>118</v>
      </c>
      <c r="AQ362" t="s">
        <v>118</v>
      </c>
      <c r="AR362" t="s">
        <v>118</v>
      </c>
      <c r="AS362" t="s">
        <v>118</v>
      </c>
      <c r="AT362" t="s">
        <v>118</v>
      </c>
      <c r="AU362" t="s">
        <v>118</v>
      </c>
      <c r="AV362" t="s">
        <v>118</v>
      </c>
      <c r="AW362" t="s">
        <v>118</v>
      </c>
      <c r="AX362" t="s">
        <v>118</v>
      </c>
      <c r="AY362" t="s">
        <v>118</v>
      </c>
      <c r="AZ362" t="s">
        <v>118</v>
      </c>
      <c r="BA362" t="s">
        <v>118</v>
      </c>
      <c r="BB362" t="s">
        <v>118</v>
      </c>
      <c r="BC362" t="s">
        <v>118</v>
      </c>
      <c r="BD362" t="s">
        <v>118</v>
      </c>
      <c r="BE362" t="s">
        <v>118</v>
      </c>
      <c r="BF362" t="s">
        <v>118</v>
      </c>
      <c r="BG362" t="s">
        <v>118</v>
      </c>
      <c r="BH362" t="s">
        <v>118</v>
      </c>
      <c r="BI362" t="s">
        <v>118</v>
      </c>
      <c r="BJ362" t="s">
        <v>118</v>
      </c>
      <c r="BK362" t="s">
        <v>118</v>
      </c>
      <c r="BL362" s="15" t="s">
        <v>118</v>
      </c>
      <c r="BM362" t="s">
        <v>323</v>
      </c>
    </row>
    <row r="363" spans="1:65" ht="16" hidden="1" x14ac:dyDescent="0.2">
      <c r="A363">
        <v>312</v>
      </c>
      <c r="B363" s="5">
        <v>3</v>
      </c>
      <c r="C363">
        <v>4</v>
      </c>
      <c r="D363" s="2" t="s">
        <v>164</v>
      </c>
      <c r="E363" t="s">
        <v>118</v>
      </c>
      <c r="F363" t="s">
        <v>118</v>
      </c>
      <c r="G363" t="s">
        <v>118</v>
      </c>
      <c r="H363" t="s">
        <v>118</v>
      </c>
      <c r="I363" t="s">
        <v>118</v>
      </c>
      <c r="J363" t="s">
        <v>118</v>
      </c>
      <c r="K363" t="s">
        <v>118</v>
      </c>
      <c r="L363" t="s">
        <v>118</v>
      </c>
      <c r="M363" t="s">
        <v>118</v>
      </c>
      <c r="N363" t="s">
        <v>118</v>
      </c>
      <c r="O363" t="s">
        <v>118</v>
      </c>
      <c r="P363" t="s">
        <v>118</v>
      </c>
      <c r="Q363" t="s">
        <v>118</v>
      </c>
      <c r="R363" t="s">
        <v>118</v>
      </c>
      <c r="S363" t="s">
        <v>118</v>
      </c>
      <c r="T363" t="s">
        <v>118</v>
      </c>
      <c r="U363" t="s">
        <v>118</v>
      </c>
      <c r="V363" t="s">
        <v>118</v>
      </c>
      <c r="W363" t="s">
        <v>118</v>
      </c>
      <c r="X363" t="s">
        <v>118</v>
      </c>
      <c r="Y363" t="s">
        <v>118</v>
      </c>
      <c r="Z363" t="s">
        <v>118</v>
      </c>
      <c r="AA363" t="s">
        <v>118</v>
      </c>
      <c r="AB363" t="s">
        <v>118</v>
      </c>
      <c r="AC363" t="s">
        <v>118</v>
      </c>
      <c r="AD363" t="s">
        <v>118</v>
      </c>
      <c r="AE363" t="s">
        <v>118</v>
      </c>
      <c r="AF363" t="s">
        <v>118</v>
      </c>
      <c r="AG363" s="19">
        <f t="shared" ref="AG363:AG370" si="13">SUM(E363:AF363)</f>
        <v>0</v>
      </c>
      <c r="AH363" s="20" t="e">
        <f>SUM(#REF!, AG363)</f>
        <v>#REF!</v>
      </c>
      <c r="AI363" t="s">
        <v>118</v>
      </c>
      <c r="AJ363" t="s">
        <v>118</v>
      </c>
      <c r="AK363" t="s">
        <v>118</v>
      </c>
      <c r="AL363" t="s">
        <v>118</v>
      </c>
      <c r="AM363" t="s">
        <v>118</v>
      </c>
      <c r="AN363" t="s">
        <v>118</v>
      </c>
      <c r="AO363" t="s">
        <v>118</v>
      </c>
      <c r="AP363" t="s">
        <v>118</v>
      </c>
      <c r="AQ363" t="s">
        <v>118</v>
      </c>
      <c r="AR363" t="s">
        <v>118</v>
      </c>
      <c r="AS363" t="s">
        <v>118</v>
      </c>
      <c r="AT363" t="s">
        <v>118</v>
      </c>
      <c r="AU363" t="s">
        <v>118</v>
      </c>
      <c r="AV363" t="s">
        <v>118</v>
      </c>
      <c r="AW363" t="s">
        <v>118</v>
      </c>
      <c r="AX363" t="s">
        <v>118</v>
      </c>
      <c r="AY363" t="s">
        <v>118</v>
      </c>
      <c r="AZ363" t="s">
        <v>118</v>
      </c>
      <c r="BA363" t="s">
        <v>118</v>
      </c>
      <c r="BB363" t="s">
        <v>118</v>
      </c>
      <c r="BC363" t="s">
        <v>118</v>
      </c>
      <c r="BD363" t="s">
        <v>118</v>
      </c>
      <c r="BE363" t="s">
        <v>118</v>
      </c>
      <c r="BF363" t="s">
        <v>118</v>
      </c>
      <c r="BG363" t="s">
        <v>118</v>
      </c>
      <c r="BH363" t="s">
        <v>118</v>
      </c>
      <c r="BI363" t="s">
        <v>118</v>
      </c>
      <c r="BJ363" t="s">
        <v>118</v>
      </c>
      <c r="BK363" s="21">
        <f t="shared" ref="BK363:BK370" si="14">SUM(AI363:BJ363)</f>
        <v>0</v>
      </c>
      <c r="BL363" s="15" t="e">
        <f xml:space="preserve"> SUM(BK363,#REF!)</f>
        <v>#REF!</v>
      </c>
      <c r="BM363" t="s">
        <v>118</v>
      </c>
    </row>
    <row r="364" spans="1:65" ht="16" hidden="1" x14ac:dyDescent="0.2">
      <c r="A364">
        <v>313</v>
      </c>
      <c r="B364" s="5">
        <v>3</v>
      </c>
      <c r="C364">
        <v>4</v>
      </c>
      <c r="D364" s="2" t="s">
        <v>164</v>
      </c>
      <c r="E364" t="s">
        <v>118</v>
      </c>
      <c r="F364" t="s">
        <v>118</v>
      </c>
      <c r="G364" t="s">
        <v>118</v>
      </c>
      <c r="H364" t="s">
        <v>118</v>
      </c>
      <c r="I364" t="s">
        <v>118</v>
      </c>
      <c r="J364" t="s">
        <v>118</v>
      </c>
      <c r="K364" t="s">
        <v>118</v>
      </c>
      <c r="L364" t="s">
        <v>118</v>
      </c>
      <c r="M364" t="s">
        <v>118</v>
      </c>
      <c r="N364" t="s">
        <v>118</v>
      </c>
      <c r="O364" t="s">
        <v>118</v>
      </c>
      <c r="P364" t="s">
        <v>118</v>
      </c>
      <c r="Q364" t="s">
        <v>118</v>
      </c>
      <c r="R364" t="s">
        <v>118</v>
      </c>
      <c r="S364" t="s">
        <v>118</v>
      </c>
      <c r="T364" t="s">
        <v>118</v>
      </c>
      <c r="U364" t="s">
        <v>118</v>
      </c>
      <c r="V364" t="s">
        <v>118</v>
      </c>
      <c r="W364" t="s">
        <v>118</v>
      </c>
      <c r="X364" t="s">
        <v>118</v>
      </c>
      <c r="Y364" t="s">
        <v>118</v>
      </c>
      <c r="Z364" t="s">
        <v>118</v>
      </c>
      <c r="AA364" t="s">
        <v>118</v>
      </c>
      <c r="AB364" t="s">
        <v>118</v>
      </c>
      <c r="AC364" t="s">
        <v>118</v>
      </c>
      <c r="AD364" t="s">
        <v>118</v>
      </c>
      <c r="AE364" t="s">
        <v>118</v>
      </c>
      <c r="AF364" t="s">
        <v>118</v>
      </c>
      <c r="AG364" s="19">
        <f t="shared" si="13"/>
        <v>0</v>
      </c>
      <c r="AH364" s="20" t="e">
        <f>SUM(#REF!, AG364)</f>
        <v>#REF!</v>
      </c>
      <c r="AI364" t="s">
        <v>118</v>
      </c>
      <c r="AJ364" t="s">
        <v>118</v>
      </c>
      <c r="AK364" t="s">
        <v>118</v>
      </c>
      <c r="AL364" t="s">
        <v>118</v>
      </c>
      <c r="AM364" t="s">
        <v>118</v>
      </c>
      <c r="AN364" t="s">
        <v>118</v>
      </c>
      <c r="AO364" t="s">
        <v>118</v>
      </c>
      <c r="AP364" t="s">
        <v>118</v>
      </c>
      <c r="AQ364" t="s">
        <v>118</v>
      </c>
      <c r="AR364" t="s">
        <v>118</v>
      </c>
      <c r="AS364" t="s">
        <v>118</v>
      </c>
      <c r="AT364" t="s">
        <v>118</v>
      </c>
      <c r="AU364" t="s">
        <v>118</v>
      </c>
      <c r="AV364" t="s">
        <v>118</v>
      </c>
      <c r="AW364" t="s">
        <v>118</v>
      </c>
      <c r="AX364" t="s">
        <v>118</v>
      </c>
      <c r="AY364" t="s">
        <v>118</v>
      </c>
      <c r="AZ364" t="s">
        <v>118</v>
      </c>
      <c r="BA364" t="s">
        <v>118</v>
      </c>
      <c r="BB364" t="s">
        <v>118</v>
      </c>
      <c r="BC364" t="s">
        <v>118</v>
      </c>
      <c r="BD364" t="s">
        <v>118</v>
      </c>
      <c r="BE364" t="s">
        <v>118</v>
      </c>
      <c r="BF364" t="s">
        <v>118</v>
      </c>
      <c r="BG364" t="s">
        <v>118</v>
      </c>
      <c r="BH364" t="s">
        <v>118</v>
      </c>
      <c r="BI364" t="s">
        <v>118</v>
      </c>
      <c r="BJ364" t="s">
        <v>118</v>
      </c>
      <c r="BK364" s="21">
        <f t="shared" si="14"/>
        <v>0</v>
      </c>
      <c r="BL364" s="15" t="e">
        <f xml:space="preserve"> SUM(BK364,#REF!)</f>
        <v>#REF!</v>
      </c>
      <c r="BM364" t="s">
        <v>118</v>
      </c>
    </row>
    <row r="365" spans="1:65" ht="16" hidden="1" x14ac:dyDescent="0.2">
      <c r="A365">
        <v>314</v>
      </c>
      <c r="B365" s="5">
        <v>3</v>
      </c>
      <c r="C365">
        <v>4</v>
      </c>
      <c r="D365" s="2" t="s">
        <v>164</v>
      </c>
      <c r="E365" t="s">
        <v>118</v>
      </c>
      <c r="F365" t="s">
        <v>118</v>
      </c>
      <c r="G365" t="s">
        <v>118</v>
      </c>
      <c r="H365" t="s">
        <v>118</v>
      </c>
      <c r="I365" t="s">
        <v>118</v>
      </c>
      <c r="J365" t="s">
        <v>118</v>
      </c>
      <c r="K365" t="s">
        <v>118</v>
      </c>
      <c r="L365" t="s">
        <v>118</v>
      </c>
      <c r="M365" t="s">
        <v>118</v>
      </c>
      <c r="N365" t="s">
        <v>118</v>
      </c>
      <c r="O365" t="s">
        <v>118</v>
      </c>
      <c r="P365" t="s">
        <v>118</v>
      </c>
      <c r="Q365" t="s">
        <v>118</v>
      </c>
      <c r="R365" t="s">
        <v>118</v>
      </c>
      <c r="S365" t="s">
        <v>118</v>
      </c>
      <c r="T365" t="s">
        <v>118</v>
      </c>
      <c r="U365" t="s">
        <v>118</v>
      </c>
      <c r="V365" t="s">
        <v>118</v>
      </c>
      <c r="W365" t="s">
        <v>118</v>
      </c>
      <c r="X365" t="s">
        <v>118</v>
      </c>
      <c r="Y365" t="s">
        <v>118</v>
      </c>
      <c r="Z365" t="s">
        <v>118</v>
      </c>
      <c r="AA365" t="s">
        <v>118</v>
      </c>
      <c r="AB365" t="s">
        <v>118</v>
      </c>
      <c r="AC365" t="s">
        <v>118</v>
      </c>
      <c r="AD365" t="s">
        <v>118</v>
      </c>
      <c r="AE365" t="s">
        <v>118</v>
      </c>
      <c r="AF365" t="s">
        <v>118</v>
      </c>
      <c r="AG365" s="19">
        <f t="shared" si="13"/>
        <v>0</v>
      </c>
      <c r="AH365" s="20" t="e">
        <f>SUM(#REF!, AG365)</f>
        <v>#REF!</v>
      </c>
      <c r="AI365" t="s">
        <v>118</v>
      </c>
      <c r="AJ365" t="s">
        <v>118</v>
      </c>
      <c r="AK365" t="s">
        <v>118</v>
      </c>
      <c r="AL365" t="s">
        <v>118</v>
      </c>
      <c r="AM365" t="s">
        <v>118</v>
      </c>
      <c r="AN365" t="s">
        <v>118</v>
      </c>
      <c r="AO365" t="s">
        <v>118</v>
      </c>
      <c r="AP365" t="s">
        <v>118</v>
      </c>
      <c r="AQ365" t="s">
        <v>118</v>
      </c>
      <c r="AR365" t="s">
        <v>118</v>
      </c>
      <c r="AS365" t="s">
        <v>118</v>
      </c>
      <c r="AT365" t="s">
        <v>118</v>
      </c>
      <c r="AU365" t="s">
        <v>118</v>
      </c>
      <c r="AV365" t="s">
        <v>118</v>
      </c>
      <c r="AW365" t="s">
        <v>118</v>
      </c>
      <c r="AX365" t="s">
        <v>118</v>
      </c>
      <c r="AY365" t="s">
        <v>118</v>
      </c>
      <c r="AZ365" t="s">
        <v>118</v>
      </c>
      <c r="BA365" t="s">
        <v>118</v>
      </c>
      <c r="BB365" t="s">
        <v>118</v>
      </c>
      <c r="BC365" t="s">
        <v>118</v>
      </c>
      <c r="BD365" t="s">
        <v>118</v>
      </c>
      <c r="BE365" t="s">
        <v>118</v>
      </c>
      <c r="BF365" t="s">
        <v>118</v>
      </c>
      <c r="BG365" t="s">
        <v>118</v>
      </c>
      <c r="BH365" t="s">
        <v>118</v>
      </c>
      <c r="BI365" t="s">
        <v>118</v>
      </c>
      <c r="BJ365" t="s">
        <v>118</v>
      </c>
      <c r="BK365" s="21">
        <f t="shared" si="14"/>
        <v>0</v>
      </c>
      <c r="BL365" s="15" t="e">
        <f xml:space="preserve"> SUM(BK365,#REF!)</f>
        <v>#REF!</v>
      </c>
      <c r="BM365" t="s">
        <v>118</v>
      </c>
    </row>
    <row r="366" spans="1:65" ht="16" hidden="1" x14ac:dyDescent="0.2">
      <c r="A366">
        <v>315</v>
      </c>
      <c r="B366" s="5">
        <v>3</v>
      </c>
      <c r="C366">
        <v>4</v>
      </c>
      <c r="D366" s="2" t="s">
        <v>164</v>
      </c>
      <c r="E366" t="s">
        <v>118</v>
      </c>
      <c r="F366" t="s">
        <v>118</v>
      </c>
      <c r="G366" t="s">
        <v>118</v>
      </c>
      <c r="H366" t="s">
        <v>118</v>
      </c>
      <c r="I366" t="s">
        <v>118</v>
      </c>
      <c r="J366" t="s">
        <v>118</v>
      </c>
      <c r="K366" t="s">
        <v>118</v>
      </c>
      <c r="L366" t="s">
        <v>118</v>
      </c>
      <c r="M366" t="s">
        <v>118</v>
      </c>
      <c r="N366" t="s">
        <v>118</v>
      </c>
      <c r="O366" t="s">
        <v>118</v>
      </c>
      <c r="P366" t="s">
        <v>118</v>
      </c>
      <c r="Q366" t="s">
        <v>118</v>
      </c>
      <c r="R366" t="s">
        <v>118</v>
      </c>
      <c r="S366" t="s">
        <v>118</v>
      </c>
      <c r="T366" t="s">
        <v>118</v>
      </c>
      <c r="U366" t="s">
        <v>118</v>
      </c>
      <c r="V366" t="s">
        <v>118</v>
      </c>
      <c r="W366" t="s">
        <v>118</v>
      </c>
      <c r="X366" t="s">
        <v>118</v>
      </c>
      <c r="Y366" t="s">
        <v>118</v>
      </c>
      <c r="Z366" t="s">
        <v>118</v>
      </c>
      <c r="AA366" t="s">
        <v>118</v>
      </c>
      <c r="AB366" t="s">
        <v>118</v>
      </c>
      <c r="AC366" t="s">
        <v>118</v>
      </c>
      <c r="AD366" t="s">
        <v>118</v>
      </c>
      <c r="AE366" t="s">
        <v>118</v>
      </c>
      <c r="AF366" t="s">
        <v>118</v>
      </c>
      <c r="AG366" s="19">
        <f t="shared" si="13"/>
        <v>0</v>
      </c>
      <c r="AH366" s="20" t="e">
        <f>SUM(#REF!, AG366)</f>
        <v>#REF!</v>
      </c>
      <c r="AI366" t="s">
        <v>118</v>
      </c>
      <c r="AJ366" t="s">
        <v>118</v>
      </c>
      <c r="AK366" t="s">
        <v>118</v>
      </c>
      <c r="AL366" t="s">
        <v>118</v>
      </c>
      <c r="AM366" t="s">
        <v>118</v>
      </c>
      <c r="AN366" t="s">
        <v>118</v>
      </c>
      <c r="AO366" t="s">
        <v>118</v>
      </c>
      <c r="AP366" t="s">
        <v>118</v>
      </c>
      <c r="AQ366" t="s">
        <v>118</v>
      </c>
      <c r="AR366" t="s">
        <v>118</v>
      </c>
      <c r="AS366" t="s">
        <v>118</v>
      </c>
      <c r="AT366" t="s">
        <v>118</v>
      </c>
      <c r="AU366" t="s">
        <v>118</v>
      </c>
      <c r="AV366" t="s">
        <v>118</v>
      </c>
      <c r="AW366" t="s">
        <v>118</v>
      </c>
      <c r="AX366" t="s">
        <v>118</v>
      </c>
      <c r="AY366" t="s">
        <v>118</v>
      </c>
      <c r="AZ366" t="s">
        <v>118</v>
      </c>
      <c r="BA366" t="s">
        <v>118</v>
      </c>
      <c r="BB366" t="s">
        <v>118</v>
      </c>
      <c r="BC366" t="s">
        <v>118</v>
      </c>
      <c r="BD366" t="s">
        <v>118</v>
      </c>
      <c r="BE366" t="s">
        <v>118</v>
      </c>
      <c r="BF366" t="s">
        <v>118</v>
      </c>
      <c r="BG366" t="s">
        <v>118</v>
      </c>
      <c r="BH366" t="s">
        <v>118</v>
      </c>
      <c r="BI366" t="s">
        <v>118</v>
      </c>
      <c r="BJ366" t="s">
        <v>118</v>
      </c>
      <c r="BK366" s="21">
        <f t="shared" si="14"/>
        <v>0</v>
      </c>
      <c r="BL366" s="15" t="e">
        <f xml:space="preserve"> SUM(BK366,#REF!)</f>
        <v>#REF!</v>
      </c>
      <c r="BM366" t="s">
        <v>118</v>
      </c>
    </row>
    <row r="367" spans="1:65" ht="16" hidden="1" x14ac:dyDescent="0.2">
      <c r="A367">
        <v>316</v>
      </c>
      <c r="B367" s="5">
        <v>3</v>
      </c>
      <c r="C367">
        <v>4</v>
      </c>
      <c r="D367" s="2" t="s">
        <v>164</v>
      </c>
      <c r="E367" t="s">
        <v>118</v>
      </c>
      <c r="F367" t="s">
        <v>118</v>
      </c>
      <c r="G367" t="s">
        <v>118</v>
      </c>
      <c r="H367" t="s">
        <v>118</v>
      </c>
      <c r="I367" t="s">
        <v>118</v>
      </c>
      <c r="J367" t="s">
        <v>118</v>
      </c>
      <c r="K367" t="s">
        <v>118</v>
      </c>
      <c r="L367" t="s">
        <v>118</v>
      </c>
      <c r="M367" t="s">
        <v>118</v>
      </c>
      <c r="N367" t="s">
        <v>118</v>
      </c>
      <c r="O367" t="s">
        <v>118</v>
      </c>
      <c r="P367" t="s">
        <v>118</v>
      </c>
      <c r="Q367" t="s">
        <v>118</v>
      </c>
      <c r="R367" t="s">
        <v>118</v>
      </c>
      <c r="S367" t="s">
        <v>118</v>
      </c>
      <c r="T367" t="s">
        <v>118</v>
      </c>
      <c r="U367" t="s">
        <v>118</v>
      </c>
      <c r="V367" t="s">
        <v>118</v>
      </c>
      <c r="W367" t="s">
        <v>118</v>
      </c>
      <c r="X367" t="s">
        <v>118</v>
      </c>
      <c r="Y367" t="s">
        <v>118</v>
      </c>
      <c r="Z367" t="s">
        <v>118</v>
      </c>
      <c r="AA367" t="s">
        <v>118</v>
      </c>
      <c r="AB367" t="s">
        <v>118</v>
      </c>
      <c r="AC367" t="s">
        <v>118</v>
      </c>
      <c r="AD367" t="s">
        <v>118</v>
      </c>
      <c r="AE367" t="s">
        <v>118</v>
      </c>
      <c r="AF367" t="s">
        <v>118</v>
      </c>
      <c r="AG367" s="19">
        <f t="shared" si="13"/>
        <v>0</v>
      </c>
      <c r="AH367" s="20" t="e">
        <f>SUM(#REF!, AG367)</f>
        <v>#REF!</v>
      </c>
      <c r="AI367" t="s">
        <v>118</v>
      </c>
      <c r="AJ367" t="s">
        <v>118</v>
      </c>
      <c r="AK367" t="s">
        <v>118</v>
      </c>
      <c r="AL367" t="s">
        <v>118</v>
      </c>
      <c r="AM367" t="s">
        <v>118</v>
      </c>
      <c r="AN367" t="s">
        <v>118</v>
      </c>
      <c r="AO367" t="s">
        <v>118</v>
      </c>
      <c r="AP367" t="s">
        <v>118</v>
      </c>
      <c r="AQ367" t="s">
        <v>118</v>
      </c>
      <c r="AR367" t="s">
        <v>118</v>
      </c>
      <c r="AS367" t="s">
        <v>118</v>
      </c>
      <c r="AT367" t="s">
        <v>118</v>
      </c>
      <c r="AU367" t="s">
        <v>118</v>
      </c>
      <c r="AV367" t="s">
        <v>118</v>
      </c>
      <c r="AW367" t="s">
        <v>118</v>
      </c>
      <c r="AX367" t="s">
        <v>118</v>
      </c>
      <c r="AY367" t="s">
        <v>118</v>
      </c>
      <c r="AZ367" t="s">
        <v>118</v>
      </c>
      <c r="BA367" t="s">
        <v>118</v>
      </c>
      <c r="BB367" t="s">
        <v>118</v>
      </c>
      <c r="BC367" t="s">
        <v>118</v>
      </c>
      <c r="BD367" t="s">
        <v>118</v>
      </c>
      <c r="BE367" t="s">
        <v>118</v>
      </c>
      <c r="BF367" t="s">
        <v>118</v>
      </c>
      <c r="BG367" t="s">
        <v>118</v>
      </c>
      <c r="BH367" t="s">
        <v>118</v>
      </c>
      <c r="BI367" t="s">
        <v>118</v>
      </c>
      <c r="BJ367" t="s">
        <v>118</v>
      </c>
      <c r="BK367" s="21">
        <f t="shared" si="14"/>
        <v>0</v>
      </c>
      <c r="BL367" s="15" t="e">
        <f xml:space="preserve"> SUM(BK367,#REF!)</f>
        <v>#REF!</v>
      </c>
      <c r="BM367" t="s">
        <v>118</v>
      </c>
    </row>
    <row r="368" spans="1:65" ht="16" hidden="1" x14ac:dyDescent="0.2">
      <c r="A368">
        <v>317</v>
      </c>
      <c r="B368" s="5">
        <v>3</v>
      </c>
      <c r="C368">
        <v>4</v>
      </c>
      <c r="D368" s="2" t="s">
        <v>164</v>
      </c>
      <c r="E368" t="s">
        <v>118</v>
      </c>
      <c r="F368" t="s">
        <v>118</v>
      </c>
      <c r="G368" t="s">
        <v>118</v>
      </c>
      <c r="H368" t="s">
        <v>118</v>
      </c>
      <c r="I368" t="s">
        <v>118</v>
      </c>
      <c r="J368" t="s">
        <v>118</v>
      </c>
      <c r="K368" t="s">
        <v>118</v>
      </c>
      <c r="L368" t="s">
        <v>118</v>
      </c>
      <c r="M368" t="s">
        <v>118</v>
      </c>
      <c r="N368" t="s">
        <v>118</v>
      </c>
      <c r="O368" t="s">
        <v>118</v>
      </c>
      <c r="P368" t="s">
        <v>118</v>
      </c>
      <c r="Q368" t="s">
        <v>118</v>
      </c>
      <c r="R368" t="s">
        <v>118</v>
      </c>
      <c r="S368" t="s">
        <v>118</v>
      </c>
      <c r="T368" t="s">
        <v>118</v>
      </c>
      <c r="U368" t="s">
        <v>118</v>
      </c>
      <c r="V368" t="s">
        <v>118</v>
      </c>
      <c r="W368" t="s">
        <v>118</v>
      </c>
      <c r="X368" t="s">
        <v>118</v>
      </c>
      <c r="Y368" t="s">
        <v>118</v>
      </c>
      <c r="Z368" t="s">
        <v>118</v>
      </c>
      <c r="AA368" t="s">
        <v>118</v>
      </c>
      <c r="AB368" t="s">
        <v>118</v>
      </c>
      <c r="AC368" t="s">
        <v>118</v>
      </c>
      <c r="AD368" t="s">
        <v>118</v>
      </c>
      <c r="AE368" t="s">
        <v>118</v>
      </c>
      <c r="AF368" t="s">
        <v>118</v>
      </c>
      <c r="AG368" s="19">
        <f t="shared" si="13"/>
        <v>0</v>
      </c>
      <c r="AH368" s="20" t="e">
        <f>SUM(#REF!, AG368)</f>
        <v>#REF!</v>
      </c>
      <c r="AI368" t="s">
        <v>118</v>
      </c>
      <c r="AJ368" t="s">
        <v>118</v>
      </c>
      <c r="AK368" t="s">
        <v>118</v>
      </c>
      <c r="AL368" t="s">
        <v>118</v>
      </c>
      <c r="AM368" t="s">
        <v>118</v>
      </c>
      <c r="AN368" t="s">
        <v>118</v>
      </c>
      <c r="AO368" t="s">
        <v>118</v>
      </c>
      <c r="AP368" t="s">
        <v>118</v>
      </c>
      <c r="AQ368" t="s">
        <v>118</v>
      </c>
      <c r="AR368" t="s">
        <v>118</v>
      </c>
      <c r="AS368" t="s">
        <v>118</v>
      </c>
      <c r="AT368" t="s">
        <v>118</v>
      </c>
      <c r="AU368" t="s">
        <v>118</v>
      </c>
      <c r="AV368" t="s">
        <v>118</v>
      </c>
      <c r="AW368" t="s">
        <v>118</v>
      </c>
      <c r="AX368" t="s">
        <v>118</v>
      </c>
      <c r="AY368" t="s">
        <v>118</v>
      </c>
      <c r="AZ368" t="s">
        <v>118</v>
      </c>
      <c r="BA368" t="s">
        <v>118</v>
      </c>
      <c r="BB368" t="s">
        <v>118</v>
      </c>
      <c r="BC368" t="s">
        <v>118</v>
      </c>
      <c r="BD368" t="s">
        <v>118</v>
      </c>
      <c r="BE368" t="s">
        <v>118</v>
      </c>
      <c r="BF368" t="s">
        <v>118</v>
      </c>
      <c r="BG368" t="s">
        <v>118</v>
      </c>
      <c r="BH368" t="s">
        <v>118</v>
      </c>
      <c r="BI368" t="s">
        <v>118</v>
      </c>
      <c r="BJ368" t="s">
        <v>118</v>
      </c>
      <c r="BK368" s="21">
        <f t="shared" si="14"/>
        <v>0</v>
      </c>
      <c r="BL368" s="15" t="e">
        <f xml:space="preserve"> SUM(BK368,#REF!)</f>
        <v>#REF!</v>
      </c>
      <c r="BM368" t="s">
        <v>118</v>
      </c>
    </row>
    <row r="369" spans="1:65" ht="16" hidden="1" x14ac:dyDescent="0.2">
      <c r="A369">
        <v>321</v>
      </c>
      <c r="B369" s="5">
        <v>3</v>
      </c>
      <c r="C369">
        <v>4</v>
      </c>
      <c r="D369" s="2" t="s">
        <v>164</v>
      </c>
      <c r="E369" t="s">
        <v>118</v>
      </c>
      <c r="F369" t="s">
        <v>118</v>
      </c>
      <c r="G369" t="s">
        <v>118</v>
      </c>
      <c r="H369" t="s">
        <v>118</v>
      </c>
      <c r="I369" t="s">
        <v>118</v>
      </c>
      <c r="J369" t="s">
        <v>118</v>
      </c>
      <c r="K369" t="s">
        <v>118</v>
      </c>
      <c r="L369" t="s">
        <v>118</v>
      </c>
      <c r="M369" t="s">
        <v>118</v>
      </c>
      <c r="N369" t="s">
        <v>118</v>
      </c>
      <c r="O369" t="s">
        <v>118</v>
      </c>
      <c r="P369" t="s">
        <v>118</v>
      </c>
      <c r="Q369" t="s">
        <v>118</v>
      </c>
      <c r="R369" t="s">
        <v>118</v>
      </c>
      <c r="S369" t="s">
        <v>118</v>
      </c>
      <c r="T369" t="s">
        <v>118</v>
      </c>
      <c r="U369" t="s">
        <v>118</v>
      </c>
      <c r="V369" t="s">
        <v>118</v>
      </c>
      <c r="W369" t="s">
        <v>118</v>
      </c>
      <c r="X369" t="s">
        <v>118</v>
      </c>
      <c r="Y369" t="s">
        <v>118</v>
      </c>
      <c r="Z369" t="s">
        <v>118</v>
      </c>
      <c r="AA369" t="s">
        <v>118</v>
      </c>
      <c r="AB369" t="s">
        <v>118</v>
      </c>
      <c r="AC369" t="s">
        <v>118</v>
      </c>
      <c r="AD369" t="s">
        <v>118</v>
      </c>
      <c r="AE369" t="s">
        <v>118</v>
      </c>
      <c r="AF369" t="s">
        <v>118</v>
      </c>
      <c r="AG369" s="19">
        <f t="shared" si="13"/>
        <v>0</v>
      </c>
      <c r="AH369" s="20" t="e">
        <f>SUM(#REF!, AG369)</f>
        <v>#REF!</v>
      </c>
      <c r="AI369" t="s">
        <v>118</v>
      </c>
      <c r="AJ369" t="s">
        <v>118</v>
      </c>
      <c r="AK369" t="s">
        <v>118</v>
      </c>
      <c r="AL369" t="s">
        <v>118</v>
      </c>
      <c r="AM369" t="s">
        <v>118</v>
      </c>
      <c r="AN369" t="s">
        <v>118</v>
      </c>
      <c r="AO369" t="s">
        <v>118</v>
      </c>
      <c r="AP369" t="s">
        <v>118</v>
      </c>
      <c r="AQ369" t="s">
        <v>118</v>
      </c>
      <c r="AR369" t="s">
        <v>118</v>
      </c>
      <c r="AS369" t="s">
        <v>118</v>
      </c>
      <c r="AT369" t="s">
        <v>118</v>
      </c>
      <c r="AU369" t="s">
        <v>118</v>
      </c>
      <c r="AV369" t="s">
        <v>118</v>
      </c>
      <c r="AW369" t="s">
        <v>118</v>
      </c>
      <c r="AX369" t="s">
        <v>118</v>
      </c>
      <c r="AY369" t="s">
        <v>118</v>
      </c>
      <c r="AZ369" t="s">
        <v>118</v>
      </c>
      <c r="BA369" t="s">
        <v>118</v>
      </c>
      <c r="BB369" t="s">
        <v>118</v>
      </c>
      <c r="BC369" t="s">
        <v>118</v>
      </c>
      <c r="BD369" t="s">
        <v>118</v>
      </c>
      <c r="BE369" t="s">
        <v>118</v>
      </c>
      <c r="BF369" t="s">
        <v>118</v>
      </c>
      <c r="BG369" t="s">
        <v>118</v>
      </c>
      <c r="BH369" t="s">
        <v>118</v>
      </c>
      <c r="BI369" t="s">
        <v>118</v>
      </c>
      <c r="BJ369" t="s">
        <v>118</v>
      </c>
      <c r="BK369" s="21">
        <f t="shared" si="14"/>
        <v>0</v>
      </c>
      <c r="BL369" s="15" t="e">
        <f xml:space="preserve"> SUM(BK369,#REF!)</f>
        <v>#REF!</v>
      </c>
      <c r="BM369" t="s">
        <v>118</v>
      </c>
    </row>
    <row r="370" spans="1:65" ht="16" hidden="1" x14ac:dyDescent="0.2">
      <c r="A370">
        <v>322</v>
      </c>
      <c r="B370" s="5">
        <v>3</v>
      </c>
      <c r="C370">
        <v>4</v>
      </c>
      <c r="D370" s="2" t="s">
        <v>164</v>
      </c>
      <c r="E370" t="s">
        <v>118</v>
      </c>
      <c r="F370" t="s">
        <v>118</v>
      </c>
      <c r="G370" t="s">
        <v>118</v>
      </c>
      <c r="H370" t="s">
        <v>118</v>
      </c>
      <c r="I370" t="s">
        <v>118</v>
      </c>
      <c r="J370" t="s">
        <v>118</v>
      </c>
      <c r="K370" t="s">
        <v>118</v>
      </c>
      <c r="L370" t="s">
        <v>118</v>
      </c>
      <c r="M370" t="s">
        <v>118</v>
      </c>
      <c r="N370" t="s">
        <v>118</v>
      </c>
      <c r="O370" t="s">
        <v>118</v>
      </c>
      <c r="P370" t="s">
        <v>118</v>
      </c>
      <c r="Q370" t="s">
        <v>118</v>
      </c>
      <c r="R370" t="s">
        <v>118</v>
      </c>
      <c r="S370" t="s">
        <v>118</v>
      </c>
      <c r="T370" t="s">
        <v>118</v>
      </c>
      <c r="U370" t="s">
        <v>118</v>
      </c>
      <c r="V370" t="s">
        <v>118</v>
      </c>
      <c r="W370" t="s">
        <v>118</v>
      </c>
      <c r="X370" t="s">
        <v>118</v>
      </c>
      <c r="Y370" t="s">
        <v>118</v>
      </c>
      <c r="Z370" t="s">
        <v>118</v>
      </c>
      <c r="AA370" t="s">
        <v>118</v>
      </c>
      <c r="AB370" t="s">
        <v>118</v>
      </c>
      <c r="AC370" t="s">
        <v>118</v>
      </c>
      <c r="AD370" t="s">
        <v>118</v>
      </c>
      <c r="AE370" t="s">
        <v>118</v>
      </c>
      <c r="AF370" t="s">
        <v>118</v>
      </c>
      <c r="AG370" s="19">
        <f t="shared" si="13"/>
        <v>0</v>
      </c>
      <c r="AH370" s="20" t="e">
        <f>SUM(#REF!, AG370)</f>
        <v>#REF!</v>
      </c>
      <c r="AI370" t="s">
        <v>118</v>
      </c>
      <c r="AJ370" t="s">
        <v>118</v>
      </c>
      <c r="AK370" t="s">
        <v>118</v>
      </c>
      <c r="AL370" t="s">
        <v>118</v>
      </c>
      <c r="AM370" t="s">
        <v>118</v>
      </c>
      <c r="AN370" t="s">
        <v>118</v>
      </c>
      <c r="AO370" t="s">
        <v>118</v>
      </c>
      <c r="AP370" t="s">
        <v>118</v>
      </c>
      <c r="AQ370" t="s">
        <v>118</v>
      </c>
      <c r="AR370" t="s">
        <v>118</v>
      </c>
      <c r="AS370" t="s">
        <v>118</v>
      </c>
      <c r="AT370" t="s">
        <v>118</v>
      </c>
      <c r="AU370" t="s">
        <v>118</v>
      </c>
      <c r="AV370" t="s">
        <v>118</v>
      </c>
      <c r="AW370" t="s">
        <v>118</v>
      </c>
      <c r="AX370" t="s">
        <v>118</v>
      </c>
      <c r="AY370" t="s">
        <v>118</v>
      </c>
      <c r="AZ370" t="s">
        <v>118</v>
      </c>
      <c r="BA370" t="s">
        <v>118</v>
      </c>
      <c r="BB370" t="s">
        <v>118</v>
      </c>
      <c r="BC370" t="s">
        <v>118</v>
      </c>
      <c r="BD370" t="s">
        <v>118</v>
      </c>
      <c r="BE370" t="s">
        <v>118</v>
      </c>
      <c r="BF370" t="s">
        <v>118</v>
      </c>
      <c r="BG370" t="s">
        <v>118</v>
      </c>
      <c r="BH370" t="s">
        <v>118</v>
      </c>
      <c r="BI370" t="s">
        <v>118</v>
      </c>
      <c r="BJ370" t="s">
        <v>118</v>
      </c>
      <c r="BK370" s="21">
        <f t="shared" si="14"/>
        <v>0</v>
      </c>
      <c r="BL370" s="15" t="e">
        <f xml:space="preserve"> SUM(BK370,#REF!)</f>
        <v>#REF!</v>
      </c>
      <c r="BM370" t="s">
        <v>118</v>
      </c>
    </row>
    <row r="371" spans="1:65" ht="16" hidden="1" x14ac:dyDescent="0.2">
      <c r="A371">
        <v>323</v>
      </c>
      <c r="B371" s="5">
        <v>3</v>
      </c>
      <c r="C371">
        <v>4</v>
      </c>
      <c r="D371" t="s">
        <v>118</v>
      </c>
      <c r="E371" s="2" t="s">
        <v>118</v>
      </c>
      <c r="F371" s="2" t="s">
        <v>118</v>
      </c>
      <c r="G371" s="2" t="s">
        <v>118</v>
      </c>
      <c r="H371" s="2" t="s">
        <v>118</v>
      </c>
      <c r="I371" s="2" t="s">
        <v>118</v>
      </c>
      <c r="J371" s="2" t="s">
        <v>118</v>
      </c>
      <c r="K371" s="2" t="s">
        <v>118</v>
      </c>
      <c r="L371" s="2" t="s">
        <v>118</v>
      </c>
      <c r="M371" s="2" t="s">
        <v>118</v>
      </c>
      <c r="N371" s="2" t="s">
        <v>118</v>
      </c>
      <c r="O371" s="2" t="s">
        <v>118</v>
      </c>
      <c r="P371" s="2" t="s">
        <v>118</v>
      </c>
      <c r="Q371" s="2" t="s">
        <v>118</v>
      </c>
      <c r="R371" s="2" t="s">
        <v>118</v>
      </c>
      <c r="S371" s="2" t="s">
        <v>118</v>
      </c>
      <c r="T371" s="2" t="s">
        <v>118</v>
      </c>
      <c r="U371" s="2" t="s">
        <v>118</v>
      </c>
      <c r="V371" s="2" t="s">
        <v>118</v>
      </c>
      <c r="W371" s="2" t="s">
        <v>118</v>
      </c>
      <c r="X371" s="2" t="s">
        <v>118</v>
      </c>
      <c r="Y371" s="2" t="s">
        <v>118</v>
      </c>
      <c r="Z371" s="2" t="s">
        <v>118</v>
      </c>
      <c r="AA371" s="2" t="s">
        <v>118</v>
      </c>
      <c r="AB371" s="2" t="s">
        <v>118</v>
      </c>
      <c r="AC371" s="2" t="s">
        <v>118</v>
      </c>
      <c r="AD371" s="2" t="s">
        <v>118</v>
      </c>
      <c r="AE371" s="2" t="s">
        <v>118</v>
      </c>
      <c r="AF371" s="2" t="s">
        <v>118</v>
      </c>
      <c r="AG371" s="2" t="s">
        <v>118</v>
      </c>
      <c r="AH371" s="2" t="s">
        <v>118</v>
      </c>
      <c r="AI371" s="2" t="s">
        <v>118</v>
      </c>
      <c r="AJ371" s="2" t="s">
        <v>118</v>
      </c>
      <c r="AK371" s="2" t="s">
        <v>118</v>
      </c>
      <c r="AL371" s="2" t="s">
        <v>118</v>
      </c>
      <c r="AM371" s="2" t="s">
        <v>118</v>
      </c>
      <c r="AN371" s="2" t="s">
        <v>118</v>
      </c>
      <c r="AO371" s="2" t="s">
        <v>118</v>
      </c>
      <c r="AP371" s="2" t="s">
        <v>118</v>
      </c>
      <c r="AQ371" s="2" t="s">
        <v>118</v>
      </c>
      <c r="AR371" s="2" t="s">
        <v>118</v>
      </c>
      <c r="AS371" s="2" t="s">
        <v>118</v>
      </c>
      <c r="AT371" s="2" t="s">
        <v>118</v>
      </c>
      <c r="AU371" s="2" t="s">
        <v>118</v>
      </c>
      <c r="AV371" s="2" t="s">
        <v>118</v>
      </c>
      <c r="AW371" s="2" t="s">
        <v>118</v>
      </c>
      <c r="AX371" s="2" t="s">
        <v>118</v>
      </c>
      <c r="AY371" s="2" t="s">
        <v>118</v>
      </c>
      <c r="AZ371" s="2" t="s">
        <v>118</v>
      </c>
      <c r="BA371" s="2" t="s">
        <v>118</v>
      </c>
      <c r="BB371" s="2" t="s">
        <v>118</v>
      </c>
      <c r="BC371" s="2" t="s">
        <v>118</v>
      </c>
      <c r="BD371" s="2" t="s">
        <v>118</v>
      </c>
      <c r="BE371" s="2" t="s">
        <v>118</v>
      </c>
      <c r="BF371" s="2" t="s">
        <v>118</v>
      </c>
      <c r="BG371" s="2" t="s">
        <v>118</v>
      </c>
      <c r="BH371" s="2" t="s">
        <v>118</v>
      </c>
      <c r="BI371" s="2" t="s">
        <v>118</v>
      </c>
      <c r="BJ371" s="2" t="s">
        <v>118</v>
      </c>
      <c r="BK371" s="2" t="s">
        <v>118</v>
      </c>
      <c r="BL371" s="15" t="s">
        <v>118</v>
      </c>
      <c r="BM371" t="s">
        <v>324</v>
      </c>
    </row>
    <row r="372" spans="1:65" ht="16" hidden="1" x14ac:dyDescent="0.2">
      <c r="A372">
        <v>324</v>
      </c>
      <c r="B372" s="5">
        <v>3</v>
      </c>
      <c r="C372">
        <v>4</v>
      </c>
      <c r="D372" t="s">
        <v>118</v>
      </c>
      <c r="E372" s="2" t="s">
        <v>118</v>
      </c>
      <c r="F372" s="2" t="s">
        <v>118</v>
      </c>
      <c r="G372" s="2" t="s">
        <v>118</v>
      </c>
      <c r="H372" s="2" t="s">
        <v>118</v>
      </c>
      <c r="I372" s="2" t="s">
        <v>118</v>
      </c>
      <c r="J372" s="2" t="s">
        <v>118</v>
      </c>
      <c r="K372" s="2" t="s">
        <v>118</v>
      </c>
      <c r="L372" s="2" t="s">
        <v>118</v>
      </c>
      <c r="M372" s="2" t="s">
        <v>118</v>
      </c>
      <c r="N372" s="2" t="s">
        <v>118</v>
      </c>
      <c r="O372" s="2" t="s">
        <v>118</v>
      </c>
      <c r="P372" s="2" t="s">
        <v>118</v>
      </c>
      <c r="Q372" s="2" t="s">
        <v>118</v>
      </c>
      <c r="R372" s="2" t="s">
        <v>118</v>
      </c>
      <c r="S372" s="2" t="s">
        <v>118</v>
      </c>
      <c r="T372" s="2" t="s">
        <v>118</v>
      </c>
      <c r="U372" s="2" t="s">
        <v>118</v>
      </c>
      <c r="V372" s="2" t="s">
        <v>118</v>
      </c>
      <c r="W372" s="2" t="s">
        <v>118</v>
      </c>
      <c r="X372" s="2" t="s">
        <v>118</v>
      </c>
      <c r="Y372" s="2" t="s">
        <v>118</v>
      </c>
      <c r="Z372" s="2" t="s">
        <v>118</v>
      </c>
      <c r="AA372" s="2" t="s">
        <v>118</v>
      </c>
      <c r="AB372" s="2" t="s">
        <v>118</v>
      </c>
      <c r="AC372" s="2" t="s">
        <v>118</v>
      </c>
      <c r="AD372" s="2" t="s">
        <v>118</v>
      </c>
      <c r="AE372" s="2" t="s">
        <v>118</v>
      </c>
      <c r="AF372" s="2" t="s">
        <v>118</v>
      </c>
      <c r="AG372" s="2" t="s">
        <v>118</v>
      </c>
      <c r="AH372" s="2" t="s">
        <v>118</v>
      </c>
      <c r="AI372" s="2" t="s">
        <v>118</v>
      </c>
      <c r="AJ372" s="2" t="s">
        <v>118</v>
      </c>
      <c r="AK372" s="2" t="s">
        <v>118</v>
      </c>
      <c r="AL372" s="2" t="s">
        <v>118</v>
      </c>
      <c r="AM372" s="2" t="s">
        <v>118</v>
      </c>
      <c r="AN372" s="2" t="s">
        <v>118</v>
      </c>
      <c r="AO372" s="2" t="s">
        <v>118</v>
      </c>
      <c r="AP372" s="2" t="s">
        <v>118</v>
      </c>
      <c r="AQ372" s="2" t="s">
        <v>118</v>
      </c>
      <c r="AR372" s="2" t="s">
        <v>118</v>
      </c>
      <c r="AS372" s="2" t="s">
        <v>118</v>
      </c>
      <c r="AT372" s="2" t="s">
        <v>118</v>
      </c>
      <c r="AU372" s="2" t="s">
        <v>118</v>
      </c>
      <c r="AV372" s="2" t="s">
        <v>118</v>
      </c>
      <c r="AW372" s="2" t="s">
        <v>118</v>
      </c>
      <c r="AX372" s="2" t="s">
        <v>118</v>
      </c>
      <c r="AY372" s="2" t="s">
        <v>118</v>
      </c>
      <c r="AZ372" s="2" t="s">
        <v>118</v>
      </c>
      <c r="BA372" s="2" t="s">
        <v>118</v>
      </c>
      <c r="BB372" s="2" t="s">
        <v>118</v>
      </c>
      <c r="BC372" s="2" t="s">
        <v>118</v>
      </c>
      <c r="BD372" s="2" t="s">
        <v>118</v>
      </c>
      <c r="BE372" s="2" t="s">
        <v>118</v>
      </c>
      <c r="BF372" s="2" t="s">
        <v>118</v>
      </c>
      <c r="BG372" s="2" t="s">
        <v>118</v>
      </c>
      <c r="BH372" s="2" t="s">
        <v>118</v>
      </c>
      <c r="BI372" s="2" t="s">
        <v>118</v>
      </c>
      <c r="BJ372" s="2" t="s">
        <v>118</v>
      </c>
      <c r="BK372" s="2" t="s">
        <v>118</v>
      </c>
      <c r="BL372" s="15" t="s">
        <v>118</v>
      </c>
      <c r="BM372" s="10" t="s">
        <v>324</v>
      </c>
    </row>
    <row r="373" spans="1:65" ht="16" hidden="1" x14ac:dyDescent="0.2">
      <c r="A373">
        <v>325</v>
      </c>
      <c r="B373" s="5">
        <v>3</v>
      </c>
      <c r="C373">
        <v>4</v>
      </c>
      <c r="D373" s="2" t="s">
        <v>164</v>
      </c>
      <c r="E373" t="s">
        <v>118</v>
      </c>
      <c r="F373" t="s">
        <v>118</v>
      </c>
      <c r="G373" t="s">
        <v>118</v>
      </c>
      <c r="H373" t="s">
        <v>118</v>
      </c>
      <c r="I373" t="s">
        <v>118</v>
      </c>
      <c r="J373" t="s">
        <v>118</v>
      </c>
      <c r="K373" t="s">
        <v>118</v>
      </c>
      <c r="L373" t="s">
        <v>118</v>
      </c>
      <c r="M373" t="s">
        <v>118</v>
      </c>
      <c r="N373" t="s">
        <v>118</v>
      </c>
      <c r="O373" t="s">
        <v>118</v>
      </c>
      <c r="P373" t="s">
        <v>118</v>
      </c>
      <c r="Q373" t="s">
        <v>118</v>
      </c>
      <c r="R373" t="s">
        <v>118</v>
      </c>
      <c r="S373" t="s">
        <v>118</v>
      </c>
      <c r="T373" t="s">
        <v>118</v>
      </c>
      <c r="U373" t="s">
        <v>118</v>
      </c>
      <c r="V373" t="s">
        <v>118</v>
      </c>
      <c r="W373" t="s">
        <v>118</v>
      </c>
      <c r="X373" t="s">
        <v>118</v>
      </c>
      <c r="Y373" t="s">
        <v>118</v>
      </c>
      <c r="Z373" t="s">
        <v>118</v>
      </c>
      <c r="AA373" t="s">
        <v>118</v>
      </c>
      <c r="AB373" t="s">
        <v>118</v>
      </c>
      <c r="AC373" t="s">
        <v>118</v>
      </c>
      <c r="AD373" t="s">
        <v>118</v>
      </c>
      <c r="AE373" t="s">
        <v>118</v>
      </c>
      <c r="AF373" t="s">
        <v>118</v>
      </c>
      <c r="AG373" s="19">
        <f t="shared" ref="AG373:AG381" si="15">SUM(E373:AF373)</f>
        <v>0</v>
      </c>
      <c r="AH373" s="20" t="e">
        <f>SUM(#REF!, AG373)</f>
        <v>#REF!</v>
      </c>
      <c r="AI373" t="s">
        <v>118</v>
      </c>
      <c r="AJ373" t="s">
        <v>118</v>
      </c>
      <c r="AK373" t="s">
        <v>118</v>
      </c>
      <c r="AL373" t="s">
        <v>118</v>
      </c>
      <c r="AM373" t="s">
        <v>118</v>
      </c>
      <c r="AN373" t="s">
        <v>118</v>
      </c>
      <c r="AO373" t="s">
        <v>118</v>
      </c>
      <c r="AP373" t="s">
        <v>118</v>
      </c>
      <c r="AQ373" t="s">
        <v>118</v>
      </c>
      <c r="AR373" t="s">
        <v>118</v>
      </c>
      <c r="AS373" t="s">
        <v>118</v>
      </c>
      <c r="AT373" t="s">
        <v>118</v>
      </c>
      <c r="AU373" t="s">
        <v>118</v>
      </c>
      <c r="AV373" t="s">
        <v>118</v>
      </c>
      <c r="AW373" t="s">
        <v>118</v>
      </c>
      <c r="AX373" t="s">
        <v>118</v>
      </c>
      <c r="AY373" t="s">
        <v>118</v>
      </c>
      <c r="AZ373" t="s">
        <v>118</v>
      </c>
      <c r="BA373" t="s">
        <v>118</v>
      </c>
      <c r="BB373" t="s">
        <v>118</v>
      </c>
      <c r="BC373" t="s">
        <v>118</v>
      </c>
      <c r="BD373" t="s">
        <v>118</v>
      </c>
      <c r="BE373" t="s">
        <v>118</v>
      </c>
      <c r="BF373" t="s">
        <v>118</v>
      </c>
      <c r="BG373" t="s">
        <v>118</v>
      </c>
      <c r="BH373" t="s">
        <v>118</v>
      </c>
      <c r="BI373" t="s">
        <v>118</v>
      </c>
      <c r="BJ373" t="s">
        <v>118</v>
      </c>
      <c r="BK373" s="21">
        <f t="shared" ref="BK373:BK381" si="16">SUM(AI373:BJ373)</f>
        <v>0</v>
      </c>
      <c r="BL373" s="15" t="e">
        <f xml:space="preserve"> SUM(BK373,#REF!)</f>
        <v>#REF!</v>
      </c>
      <c r="BM373" t="s">
        <v>118</v>
      </c>
    </row>
    <row r="374" spans="1:65" ht="16" hidden="1" x14ac:dyDescent="0.2">
      <c r="A374">
        <v>326</v>
      </c>
      <c r="B374" s="5">
        <v>3</v>
      </c>
      <c r="C374">
        <v>4</v>
      </c>
      <c r="D374" s="2" t="s">
        <v>164</v>
      </c>
      <c r="E374" t="s">
        <v>118</v>
      </c>
      <c r="F374" t="s">
        <v>118</v>
      </c>
      <c r="G374" t="s">
        <v>118</v>
      </c>
      <c r="H374" t="s">
        <v>118</v>
      </c>
      <c r="I374" t="s">
        <v>118</v>
      </c>
      <c r="J374" t="s">
        <v>118</v>
      </c>
      <c r="K374" t="s">
        <v>118</v>
      </c>
      <c r="L374" t="s">
        <v>118</v>
      </c>
      <c r="M374" t="s">
        <v>118</v>
      </c>
      <c r="N374" t="s">
        <v>118</v>
      </c>
      <c r="O374" t="s">
        <v>118</v>
      </c>
      <c r="P374" t="s">
        <v>118</v>
      </c>
      <c r="Q374" t="s">
        <v>118</v>
      </c>
      <c r="R374" t="s">
        <v>118</v>
      </c>
      <c r="S374" t="s">
        <v>118</v>
      </c>
      <c r="T374" t="s">
        <v>118</v>
      </c>
      <c r="U374" t="s">
        <v>118</v>
      </c>
      <c r="V374" t="s">
        <v>118</v>
      </c>
      <c r="W374" t="s">
        <v>118</v>
      </c>
      <c r="X374" t="s">
        <v>118</v>
      </c>
      <c r="Y374" t="s">
        <v>118</v>
      </c>
      <c r="Z374" t="s">
        <v>118</v>
      </c>
      <c r="AA374" t="s">
        <v>118</v>
      </c>
      <c r="AB374" t="s">
        <v>118</v>
      </c>
      <c r="AC374" t="s">
        <v>118</v>
      </c>
      <c r="AD374" t="s">
        <v>118</v>
      </c>
      <c r="AE374" t="s">
        <v>118</v>
      </c>
      <c r="AF374" t="s">
        <v>118</v>
      </c>
      <c r="AG374" s="19">
        <f t="shared" si="15"/>
        <v>0</v>
      </c>
      <c r="AH374" s="20" t="e">
        <f>SUM(#REF!, AG374)</f>
        <v>#REF!</v>
      </c>
      <c r="AI374" t="s">
        <v>118</v>
      </c>
      <c r="AJ374" t="s">
        <v>118</v>
      </c>
      <c r="AK374" t="s">
        <v>118</v>
      </c>
      <c r="AL374" t="s">
        <v>118</v>
      </c>
      <c r="AM374" t="s">
        <v>118</v>
      </c>
      <c r="AN374" t="s">
        <v>118</v>
      </c>
      <c r="AO374" t="s">
        <v>118</v>
      </c>
      <c r="AP374" t="s">
        <v>118</v>
      </c>
      <c r="AQ374" t="s">
        <v>118</v>
      </c>
      <c r="AR374" t="s">
        <v>118</v>
      </c>
      <c r="AS374" t="s">
        <v>118</v>
      </c>
      <c r="AT374" t="s">
        <v>118</v>
      </c>
      <c r="AU374" t="s">
        <v>118</v>
      </c>
      <c r="AV374" t="s">
        <v>118</v>
      </c>
      <c r="AW374" t="s">
        <v>118</v>
      </c>
      <c r="AX374" t="s">
        <v>118</v>
      </c>
      <c r="AY374" t="s">
        <v>118</v>
      </c>
      <c r="AZ374" t="s">
        <v>118</v>
      </c>
      <c r="BA374" t="s">
        <v>118</v>
      </c>
      <c r="BB374" t="s">
        <v>118</v>
      </c>
      <c r="BC374" t="s">
        <v>118</v>
      </c>
      <c r="BD374" t="s">
        <v>118</v>
      </c>
      <c r="BE374" t="s">
        <v>118</v>
      </c>
      <c r="BF374" t="s">
        <v>118</v>
      </c>
      <c r="BG374" t="s">
        <v>118</v>
      </c>
      <c r="BH374" t="s">
        <v>118</v>
      </c>
      <c r="BI374" t="s">
        <v>118</v>
      </c>
      <c r="BJ374" t="s">
        <v>118</v>
      </c>
      <c r="BK374" s="21">
        <f t="shared" si="16"/>
        <v>0</v>
      </c>
      <c r="BL374" s="15" t="e">
        <f xml:space="preserve"> SUM(BK374,#REF!)</f>
        <v>#REF!</v>
      </c>
      <c r="BM374" t="s">
        <v>118</v>
      </c>
    </row>
    <row r="375" spans="1:65" ht="16" hidden="1" x14ac:dyDescent="0.2">
      <c r="A375">
        <v>327</v>
      </c>
      <c r="B375" s="5">
        <v>3</v>
      </c>
      <c r="C375">
        <v>4</v>
      </c>
      <c r="D375" s="2" t="s">
        <v>164</v>
      </c>
      <c r="E375" t="s">
        <v>118</v>
      </c>
      <c r="F375" t="s">
        <v>118</v>
      </c>
      <c r="G375" t="s">
        <v>118</v>
      </c>
      <c r="H375" t="s">
        <v>118</v>
      </c>
      <c r="I375" t="s">
        <v>118</v>
      </c>
      <c r="J375" t="s">
        <v>118</v>
      </c>
      <c r="K375" t="s">
        <v>118</v>
      </c>
      <c r="L375" t="s">
        <v>118</v>
      </c>
      <c r="M375" t="s">
        <v>118</v>
      </c>
      <c r="N375" t="s">
        <v>118</v>
      </c>
      <c r="O375" t="s">
        <v>118</v>
      </c>
      <c r="P375" t="s">
        <v>118</v>
      </c>
      <c r="Q375" t="s">
        <v>118</v>
      </c>
      <c r="R375" t="s">
        <v>118</v>
      </c>
      <c r="S375" t="s">
        <v>118</v>
      </c>
      <c r="T375" t="s">
        <v>118</v>
      </c>
      <c r="U375" t="s">
        <v>118</v>
      </c>
      <c r="V375" t="s">
        <v>118</v>
      </c>
      <c r="W375" t="s">
        <v>118</v>
      </c>
      <c r="X375" t="s">
        <v>118</v>
      </c>
      <c r="Y375" t="s">
        <v>118</v>
      </c>
      <c r="Z375" t="s">
        <v>118</v>
      </c>
      <c r="AA375" t="s">
        <v>118</v>
      </c>
      <c r="AB375" t="s">
        <v>118</v>
      </c>
      <c r="AC375" t="s">
        <v>118</v>
      </c>
      <c r="AD375" t="s">
        <v>118</v>
      </c>
      <c r="AE375" t="s">
        <v>118</v>
      </c>
      <c r="AF375" t="s">
        <v>118</v>
      </c>
      <c r="AG375" s="19">
        <f t="shared" si="15"/>
        <v>0</v>
      </c>
      <c r="AH375" s="20" t="e">
        <f>SUM(#REF!, AG375)</f>
        <v>#REF!</v>
      </c>
      <c r="AI375" t="s">
        <v>118</v>
      </c>
      <c r="AJ375" t="s">
        <v>118</v>
      </c>
      <c r="AK375" t="s">
        <v>118</v>
      </c>
      <c r="AL375" t="s">
        <v>118</v>
      </c>
      <c r="AM375" t="s">
        <v>118</v>
      </c>
      <c r="AN375" t="s">
        <v>118</v>
      </c>
      <c r="AO375" t="s">
        <v>118</v>
      </c>
      <c r="AP375" t="s">
        <v>118</v>
      </c>
      <c r="AQ375" t="s">
        <v>118</v>
      </c>
      <c r="AR375" t="s">
        <v>118</v>
      </c>
      <c r="AS375" t="s">
        <v>118</v>
      </c>
      <c r="AT375" t="s">
        <v>118</v>
      </c>
      <c r="AU375" t="s">
        <v>118</v>
      </c>
      <c r="AV375" t="s">
        <v>118</v>
      </c>
      <c r="AW375" t="s">
        <v>118</v>
      </c>
      <c r="AX375" t="s">
        <v>118</v>
      </c>
      <c r="AY375" t="s">
        <v>118</v>
      </c>
      <c r="AZ375" t="s">
        <v>118</v>
      </c>
      <c r="BA375" t="s">
        <v>118</v>
      </c>
      <c r="BB375" t="s">
        <v>118</v>
      </c>
      <c r="BC375" t="s">
        <v>118</v>
      </c>
      <c r="BD375" t="s">
        <v>118</v>
      </c>
      <c r="BE375" t="s">
        <v>118</v>
      </c>
      <c r="BF375" t="s">
        <v>118</v>
      </c>
      <c r="BG375" t="s">
        <v>118</v>
      </c>
      <c r="BH375" t="s">
        <v>118</v>
      </c>
      <c r="BI375" t="s">
        <v>118</v>
      </c>
      <c r="BJ375" t="s">
        <v>118</v>
      </c>
      <c r="BK375" s="21">
        <f t="shared" si="16"/>
        <v>0</v>
      </c>
      <c r="BL375" s="15" t="e">
        <f xml:space="preserve"> SUM(BK375,#REF!)</f>
        <v>#REF!</v>
      </c>
      <c r="BM375" t="s">
        <v>118</v>
      </c>
    </row>
    <row r="376" spans="1:65" ht="16" hidden="1" x14ac:dyDescent="0.2">
      <c r="A376">
        <v>328</v>
      </c>
      <c r="B376" s="5">
        <v>3</v>
      </c>
      <c r="C376">
        <v>4</v>
      </c>
      <c r="D376" s="2" t="s">
        <v>164</v>
      </c>
      <c r="E376" t="s">
        <v>118</v>
      </c>
      <c r="F376" t="s">
        <v>118</v>
      </c>
      <c r="G376" t="s">
        <v>118</v>
      </c>
      <c r="H376" t="s">
        <v>118</v>
      </c>
      <c r="I376" t="s">
        <v>118</v>
      </c>
      <c r="J376" t="s">
        <v>118</v>
      </c>
      <c r="K376" t="s">
        <v>118</v>
      </c>
      <c r="L376" t="s">
        <v>118</v>
      </c>
      <c r="M376" t="s">
        <v>118</v>
      </c>
      <c r="N376" t="s">
        <v>118</v>
      </c>
      <c r="O376" t="s">
        <v>118</v>
      </c>
      <c r="P376" t="s">
        <v>118</v>
      </c>
      <c r="Q376" t="s">
        <v>118</v>
      </c>
      <c r="R376" t="s">
        <v>118</v>
      </c>
      <c r="S376" t="s">
        <v>118</v>
      </c>
      <c r="T376" t="s">
        <v>118</v>
      </c>
      <c r="U376" t="s">
        <v>118</v>
      </c>
      <c r="V376" t="s">
        <v>118</v>
      </c>
      <c r="W376" t="s">
        <v>118</v>
      </c>
      <c r="X376" t="s">
        <v>118</v>
      </c>
      <c r="Y376" t="s">
        <v>118</v>
      </c>
      <c r="Z376" t="s">
        <v>118</v>
      </c>
      <c r="AA376" t="s">
        <v>118</v>
      </c>
      <c r="AB376" t="s">
        <v>118</v>
      </c>
      <c r="AC376" t="s">
        <v>118</v>
      </c>
      <c r="AD376" t="s">
        <v>118</v>
      </c>
      <c r="AE376" t="s">
        <v>118</v>
      </c>
      <c r="AF376" t="s">
        <v>118</v>
      </c>
      <c r="AG376" s="19">
        <f t="shared" si="15"/>
        <v>0</v>
      </c>
      <c r="AH376" s="20" t="e">
        <f>SUM(#REF!, AG376)</f>
        <v>#REF!</v>
      </c>
      <c r="AI376" t="s">
        <v>118</v>
      </c>
      <c r="AJ376" t="s">
        <v>118</v>
      </c>
      <c r="AK376" t="s">
        <v>118</v>
      </c>
      <c r="AL376" t="s">
        <v>118</v>
      </c>
      <c r="AM376" t="s">
        <v>118</v>
      </c>
      <c r="AN376" t="s">
        <v>118</v>
      </c>
      <c r="AO376" t="s">
        <v>118</v>
      </c>
      <c r="AP376" t="s">
        <v>118</v>
      </c>
      <c r="AQ376" t="s">
        <v>118</v>
      </c>
      <c r="AR376" t="s">
        <v>118</v>
      </c>
      <c r="AS376" t="s">
        <v>118</v>
      </c>
      <c r="AT376" t="s">
        <v>118</v>
      </c>
      <c r="AU376" t="s">
        <v>118</v>
      </c>
      <c r="AV376" t="s">
        <v>118</v>
      </c>
      <c r="AW376" t="s">
        <v>118</v>
      </c>
      <c r="AX376" t="s">
        <v>118</v>
      </c>
      <c r="AY376" t="s">
        <v>118</v>
      </c>
      <c r="AZ376" t="s">
        <v>118</v>
      </c>
      <c r="BA376" t="s">
        <v>118</v>
      </c>
      <c r="BB376" t="s">
        <v>118</v>
      </c>
      <c r="BC376" t="s">
        <v>118</v>
      </c>
      <c r="BD376" t="s">
        <v>118</v>
      </c>
      <c r="BE376" t="s">
        <v>118</v>
      </c>
      <c r="BF376" t="s">
        <v>118</v>
      </c>
      <c r="BG376" t="s">
        <v>118</v>
      </c>
      <c r="BH376" t="s">
        <v>118</v>
      </c>
      <c r="BI376" t="s">
        <v>118</v>
      </c>
      <c r="BJ376" t="s">
        <v>118</v>
      </c>
      <c r="BK376" s="21">
        <f t="shared" si="16"/>
        <v>0</v>
      </c>
      <c r="BL376" s="15" t="e">
        <f xml:space="preserve"> SUM(BK376,#REF!)</f>
        <v>#REF!</v>
      </c>
      <c r="BM376" t="s">
        <v>118</v>
      </c>
    </row>
    <row r="377" spans="1:65" ht="16" hidden="1" x14ac:dyDescent="0.2">
      <c r="A377">
        <v>329</v>
      </c>
      <c r="B377" s="5">
        <v>3</v>
      </c>
      <c r="C377">
        <v>4</v>
      </c>
      <c r="D377" s="2" t="s">
        <v>164</v>
      </c>
      <c r="E377" t="s">
        <v>118</v>
      </c>
      <c r="F377" t="s">
        <v>118</v>
      </c>
      <c r="G377" t="s">
        <v>118</v>
      </c>
      <c r="H377" t="s">
        <v>118</v>
      </c>
      <c r="I377" t="s">
        <v>118</v>
      </c>
      <c r="J377" t="s">
        <v>118</v>
      </c>
      <c r="K377" t="s">
        <v>118</v>
      </c>
      <c r="L377" t="s">
        <v>118</v>
      </c>
      <c r="M377" t="s">
        <v>118</v>
      </c>
      <c r="N377" t="s">
        <v>118</v>
      </c>
      <c r="O377" t="s">
        <v>118</v>
      </c>
      <c r="P377" t="s">
        <v>118</v>
      </c>
      <c r="Q377" t="s">
        <v>118</v>
      </c>
      <c r="R377" t="s">
        <v>118</v>
      </c>
      <c r="S377" t="s">
        <v>118</v>
      </c>
      <c r="T377" t="s">
        <v>118</v>
      </c>
      <c r="U377" t="s">
        <v>118</v>
      </c>
      <c r="V377" t="s">
        <v>118</v>
      </c>
      <c r="W377" t="s">
        <v>118</v>
      </c>
      <c r="X377" t="s">
        <v>118</v>
      </c>
      <c r="Y377" t="s">
        <v>118</v>
      </c>
      <c r="Z377" t="s">
        <v>118</v>
      </c>
      <c r="AA377" t="s">
        <v>118</v>
      </c>
      <c r="AB377" t="s">
        <v>118</v>
      </c>
      <c r="AC377" t="s">
        <v>118</v>
      </c>
      <c r="AD377" t="s">
        <v>118</v>
      </c>
      <c r="AE377" t="s">
        <v>118</v>
      </c>
      <c r="AF377" t="s">
        <v>118</v>
      </c>
      <c r="AG377" s="19">
        <f t="shared" si="15"/>
        <v>0</v>
      </c>
      <c r="AH377" s="20" t="e">
        <f>SUM(#REF!, AG377)</f>
        <v>#REF!</v>
      </c>
      <c r="AI377" t="s">
        <v>118</v>
      </c>
      <c r="AJ377" t="s">
        <v>118</v>
      </c>
      <c r="AK377" t="s">
        <v>118</v>
      </c>
      <c r="AL377" t="s">
        <v>118</v>
      </c>
      <c r="AM377" t="s">
        <v>118</v>
      </c>
      <c r="AN377" t="s">
        <v>118</v>
      </c>
      <c r="AO377" t="s">
        <v>118</v>
      </c>
      <c r="AP377" t="s">
        <v>118</v>
      </c>
      <c r="AQ377" t="s">
        <v>118</v>
      </c>
      <c r="AR377" t="s">
        <v>118</v>
      </c>
      <c r="AS377" t="s">
        <v>118</v>
      </c>
      <c r="AT377" t="s">
        <v>118</v>
      </c>
      <c r="AU377" t="s">
        <v>118</v>
      </c>
      <c r="AV377" t="s">
        <v>118</v>
      </c>
      <c r="AW377" t="s">
        <v>118</v>
      </c>
      <c r="AX377" t="s">
        <v>118</v>
      </c>
      <c r="AY377" t="s">
        <v>118</v>
      </c>
      <c r="AZ377" t="s">
        <v>118</v>
      </c>
      <c r="BA377" t="s">
        <v>118</v>
      </c>
      <c r="BB377" t="s">
        <v>118</v>
      </c>
      <c r="BC377" t="s">
        <v>118</v>
      </c>
      <c r="BD377" t="s">
        <v>118</v>
      </c>
      <c r="BE377" t="s">
        <v>118</v>
      </c>
      <c r="BF377" t="s">
        <v>118</v>
      </c>
      <c r="BG377" t="s">
        <v>118</v>
      </c>
      <c r="BH377" t="s">
        <v>118</v>
      </c>
      <c r="BI377" t="s">
        <v>118</v>
      </c>
      <c r="BJ377" t="s">
        <v>118</v>
      </c>
      <c r="BK377" s="21">
        <f t="shared" si="16"/>
        <v>0</v>
      </c>
      <c r="BL377" s="15" t="e">
        <f xml:space="preserve"> SUM(BK377,#REF!)</f>
        <v>#REF!</v>
      </c>
      <c r="BM377" t="s">
        <v>118</v>
      </c>
    </row>
    <row r="378" spans="1:65" ht="16" hidden="1" x14ac:dyDescent="0.2">
      <c r="A378">
        <v>330</v>
      </c>
      <c r="B378" s="5">
        <v>3</v>
      </c>
      <c r="C378">
        <v>4</v>
      </c>
      <c r="D378" s="2" t="s">
        <v>164</v>
      </c>
      <c r="E378" t="s">
        <v>118</v>
      </c>
      <c r="F378" t="s">
        <v>118</v>
      </c>
      <c r="G378" t="s">
        <v>118</v>
      </c>
      <c r="H378" t="s">
        <v>118</v>
      </c>
      <c r="I378" t="s">
        <v>118</v>
      </c>
      <c r="J378" t="s">
        <v>118</v>
      </c>
      <c r="K378" t="s">
        <v>118</v>
      </c>
      <c r="L378" t="s">
        <v>118</v>
      </c>
      <c r="M378" t="s">
        <v>118</v>
      </c>
      <c r="N378" t="s">
        <v>118</v>
      </c>
      <c r="O378" t="s">
        <v>118</v>
      </c>
      <c r="P378" t="s">
        <v>118</v>
      </c>
      <c r="Q378" t="s">
        <v>118</v>
      </c>
      <c r="R378" t="s">
        <v>118</v>
      </c>
      <c r="S378" t="s">
        <v>118</v>
      </c>
      <c r="T378" t="s">
        <v>118</v>
      </c>
      <c r="U378" t="s">
        <v>118</v>
      </c>
      <c r="V378" t="s">
        <v>118</v>
      </c>
      <c r="W378" t="s">
        <v>118</v>
      </c>
      <c r="X378" t="s">
        <v>118</v>
      </c>
      <c r="Y378" t="s">
        <v>118</v>
      </c>
      <c r="Z378" t="s">
        <v>118</v>
      </c>
      <c r="AA378" t="s">
        <v>118</v>
      </c>
      <c r="AB378" t="s">
        <v>118</v>
      </c>
      <c r="AC378" t="s">
        <v>118</v>
      </c>
      <c r="AD378" t="s">
        <v>118</v>
      </c>
      <c r="AE378" t="s">
        <v>118</v>
      </c>
      <c r="AF378" t="s">
        <v>118</v>
      </c>
      <c r="AG378" s="19">
        <f t="shared" si="15"/>
        <v>0</v>
      </c>
      <c r="AH378" s="20" t="e">
        <f>SUM(#REF!, AG378)</f>
        <v>#REF!</v>
      </c>
      <c r="AI378" t="s">
        <v>118</v>
      </c>
      <c r="AJ378" t="s">
        <v>118</v>
      </c>
      <c r="AK378" t="s">
        <v>118</v>
      </c>
      <c r="AL378" t="s">
        <v>118</v>
      </c>
      <c r="AM378" t="s">
        <v>118</v>
      </c>
      <c r="AN378" t="s">
        <v>118</v>
      </c>
      <c r="AO378" t="s">
        <v>118</v>
      </c>
      <c r="AP378" t="s">
        <v>118</v>
      </c>
      <c r="AQ378" t="s">
        <v>118</v>
      </c>
      <c r="AR378" t="s">
        <v>118</v>
      </c>
      <c r="AS378" t="s">
        <v>118</v>
      </c>
      <c r="AT378" t="s">
        <v>118</v>
      </c>
      <c r="AU378" t="s">
        <v>118</v>
      </c>
      <c r="AV378" t="s">
        <v>118</v>
      </c>
      <c r="AW378" t="s">
        <v>118</v>
      </c>
      <c r="AX378" t="s">
        <v>118</v>
      </c>
      <c r="AY378" t="s">
        <v>118</v>
      </c>
      <c r="AZ378" t="s">
        <v>118</v>
      </c>
      <c r="BA378" t="s">
        <v>118</v>
      </c>
      <c r="BB378" t="s">
        <v>118</v>
      </c>
      <c r="BC378" t="s">
        <v>118</v>
      </c>
      <c r="BD378" t="s">
        <v>118</v>
      </c>
      <c r="BE378" t="s">
        <v>118</v>
      </c>
      <c r="BF378" t="s">
        <v>118</v>
      </c>
      <c r="BG378" t="s">
        <v>118</v>
      </c>
      <c r="BH378" t="s">
        <v>118</v>
      </c>
      <c r="BI378" t="s">
        <v>118</v>
      </c>
      <c r="BJ378" t="s">
        <v>118</v>
      </c>
      <c r="BK378" s="21">
        <f t="shared" si="16"/>
        <v>0</v>
      </c>
      <c r="BL378" s="15" t="e">
        <f xml:space="preserve"> SUM(BK378,#REF!)</f>
        <v>#REF!</v>
      </c>
      <c r="BM378" t="s">
        <v>118</v>
      </c>
    </row>
    <row r="379" spans="1:65" ht="16" hidden="1" x14ac:dyDescent="0.2">
      <c r="A379">
        <v>331</v>
      </c>
      <c r="B379" s="5">
        <v>3</v>
      </c>
      <c r="C379">
        <v>4</v>
      </c>
      <c r="D379" s="2" t="s">
        <v>164</v>
      </c>
      <c r="E379" t="s">
        <v>118</v>
      </c>
      <c r="F379" t="s">
        <v>118</v>
      </c>
      <c r="G379" t="s">
        <v>118</v>
      </c>
      <c r="H379" t="s">
        <v>118</v>
      </c>
      <c r="I379" t="s">
        <v>118</v>
      </c>
      <c r="J379" t="s">
        <v>118</v>
      </c>
      <c r="K379" t="s">
        <v>118</v>
      </c>
      <c r="L379" t="s">
        <v>118</v>
      </c>
      <c r="M379" t="s">
        <v>118</v>
      </c>
      <c r="N379" t="s">
        <v>118</v>
      </c>
      <c r="O379" t="s">
        <v>118</v>
      </c>
      <c r="P379" t="s">
        <v>118</v>
      </c>
      <c r="Q379" t="s">
        <v>118</v>
      </c>
      <c r="R379" t="s">
        <v>118</v>
      </c>
      <c r="S379" t="s">
        <v>118</v>
      </c>
      <c r="T379" t="s">
        <v>118</v>
      </c>
      <c r="U379" t="s">
        <v>118</v>
      </c>
      <c r="V379" t="s">
        <v>118</v>
      </c>
      <c r="W379" t="s">
        <v>118</v>
      </c>
      <c r="X379" t="s">
        <v>118</v>
      </c>
      <c r="Y379" t="s">
        <v>118</v>
      </c>
      <c r="Z379" t="s">
        <v>118</v>
      </c>
      <c r="AA379" t="s">
        <v>118</v>
      </c>
      <c r="AB379" t="s">
        <v>118</v>
      </c>
      <c r="AC379" t="s">
        <v>118</v>
      </c>
      <c r="AD379" t="s">
        <v>118</v>
      </c>
      <c r="AE379" t="s">
        <v>118</v>
      </c>
      <c r="AF379" t="s">
        <v>118</v>
      </c>
      <c r="AG379" s="19">
        <f t="shared" si="15"/>
        <v>0</v>
      </c>
      <c r="AH379" s="20" t="e">
        <f>SUM(#REF!, AG379)</f>
        <v>#REF!</v>
      </c>
      <c r="AI379" t="s">
        <v>118</v>
      </c>
      <c r="AJ379" t="s">
        <v>118</v>
      </c>
      <c r="AK379" t="s">
        <v>118</v>
      </c>
      <c r="AL379" t="s">
        <v>118</v>
      </c>
      <c r="AM379" t="s">
        <v>118</v>
      </c>
      <c r="AN379" t="s">
        <v>118</v>
      </c>
      <c r="AO379" t="s">
        <v>118</v>
      </c>
      <c r="AP379" t="s">
        <v>118</v>
      </c>
      <c r="AQ379" t="s">
        <v>118</v>
      </c>
      <c r="AR379" t="s">
        <v>118</v>
      </c>
      <c r="AS379" t="s">
        <v>118</v>
      </c>
      <c r="AT379" t="s">
        <v>118</v>
      </c>
      <c r="AU379" t="s">
        <v>118</v>
      </c>
      <c r="AV379" t="s">
        <v>118</v>
      </c>
      <c r="AW379" t="s">
        <v>118</v>
      </c>
      <c r="AX379" t="s">
        <v>118</v>
      </c>
      <c r="AY379" t="s">
        <v>118</v>
      </c>
      <c r="AZ379" t="s">
        <v>118</v>
      </c>
      <c r="BA379" t="s">
        <v>118</v>
      </c>
      <c r="BB379" t="s">
        <v>118</v>
      </c>
      <c r="BC379" t="s">
        <v>118</v>
      </c>
      <c r="BD379" t="s">
        <v>118</v>
      </c>
      <c r="BE379" t="s">
        <v>118</v>
      </c>
      <c r="BF379" t="s">
        <v>118</v>
      </c>
      <c r="BG379" t="s">
        <v>118</v>
      </c>
      <c r="BH379" t="s">
        <v>118</v>
      </c>
      <c r="BI379" t="s">
        <v>118</v>
      </c>
      <c r="BJ379" t="s">
        <v>118</v>
      </c>
      <c r="BK379" s="21">
        <f t="shared" si="16"/>
        <v>0</v>
      </c>
      <c r="BL379" s="15" t="e">
        <f xml:space="preserve"> SUM(BK379,#REF!)</f>
        <v>#REF!</v>
      </c>
      <c r="BM379" t="s">
        <v>118</v>
      </c>
    </row>
    <row r="380" spans="1:65" ht="16" hidden="1" x14ac:dyDescent="0.2">
      <c r="A380">
        <v>332</v>
      </c>
      <c r="B380" s="5">
        <v>3</v>
      </c>
      <c r="C380">
        <v>4</v>
      </c>
      <c r="D380" s="2" t="s">
        <v>164</v>
      </c>
      <c r="E380" t="s">
        <v>118</v>
      </c>
      <c r="F380" t="s">
        <v>118</v>
      </c>
      <c r="G380" t="s">
        <v>118</v>
      </c>
      <c r="H380" t="s">
        <v>118</v>
      </c>
      <c r="I380" t="s">
        <v>118</v>
      </c>
      <c r="J380" t="s">
        <v>118</v>
      </c>
      <c r="K380" t="s">
        <v>118</v>
      </c>
      <c r="L380" t="s">
        <v>118</v>
      </c>
      <c r="M380" t="s">
        <v>118</v>
      </c>
      <c r="N380" t="s">
        <v>118</v>
      </c>
      <c r="O380" t="s">
        <v>118</v>
      </c>
      <c r="P380" t="s">
        <v>118</v>
      </c>
      <c r="Q380" t="s">
        <v>118</v>
      </c>
      <c r="R380" t="s">
        <v>118</v>
      </c>
      <c r="S380" t="s">
        <v>118</v>
      </c>
      <c r="T380" t="s">
        <v>118</v>
      </c>
      <c r="U380" t="s">
        <v>118</v>
      </c>
      <c r="V380" t="s">
        <v>118</v>
      </c>
      <c r="W380" t="s">
        <v>118</v>
      </c>
      <c r="X380" t="s">
        <v>118</v>
      </c>
      <c r="Y380" t="s">
        <v>118</v>
      </c>
      <c r="Z380" t="s">
        <v>118</v>
      </c>
      <c r="AA380" t="s">
        <v>118</v>
      </c>
      <c r="AB380" t="s">
        <v>118</v>
      </c>
      <c r="AC380" t="s">
        <v>118</v>
      </c>
      <c r="AD380" t="s">
        <v>118</v>
      </c>
      <c r="AE380" t="s">
        <v>118</v>
      </c>
      <c r="AF380" t="s">
        <v>118</v>
      </c>
      <c r="AG380" s="19">
        <f t="shared" si="15"/>
        <v>0</v>
      </c>
      <c r="AH380" s="20" t="e">
        <f>SUM(#REF!, AG380)</f>
        <v>#REF!</v>
      </c>
      <c r="AI380" t="s">
        <v>118</v>
      </c>
      <c r="AJ380" t="s">
        <v>118</v>
      </c>
      <c r="AK380" t="s">
        <v>118</v>
      </c>
      <c r="AL380" t="s">
        <v>118</v>
      </c>
      <c r="AM380" t="s">
        <v>118</v>
      </c>
      <c r="AN380" t="s">
        <v>118</v>
      </c>
      <c r="AO380" t="s">
        <v>118</v>
      </c>
      <c r="AP380" t="s">
        <v>118</v>
      </c>
      <c r="AQ380" t="s">
        <v>118</v>
      </c>
      <c r="AR380" t="s">
        <v>118</v>
      </c>
      <c r="AS380" t="s">
        <v>118</v>
      </c>
      <c r="AT380" t="s">
        <v>118</v>
      </c>
      <c r="AU380" t="s">
        <v>118</v>
      </c>
      <c r="AV380" t="s">
        <v>118</v>
      </c>
      <c r="AW380" t="s">
        <v>118</v>
      </c>
      <c r="AX380" t="s">
        <v>118</v>
      </c>
      <c r="AY380" t="s">
        <v>118</v>
      </c>
      <c r="AZ380" t="s">
        <v>118</v>
      </c>
      <c r="BA380" t="s">
        <v>118</v>
      </c>
      <c r="BB380" t="s">
        <v>118</v>
      </c>
      <c r="BC380" t="s">
        <v>118</v>
      </c>
      <c r="BD380" t="s">
        <v>118</v>
      </c>
      <c r="BE380" t="s">
        <v>118</v>
      </c>
      <c r="BF380" t="s">
        <v>118</v>
      </c>
      <c r="BG380" t="s">
        <v>118</v>
      </c>
      <c r="BH380" t="s">
        <v>118</v>
      </c>
      <c r="BI380" t="s">
        <v>118</v>
      </c>
      <c r="BJ380" t="s">
        <v>118</v>
      </c>
      <c r="BK380" s="21">
        <f t="shared" si="16"/>
        <v>0</v>
      </c>
      <c r="BL380" s="15" t="e">
        <f xml:space="preserve"> SUM(BK380,#REF!)</f>
        <v>#REF!</v>
      </c>
      <c r="BM380" t="s">
        <v>118</v>
      </c>
    </row>
    <row r="381" spans="1:65" hidden="1" x14ac:dyDescent="0.2">
      <c r="A381">
        <v>333</v>
      </c>
      <c r="B381" s="5">
        <v>3</v>
      </c>
      <c r="C381">
        <v>4</v>
      </c>
      <c r="D381" t="s">
        <v>166</v>
      </c>
      <c r="E381" t="s">
        <v>118</v>
      </c>
      <c r="F381" t="s">
        <v>118</v>
      </c>
      <c r="G381" t="s">
        <v>118</v>
      </c>
      <c r="H381" t="s">
        <v>118</v>
      </c>
      <c r="I381" t="s">
        <v>118</v>
      </c>
      <c r="J381" t="s">
        <v>118</v>
      </c>
      <c r="K381" t="s">
        <v>118</v>
      </c>
      <c r="L381" t="s">
        <v>118</v>
      </c>
      <c r="M381" t="s">
        <v>118</v>
      </c>
      <c r="N381" t="s">
        <v>118</v>
      </c>
      <c r="O381" t="s">
        <v>118</v>
      </c>
      <c r="P381" t="s">
        <v>118</v>
      </c>
      <c r="Q381" t="s">
        <v>118</v>
      </c>
      <c r="R381" t="s">
        <v>118</v>
      </c>
      <c r="S381" t="s">
        <v>118</v>
      </c>
      <c r="T381" t="s">
        <v>118</v>
      </c>
      <c r="U381" t="s">
        <v>118</v>
      </c>
      <c r="V381" t="s">
        <v>118</v>
      </c>
      <c r="W381" t="s">
        <v>118</v>
      </c>
      <c r="X381" t="s">
        <v>118</v>
      </c>
      <c r="Y381" t="s">
        <v>118</v>
      </c>
      <c r="Z381" t="s">
        <v>118</v>
      </c>
      <c r="AA381" t="s">
        <v>118</v>
      </c>
      <c r="AB381" t="s">
        <v>118</v>
      </c>
      <c r="AC381" t="s">
        <v>118</v>
      </c>
      <c r="AD381" t="s">
        <v>118</v>
      </c>
      <c r="AE381" t="s">
        <v>118</v>
      </c>
      <c r="AF381" t="s">
        <v>118</v>
      </c>
      <c r="AG381" s="19">
        <f t="shared" si="15"/>
        <v>0</v>
      </c>
      <c r="AH381" s="20" t="e">
        <f>SUM(#REF!, AG381)</f>
        <v>#REF!</v>
      </c>
      <c r="AI381" t="s">
        <v>118</v>
      </c>
      <c r="AJ381" t="s">
        <v>118</v>
      </c>
      <c r="AK381" t="s">
        <v>118</v>
      </c>
      <c r="AL381" t="s">
        <v>118</v>
      </c>
      <c r="AM381" t="s">
        <v>118</v>
      </c>
      <c r="AN381" t="s">
        <v>118</v>
      </c>
      <c r="AO381" t="s">
        <v>118</v>
      </c>
      <c r="AP381" t="s">
        <v>118</v>
      </c>
      <c r="AQ381" t="s">
        <v>118</v>
      </c>
      <c r="AR381" t="s">
        <v>118</v>
      </c>
      <c r="AS381" t="s">
        <v>118</v>
      </c>
      <c r="AT381" t="s">
        <v>118</v>
      </c>
      <c r="AU381" t="s">
        <v>118</v>
      </c>
      <c r="AV381" t="s">
        <v>118</v>
      </c>
      <c r="AW381" t="s">
        <v>118</v>
      </c>
      <c r="AX381" t="s">
        <v>118</v>
      </c>
      <c r="AY381" t="s">
        <v>118</v>
      </c>
      <c r="AZ381" t="s">
        <v>118</v>
      </c>
      <c r="BA381" t="s">
        <v>118</v>
      </c>
      <c r="BB381" t="s">
        <v>118</v>
      </c>
      <c r="BC381" t="s">
        <v>118</v>
      </c>
      <c r="BD381" t="s">
        <v>118</v>
      </c>
      <c r="BE381" t="s">
        <v>118</v>
      </c>
      <c r="BF381" t="s">
        <v>118</v>
      </c>
      <c r="BG381" t="s">
        <v>118</v>
      </c>
      <c r="BH381" t="s">
        <v>118</v>
      </c>
      <c r="BI381" t="s">
        <v>118</v>
      </c>
      <c r="BJ381" t="s">
        <v>118</v>
      </c>
      <c r="BK381" s="21">
        <f t="shared" si="16"/>
        <v>0</v>
      </c>
      <c r="BL381" s="15" t="e">
        <f xml:space="preserve"> SUM(BK381,#REF!)</f>
        <v>#REF!</v>
      </c>
      <c r="BM381" t="s">
        <v>118</v>
      </c>
    </row>
    <row r="382" spans="1:65" ht="16" hidden="1" x14ac:dyDescent="0.2">
      <c r="A382">
        <v>334</v>
      </c>
      <c r="B382" s="5">
        <v>3</v>
      </c>
      <c r="C382">
        <v>4</v>
      </c>
      <c r="D382" t="s">
        <v>118</v>
      </c>
      <c r="E382" t="s">
        <v>118</v>
      </c>
      <c r="F382" t="s">
        <v>118</v>
      </c>
      <c r="G382" t="s">
        <v>118</v>
      </c>
      <c r="H382" t="s">
        <v>118</v>
      </c>
      <c r="I382" t="s">
        <v>118</v>
      </c>
      <c r="J382" t="s">
        <v>118</v>
      </c>
      <c r="K382" t="s">
        <v>118</v>
      </c>
      <c r="L382" t="s">
        <v>118</v>
      </c>
      <c r="M382" t="s">
        <v>118</v>
      </c>
      <c r="N382" t="s">
        <v>118</v>
      </c>
      <c r="O382" t="s">
        <v>118</v>
      </c>
      <c r="P382" t="s">
        <v>118</v>
      </c>
      <c r="Q382" t="s">
        <v>118</v>
      </c>
      <c r="R382" t="s">
        <v>118</v>
      </c>
      <c r="S382" t="s">
        <v>118</v>
      </c>
      <c r="T382" t="s">
        <v>118</v>
      </c>
      <c r="U382" t="s">
        <v>118</v>
      </c>
      <c r="V382" t="s">
        <v>118</v>
      </c>
      <c r="W382" t="s">
        <v>118</v>
      </c>
      <c r="X382" t="s">
        <v>118</v>
      </c>
      <c r="Y382" t="s">
        <v>118</v>
      </c>
      <c r="Z382" t="s">
        <v>118</v>
      </c>
      <c r="AA382" t="s">
        <v>118</v>
      </c>
      <c r="AB382" t="s">
        <v>118</v>
      </c>
      <c r="AC382" t="s">
        <v>118</v>
      </c>
      <c r="AD382" t="s">
        <v>118</v>
      </c>
      <c r="AE382" t="s">
        <v>118</v>
      </c>
      <c r="AF382" t="s">
        <v>118</v>
      </c>
      <c r="AG382" t="s">
        <v>118</v>
      </c>
      <c r="AH382" t="s">
        <v>118</v>
      </c>
      <c r="AI382" t="s">
        <v>118</v>
      </c>
      <c r="AJ382" t="s">
        <v>118</v>
      </c>
      <c r="AK382" t="s">
        <v>118</v>
      </c>
      <c r="AL382" t="s">
        <v>118</v>
      </c>
      <c r="AM382" t="s">
        <v>118</v>
      </c>
      <c r="AN382" t="s">
        <v>118</v>
      </c>
      <c r="AO382" t="s">
        <v>118</v>
      </c>
      <c r="AP382" t="s">
        <v>118</v>
      </c>
      <c r="AQ382" t="s">
        <v>118</v>
      </c>
      <c r="AR382" t="s">
        <v>118</v>
      </c>
      <c r="AS382" t="s">
        <v>118</v>
      </c>
      <c r="AT382" t="s">
        <v>118</v>
      </c>
      <c r="AU382" t="s">
        <v>118</v>
      </c>
      <c r="AV382" t="s">
        <v>118</v>
      </c>
      <c r="AW382" t="s">
        <v>118</v>
      </c>
      <c r="AX382" t="s">
        <v>118</v>
      </c>
      <c r="AY382" t="s">
        <v>118</v>
      </c>
      <c r="AZ382" t="s">
        <v>118</v>
      </c>
      <c r="BA382" t="s">
        <v>118</v>
      </c>
      <c r="BB382" t="s">
        <v>118</v>
      </c>
      <c r="BC382" t="s">
        <v>118</v>
      </c>
      <c r="BD382" t="s">
        <v>118</v>
      </c>
      <c r="BE382" t="s">
        <v>118</v>
      </c>
      <c r="BF382" t="s">
        <v>118</v>
      </c>
      <c r="BG382" t="s">
        <v>118</v>
      </c>
      <c r="BH382" t="s">
        <v>118</v>
      </c>
      <c r="BI382" t="s">
        <v>118</v>
      </c>
      <c r="BJ382" t="s">
        <v>118</v>
      </c>
      <c r="BK382" t="s">
        <v>118</v>
      </c>
      <c r="BL382" s="15" t="s">
        <v>118</v>
      </c>
      <c r="BM382" t="s">
        <v>325</v>
      </c>
    </row>
    <row r="383" spans="1:65" hidden="1" x14ac:dyDescent="0.2">
      <c r="A383">
        <v>335</v>
      </c>
      <c r="B383" s="5">
        <v>3</v>
      </c>
      <c r="C383">
        <v>4</v>
      </c>
      <c r="D383" t="s">
        <v>166</v>
      </c>
      <c r="E383" t="s">
        <v>118</v>
      </c>
      <c r="F383" t="s">
        <v>118</v>
      </c>
      <c r="G383" t="s">
        <v>118</v>
      </c>
      <c r="H383" t="s">
        <v>118</v>
      </c>
      <c r="I383" t="s">
        <v>118</v>
      </c>
      <c r="J383" t="s">
        <v>118</v>
      </c>
      <c r="K383" t="s">
        <v>118</v>
      </c>
      <c r="L383" t="s">
        <v>118</v>
      </c>
      <c r="M383" t="s">
        <v>118</v>
      </c>
      <c r="N383" t="s">
        <v>118</v>
      </c>
      <c r="O383" t="s">
        <v>118</v>
      </c>
      <c r="P383" t="s">
        <v>118</v>
      </c>
      <c r="Q383" t="s">
        <v>118</v>
      </c>
      <c r="R383" t="s">
        <v>118</v>
      </c>
      <c r="S383" t="s">
        <v>118</v>
      </c>
      <c r="T383" t="s">
        <v>118</v>
      </c>
      <c r="U383" t="s">
        <v>118</v>
      </c>
      <c r="V383" t="s">
        <v>118</v>
      </c>
      <c r="W383" t="s">
        <v>118</v>
      </c>
      <c r="X383" t="s">
        <v>118</v>
      </c>
      <c r="Y383" t="s">
        <v>118</v>
      </c>
      <c r="Z383" t="s">
        <v>118</v>
      </c>
      <c r="AA383" t="s">
        <v>118</v>
      </c>
      <c r="AB383" t="s">
        <v>118</v>
      </c>
      <c r="AC383" t="s">
        <v>118</v>
      </c>
      <c r="AD383" t="s">
        <v>118</v>
      </c>
      <c r="AE383" t="s">
        <v>118</v>
      </c>
      <c r="AF383" t="s">
        <v>118</v>
      </c>
      <c r="AG383" s="19">
        <f>SUM(E383:AF383)</f>
        <v>0</v>
      </c>
      <c r="AH383" s="20" t="e">
        <f>SUM(#REF!, AG383)</f>
        <v>#REF!</v>
      </c>
      <c r="AI383" t="s">
        <v>118</v>
      </c>
      <c r="AJ383" t="s">
        <v>118</v>
      </c>
      <c r="AK383" t="s">
        <v>118</v>
      </c>
      <c r="AL383" t="s">
        <v>118</v>
      </c>
      <c r="AM383" t="s">
        <v>118</v>
      </c>
      <c r="AN383" t="s">
        <v>118</v>
      </c>
      <c r="AO383" t="s">
        <v>118</v>
      </c>
      <c r="AP383" t="s">
        <v>118</v>
      </c>
      <c r="AQ383" t="s">
        <v>118</v>
      </c>
      <c r="AR383" t="s">
        <v>118</v>
      </c>
      <c r="AS383" t="s">
        <v>118</v>
      </c>
      <c r="AT383" t="s">
        <v>118</v>
      </c>
      <c r="AU383" t="s">
        <v>118</v>
      </c>
      <c r="AV383" t="s">
        <v>118</v>
      </c>
      <c r="AW383" t="s">
        <v>118</v>
      </c>
      <c r="AX383" t="s">
        <v>118</v>
      </c>
      <c r="AY383" t="s">
        <v>118</v>
      </c>
      <c r="AZ383" t="s">
        <v>118</v>
      </c>
      <c r="BA383" t="s">
        <v>118</v>
      </c>
      <c r="BB383" t="s">
        <v>118</v>
      </c>
      <c r="BC383" t="s">
        <v>118</v>
      </c>
      <c r="BD383" t="s">
        <v>118</v>
      </c>
      <c r="BE383" t="s">
        <v>118</v>
      </c>
      <c r="BF383" t="s">
        <v>118</v>
      </c>
      <c r="BG383" t="s">
        <v>118</v>
      </c>
      <c r="BH383" t="s">
        <v>118</v>
      </c>
      <c r="BI383" t="s">
        <v>118</v>
      </c>
      <c r="BJ383" t="s">
        <v>118</v>
      </c>
      <c r="BK383" s="21">
        <f>SUM(AI383:BJ383)</f>
        <v>0</v>
      </c>
      <c r="BL383" s="15" t="e">
        <f xml:space="preserve"> SUM(BK383,#REF!)</f>
        <v>#REF!</v>
      </c>
      <c r="BM383" t="s">
        <v>118</v>
      </c>
    </row>
    <row r="384" spans="1:65" hidden="1" x14ac:dyDescent="0.2">
      <c r="A384">
        <v>336</v>
      </c>
      <c r="B384" s="5">
        <v>3</v>
      </c>
      <c r="C384">
        <v>4</v>
      </c>
      <c r="D384" t="s">
        <v>166</v>
      </c>
      <c r="E384" t="s">
        <v>118</v>
      </c>
      <c r="F384" t="s">
        <v>118</v>
      </c>
      <c r="G384" t="s">
        <v>118</v>
      </c>
      <c r="H384" t="s">
        <v>118</v>
      </c>
      <c r="I384" t="s">
        <v>118</v>
      </c>
      <c r="J384" t="s">
        <v>118</v>
      </c>
      <c r="K384" t="s">
        <v>118</v>
      </c>
      <c r="L384" t="s">
        <v>118</v>
      </c>
      <c r="M384" t="s">
        <v>118</v>
      </c>
      <c r="N384" t="s">
        <v>118</v>
      </c>
      <c r="O384" t="s">
        <v>118</v>
      </c>
      <c r="P384" t="s">
        <v>118</v>
      </c>
      <c r="Q384" t="s">
        <v>118</v>
      </c>
      <c r="R384" t="s">
        <v>118</v>
      </c>
      <c r="S384" t="s">
        <v>118</v>
      </c>
      <c r="T384" t="s">
        <v>118</v>
      </c>
      <c r="U384" t="s">
        <v>118</v>
      </c>
      <c r="V384" t="s">
        <v>118</v>
      </c>
      <c r="W384" t="s">
        <v>118</v>
      </c>
      <c r="X384" t="s">
        <v>118</v>
      </c>
      <c r="Y384" t="s">
        <v>118</v>
      </c>
      <c r="Z384" t="s">
        <v>118</v>
      </c>
      <c r="AA384" t="s">
        <v>118</v>
      </c>
      <c r="AB384" t="s">
        <v>118</v>
      </c>
      <c r="AC384" t="s">
        <v>118</v>
      </c>
      <c r="AD384" t="s">
        <v>118</v>
      </c>
      <c r="AE384" t="s">
        <v>118</v>
      </c>
      <c r="AF384" t="s">
        <v>118</v>
      </c>
      <c r="AG384" s="19">
        <f>SUM(E384:AF384)</f>
        <v>0</v>
      </c>
      <c r="AH384" s="20" t="e">
        <f>SUM(#REF!, AG384)</f>
        <v>#REF!</v>
      </c>
      <c r="AI384" t="s">
        <v>118</v>
      </c>
      <c r="AJ384" t="s">
        <v>118</v>
      </c>
      <c r="AK384" t="s">
        <v>118</v>
      </c>
      <c r="AL384" t="s">
        <v>118</v>
      </c>
      <c r="AM384" t="s">
        <v>118</v>
      </c>
      <c r="AN384" t="s">
        <v>118</v>
      </c>
      <c r="AO384" t="s">
        <v>118</v>
      </c>
      <c r="AP384" t="s">
        <v>118</v>
      </c>
      <c r="AQ384" t="s">
        <v>118</v>
      </c>
      <c r="AR384" t="s">
        <v>118</v>
      </c>
      <c r="AS384" t="s">
        <v>118</v>
      </c>
      <c r="AT384" t="s">
        <v>118</v>
      </c>
      <c r="AU384" t="s">
        <v>118</v>
      </c>
      <c r="AV384" t="s">
        <v>118</v>
      </c>
      <c r="AW384" t="s">
        <v>118</v>
      </c>
      <c r="AX384" t="s">
        <v>118</v>
      </c>
      <c r="AY384" t="s">
        <v>118</v>
      </c>
      <c r="AZ384" t="s">
        <v>118</v>
      </c>
      <c r="BA384" t="s">
        <v>118</v>
      </c>
      <c r="BB384" t="s">
        <v>118</v>
      </c>
      <c r="BC384" t="s">
        <v>118</v>
      </c>
      <c r="BD384" t="s">
        <v>118</v>
      </c>
      <c r="BE384" t="s">
        <v>118</v>
      </c>
      <c r="BF384" t="s">
        <v>118</v>
      </c>
      <c r="BG384" t="s">
        <v>118</v>
      </c>
      <c r="BH384" t="s">
        <v>118</v>
      </c>
      <c r="BI384" t="s">
        <v>118</v>
      </c>
      <c r="BJ384" t="s">
        <v>118</v>
      </c>
      <c r="BK384" s="21">
        <f>SUM(AI384:BJ384)</f>
        <v>0</v>
      </c>
      <c r="BL384" s="15" t="e">
        <f xml:space="preserve"> SUM(BK384,#REF!)</f>
        <v>#REF!</v>
      </c>
      <c r="BM384" t="s">
        <v>118</v>
      </c>
    </row>
    <row r="385" spans="1:65" hidden="1" x14ac:dyDescent="0.2">
      <c r="A385">
        <v>337</v>
      </c>
      <c r="B385" s="5">
        <v>3</v>
      </c>
      <c r="C385">
        <v>4</v>
      </c>
      <c r="D385" t="s">
        <v>166</v>
      </c>
      <c r="E385" t="s">
        <v>118</v>
      </c>
      <c r="F385" t="s">
        <v>118</v>
      </c>
      <c r="G385" t="s">
        <v>118</v>
      </c>
      <c r="H385" t="s">
        <v>118</v>
      </c>
      <c r="I385" t="s">
        <v>118</v>
      </c>
      <c r="J385" t="s">
        <v>118</v>
      </c>
      <c r="K385" t="s">
        <v>118</v>
      </c>
      <c r="L385" t="s">
        <v>118</v>
      </c>
      <c r="M385" t="s">
        <v>118</v>
      </c>
      <c r="N385" t="s">
        <v>118</v>
      </c>
      <c r="O385" t="s">
        <v>118</v>
      </c>
      <c r="P385" t="s">
        <v>118</v>
      </c>
      <c r="Q385" t="s">
        <v>118</v>
      </c>
      <c r="R385" t="s">
        <v>118</v>
      </c>
      <c r="S385" t="s">
        <v>118</v>
      </c>
      <c r="T385" t="s">
        <v>118</v>
      </c>
      <c r="U385" t="s">
        <v>118</v>
      </c>
      <c r="V385" t="s">
        <v>118</v>
      </c>
      <c r="W385" t="s">
        <v>118</v>
      </c>
      <c r="X385" t="s">
        <v>118</v>
      </c>
      <c r="Y385" t="s">
        <v>118</v>
      </c>
      <c r="Z385" t="s">
        <v>118</v>
      </c>
      <c r="AA385" t="s">
        <v>118</v>
      </c>
      <c r="AB385" t="s">
        <v>118</v>
      </c>
      <c r="AC385" t="s">
        <v>118</v>
      </c>
      <c r="AD385" t="s">
        <v>118</v>
      </c>
      <c r="AE385" t="s">
        <v>118</v>
      </c>
      <c r="AF385" t="s">
        <v>118</v>
      </c>
      <c r="AG385" s="19">
        <f>SUM(E385:AF385)</f>
        <v>0</v>
      </c>
      <c r="AH385" s="20" t="e">
        <f>SUM(#REF!, AG385)</f>
        <v>#REF!</v>
      </c>
      <c r="AI385" t="s">
        <v>118</v>
      </c>
      <c r="AJ385" t="s">
        <v>118</v>
      </c>
      <c r="AK385" t="s">
        <v>118</v>
      </c>
      <c r="AL385" t="s">
        <v>118</v>
      </c>
      <c r="AM385" t="s">
        <v>118</v>
      </c>
      <c r="AN385" t="s">
        <v>118</v>
      </c>
      <c r="AO385" t="s">
        <v>118</v>
      </c>
      <c r="AP385" t="s">
        <v>118</v>
      </c>
      <c r="AQ385" t="s">
        <v>118</v>
      </c>
      <c r="AR385" t="s">
        <v>118</v>
      </c>
      <c r="AS385" t="s">
        <v>118</v>
      </c>
      <c r="AT385" t="s">
        <v>118</v>
      </c>
      <c r="AU385" t="s">
        <v>118</v>
      </c>
      <c r="AV385" t="s">
        <v>118</v>
      </c>
      <c r="AW385" t="s">
        <v>118</v>
      </c>
      <c r="AX385" t="s">
        <v>118</v>
      </c>
      <c r="AY385" t="s">
        <v>118</v>
      </c>
      <c r="AZ385" t="s">
        <v>118</v>
      </c>
      <c r="BA385" t="s">
        <v>118</v>
      </c>
      <c r="BB385" t="s">
        <v>118</v>
      </c>
      <c r="BC385" t="s">
        <v>118</v>
      </c>
      <c r="BD385" t="s">
        <v>118</v>
      </c>
      <c r="BE385" t="s">
        <v>118</v>
      </c>
      <c r="BF385" t="s">
        <v>118</v>
      </c>
      <c r="BG385" t="s">
        <v>118</v>
      </c>
      <c r="BH385" t="s">
        <v>118</v>
      </c>
      <c r="BI385" t="s">
        <v>118</v>
      </c>
      <c r="BJ385" t="s">
        <v>118</v>
      </c>
      <c r="BK385" s="21">
        <f>SUM(AI385:BJ385)</f>
        <v>0</v>
      </c>
      <c r="BL385" s="15" t="e">
        <f xml:space="preserve"> SUM(BK385,#REF!)</f>
        <v>#REF!</v>
      </c>
      <c r="BM385" t="s">
        <v>118</v>
      </c>
    </row>
    <row r="386" spans="1:65" hidden="1" x14ac:dyDescent="0.2">
      <c r="A386">
        <v>338</v>
      </c>
      <c r="B386" s="5">
        <v>3</v>
      </c>
      <c r="C386">
        <v>4</v>
      </c>
      <c r="D386" t="s">
        <v>166</v>
      </c>
      <c r="E386" t="s">
        <v>118</v>
      </c>
      <c r="F386" t="s">
        <v>118</v>
      </c>
      <c r="G386" t="s">
        <v>118</v>
      </c>
      <c r="H386" t="s">
        <v>118</v>
      </c>
      <c r="I386" t="s">
        <v>118</v>
      </c>
      <c r="J386" t="s">
        <v>118</v>
      </c>
      <c r="K386" t="s">
        <v>118</v>
      </c>
      <c r="L386" t="s">
        <v>118</v>
      </c>
      <c r="M386" t="s">
        <v>118</v>
      </c>
      <c r="N386" t="s">
        <v>118</v>
      </c>
      <c r="O386" t="s">
        <v>118</v>
      </c>
      <c r="P386" t="s">
        <v>118</v>
      </c>
      <c r="Q386" t="s">
        <v>118</v>
      </c>
      <c r="R386" t="s">
        <v>118</v>
      </c>
      <c r="S386" t="s">
        <v>118</v>
      </c>
      <c r="T386" t="s">
        <v>118</v>
      </c>
      <c r="U386" t="s">
        <v>118</v>
      </c>
      <c r="V386" t="s">
        <v>118</v>
      </c>
      <c r="W386" t="s">
        <v>118</v>
      </c>
      <c r="X386" t="s">
        <v>118</v>
      </c>
      <c r="Y386" t="s">
        <v>118</v>
      </c>
      <c r="Z386" t="s">
        <v>118</v>
      </c>
      <c r="AA386" t="s">
        <v>118</v>
      </c>
      <c r="AB386" t="s">
        <v>118</v>
      </c>
      <c r="AC386" t="s">
        <v>118</v>
      </c>
      <c r="AD386" t="s">
        <v>118</v>
      </c>
      <c r="AE386" t="s">
        <v>118</v>
      </c>
      <c r="AF386" t="s">
        <v>118</v>
      </c>
      <c r="AG386" t="s">
        <v>118</v>
      </c>
      <c r="AH386" t="s">
        <v>118</v>
      </c>
      <c r="AI386" t="s">
        <v>118</v>
      </c>
      <c r="AJ386" t="s">
        <v>118</v>
      </c>
      <c r="AK386" t="s">
        <v>118</v>
      </c>
      <c r="AL386" t="s">
        <v>118</v>
      </c>
      <c r="AM386" t="s">
        <v>118</v>
      </c>
      <c r="AN386" t="s">
        <v>118</v>
      </c>
      <c r="AO386" t="s">
        <v>118</v>
      </c>
      <c r="AP386" t="s">
        <v>118</v>
      </c>
      <c r="AQ386" t="s">
        <v>118</v>
      </c>
      <c r="AR386" t="s">
        <v>118</v>
      </c>
      <c r="AS386" t="s">
        <v>118</v>
      </c>
      <c r="AT386" t="s">
        <v>118</v>
      </c>
      <c r="AU386" t="s">
        <v>118</v>
      </c>
      <c r="AV386" t="s">
        <v>118</v>
      </c>
      <c r="AW386" t="s">
        <v>118</v>
      </c>
      <c r="AX386" t="s">
        <v>118</v>
      </c>
      <c r="AY386" t="s">
        <v>118</v>
      </c>
      <c r="AZ386" t="s">
        <v>118</v>
      </c>
      <c r="BA386" t="s">
        <v>118</v>
      </c>
      <c r="BB386" t="s">
        <v>118</v>
      </c>
      <c r="BC386" t="s">
        <v>118</v>
      </c>
      <c r="BD386" t="s">
        <v>118</v>
      </c>
      <c r="BE386" t="s">
        <v>118</v>
      </c>
      <c r="BF386" t="s">
        <v>118</v>
      </c>
      <c r="BG386" t="s">
        <v>118</v>
      </c>
      <c r="BH386" t="s">
        <v>118</v>
      </c>
      <c r="BI386" t="s">
        <v>118</v>
      </c>
      <c r="BJ386" t="s">
        <v>118</v>
      </c>
      <c r="BK386" t="s">
        <v>118</v>
      </c>
      <c r="BL386" t="s">
        <v>118</v>
      </c>
      <c r="BM386" t="s">
        <v>326</v>
      </c>
    </row>
    <row r="387" spans="1:65" hidden="1" x14ac:dyDescent="0.2">
      <c r="A387">
        <v>339</v>
      </c>
      <c r="B387" s="5">
        <v>3</v>
      </c>
      <c r="C387">
        <v>4</v>
      </c>
      <c r="D387" t="s">
        <v>166</v>
      </c>
      <c r="E387" t="s">
        <v>118</v>
      </c>
      <c r="F387" t="s">
        <v>118</v>
      </c>
      <c r="G387" t="s">
        <v>118</v>
      </c>
      <c r="H387" t="s">
        <v>118</v>
      </c>
      <c r="I387" t="s">
        <v>118</v>
      </c>
      <c r="J387" t="s">
        <v>118</v>
      </c>
      <c r="K387" t="s">
        <v>118</v>
      </c>
      <c r="L387" t="s">
        <v>118</v>
      </c>
      <c r="M387" t="s">
        <v>118</v>
      </c>
      <c r="N387" t="s">
        <v>118</v>
      </c>
      <c r="O387" t="s">
        <v>118</v>
      </c>
      <c r="P387" t="s">
        <v>118</v>
      </c>
      <c r="Q387" t="s">
        <v>118</v>
      </c>
      <c r="R387" t="s">
        <v>118</v>
      </c>
      <c r="S387" t="s">
        <v>118</v>
      </c>
      <c r="T387" t="s">
        <v>118</v>
      </c>
      <c r="U387" t="s">
        <v>118</v>
      </c>
      <c r="V387" t="s">
        <v>118</v>
      </c>
      <c r="W387" t="s">
        <v>118</v>
      </c>
      <c r="X387" t="s">
        <v>118</v>
      </c>
      <c r="Y387" t="s">
        <v>118</v>
      </c>
      <c r="Z387" t="s">
        <v>118</v>
      </c>
      <c r="AA387" t="s">
        <v>118</v>
      </c>
      <c r="AB387" t="s">
        <v>118</v>
      </c>
      <c r="AC387" t="s">
        <v>118</v>
      </c>
      <c r="AD387" t="s">
        <v>118</v>
      </c>
      <c r="AE387" t="s">
        <v>118</v>
      </c>
      <c r="AF387" t="s">
        <v>118</v>
      </c>
      <c r="AG387" s="19">
        <f t="shared" ref="AG387:AG392" si="17">SUM(E387:AF387)</f>
        <v>0</v>
      </c>
      <c r="AH387" s="20" t="e">
        <f>SUM(#REF!, AG387)</f>
        <v>#REF!</v>
      </c>
      <c r="AI387" t="s">
        <v>118</v>
      </c>
      <c r="AJ387" t="s">
        <v>118</v>
      </c>
      <c r="AK387" t="s">
        <v>118</v>
      </c>
      <c r="AL387" t="s">
        <v>118</v>
      </c>
      <c r="AM387" t="s">
        <v>118</v>
      </c>
      <c r="AN387" t="s">
        <v>118</v>
      </c>
      <c r="AO387" t="s">
        <v>118</v>
      </c>
      <c r="AP387" t="s">
        <v>118</v>
      </c>
      <c r="AQ387" t="s">
        <v>118</v>
      </c>
      <c r="AR387" t="s">
        <v>118</v>
      </c>
      <c r="AS387" t="s">
        <v>118</v>
      </c>
      <c r="AT387" t="s">
        <v>118</v>
      </c>
      <c r="AU387" t="s">
        <v>118</v>
      </c>
      <c r="AV387" t="s">
        <v>118</v>
      </c>
      <c r="AW387" t="s">
        <v>118</v>
      </c>
      <c r="AX387" t="s">
        <v>118</v>
      </c>
      <c r="AY387" t="s">
        <v>118</v>
      </c>
      <c r="AZ387" t="s">
        <v>118</v>
      </c>
      <c r="BA387" t="s">
        <v>118</v>
      </c>
      <c r="BB387" t="s">
        <v>118</v>
      </c>
      <c r="BC387" t="s">
        <v>118</v>
      </c>
      <c r="BD387" t="s">
        <v>118</v>
      </c>
      <c r="BE387" t="s">
        <v>118</v>
      </c>
      <c r="BF387" t="s">
        <v>118</v>
      </c>
      <c r="BG387" t="s">
        <v>118</v>
      </c>
      <c r="BH387" t="s">
        <v>118</v>
      </c>
      <c r="BI387" t="s">
        <v>118</v>
      </c>
      <c r="BJ387" t="s">
        <v>118</v>
      </c>
      <c r="BK387" s="21">
        <f t="shared" ref="BK387:BK392" si="18">SUM(AI387:BJ387)</f>
        <v>0</v>
      </c>
      <c r="BL387" s="15" t="e">
        <f xml:space="preserve"> SUM(BK387,#REF!)</f>
        <v>#REF!</v>
      </c>
      <c r="BM387" t="s">
        <v>118</v>
      </c>
    </row>
    <row r="388" spans="1:65" ht="16" hidden="1" x14ac:dyDescent="0.2">
      <c r="A388">
        <v>340</v>
      </c>
      <c r="B388" s="5">
        <v>3</v>
      </c>
      <c r="C388">
        <v>4</v>
      </c>
      <c r="D388" s="2" t="s">
        <v>164</v>
      </c>
      <c r="E388" t="s">
        <v>118</v>
      </c>
      <c r="F388" t="s">
        <v>118</v>
      </c>
      <c r="G388" t="s">
        <v>118</v>
      </c>
      <c r="H388" t="s">
        <v>118</v>
      </c>
      <c r="I388" t="s">
        <v>118</v>
      </c>
      <c r="J388" t="s">
        <v>118</v>
      </c>
      <c r="K388" t="s">
        <v>118</v>
      </c>
      <c r="L388" t="s">
        <v>118</v>
      </c>
      <c r="M388" t="s">
        <v>118</v>
      </c>
      <c r="N388" t="s">
        <v>118</v>
      </c>
      <c r="O388" t="s">
        <v>118</v>
      </c>
      <c r="P388" t="s">
        <v>118</v>
      </c>
      <c r="Q388" t="s">
        <v>118</v>
      </c>
      <c r="R388" t="s">
        <v>118</v>
      </c>
      <c r="S388" t="s">
        <v>118</v>
      </c>
      <c r="T388" t="s">
        <v>118</v>
      </c>
      <c r="U388" t="s">
        <v>118</v>
      </c>
      <c r="V388" t="s">
        <v>118</v>
      </c>
      <c r="W388" t="s">
        <v>118</v>
      </c>
      <c r="X388" t="s">
        <v>118</v>
      </c>
      <c r="Y388" t="s">
        <v>118</v>
      </c>
      <c r="Z388" t="s">
        <v>118</v>
      </c>
      <c r="AA388" t="s">
        <v>118</v>
      </c>
      <c r="AB388" t="s">
        <v>118</v>
      </c>
      <c r="AC388" t="s">
        <v>118</v>
      </c>
      <c r="AD388" t="s">
        <v>118</v>
      </c>
      <c r="AE388" t="s">
        <v>118</v>
      </c>
      <c r="AF388" t="s">
        <v>118</v>
      </c>
      <c r="AG388" s="19">
        <f t="shared" si="17"/>
        <v>0</v>
      </c>
      <c r="AH388" s="20" t="e">
        <f>SUM(#REF!, AG388)</f>
        <v>#REF!</v>
      </c>
      <c r="AI388" t="s">
        <v>118</v>
      </c>
      <c r="AJ388" t="s">
        <v>118</v>
      </c>
      <c r="AK388" t="s">
        <v>118</v>
      </c>
      <c r="AL388" t="s">
        <v>118</v>
      </c>
      <c r="AM388" t="s">
        <v>118</v>
      </c>
      <c r="AN388" t="s">
        <v>118</v>
      </c>
      <c r="AO388" t="s">
        <v>118</v>
      </c>
      <c r="AP388" t="s">
        <v>118</v>
      </c>
      <c r="AQ388" t="s">
        <v>118</v>
      </c>
      <c r="AR388" t="s">
        <v>118</v>
      </c>
      <c r="AS388" t="s">
        <v>118</v>
      </c>
      <c r="AT388" t="s">
        <v>118</v>
      </c>
      <c r="AU388" t="s">
        <v>118</v>
      </c>
      <c r="AV388" t="s">
        <v>118</v>
      </c>
      <c r="AW388" t="s">
        <v>118</v>
      </c>
      <c r="AX388" t="s">
        <v>118</v>
      </c>
      <c r="AY388" t="s">
        <v>118</v>
      </c>
      <c r="AZ388" t="s">
        <v>118</v>
      </c>
      <c r="BA388" t="s">
        <v>118</v>
      </c>
      <c r="BB388" t="s">
        <v>118</v>
      </c>
      <c r="BC388" t="s">
        <v>118</v>
      </c>
      <c r="BD388" t="s">
        <v>118</v>
      </c>
      <c r="BE388" t="s">
        <v>118</v>
      </c>
      <c r="BF388" t="s">
        <v>118</v>
      </c>
      <c r="BG388" t="s">
        <v>118</v>
      </c>
      <c r="BH388" t="s">
        <v>118</v>
      </c>
      <c r="BI388" t="s">
        <v>118</v>
      </c>
      <c r="BJ388" t="s">
        <v>118</v>
      </c>
      <c r="BK388" s="21">
        <f t="shared" si="18"/>
        <v>0</v>
      </c>
      <c r="BL388" s="15" t="e">
        <f xml:space="preserve"> SUM(BK388,#REF!)</f>
        <v>#REF!</v>
      </c>
      <c r="BM388" t="s">
        <v>118</v>
      </c>
    </row>
    <row r="389" spans="1:65" ht="16" hidden="1" x14ac:dyDescent="0.2">
      <c r="A389">
        <v>341</v>
      </c>
      <c r="B389" s="5">
        <v>3</v>
      </c>
      <c r="C389">
        <v>4</v>
      </c>
      <c r="D389" s="2" t="s">
        <v>164</v>
      </c>
      <c r="E389" t="s">
        <v>118</v>
      </c>
      <c r="F389" t="s">
        <v>118</v>
      </c>
      <c r="G389" t="s">
        <v>118</v>
      </c>
      <c r="H389" t="s">
        <v>118</v>
      </c>
      <c r="I389" t="s">
        <v>118</v>
      </c>
      <c r="J389" t="s">
        <v>118</v>
      </c>
      <c r="K389" t="s">
        <v>118</v>
      </c>
      <c r="L389" t="s">
        <v>118</v>
      </c>
      <c r="M389" t="s">
        <v>118</v>
      </c>
      <c r="N389" t="s">
        <v>118</v>
      </c>
      <c r="O389" t="s">
        <v>118</v>
      </c>
      <c r="P389" t="s">
        <v>118</v>
      </c>
      <c r="Q389" t="s">
        <v>118</v>
      </c>
      <c r="R389" t="s">
        <v>118</v>
      </c>
      <c r="S389" t="s">
        <v>118</v>
      </c>
      <c r="T389" t="s">
        <v>118</v>
      </c>
      <c r="U389" t="s">
        <v>118</v>
      </c>
      <c r="V389" t="s">
        <v>118</v>
      </c>
      <c r="W389" t="s">
        <v>118</v>
      </c>
      <c r="X389" t="s">
        <v>118</v>
      </c>
      <c r="Y389" t="s">
        <v>118</v>
      </c>
      <c r="Z389" t="s">
        <v>118</v>
      </c>
      <c r="AA389" t="s">
        <v>118</v>
      </c>
      <c r="AB389" t="s">
        <v>118</v>
      </c>
      <c r="AC389" t="s">
        <v>118</v>
      </c>
      <c r="AD389" t="s">
        <v>118</v>
      </c>
      <c r="AE389" t="s">
        <v>118</v>
      </c>
      <c r="AF389" t="s">
        <v>118</v>
      </c>
      <c r="AG389" s="19">
        <f t="shared" si="17"/>
        <v>0</v>
      </c>
      <c r="AH389" s="20" t="e">
        <f>SUM(#REF!, AG389)</f>
        <v>#REF!</v>
      </c>
      <c r="AI389" t="s">
        <v>118</v>
      </c>
      <c r="AJ389" t="s">
        <v>118</v>
      </c>
      <c r="AK389" t="s">
        <v>118</v>
      </c>
      <c r="AL389" t="s">
        <v>118</v>
      </c>
      <c r="AM389" t="s">
        <v>118</v>
      </c>
      <c r="AN389" t="s">
        <v>118</v>
      </c>
      <c r="AO389" t="s">
        <v>118</v>
      </c>
      <c r="AP389" t="s">
        <v>118</v>
      </c>
      <c r="AQ389" t="s">
        <v>118</v>
      </c>
      <c r="AR389" t="s">
        <v>118</v>
      </c>
      <c r="AS389" t="s">
        <v>118</v>
      </c>
      <c r="AT389" t="s">
        <v>118</v>
      </c>
      <c r="AU389" t="s">
        <v>118</v>
      </c>
      <c r="AV389" t="s">
        <v>118</v>
      </c>
      <c r="AW389" t="s">
        <v>118</v>
      </c>
      <c r="AX389" t="s">
        <v>118</v>
      </c>
      <c r="AY389" t="s">
        <v>118</v>
      </c>
      <c r="AZ389" t="s">
        <v>118</v>
      </c>
      <c r="BA389" t="s">
        <v>118</v>
      </c>
      <c r="BB389" t="s">
        <v>118</v>
      </c>
      <c r="BC389" t="s">
        <v>118</v>
      </c>
      <c r="BD389" t="s">
        <v>118</v>
      </c>
      <c r="BE389" t="s">
        <v>118</v>
      </c>
      <c r="BF389" t="s">
        <v>118</v>
      </c>
      <c r="BG389" t="s">
        <v>118</v>
      </c>
      <c r="BH389" t="s">
        <v>118</v>
      </c>
      <c r="BI389" t="s">
        <v>118</v>
      </c>
      <c r="BJ389" t="s">
        <v>118</v>
      </c>
      <c r="BK389" s="21">
        <f t="shared" si="18"/>
        <v>0</v>
      </c>
      <c r="BL389" s="15" t="e">
        <f xml:space="preserve"> SUM(BK389,#REF!)</f>
        <v>#REF!</v>
      </c>
      <c r="BM389" t="s">
        <v>118</v>
      </c>
    </row>
    <row r="390" spans="1:65" x14ac:dyDescent="0.2">
      <c r="A390" s="4">
        <v>320</v>
      </c>
      <c r="B390" s="5">
        <v>4</v>
      </c>
      <c r="C390">
        <v>1</v>
      </c>
      <c r="D390" t="s">
        <v>166</v>
      </c>
      <c r="E390">
        <v>2</v>
      </c>
      <c r="F390">
        <v>2</v>
      </c>
      <c r="G390">
        <v>2</v>
      </c>
      <c r="H390">
        <v>2</v>
      </c>
      <c r="I390">
        <v>0</v>
      </c>
      <c r="J390">
        <v>0</v>
      </c>
      <c r="K390">
        <v>1</v>
      </c>
      <c r="L390">
        <v>1</v>
      </c>
      <c r="M390">
        <v>1</v>
      </c>
      <c r="N390">
        <v>2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2</v>
      </c>
      <c r="U390">
        <v>2</v>
      </c>
      <c r="V390">
        <v>2</v>
      </c>
      <c r="W390">
        <v>2</v>
      </c>
      <c r="X390">
        <v>1</v>
      </c>
      <c r="Y390">
        <v>1</v>
      </c>
      <c r="Z390">
        <v>1</v>
      </c>
      <c r="AA390">
        <v>1</v>
      </c>
      <c r="AB390">
        <v>0</v>
      </c>
      <c r="AC390">
        <v>2</v>
      </c>
      <c r="AD390">
        <v>1</v>
      </c>
      <c r="AE390">
        <v>1</v>
      </c>
      <c r="AF390">
        <v>1</v>
      </c>
      <c r="AG390" s="19">
        <f t="shared" si="17"/>
        <v>35</v>
      </c>
      <c r="AH390" s="20" t="e">
        <f>SUM(#REF!, AG390)</f>
        <v>#REF!</v>
      </c>
      <c r="AI390">
        <v>4</v>
      </c>
      <c r="AJ390">
        <v>6</v>
      </c>
      <c r="AK390">
        <v>4</v>
      </c>
      <c r="AL390">
        <v>7</v>
      </c>
      <c r="AM390">
        <v>0</v>
      </c>
      <c r="AN390">
        <v>0</v>
      </c>
      <c r="AO390">
        <v>3</v>
      </c>
      <c r="AP390">
        <v>5</v>
      </c>
      <c r="AQ390">
        <v>4</v>
      </c>
      <c r="AR390">
        <v>4</v>
      </c>
      <c r="AS390">
        <v>4</v>
      </c>
      <c r="AT390">
        <v>1</v>
      </c>
      <c r="AU390">
        <v>4</v>
      </c>
      <c r="AV390">
        <v>3</v>
      </c>
      <c r="AW390">
        <v>3</v>
      </c>
      <c r="AX390">
        <v>4</v>
      </c>
      <c r="AY390">
        <v>5</v>
      </c>
      <c r="AZ390">
        <v>7</v>
      </c>
      <c r="BA390">
        <v>2</v>
      </c>
      <c r="BB390">
        <v>3</v>
      </c>
      <c r="BC390">
        <v>5</v>
      </c>
      <c r="BD390">
        <v>4</v>
      </c>
      <c r="BE390">
        <v>1</v>
      </c>
      <c r="BF390">
        <v>0</v>
      </c>
      <c r="BG390">
        <v>7</v>
      </c>
      <c r="BH390">
        <v>8</v>
      </c>
      <c r="BI390">
        <v>6</v>
      </c>
      <c r="BJ390">
        <v>5</v>
      </c>
      <c r="BK390" s="21">
        <f t="shared" si="18"/>
        <v>109</v>
      </c>
      <c r="BL390" s="15" t="e">
        <f xml:space="preserve"> SUM(BK390,#REF!)</f>
        <v>#REF!</v>
      </c>
      <c r="BM390" t="s">
        <v>327</v>
      </c>
    </row>
    <row r="391" spans="1:65" x14ac:dyDescent="0.2">
      <c r="A391" s="3">
        <v>401</v>
      </c>
      <c r="B391" s="5">
        <v>4</v>
      </c>
      <c r="C391">
        <v>1</v>
      </c>
      <c r="D391" t="s">
        <v>132</v>
      </c>
      <c r="E391">
        <v>2</v>
      </c>
      <c r="F391">
        <v>2</v>
      </c>
      <c r="G391">
        <v>2</v>
      </c>
      <c r="H391">
        <v>2</v>
      </c>
      <c r="I391">
        <v>2</v>
      </c>
      <c r="J391">
        <v>2</v>
      </c>
      <c r="K391">
        <v>2</v>
      </c>
      <c r="L391">
        <v>2</v>
      </c>
      <c r="M391">
        <v>2</v>
      </c>
      <c r="N391">
        <v>2</v>
      </c>
      <c r="O391">
        <v>2</v>
      </c>
      <c r="P391">
        <v>2</v>
      </c>
      <c r="Q391">
        <v>2</v>
      </c>
      <c r="R391">
        <v>2</v>
      </c>
      <c r="S391">
        <v>2</v>
      </c>
      <c r="T391">
        <v>2</v>
      </c>
      <c r="U391">
        <v>2</v>
      </c>
      <c r="V391">
        <v>2</v>
      </c>
      <c r="W391">
        <v>2</v>
      </c>
      <c r="X391">
        <v>2</v>
      </c>
      <c r="Y391">
        <v>2</v>
      </c>
      <c r="Z391">
        <v>1</v>
      </c>
      <c r="AA391">
        <v>2</v>
      </c>
      <c r="AB391">
        <v>1</v>
      </c>
      <c r="AC391">
        <v>2</v>
      </c>
      <c r="AD391">
        <v>1</v>
      </c>
      <c r="AE391">
        <v>2</v>
      </c>
      <c r="AF391">
        <v>2</v>
      </c>
      <c r="AG391" s="19">
        <f t="shared" si="17"/>
        <v>53</v>
      </c>
      <c r="AH391" s="20" t="e">
        <f>SUM(#REF!, AG391)</f>
        <v>#REF!</v>
      </c>
      <c r="AI391">
        <v>10</v>
      </c>
      <c r="AJ391">
        <v>8</v>
      </c>
      <c r="AK391">
        <v>6</v>
      </c>
      <c r="AL391">
        <v>7</v>
      </c>
      <c r="AM391">
        <v>10</v>
      </c>
      <c r="AN391">
        <v>10</v>
      </c>
      <c r="AO391">
        <v>3</v>
      </c>
      <c r="AP391">
        <v>8</v>
      </c>
      <c r="AQ391">
        <v>7</v>
      </c>
      <c r="AR391">
        <v>8</v>
      </c>
      <c r="AS391">
        <v>10</v>
      </c>
      <c r="AT391">
        <v>6</v>
      </c>
      <c r="AU391">
        <v>6</v>
      </c>
      <c r="AV391">
        <v>6</v>
      </c>
      <c r="AW391">
        <v>9</v>
      </c>
      <c r="AX391">
        <v>9</v>
      </c>
      <c r="AY391">
        <v>6</v>
      </c>
      <c r="AZ391">
        <v>9</v>
      </c>
      <c r="BA391">
        <v>5</v>
      </c>
      <c r="BB391">
        <v>8</v>
      </c>
      <c r="BC391">
        <v>13</v>
      </c>
      <c r="BD391">
        <v>8</v>
      </c>
      <c r="BE391">
        <v>8</v>
      </c>
      <c r="BF391">
        <v>12</v>
      </c>
      <c r="BG391">
        <v>8</v>
      </c>
      <c r="BH391">
        <v>13</v>
      </c>
      <c r="BI391">
        <v>12</v>
      </c>
      <c r="BJ391">
        <v>5</v>
      </c>
      <c r="BK391" s="21">
        <f t="shared" si="18"/>
        <v>230</v>
      </c>
      <c r="BL391" s="15" t="e">
        <f xml:space="preserve"> SUM(BK391,#REF!)</f>
        <v>#REF!</v>
      </c>
      <c r="BM391" t="s">
        <v>118</v>
      </c>
    </row>
    <row r="392" spans="1:65" x14ac:dyDescent="0.2">
      <c r="A392" s="3">
        <v>402</v>
      </c>
      <c r="B392" s="5">
        <v>4</v>
      </c>
      <c r="C392">
        <v>1</v>
      </c>
      <c r="D392" t="s">
        <v>132</v>
      </c>
      <c r="E392">
        <v>2</v>
      </c>
      <c r="F392">
        <v>2</v>
      </c>
      <c r="G392">
        <v>2</v>
      </c>
      <c r="H392">
        <v>2</v>
      </c>
      <c r="I392">
        <v>2</v>
      </c>
      <c r="J392">
        <v>2</v>
      </c>
      <c r="K392">
        <v>2</v>
      </c>
      <c r="L392">
        <v>2</v>
      </c>
      <c r="M392">
        <v>2</v>
      </c>
      <c r="N392">
        <v>2</v>
      </c>
      <c r="O392">
        <v>2</v>
      </c>
      <c r="P392">
        <v>2</v>
      </c>
      <c r="Q392">
        <v>2</v>
      </c>
      <c r="R392">
        <v>2</v>
      </c>
      <c r="S392">
        <v>2</v>
      </c>
      <c r="T392">
        <v>2</v>
      </c>
      <c r="U392">
        <v>2</v>
      </c>
      <c r="V392">
        <v>2</v>
      </c>
      <c r="W392">
        <v>2</v>
      </c>
      <c r="X392">
        <v>2</v>
      </c>
      <c r="Y392">
        <v>2</v>
      </c>
      <c r="Z392">
        <v>1</v>
      </c>
      <c r="AA392">
        <v>2</v>
      </c>
      <c r="AB392">
        <v>1</v>
      </c>
      <c r="AC392">
        <v>2</v>
      </c>
      <c r="AD392">
        <v>1</v>
      </c>
      <c r="AE392">
        <v>2</v>
      </c>
      <c r="AF392">
        <v>2</v>
      </c>
      <c r="AG392" s="19">
        <f t="shared" si="17"/>
        <v>53</v>
      </c>
      <c r="AH392" s="20" t="e">
        <f>SUM(#REF!, AG392)</f>
        <v>#REF!</v>
      </c>
      <c r="AI392">
        <v>9</v>
      </c>
      <c r="AJ392">
        <v>8</v>
      </c>
      <c r="AK392">
        <v>6</v>
      </c>
      <c r="AL392">
        <v>8</v>
      </c>
      <c r="AM392">
        <v>10</v>
      </c>
      <c r="AN392">
        <v>7</v>
      </c>
      <c r="AO392">
        <v>4</v>
      </c>
      <c r="AP392">
        <v>6</v>
      </c>
      <c r="AQ392">
        <v>8</v>
      </c>
      <c r="AR392">
        <v>7</v>
      </c>
      <c r="AS392">
        <v>8</v>
      </c>
      <c r="AT392">
        <v>5</v>
      </c>
      <c r="AU392">
        <v>3</v>
      </c>
      <c r="AV392">
        <v>4</v>
      </c>
      <c r="AW392">
        <v>9</v>
      </c>
      <c r="AX392">
        <v>9</v>
      </c>
      <c r="AY392">
        <v>6</v>
      </c>
      <c r="AZ392">
        <v>8</v>
      </c>
      <c r="BA392">
        <v>5</v>
      </c>
      <c r="BB392">
        <v>8</v>
      </c>
      <c r="BC392">
        <v>11</v>
      </c>
      <c r="BD392">
        <v>5</v>
      </c>
      <c r="BE392">
        <v>8</v>
      </c>
      <c r="BF392">
        <v>6</v>
      </c>
      <c r="BG392">
        <v>11</v>
      </c>
      <c r="BH392">
        <v>12</v>
      </c>
      <c r="BI392">
        <v>9</v>
      </c>
      <c r="BJ392">
        <v>6</v>
      </c>
      <c r="BK392" s="21">
        <f t="shared" si="18"/>
        <v>206</v>
      </c>
      <c r="BL392" s="15" t="e">
        <f xml:space="preserve"> SUM(BK392,#REF!)</f>
        <v>#REF!</v>
      </c>
      <c r="BM392" t="s">
        <v>118</v>
      </c>
    </row>
    <row r="393" spans="1:65" x14ac:dyDescent="0.2">
      <c r="A393" s="3">
        <v>403</v>
      </c>
      <c r="B393" s="5">
        <v>2</v>
      </c>
      <c r="C393">
        <v>1</v>
      </c>
      <c r="D393" t="s">
        <v>164</v>
      </c>
      <c r="E393" t="s">
        <v>118</v>
      </c>
      <c r="F393" t="s">
        <v>118</v>
      </c>
      <c r="G393" t="s">
        <v>118</v>
      </c>
      <c r="H393" t="s">
        <v>118</v>
      </c>
      <c r="I393" t="s">
        <v>118</v>
      </c>
      <c r="J393" t="s">
        <v>118</v>
      </c>
      <c r="K393" t="s">
        <v>118</v>
      </c>
      <c r="L393" t="s">
        <v>118</v>
      </c>
      <c r="M393" t="s">
        <v>118</v>
      </c>
      <c r="N393" t="s">
        <v>118</v>
      </c>
      <c r="O393" t="s">
        <v>118</v>
      </c>
      <c r="P393" t="s">
        <v>118</v>
      </c>
      <c r="Q393" t="s">
        <v>118</v>
      </c>
      <c r="R393" t="s">
        <v>118</v>
      </c>
      <c r="S393" t="s">
        <v>118</v>
      </c>
      <c r="T393" t="s">
        <v>118</v>
      </c>
      <c r="U393" t="s">
        <v>118</v>
      </c>
      <c r="V393" t="s">
        <v>118</v>
      </c>
      <c r="W393" t="s">
        <v>118</v>
      </c>
      <c r="X393" t="s">
        <v>118</v>
      </c>
      <c r="Y393" t="s">
        <v>118</v>
      </c>
      <c r="Z393" t="s">
        <v>118</v>
      </c>
      <c r="AA393" t="s">
        <v>118</v>
      </c>
      <c r="AB393" t="s">
        <v>118</v>
      </c>
      <c r="AC393" t="s">
        <v>118</v>
      </c>
      <c r="AD393" t="s">
        <v>118</v>
      </c>
      <c r="AE393" t="s">
        <v>118</v>
      </c>
      <c r="AF393" t="s">
        <v>118</v>
      </c>
      <c r="AG393" t="s">
        <v>118</v>
      </c>
      <c r="AH393" t="s">
        <v>118</v>
      </c>
      <c r="AI393" t="s">
        <v>118</v>
      </c>
      <c r="AJ393" t="s">
        <v>118</v>
      </c>
      <c r="AK393" t="s">
        <v>118</v>
      </c>
      <c r="AL393" t="s">
        <v>118</v>
      </c>
      <c r="AM393" t="s">
        <v>118</v>
      </c>
      <c r="AN393" t="s">
        <v>118</v>
      </c>
      <c r="AO393" t="s">
        <v>118</v>
      </c>
      <c r="AP393" t="s">
        <v>118</v>
      </c>
      <c r="AQ393" t="s">
        <v>118</v>
      </c>
      <c r="AR393" t="s">
        <v>118</v>
      </c>
      <c r="AS393" t="s">
        <v>118</v>
      </c>
      <c r="AT393" t="s">
        <v>118</v>
      </c>
      <c r="AU393" t="s">
        <v>118</v>
      </c>
      <c r="AV393" t="s">
        <v>118</v>
      </c>
      <c r="AW393" t="s">
        <v>118</v>
      </c>
      <c r="AX393" t="s">
        <v>118</v>
      </c>
      <c r="AY393" t="s">
        <v>118</v>
      </c>
      <c r="AZ393" t="s">
        <v>118</v>
      </c>
      <c r="BA393" t="s">
        <v>118</v>
      </c>
      <c r="BB393" t="s">
        <v>118</v>
      </c>
      <c r="BC393" t="s">
        <v>118</v>
      </c>
      <c r="BD393" t="s">
        <v>118</v>
      </c>
      <c r="BE393" t="s">
        <v>118</v>
      </c>
      <c r="BF393" t="s">
        <v>118</v>
      </c>
      <c r="BG393" t="s">
        <v>118</v>
      </c>
      <c r="BH393" t="s">
        <v>118</v>
      </c>
      <c r="BI393" t="s">
        <v>118</v>
      </c>
      <c r="BJ393" t="s">
        <v>118</v>
      </c>
      <c r="BK393" t="s">
        <v>118</v>
      </c>
      <c r="BL393" t="s">
        <v>118</v>
      </c>
      <c r="BM393" t="s">
        <v>328</v>
      </c>
    </row>
    <row r="394" spans="1:65" x14ac:dyDescent="0.2">
      <c r="A394" s="3">
        <v>404</v>
      </c>
      <c r="B394" s="5">
        <v>4</v>
      </c>
      <c r="C394">
        <v>1</v>
      </c>
      <c r="D394" t="s">
        <v>132</v>
      </c>
      <c r="E394">
        <v>2</v>
      </c>
      <c r="F394">
        <v>2</v>
      </c>
      <c r="G394">
        <v>0</v>
      </c>
      <c r="H394">
        <v>2</v>
      </c>
      <c r="I394">
        <v>1</v>
      </c>
      <c r="J394">
        <v>2</v>
      </c>
      <c r="K394">
        <v>2</v>
      </c>
      <c r="L394">
        <v>0</v>
      </c>
      <c r="M394">
        <v>1</v>
      </c>
      <c r="N394">
        <v>0</v>
      </c>
      <c r="O394">
        <v>2</v>
      </c>
      <c r="P394">
        <v>0</v>
      </c>
      <c r="Q394">
        <v>2</v>
      </c>
      <c r="R394">
        <v>2</v>
      </c>
      <c r="S394">
        <v>0</v>
      </c>
      <c r="T394">
        <v>2</v>
      </c>
      <c r="U394">
        <v>2</v>
      </c>
      <c r="V394">
        <v>0</v>
      </c>
      <c r="W394">
        <v>2</v>
      </c>
      <c r="X394">
        <v>2</v>
      </c>
      <c r="Y394">
        <v>2</v>
      </c>
      <c r="Z394">
        <v>1</v>
      </c>
      <c r="AA394">
        <v>1</v>
      </c>
      <c r="AB394">
        <v>0</v>
      </c>
      <c r="AC394">
        <v>2</v>
      </c>
      <c r="AD394">
        <v>1</v>
      </c>
      <c r="AE394">
        <v>1</v>
      </c>
      <c r="AF394">
        <v>0</v>
      </c>
      <c r="AG394" s="19">
        <f t="shared" ref="AG394:AG411" si="19">SUM(E394:AF394)</f>
        <v>34</v>
      </c>
      <c r="AH394" s="20" t="e">
        <f>SUM(#REF!, AG394)</f>
        <v>#REF!</v>
      </c>
      <c r="AI394">
        <v>9</v>
      </c>
      <c r="AJ394">
        <v>7</v>
      </c>
      <c r="AK394">
        <v>0</v>
      </c>
      <c r="AL394">
        <v>8</v>
      </c>
      <c r="AM394">
        <v>8</v>
      </c>
      <c r="AN394">
        <v>8</v>
      </c>
      <c r="AO394">
        <v>6</v>
      </c>
      <c r="AP394">
        <v>0</v>
      </c>
      <c r="AQ394">
        <v>9</v>
      </c>
      <c r="AR394">
        <v>0</v>
      </c>
      <c r="AS394">
        <v>10</v>
      </c>
      <c r="AT394">
        <v>0</v>
      </c>
      <c r="AU394">
        <v>8</v>
      </c>
      <c r="AV394">
        <v>6</v>
      </c>
      <c r="AW394">
        <v>0</v>
      </c>
      <c r="AX394">
        <v>6</v>
      </c>
      <c r="AY394">
        <v>6</v>
      </c>
      <c r="AZ394">
        <v>0</v>
      </c>
      <c r="BA394">
        <v>5</v>
      </c>
      <c r="BB394">
        <v>10</v>
      </c>
      <c r="BC394">
        <v>16</v>
      </c>
      <c r="BD394">
        <v>8</v>
      </c>
      <c r="BE394">
        <v>8</v>
      </c>
      <c r="BF394">
        <v>0</v>
      </c>
      <c r="BG394">
        <v>5</v>
      </c>
      <c r="BH394">
        <v>14</v>
      </c>
      <c r="BI394">
        <v>12</v>
      </c>
      <c r="BJ394">
        <v>0</v>
      </c>
      <c r="BK394" s="21">
        <f t="shared" ref="BK394:BK411" si="20">SUM(AI394:BJ394)</f>
        <v>169</v>
      </c>
      <c r="BL394" s="15" t="e">
        <f xml:space="preserve"> SUM(BK394,#REF!)</f>
        <v>#REF!</v>
      </c>
      <c r="BM394" t="s">
        <v>118</v>
      </c>
    </row>
    <row r="395" spans="1:65" x14ac:dyDescent="0.2">
      <c r="A395" s="3">
        <v>405</v>
      </c>
      <c r="B395" s="5">
        <v>2</v>
      </c>
      <c r="C395">
        <v>1</v>
      </c>
      <c r="D395" t="s">
        <v>132</v>
      </c>
      <c r="E395">
        <v>2</v>
      </c>
      <c r="F395">
        <v>2</v>
      </c>
      <c r="G395">
        <v>2</v>
      </c>
      <c r="H395">
        <v>2</v>
      </c>
      <c r="I395">
        <v>1</v>
      </c>
      <c r="J395">
        <v>1</v>
      </c>
      <c r="K395">
        <v>2</v>
      </c>
      <c r="L395">
        <v>2</v>
      </c>
      <c r="M395">
        <v>2</v>
      </c>
      <c r="N395">
        <v>1</v>
      </c>
      <c r="O395">
        <v>1</v>
      </c>
      <c r="P395">
        <v>2</v>
      </c>
      <c r="Q395">
        <v>2</v>
      </c>
      <c r="R395">
        <v>2</v>
      </c>
      <c r="S395">
        <v>2</v>
      </c>
      <c r="T395">
        <v>2</v>
      </c>
      <c r="U395">
        <v>2</v>
      </c>
      <c r="V395">
        <v>1</v>
      </c>
      <c r="W395">
        <v>1</v>
      </c>
      <c r="X395">
        <v>2</v>
      </c>
      <c r="Y395">
        <v>1</v>
      </c>
      <c r="Z395">
        <v>1</v>
      </c>
      <c r="AA395">
        <v>2</v>
      </c>
      <c r="AB395">
        <v>1</v>
      </c>
      <c r="AC395">
        <v>1</v>
      </c>
      <c r="AD395">
        <v>1</v>
      </c>
      <c r="AE395">
        <v>1</v>
      </c>
      <c r="AF395">
        <v>1</v>
      </c>
      <c r="AG395" s="19">
        <f t="shared" si="19"/>
        <v>43</v>
      </c>
      <c r="AH395" s="20" t="e">
        <f>SUM(#REF!, AG395)</f>
        <v>#REF!</v>
      </c>
      <c r="AI395">
        <v>7</v>
      </c>
      <c r="AJ395">
        <v>5</v>
      </c>
      <c r="AK395">
        <v>2</v>
      </c>
      <c r="AL395">
        <v>3</v>
      </c>
      <c r="AM395">
        <v>3</v>
      </c>
      <c r="AN395">
        <v>3</v>
      </c>
      <c r="AO395">
        <v>3</v>
      </c>
      <c r="AP395">
        <v>6</v>
      </c>
      <c r="AQ395">
        <v>5</v>
      </c>
      <c r="AR395">
        <v>5</v>
      </c>
      <c r="AS395">
        <v>7</v>
      </c>
      <c r="AT395">
        <v>2</v>
      </c>
      <c r="AU395">
        <v>3</v>
      </c>
      <c r="AV395">
        <v>6</v>
      </c>
      <c r="AW395">
        <v>6</v>
      </c>
      <c r="AX395">
        <v>7</v>
      </c>
      <c r="AY395">
        <v>3</v>
      </c>
      <c r="AZ395">
        <v>6</v>
      </c>
      <c r="BA395">
        <v>4</v>
      </c>
      <c r="BB395">
        <v>7</v>
      </c>
      <c r="BC395">
        <v>2</v>
      </c>
      <c r="BD395">
        <v>3</v>
      </c>
      <c r="BE395">
        <v>7</v>
      </c>
      <c r="BF395">
        <v>9</v>
      </c>
      <c r="BG395">
        <v>5</v>
      </c>
      <c r="BH395">
        <v>8</v>
      </c>
      <c r="BI395">
        <v>6</v>
      </c>
      <c r="BJ395">
        <v>6</v>
      </c>
      <c r="BK395" s="21">
        <f t="shared" si="20"/>
        <v>139</v>
      </c>
      <c r="BL395" s="15" t="e">
        <f xml:space="preserve"> SUM(BK395,#REF!)</f>
        <v>#REF!</v>
      </c>
      <c r="BM395" t="s">
        <v>118</v>
      </c>
    </row>
    <row r="396" spans="1:65" x14ac:dyDescent="0.2">
      <c r="A396" s="3">
        <v>406</v>
      </c>
      <c r="B396" s="5">
        <v>4</v>
      </c>
      <c r="C396">
        <v>1</v>
      </c>
      <c r="D396" t="s">
        <v>132</v>
      </c>
      <c r="E396">
        <v>2</v>
      </c>
      <c r="F396">
        <v>2</v>
      </c>
      <c r="G396">
        <v>2</v>
      </c>
      <c r="H396">
        <v>2</v>
      </c>
      <c r="I396">
        <v>1</v>
      </c>
      <c r="J396">
        <v>1</v>
      </c>
      <c r="K396">
        <v>2</v>
      </c>
      <c r="L396">
        <v>2</v>
      </c>
      <c r="M396">
        <v>2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2</v>
      </c>
      <c r="T396">
        <v>2</v>
      </c>
      <c r="U396">
        <v>2</v>
      </c>
      <c r="V396">
        <v>2</v>
      </c>
      <c r="W396">
        <v>2</v>
      </c>
      <c r="X396">
        <v>2</v>
      </c>
      <c r="Y396">
        <v>1</v>
      </c>
      <c r="Z396">
        <v>1</v>
      </c>
      <c r="AA396">
        <v>2</v>
      </c>
      <c r="AB396">
        <v>1</v>
      </c>
      <c r="AC396">
        <v>2</v>
      </c>
      <c r="AD396">
        <v>1</v>
      </c>
      <c r="AE396">
        <v>1</v>
      </c>
      <c r="AF396">
        <v>1</v>
      </c>
      <c r="AG396" s="19">
        <f t="shared" si="19"/>
        <v>43</v>
      </c>
      <c r="AH396" s="20" t="e">
        <f>SUM(#REF!, AG396)</f>
        <v>#REF!</v>
      </c>
      <c r="AI396">
        <v>10</v>
      </c>
      <c r="AJ396">
        <v>6</v>
      </c>
      <c r="AK396">
        <v>7</v>
      </c>
      <c r="AL396">
        <v>8</v>
      </c>
      <c r="AM396">
        <v>12</v>
      </c>
      <c r="AN396">
        <v>10</v>
      </c>
      <c r="AO396">
        <v>6</v>
      </c>
      <c r="AP396">
        <v>8</v>
      </c>
      <c r="AQ396">
        <v>7</v>
      </c>
      <c r="AR396">
        <v>11</v>
      </c>
      <c r="AS396">
        <v>10</v>
      </c>
      <c r="AT396">
        <v>5</v>
      </c>
      <c r="AU396">
        <v>8</v>
      </c>
      <c r="AV396">
        <v>6</v>
      </c>
      <c r="AW396">
        <v>12</v>
      </c>
      <c r="AX396">
        <v>10</v>
      </c>
      <c r="AY396">
        <v>6</v>
      </c>
      <c r="AZ396">
        <v>10</v>
      </c>
      <c r="BA396">
        <v>6</v>
      </c>
      <c r="BB396">
        <v>10</v>
      </c>
      <c r="BC396">
        <v>12</v>
      </c>
      <c r="BD396">
        <v>4</v>
      </c>
      <c r="BE396">
        <v>8</v>
      </c>
      <c r="BF396">
        <v>4</v>
      </c>
      <c r="BG396">
        <v>7</v>
      </c>
      <c r="BH396">
        <v>8</v>
      </c>
      <c r="BI396">
        <v>6</v>
      </c>
      <c r="BJ396">
        <v>10</v>
      </c>
      <c r="BK396" s="21">
        <f t="shared" si="20"/>
        <v>227</v>
      </c>
      <c r="BL396" s="15" t="e">
        <f xml:space="preserve"> SUM(BK396,#REF!)</f>
        <v>#REF!</v>
      </c>
      <c r="BM396" t="s">
        <v>118</v>
      </c>
    </row>
    <row r="397" spans="1:65" x14ac:dyDescent="0.2">
      <c r="A397" s="3">
        <v>407</v>
      </c>
      <c r="B397" s="5">
        <v>4</v>
      </c>
      <c r="C397">
        <v>1</v>
      </c>
      <c r="D397" t="s">
        <v>132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s="19">
        <f t="shared" si="19"/>
        <v>2</v>
      </c>
      <c r="AH397" s="20" t="e">
        <f>SUM(#REF!, AG397)</f>
        <v>#REF!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4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3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 s="21">
        <f t="shared" si="20"/>
        <v>7</v>
      </c>
      <c r="BL397" s="15" t="e">
        <f xml:space="preserve"> SUM(BK397,#REF!)</f>
        <v>#REF!</v>
      </c>
      <c r="BM397" t="s">
        <v>118</v>
      </c>
    </row>
    <row r="398" spans="1:65" x14ac:dyDescent="0.2">
      <c r="A398" s="3">
        <v>408</v>
      </c>
      <c r="B398" s="5">
        <v>4</v>
      </c>
      <c r="C398">
        <v>1</v>
      </c>
      <c r="D398" t="s">
        <v>132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s="19">
        <f t="shared" si="19"/>
        <v>0</v>
      </c>
      <c r="AH398" s="20" t="e">
        <f>SUM(#REF!, AG398)</f>
        <v>#REF!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 s="21">
        <f t="shared" si="20"/>
        <v>0</v>
      </c>
      <c r="BL398" s="15" t="e">
        <f xml:space="preserve"> SUM(BK398,#REF!)</f>
        <v>#REF!</v>
      </c>
      <c r="BM398" t="s">
        <v>329</v>
      </c>
    </row>
    <row r="399" spans="1:65" x14ac:dyDescent="0.2">
      <c r="A399" s="3">
        <v>409</v>
      </c>
      <c r="B399" s="5">
        <v>4</v>
      </c>
      <c r="C399">
        <v>1</v>
      </c>
      <c r="D399" t="s">
        <v>132</v>
      </c>
      <c r="E399">
        <v>2</v>
      </c>
      <c r="F399">
        <v>2</v>
      </c>
      <c r="G399">
        <v>2</v>
      </c>
      <c r="H399">
        <v>2</v>
      </c>
      <c r="I399">
        <v>1</v>
      </c>
      <c r="J399">
        <v>1</v>
      </c>
      <c r="K399">
        <v>2</v>
      </c>
      <c r="L399">
        <v>2</v>
      </c>
      <c r="M399">
        <v>1</v>
      </c>
      <c r="N399">
        <v>2</v>
      </c>
      <c r="O399">
        <v>2</v>
      </c>
      <c r="P399">
        <v>2</v>
      </c>
      <c r="Q399">
        <v>2</v>
      </c>
      <c r="R399">
        <v>2</v>
      </c>
      <c r="S399">
        <v>1</v>
      </c>
      <c r="T399">
        <v>2</v>
      </c>
      <c r="U399">
        <v>2</v>
      </c>
      <c r="V399">
        <v>2</v>
      </c>
      <c r="W399">
        <v>2</v>
      </c>
      <c r="X399">
        <v>2</v>
      </c>
      <c r="Y399">
        <v>2</v>
      </c>
      <c r="Z399">
        <v>1</v>
      </c>
      <c r="AA399">
        <v>2</v>
      </c>
      <c r="AB399">
        <v>1</v>
      </c>
      <c r="AC399">
        <v>1</v>
      </c>
      <c r="AD399">
        <v>1</v>
      </c>
      <c r="AE399">
        <v>1</v>
      </c>
      <c r="AF399">
        <v>1</v>
      </c>
      <c r="AG399" s="19">
        <f t="shared" si="19"/>
        <v>46</v>
      </c>
      <c r="AH399" s="20" t="e">
        <f>SUM(#REF!, AG399)</f>
        <v>#REF!</v>
      </c>
      <c r="AI399">
        <v>10</v>
      </c>
      <c r="AJ399">
        <v>8</v>
      </c>
      <c r="AK399">
        <v>8</v>
      </c>
      <c r="AL399">
        <v>8</v>
      </c>
      <c r="AM399">
        <v>12</v>
      </c>
      <c r="AN399">
        <v>12</v>
      </c>
      <c r="AO399">
        <v>6</v>
      </c>
      <c r="AP399">
        <v>8</v>
      </c>
      <c r="AQ399">
        <v>10</v>
      </c>
      <c r="AR399">
        <v>12</v>
      </c>
      <c r="AS399">
        <v>10</v>
      </c>
      <c r="AT399">
        <v>5</v>
      </c>
      <c r="AU399">
        <v>8</v>
      </c>
      <c r="AV399">
        <v>6</v>
      </c>
      <c r="AW399">
        <v>12</v>
      </c>
      <c r="AX399">
        <v>10</v>
      </c>
      <c r="AY399">
        <v>6</v>
      </c>
      <c r="AZ399">
        <v>10</v>
      </c>
      <c r="BA399">
        <v>6</v>
      </c>
      <c r="BB399">
        <v>10</v>
      </c>
      <c r="BC399">
        <v>18</v>
      </c>
      <c r="BD399">
        <v>8</v>
      </c>
      <c r="BE399">
        <v>8</v>
      </c>
      <c r="BF399">
        <v>12</v>
      </c>
      <c r="BG399">
        <v>12</v>
      </c>
      <c r="BH399">
        <v>18</v>
      </c>
      <c r="BI399">
        <v>12</v>
      </c>
      <c r="BJ399">
        <v>10</v>
      </c>
      <c r="BK399" s="21">
        <f t="shared" si="20"/>
        <v>275</v>
      </c>
      <c r="BL399" s="15" t="e">
        <f xml:space="preserve"> SUM(BK399,#REF!)</f>
        <v>#REF!</v>
      </c>
      <c r="BM399" t="s">
        <v>118</v>
      </c>
    </row>
    <row r="400" spans="1:65" x14ac:dyDescent="0.2">
      <c r="A400" s="3">
        <v>410</v>
      </c>
      <c r="B400" s="5">
        <v>4</v>
      </c>
      <c r="C400">
        <v>1</v>
      </c>
      <c r="D400" t="s">
        <v>132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s="19">
        <f>SUM(E400:AF400)</f>
        <v>0</v>
      </c>
      <c r="AH400" s="20" t="e">
        <f>SUM(#REF!, AG400)</f>
        <v>#REF!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 s="21">
        <f t="shared" si="20"/>
        <v>0</v>
      </c>
      <c r="BL400" s="15" t="e">
        <f xml:space="preserve"> SUM(BK400,#REF!)</f>
        <v>#REF!</v>
      </c>
      <c r="BM400" t="s">
        <v>329</v>
      </c>
    </row>
    <row r="401" spans="1:65" x14ac:dyDescent="0.2">
      <c r="A401" s="3">
        <v>412</v>
      </c>
      <c r="B401" s="5">
        <v>4</v>
      </c>
      <c r="C401">
        <v>1</v>
      </c>
      <c r="D401" t="s">
        <v>132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 s="19">
        <f t="shared" si="19"/>
        <v>28</v>
      </c>
      <c r="AH401" s="20" t="e">
        <f>SUM(#REF!, AG401)</f>
        <v>#REF!</v>
      </c>
      <c r="AI401">
        <v>10</v>
      </c>
      <c r="AJ401">
        <v>8</v>
      </c>
      <c r="AK401">
        <v>6</v>
      </c>
      <c r="AL401">
        <v>8</v>
      </c>
      <c r="AM401">
        <v>11</v>
      </c>
      <c r="AN401">
        <v>10</v>
      </c>
      <c r="AO401">
        <v>6</v>
      </c>
      <c r="AP401">
        <v>8</v>
      </c>
      <c r="AQ401">
        <v>11</v>
      </c>
      <c r="AR401">
        <v>0</v>
      </c>
      <c r="AS401">
        <v>10</v>
      </c>
      <c r="AT401">
        <v>6</v>
      </c>
      <c r="AU401">
        <v>8</v>
      </c>
      <c r="AV401">
        <v>6</v>
      </c>
      <c r="AW401">
        <v>11</v>
      </c>
      <c r="AX401">
        <v>10</v>
      </c>
      <c r="AY401">
        <v>6</v>
      </c>
      <c r="AZ401">
        <v>10</v>
      </c>
      <c r="BA401">
        <v>6</v>
      </c>
      <c r="BB401">
        <v>10</v>
      </c>
      <c r="BC401">
        <v>18</v>
      </c>
      <c r="BD401">
        <v>8</v>
      </c>
      <c r="BE401">
        <v>7</v>
      </c>
      <c r="BF401">
        <v>0</v>
      </c>
      <c r="BG401">
        <v>12</v>
      </c>
      <c r="BH401">
        <v>8</v>
      </c>
      <c r="BI401">
        <v>12</v>
      </c>
      <c r="BJ401">
        <v>9</v>
      </c>
      <c r="BK401" s="21">
        <f t="shared" si="20"/>
        <v>235</v>
      </c>
      <c r="BL401" s="15" t="e">
        <f xml:space="preserve"> SUM(BK401,#REF!)</f>
        <v>#REF!</v>
      </c>
      <c r="BM401" t="s">
        <v>118</v>
      </c>
    </row>
    <row r="402" spans="1:65" x14ac:dyDescent="0.2">
      <c r="A402" s="3">
        <v>413</v>
      </c>
      <c r="B402" s="5">
        <v>4</v>
      </c>
      <c r="C402">
        <v>1</v>
      </c>
      <c r="D402" t="s">
        <v>132</v>
      </c>
      <c r="E402">
        <v>2</v>
      </c>
      <c r="F402">
        <v>2</v>
      </c>
      <c r="G402">
        <v>2</v>
      </c>
      <c r="H402">
        <v>2</v>
      </c>
      <c r="I402">
        <v>1</v>
      </c>
      <c r="J402">
        <v>0</v>
      </c>
      <c r="K402">
        <v>2</v>
      </c>
      <c r="L402">
        <v>1</v>
      </c>
      <c r="M402">
        <v>1</v>
      </c>
      <c r="N402">
        <v>0</v>
      </c>
      <c r="O402">
        <v>1</v>
      </c>
      <c r="P402">
        <v>1</v>
      </c>
      <c r="Q402">
        <v>1</v>
      </c>
      <c r="R402">
        <v>2</v>
      </c>
      <c r="S402">
        <v>1</v>
      </c>
      <c r="T402">
        <v>2</v>
      </c>
      <c r="U402">
        <v>1</v>
      </c>
      <c r="V402">
        <v>1</v>
      </c>
      <c r="W402">
        <v>2</v>
      </c>
      <c r="X402">
        <v>1</v>
      </c>
      <c r="Y402">
        <v>1</v>
      </c>
      <c r="Z402">
        <v>1</v>
      </c>
      <c r="AA402">
        <v>1</v>
      </c>
      <c r="AB402">
        <v>0</v>
      </c>
      <c r="AC402">
        <v>1</v>
      </c>
      <c r="AD402">
        <v>0</v>
      </c>
      <c r="AE402">
        <v>1</v>
      </c>
      <c r="AF402">
        <v>1</v>
      </c>
      <c r="AG402" s="19">
        <f t="shared" si="19"/>
        <v>32</v>
      </c>
      <c r="AH402" s="20" t="e">
        <f>SUM(#REF!, AG402)</f>
        <v>#REF!</v>
      </c>
      <c r="AI402">
        <v>9</v>
      </c>
      <c r="AJ402">
        <v>4</v>
      </c>
      <c r="AK402">
        <v>4</v>
      </c>
      <c r="AL402">
        <v>5</v>
      </c>
      <c r="AM402">
        <v>7</v>
      </c>
      <c r="AN402">
        <v>0</v>
      </c>
      <c r="AO402">
        <v>2</v>
      </c>
      <c r="AP402">
        <v>4</v>
      </c>
      <c r="AQ402">
        <v>8</v>
      </c>
      <c r="AR402">
        <v>0</v>
      </c>
      <c r="AS402">
        <v>7</v>
      </c>
      <c r="AT402">
        <v>3</v>
      </c>
      <c r="AU402">
        <v>3</v>
      </c>
      <c r="AV402">
        <v>4</v>
      </c>
      <c r="AW402">
        <v>3</v>
      </c>
      <c r="AX402">
        <v>7</v>
      </c>
      <c r="AY402">
        <v>3</v>
      </c>
      <c r="AZ402">
        <v>3</v>
      </c>
      <c r="BA402">
        <v>2</v>
      </c>
      <c r="BB402">
        <v>2</v>
      </c>
      <c r="BC402">
        <v>7</v>
      </c>
      <c r="BD402">
        <v>4</v>
      </c>
      <c r="BE402">
        <v>5</v>
      </c>
      <c r="BF402">
        <v>0</v>
      </c>
      <c r="BG402">
        <v>3</v>
      </c>
      <c r="BH402">
        <v>0</v>
      </c>
      <c r="BI402">
        <v>5</v>
      </c>
      <c r="BJ402">
        <v>6</v>
      </c>
      <c r="BK402" s="21">
        <f t="shared" si="20"/>
        <v>110</v>
      </c>
      <c r="BL402" s="15" t="e">
        <f xml:space="preserve"> SUM(BK402,#REF!)</f>
        <v>#REF!</v>
      </c>
      <c r="BM402" t="s">
        <v>118</v>
      </c>
    </row>
    <row r="403" spans="1:65" x14ac:dyDescent="0.2">
      <c r="A403" s="3">
        <v>414</v>
      </c>
      <c r="B403" s="5">
        <v>4</v>
      </c>
      <c r="C403">
        <v>1</v>
      </c>
      <c r="D403" t="s">
        <v>132</v>
      </c>
      <c r="E403">
        <v>2</v>
      </c>
      <c r="F403">
        <v>2</v>
      </c>
      <c r="G403">
        <v>2</v>
      </c>
      <c r="H403">
        <v>2</v>
      </c>
      <c r="I403">
        <v>2</v>
      </c>
      <c r="J403">
        <v>2</v>
      </c>
      <c r="K403">
        <v>2</v>
      </c>
      <c r="L403">
        <v>2</v>
      </c>
      <c r="M403">
        <v>1</v>
      </c>
      <c r="N403">
        <v>2</v>
      </c>
      <c r="O403">
        <v>2</v>
      </c>
      <c r="P403">
        <v>2</v>
      </c>
      <c r="Q403">
        <v>2</v>
      </c>
      <c r="R403">
        <v>2</v>
      </c>
      <c r="S403">
        <v>2</v>
      </c>
      <c r="T403">
        <v>2</v>
      </c>
      <c r="U403">
        <v>2</v>
      </c>
      <c r="V403">
        <v>2</v>
      </c>
      <c r="W403">
        <v>2</v>
      </c>
      <c r="X403">
        <v>2</v>
      </c>
      <c r="Y403">
        <v>1</v>
      </c>
      <c r="Z403">
        <v>1</v>
      </c>
      <c r="AA403">
        <v>2</v>
      </c>
      <c r="AB403">
        <v>2</v>
      </c>
      <c r="AC403">
        <v>1</v>
      </c>
      <c r="AD403">
        <v>1</v>
      </c>
      <c r="AE403">
        <v>2</v>
      </c>
      <c r="AF403">
        <v>2</v>
      </c>
      <c r="AG403" s="19">
        <f t="shared" si="19"/>
        <v>51</v>
      </c>
      <c r="AH403" s="20" t="e">
        <f>SUM(#REF!, AG403)</f>
        <v>#REF!</v>
      </c>
      <c r="AI403">
        <v>10</v>
      </c>
      <c r="AJ403">
        <v>6</v>
      </c>
      <c r="AK403">
        <v>6</v>
      </c>
      <c r="AL403">
        <v>5</v>
      </c>
      <c r="AM403">
        <v>7</v>
      </c>
      <c r="AN403">
        <v>7</v>
      </c>
      <c r="AO403">
        <v>5</v>
      </c>
      <c r="AP403">
        <v>5</v>
      </c>
      <c r="AQ403">
        <v>5</v>
      </c>
      <c r="AR403">
        <v>6</v>
      </c>
      <c r="AS403">
        <v>7</v>
      </c>
      <c r="AT403">
        <v>6</v>
      </c>
      <c r="AU403">
        <v>6</v>
      </c>
      <c r="AV403">
        <v>6</v>
      </c>
      <c r="AW403">
        <v>8</v>
      </c>
      <c r="AX403">
        <v>8</v>
      </c>
      <c r="AY403">
        <v>5</v>
      </c>
      <c r="AZ403">
        <v>7</v>
      </c>
      <c r="BA403">
        <v>5</v>
      </c>
      <c r="BB403">
        <v>7</v>
      </c>
      <c r="BC403">
        <v>14</v>
      </c>
      <c r="BD403">
        <v>6</v>
      </c>
      <c r="BE403">
        <v>8</v>
      </c>
      <c r="BF403">
        <v>8</v>
      </c>
      <c r="BG403">
        <v>10</v>
      </c>
      <c r="BH403">
        <v>11</v>
      </c>
      <c r="BI403">
        <v>9</v>
      </c>
      <c r="BJ403">
        <v>8</v>
      </c>
      <c r="BK403" s="21">
        <f t="shared" si="20"/>
        <v>201</v>
      </c>
      <c r="BL403" s="15" t="e">
        <f xml:space="preserve"> SUM(BK403,#REF!)</f>
        <v>#REF!</v>
      </c>
      <c r="BM403" t="s">
        <v>118</v>
      </c>
    </row>
    <row r="404" spans="1:65" x14ac:dyDescent="0.2">
      <c r="A404" s="3">
        <v>415</v>
      </c>
      <c r="B404" s="5">
        <v>4</v>
      </c>
      <c r="C404">
        <v>1</v>
      </c>
      <c r="D404" t="s">
        <v>132</v>
      </c>
      <c r="E404">
        <v>2</v>
      </c>
      <c r="F404">
        <v>2</v>
      </c>
      <c r="G404">
        <v>2</v>
      </c>
      <c r="H404">
        <v>2</v>
      </c>
      <c r="I404">
        <v>2</v>
      </c>
      <c r="J404">
        <v>2</v>
      </c>
      <c r="K404">
        <v>2</v>
      </c>
      <c r="L404">
        <v>2</v>
      </c>
      <c r="M404">
        <v>2</v>
      </c>
      <c r="N404">
        <v>2</v>
      </c>
      <c r="O404">
        <v>2</v>
      </c>
      <c r="P404">
        <v>2</v>
      </c>
      <c r="Q404">
        <v>2</v>
      </c>
      <c r="R404">
        <v>2</v>
      </c>
      <c r="S404">
        <v>2</v>
      </c>
      <c r="T404">
        <v>2</v>
      </c>
      <c r="U404">
        <v>2</v>
      </c>
      <c r="V404">
        <v>2</v>
      </c>
      <c r="W404">
        <v>2</v>
      </c>
      <c r="X404">
        <v>2</v>
      </c>
      <c r="Y404">
        <v>2</v>
      </c>
      <c r="Z404">
        <v>1</v>
      </c>
      <c r="AA404">
        <v>2</v>
      </c>
      <c r="AB404">
        <v>2</v>
      </c>
      <c r="AC404">
        <v>2</v>
      </c>
      <c r="AD404">
        <v>2</v>
      </c>
      <c r="AE404">
        <v>2</v>
      </c>
      <c r="AF404">
        <v>2</v>
      </c>
      <c r="AG404" s="19">
        <f t="shared" si="19"/>
        <v>55</v>
      </c>
      <c r="AH404" s="20" t="e">
        <f>SUM(#REF!, AG404)</f>
        <v>#REF!</v>
      </c>
      <c r="AI404">
        <v>10</v>
      </c>
      <c r="AJ404">
        <v>8</v>
      </c>
      <c r="AK404">
        <v>8</v>
      </c>
      <c r="AL404">
        <v>8</v>
      </c>
      <c r="AM404">
        <v>12</v>
      </c>
      <c r="AN404">
        <v>12</v>
      </c>
      <c r="AO404">
        <v>6</v>
      </c>
      <c r="AP404">
        <v>8</v>
      </c>
      <c r="AQ404">
        <v>10</v>
      </c>
      <c r="AR404">
        <v>12</v>
      </c>
      <c r="AS404">
        <v>10</v>
      </c>
      <c r="AT404">
        <v>6</v>
      </c>
      <c r="AU404">
        <v>6</v>
      </c>
      <c r="AV404">
        <v>6</v>
      </c>
      <c r="AW404">
        <v>12</v>
      </c>
      <c r="AX404">
        <v>10</v>
      </c>
      <c r="AY404">
        <v>6</v>
      </c>
      <c r="AZ404">
        <v>10</v>
      </c>
      <c r="BA404">
        <v>6</v>
      </c>
      <c r="BB404">
        <v>8</v>
      </c>
      <c r="BC404">
        <v>18</v>
      </c>
      <c r="BD404">
        <v>8</v>
      </c>
      <c r="BE404">
        <v>8</v>
      </c>
      <c r="BF404">
        <v>9</v>
      </c>
      <c r="BG404">
        <v>12</v>
      </c>
      <c r="BH404">
        <v>18</v>
      </c>
      <c r="BI404">
        <v>12</v>
      </c>
      <c r="BJ404">
        <v>10</v>
      </c>
      <c r="BK404" s="21">
        <f t="shared" si="20"/>
        <v>269</v>
      </c>
      <c r="BL404" s="15" t="e">
        <f xml:space="preserve"> SUM(BK404,#REF!)</f>
        <v>#REF!</v>
      </c>
      <c r="BM404" t="s">
        <v>118</v>
      </c>
    </row>
    <row r="405" spans="1:65" x14ac:dyDescent="0.2">
      <c r="A405" s="3">
        <v>416</v>
      </c>
      <c r="B405" s="5">
        <v>4</v>
      </c>
      <c r="C405">
        <v>1</v>
      </c>
      <c r="D405" t="s">
        <v>132</v>
      </c>
      <c r="E405">
        <v>2</v>
      </c>
      <c r="F405">
        <v>2</v>
      </c>
      <c r="G405">
        <v>2</v>
      </c>
      <c r="H405">
        <v>2</v>
      </c>
      <c r="I405">
        <v>1</v>
      </c>
      <c r="J405">
        <v>1</v>
      </c>
      <c r="K405">
        <v>2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 s="19">
        <f t="shared" si="19"/>
        <v>33</v>
      </c>
      <c r="AH405" s="20" t="e">
        <f>SUM(#REF!, AG405)</f>
        <v>#REF!</v>
      </c>
      <c r="AI405">
        <v>9</v>
      </c>
      <c r="AJ405">
        <v>8</v>
      </c>
      <c r="AK405">
        <v>4</v>
      </c>
      <c r="AL405">
        <v>8</v>
      </c>
      <c r="AM405">
        <v>11</v>
      </c>
      <c r="AN405">
        <v>12</v>
      </c>
      <c r="AO405">
        <v>6</v>
      </c>
      <c r="AP405">
        <v>8</v>
      </c>
      <c r="AQ405">
        <v>10</v>
      </c>
      <c r="AR405">
        <v>11</v>
      </c>
      <c r="AS405">
        <v>10</v>
      </c>
      <c r="AT405">
        <v>6</v>
      </c>
      <c r="AU405">
        <v>8</v>
      </c>
      <c r="AV405">
        <v>6</v>
      </c>
      <c r="AW405">
        <v>10</v>
      </c>
      <c r="AX405">
        <v>5</v>
      </c>
      <c r="AY405">
        <v>6</v>
      </c>
      <c r="AZ405">
        <v>10</v>
      </c>
      <c r="BA405">
        <v>6</v>
      </c>
      <c r="BB405">
        <v>10</v>
      </c>
      <c r="BC405">
        <v>18</v>
      </c>
      <c r="BD405">
        <v>8</v>
      </c>
      <c r="BE405">
        <v>8</v>
      </c>
      <c r="BF405">
        <v>10</v>
      </c>
      <c r="BG405">
        <v>10</v>
      </c>
      <c r="BH405">
        <v>15</v>
      </c>
      <c r="BI405">
        <v>10</v>
      </c>
      <c r="BJ405">
        <v>9</v>
      </c>
      <c r="BK405" s="21">
        <f t="shared" si="20"/>
        <v>252</v>
      </c>
      <c r="BL405" s="15" t="e">
        <f xml:space="preserve"> SUM(BK405,#REF!)</f>
        <v>#REF!</v>
      </c>
      <c r="BM405" t="s">
        <v>118</v>
      </c>
    </row>
    <row r="406" spans="1:65" x14ac:dyDescent="0.2">
      <c r="A406" s="3">
        <v>417</v>
      </c>
      <c r="B406" s="5">
        <v>4</v>
      </c>
      <c r="C406">
        <v>1</v>
      </c>
      <c r="D406" t="s">
        <v>132</v>
      </c>
      <c r="E406">
        <v>2</v>
      </c>
      <c r="F406">
        <v>2</v>
      </c>
      <c r="G406">
        <v>2</v>
      </c>
      <c r="H406">
        <v>2</v>
      </c>
      <c r="I406">
        <v>2</v>
      </c>
      <c r="J406">
        <v>2</v>
      </c>
      <c r="K406">
        <v>2</v>
      </c>
      <c r="L406">
        <v>2</v>
      </c>
      <c r="M406">
        <v>2</v>
      </c>
      <c r="N406">
        <v>2</v>
      </c>
      <c r="O406">
        <v>2</v>
      </c>
      <c r="P406">
        <v>2</v>
      </c>
      <c r="Q406">
        <v>2</v>
      </c>
      <c r="R406">
        <v>2</v>
      </c>
      <c r="S406">
        <v>2</v>
      </c>
      <c r="T406">
        <v>2</v>
      </c>
      <c r="U406">
        <v>2</v>
      </c>
      <c r="V406">
        <v>1</v>
      </c>
      <c r="W406">
        <v>2</v>
      </c>
      <c r="X406">
        <v>2</v>
      </c>
      <c r="Y406">
        <v>2</v>
      </c>
      <c r="Z406">
        <v>2</v>
      </c>
      <c r="AA406">
        <v>2</v>
      </c>
      <c r="AB406">
        <v>1</v>
      </c>
      <c r="AC406">
        <v>2</v>
      </c>
      <c r="AD406">
        <v>1</v>
      </c>
      <c r="AE406">
        <v>2</v>
      </c>
      <c r="AF406">
        <v>2</v>
      </c>
      <c r="AG406" s="19">
        <f t="shared" si="19"/>
        <v>53</v>
      </c>
      <c r="AH406" s="20" t="e">
        <f>SUM(#REF!, AG406)</f>
        <v>#REF!</v>
      </c>
      <c r="AI406">
        <v>10</v>
      </c>
      <c r="AJ406">
        <v>8</v>
      </c>
      <c r="AK406">
        <v>6</v>
      </c>
      <c r="AL406">
        <v>5</v>
      </c>
      <c r="AM406">
        <v>11</v>
      </c>
      <c r="AN406">
        <v>9</v>
      </c>
      <c r="AO406">
        <v>6</v>
      </c>
      <c r="AP406">
        <v>8</v>
      </c>
      <c r="AQ406">
        <v>9</v>
      </c>
      <c r="AR406">
        <v>12</v>
      </c>
      <c r="AS406">
        <v>8</v>
      </c>
      <c r="AT406">
        <v>6</v>
      </c>
      <c r="AU406">
        <v>8</v>
      </c>
      <c r="AV406">
        <v>6</v>
      </c>
      <c r="AW406">
        <v>11</v>
      </c>
      <c r="AX406">
        <v>9</v>
      </c>
      <c r="AY406">
        <v>6</v>
      </c>
      <c r="AZ406">
        <v>8</v>
      </c>
      <c r="BA406">
        <v>5</v>
      </c>
      <c r="BB406">
        <v>10</v>
      </c>
      <c r="BC406">
        <v>16</v>
      </c>
      <c r="BD406">
        <v>8</v>
      </c>
      <c r="BE406">
        <v>8</v>
      </c>
      <c r="BF406">
        <v>10</v>
      </c>
      <c r="BG406">
        <v>11</v>
      </c>
      <c r="BH406">
        <v>16</v>
      </c>
      <c r="BI406">
        <v>10</v>
      </c>
      <c r="BJ406">
        <v>7</v>
      </c>
      <c r="BK406" s="21">
        <f t="shared" si="20"/>
        <v>247</v>
      </c>
      <c r="BL406" s="15" t="e">
        <f xml:space="preserve"> SUM(BK406,#REF!)</f>
        <v>#REF!</v>
      </c>
      <c r="BM406" t="s">
        <v>118</v>
      </c>
    </row>
    <row r="407" spans="1:65" x14ac:dyDescent="0.2">
      <c r="A407" s="3">
        <v>418</v>
      </c>
      <c r="B407" s="5">
        <v>2</v>
      </c>
      <c r="C407">
        <v>1</v>
      </c>
      <c r="D407" t="s">
        <v>132</v>
      </c>
      <c r="E407" t="s">
        <v>118</v>
      </c>
      <c r="F407" t="s">
        <v>118</v>
      </c>
      <c r="G407" t="s">
        <v>118</v>
      </c>
      <c r="H407" t="s">
        <v>118</v>
      </c>
      <c r="I407" t="s">
        <v>118</v>
      </c>
      <c r="J407" t="s">
        <v>118</v>
      </c>
      <c r="K407" t="s">
        <v>118</v>
      </c>
      <c r="L407" t="s">
        <v>118</v>
      </c>
      <c r="M407" t="s">
        <v>118</v>
      </c>
      <c r="N407" t="s">
        <v>118</v>
      </c>
      <c r="O407" t="s">
        <v>118</v>
      </c>
      <c r="P407" t="s">
        <v>118</v>
      </c>
      <c r="Q407" t="s">
        <v>118</v>
      </c>
      <c r="R407" t="s">
        <v>118</v>
      </c>
      <c r="S407" t="s">
        <v>118</v>
      </c>
      <c r="T407" t="s">
        <v>118</v>
      </c>
      <c r="U407" t="s">
        <v>118</v>
      </c>
      <c r="V407" t="s">
        <v>118</v>
      </c>
      <c r="W407" t="s">
        <v>118</v>
      </c>
      <c r="X407" t="s">
        <v>118</v>
      </c>
      <c r="Y407" t="s">
        <v>118</v>
      </c>
      <c r="Z407" t="s">
        <v>118</v>
      </c>
      <c r="AA407" t="s">
        <v>118</v>
      </c>
      <c r="AB407" t="s">
        <v>118</v>
      </c>
      <c r="AC407" t="s">
        <v>118</v>
      </c>
      <c r="AD407" t="s">
        <v>118</v>
      </c>
      <c r="AE407" t="s">
        <v>118</v>
      </c>
      <c r="AF407" t="s">
        <v>118</v>
      </c>
      <c r="AG407" s="19">
        <f t="shared" si="19"/>
        <v>0</v>
      </c>
      <c r="AH407" s="20" t="e">
        <f>SUM(#REF!, AG407)</f>
        <v>#REF!</v>
      </c>
      <c r="AI407" t="s">
        <v>118</v>
      </c>
      <c r="AJ407" t="s">
        <v>118</v>
      </c>
      <c r="AK407" t="s">
        <v>118</v>
      </c>
      <c r="AL407" t="s">
        <v>118</v>
      </c>
      <c r="AM407" t="s">
        <v>118</v>
      </c>
      <c r="AN407" t="s">
        <v>118</v>
      </c>
      <c r="AO407" t="s">
        <v>118</v>
      </c>
      <c r="AP407" t="s">
        <v>118</v>
      </c>
      <c r="AQ407" t="s">
        <v>118</v>
      </c>
      <c r="AR407" t="s">
        <v>118</v>
      </c>
      <c r="AS407" t="s">
        <v>118</v>
      </c>
      <c r="AT407" t="s">
        <v>118</v>
      </c>
      <c r="AU407" t="s">
        <v>118</v>
      </c>
      <c r="AV407" t="s">
        <v>118</v>
      </c>
      <c r="AW407" t="s">
        <v>118</v>
      </c>
      <c r="AX407" t="s">
        <v>118</v>
      </c>
      <c r="AY407" t="s">
        <v>118</v>
      </c>
      <c r="AZ407" t="s">
        <v>118</v>
      </c>
      <c r="BA407" t="s">
        <v>118</v>
      </c>
      <c r="BB407" t="s">
        <v>118</v>
      </c>
      <c r="BC407" t="s">
        <v>118</v>
      </c>
      <c r="BD407" t="s">
        <v>118</v>
      </c>
      <c r="BE407" t="s">
        <v>118</v>
      </c>
      <c r="BF407" t="s">
        <v>118</v>
      </c>
      <c r="BG407" t="s">
        <v>118</v>
      </c>
      <c r="BH407" t="s">
        <v>118</v>
      </c>
      <c r="BI407" t="s">
        <v>118</v>
      </c>
      <c r="BJ407" t="s">
        <v>118</v>
      </c>
      <c r="BK407" s="21">
        <f t="shared" si="20"/>
        <v>0</v>
      </c>
      <c r="BL407" s="15" t="e">
        <f xml:space="preserve"> SUM(BK407,#REF!)</f>
        <v>#REF!</v>
      </c>
      <c r="BM407" t="s">
        <v>330</v>
      </c>
    </row>
    <row r="408" spans="1:65" x14ac:dyDescent="0.2">
      <c r="A408" s="3">
        <v>419</v>
      </c>
      <c r="B408" s="5">
        <v>4</v>
      </c>
      <c r="C408">
        <v>1</v>
      </c>
      <c r="D408" t="s">
        <v>132</v>
      </c>
      <c r="E408">
        <v>2</v>
      </c>
      <c r="F408">
        <v>2</v>
      </c>
      <c r="G408">
        <v>2</v>
      </c>
      <c r="H408">
        <v>2</v>
      </c>
      <c r="I408">
        <v>2</v>
      </c>
      <c r="J408">
        <v>2</v>
      </c>
      <c r="K408">
        <v>2</v>
      </c>
      <c r="L408">
        <v>2</v>
      </c>
      <c r="M408">
        <v>2</v>
      </c>
      <c r="N408">
        <v>1</v>
      </c>
      <c r="O408">
        <v>2</v>
      </c>
      <c r="P408">
        <v>2</v>
      </c>
      <c r="Q408">
        <v>2</v>
      </c>
      <c r="R408">
        <v>2</v>
      </c>
      <c r="S408">
        <v>1</v>
      </c>
      <c r="T408">
        <v>2</v>
      </c>
      <c r="U408">
        <v>2</v>
      </c>
      <c r="V408">
        <v>2</v>
      </c>
      <c r="W408">
        <v>2</v>
      </c>
      <c r="X408">
        <v>2</v>
      </c>
      <c r="Y408">
        <v>2</v>
      </c>
      <c r="Z408">
        <v>2</v>
      </c>
      <c r="AA408">
        <v>2</v>
      </c>
      <c r="AB408">
        <v>2</v>
      </c>
      <c r="AC408">
        <v>2</v>
      </c>
      <c r="AD408">
        <v>1</v>
      </c>
      <c r="AE408">
        <v>2</v>
      </c>
      <c r="AF408">
        <v>1</v>
      </c>
      <c r="AG408" s="19">
        <f t="shared" si="19"/>
        <v>52</v>
      </c>
      <c r="AH408" s="20" t="e">
        <f>SUM(#REF!, AG408)</f>
        <v>#REF!</v>
      </c>
      <c r="AI408">
        <v>10</v>
      </c>
      <c r="AJ408">
        <v>8</v>
      </c>
      <c r="AK408">
        <v>8</v>
      </c>
      <c r="AL408">
        <v>8</v>
      </c>
      <c r="AM408">
        <v>8</v>
      </c>
      <c r="AN408">
        <v>12</v>
      </c>
      <c r="AO408">
        <v>6</v>
      </c>
      <c r="AP408">
        <v>8</v>
      </c>
      <c r="AQ408">
        <v>10</v>
      </c>
      <c r="AR408">
        <v>13</v>
      </c>
      <c r="AS408">
        <v>10</v>
      </c>
      <c r="AT408">
        <v>6</v>
      </c>
      <c r="AU408">
        <v>8</v>
      </c>
      <c r="AV408">
        <v>6</v>
      </c>
      <c r="AW408">
        <v>12</v>
      </c>
      <c r="AX408">
        <v>10</v>
      </c>
      <c r="AY408">
        <v>6</v>
      </c>
      <c r="AZ408">
        <v>10</v>
      </c>
      <c r="BA408">
        <v>6</v>
      </c>
      <c r="BB408">
        <v>10</v>
      </c>
      <c r="BC408">
        <v>18</v>
      </c>
      <c r="BD408">
        <v>8</v>
      </c>
      <c r="BE408">
        <v>8</v>
      </c>
      <c r="BF408">
        <v>12</v>
      </c>
      <c r="BG408">
        <v>12</v>
      </c>
      <c r="BH408">
        <v>18</v>
      </c>
      <c r="BI408">
        <v>12</v>
      </c>
      <c r="BJ408">
        <v>8</v>
      </c>
      <c r="BK408" s="21">
        <f t="shared" si="20"/>
        <v>271</v>
      </c>
      <c r="BL408" s="15" t="e">
        <f xml:space="preserve"> SUM(BK408,#REF!)</f>
        <v>#REF!</v>
      </c>
      <c r="BM408" t="s">
        <v>118</v>
      </c>
    </row>
    <row r="409" spans="1:65" x14ac:dyDescent="0.2">
      <c r="A409" s="3">
        <v>420</v>
      </c>
      <c r="B409" s="5">
        <v>4</v>
      </c>
      <c r="C409">
        <v>1</v>
      </c>
      <c r="D409" t="s">
        <v>132</v>
      </c>
      <c r="E409">
        <v>2</v>
      </c>
      <c r="F409">
        <v>2</v>
      </c>
      <c r="G409">
        <v>2</v>
      </c>
      <c r="H409">
        <v>2</v>
      </c>
      <c r="I409">
        <v>2</v>
      </c>
      <c r="J409">
        <v>1</v>
      </c>
      <c r="K409">
        <v>2</v>
      </c>
      <c r="L409">
        <v>2</v>
      </c>
      <c r="M409">
        <v>2</v>
      </c>
      <c r="N409">
        <v>2</v>
      </c>
      <c r="O409">
        <v>2</v>
      </c>
      <c r="P409">
        <v>2</v>
      </c>
      <c r="Q409">
        <v>2</v>
      </c>
      <c r="R409">
        <v>2</v>
      </c>
      <c r="S409">
        <v>2</v>
      </c>
      <c r="T409">
        <v>2</v>
      </c>
      <c r="U409">
        <v>2</v>
      </c>
      <c r="V409">
        <v>2</v>
      </c>
      <c r="W409">
        <v>2</v>
      </c>
      <c r="X409">
        <v>2</v>
      </c>
      <c r="Y409">
        <v>2</v>
      </c>
      <c r="Z409">
        <v>1</v>
      </c>
      <c r="AA409">
        <v>2</v>
      </c>
      <c r="AB409">
        <v>2</v>
      </c>
      <c r="AC409">
        <v>2</v>
      </c>
      <c r="AD409">
        <v>1</v>
      </c>
      <c r="AE409">
        <v>2</v>
      </c>
      <c r="AF409">
        <v>1</v>
      </c>
      <c r="AG409" s="19">
        <f t="shared" si="19"/>
        <v>52</v>
      </c>
      <c r="AH409" s="20" t="e">
        <f>SUM(#REF!, AG409)</f>
        <v>#REF!</v>
      </c>
      <c r="AI409">
        <v>10</v>
      </c>
      <c r="AJ409">
        <v>8</v>
      </c>
      <c r="AK409">
        <v>6</v>
      </c>
      <c r="AL409">
        <v>8</v>
      </c>
      <c r="AM409">
        <v>8</v>
      </c>
      <c r="AN409">
        <v>11</v>
      </c>
      <c r="AO409">
        <v>6</v>
      </c>
      <c r="AP409">
        <v>8</v>
      </c>
      <c r="AQ409">
        <v>7</v>
      </c>
      <c r="AR409">
        <v>9</v>
      </c>
      <c r="AS409">
        <v>9</v>
      </c>
      <c r="AT409">
        <v>6</v>
      </c>
      <c r="AU409">
        <v>6</v>
      </c>
      <c r="AV409">
        <v>6</v>
      </c>
      <c r="AW409">
        <v>5</v>
      </c>
      <c r="AX409">
        <v>10</v>
      </c>
      <c r="AY409">
        <v>6</v>
      </c>
      <c r="AZ409">
        <v>6</v>
      </c>
      <c r="BA409">
        <v>4</v>
      </c>
      <c r="BB409">
        <v>8</v>
      </c>
      <c r="BC409">
        <v>13</v>
      </c>
      <c r="BD409">
        <v>8</v>
      </c>
      <c r="BE409">
        <v>8</v>
      </c>
      <c r="BF409">
        <v>8</v>
      </c>
      <c r="BG409">
        <v>10</v>
      </c>
      <c r="BH409">
        <v>16</v>
      </c>
      <c r="BI409">
        <v>11</v>
      </c>
      <c r="BJ409">
        <v>9</v>
      </c>
      <c r="BK409" s="21">
        <f t="shared" si="20"/>
        <v>230</v>
      </c>
      <c r="BL409" s="15" t="e">
        <f xml:space="preserve"> SUM(BK409,#REF!)</f>
        <v>#REF!</v>
      </c>
      <c r="BM409" t="s">
        <v>118</v>
      </c>
    </row>
    <row r="410" spans="1:65" x14ac:dyDescent="0.2">
      <c r="A410" s="3">
        <v>421</v>
      </c>
      <c r="B410" s="5">
        <v>4</v>
      </c>
      <c r="C410">
        <v>1</v>
      </c>
      <c r="D410" t="s">
        <v>132</v>
      </c>
      <c r="E410">
        <v>2</v>
      </c>
      <c r="F410">
        <v>2</v>
      </c>
      <c r="G410">
        <v>2</v>
      </c>
      <c r="H410">
        <v>2</v>
      </c>
      <c r="I410">
        <v>1</v>
      </c>
      <c r="J410">
        <v>2</v>
      </c>
      <c r="K410">
        <v>2</v>
      </c>
      <c r="L410">
        <v>2</v>
      </c>
      <c r="M410">
        <v>2</v>
      </c>
      <c r="N410">
        <v>2</v>
      </c>
      <c r="O410">
        <v>2</v>
      </c>
      <c r="P410">
        <v>2</v>
      </c>
      <c r="Q410">
        <v>2</v>
      </c>
      <c r="R410">
        <v>2</v>
      </c>
      <c r="S410">
        <v>2</v>
      </c>
      <c r="T410">
        <v>2</v>
      </c>
      <c r="U410">
        <v>2</v>
      </c>
      <c r="V410">
        <v>2</v>
      </c>
      <c r="W410">
        <v>2</v>
      </c>
      <c r="X410">
        <v>2</v>
      </c>
      <c r="Y410">
        <v>2</v>
      </c>
      <c r="Z410">
        <v>2</v>
      </c>
      <c r="AA410">
        <v>2</v>
      </c>
      <c r="AB410">
        <v>2</v>
      </c>
      <c r="AC410">
        <v>2</v>
      </c>
      <c r="AD410">
        <v>2</v>
      </c>
      <c r="AE410">
        <v>2</v>
      </c>
      <c r="AF410">
        <v>2</v>
      </c>
      <c r="AG410" s="19">
        <f t="shared" si="19"/>
        <v>55</v>
      </c>
      <c r="AH410" s="20" t="e">
        <f>SUM(#REF!, AG410)</f>
        <v>#REF!</v>
      </c>
      <c r="AI410">
        <v>10</v>
      </c>
      <c r="AJ410">
        <v>8</v>
      </c>
      <c r="AK410">
        <v>8</v>
      </c>
      <c r="AL410">
        <v>8</v>
      </c>
      <c r="AM410">
        <v>12</v>
      </c>
      <c r="AN410">
        <v>7</v>
      </c>
      <c r="AO410">
        <v>6</v>
      </c>
      <c r="AP410">
        <v>8</v>
      </c>
      <c r="AQ410">
        <v>10</v>
      </c>
      <c r="AR410">
        <v>12</v>
      </c>
      <c r="AS410">
        <v>10</v>
      </c>
      <c r="AT410">
        <v>6</v>
      </c>
      <c r="AU410">
        <v>8</v>
      </c>
      <c r="AV410">
        <v>6</v>
      </c>
      <c r="AW410">
        <v>12</v>
      </c>
      <c r="AX410">
        <v>10</v>
      </c>
      <c r="AY410">
        <v>6</v>
      </c>
      <c r="AZ410">
        <v>10</v>
      </c>
      <c r="BA410">
        <v>6</v>
      </c>
      <c r="BB410">
        <v>10</v>
      </c>
      <c r="BC410">
        <v>18</v>
      </c>
      <c r="BD410">
        <v>8</v>
      </c>
      <c r="BE410">
        <v>8</v>
      </c>
      <c r="BF410">
        <v>12</v>
      </c>
      <c r="BG410">
        <v>12</v>
      </c>
      <c r="BH410">
        <v>16</v>
      </c>
      <c r="BI410">
        <v>12</v>
      </c>
      <c r="BJ410">
        <v>10</v>
      </c>
      <c r="BK410" s="21">
        <f t="shared" si="20"/>
        <v>269</v>
      </c>
      <c r="BL410" s="15" t="e">
        <f xml:space="preserve"> SUM(BK410,#REF!)</f>
        <v>#REF!</v>
      </c>
      <c r="BM410" t="s">
        <v>331</v>
      </c>
    </row>
    <row r="411" spans="1:65" x14ac:dyDescent="0.2">
      <c r="A411" s="3">
        <v>422</v>
      </c>
      <c r="B411" s="5">
        <v>4</v>
      </c>
      <c r="C411">
        <v>1</v>
      </c>
      <c r="D411" t="s">
        <v>166</v>
      </c>
      <c r="E411">
        <v>2</v>
      </c>
      <c r="F411">
        <v>2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2</v>
      </c>
      <c r="AF411">
        <v>1</v>
      </c>
      <c r="AG411" s="19">
        <f t="shared" si="19"/>
        <v>31</v>
      </c>
      <c r="AH411" s="20" t="e">
        <f>SUM(#REF!, AG411)</f>
        <v>#REF!</v>
      </c>
      <c r="AI411">
        <v>8</v>
      </c>
      <c r="AJ411">
        <v>6</v>
      </c>
      <c r="AK411">
        <v>3</v>
      </c>
      <c r="AL411">
        <v>3</v>
      </c>
      <c r="AM411">
        <v>7</v>
      </c>
      <c r="AN411">
        <v>7</v>
      </c>
      <c r="AO411">
        <v>3</v>
      </c>
      <c r="AP411">
        <v>3</v>
      </c>
      <c r="AQ411">
        <v>5</v>
      </c>
      <c r="AR411">
        <v>3</v>
      </c>
      <c r="AS411">
        <v>2</v>
      </c>
      <c r="AT411">
        <v>4</v>
      </c>
      <c r="AU411">
        <v>3</v>
      </c>
      <c r="AV411">
        <v>4</v>
      </c>
      <c r="AW411">
        <v>5</v>
      </c>
      <c r="AX411">
        <v>7</v>
      </c>
      <c r="AY411">
        <v>2</v>
      </c>
      <c r="AZ411">
        <v>7</v>
      </c>
      <c r="BA411">
        <v>4</v>
      </c>
      <c r="BB411">
        <v>3</v>
      </c>
      <c r="BC411">
        <v>4</v>
      </c>
      <c r="BD411">
        <v>4</v>
      </c>
      <c r="BE411">
        <v>6</v>
      </c>
      <c r="BF411">
        <v>5</v>
      </c>
      <c r="BG411">
        <v>6</v>
      </c>
      <c r="BH411">
        <v>6</v>
      </c>
      <c r="BI411">
        <v>6</v>
      </c>
      <c r="BJ411">
        <v>6</v>
      </c>
      <c r="BK411" s="21">
        <f t="shared" si="20"/>
        <v>132</v>
      </c>
      <c r="BL411" s="15" t="e">
        <f xml:space="preserve"> SUM(BK411,#REF!)</f>
        <v>#REF!</v>
      </c>
      <c r="BM411" t="s">
        <v>118</v>
      </c>
    </row>
    <row r="412" spans="1:65" x14ac:dyDescent="0.2">
      <c r="A412" s="3">
        <v>423</v>
      </c>
      <c r="B412" s="5">
        <v>4</v>
      </c>
      <c r="C412">
        <v>1</v>
      </c>
      <c r="D412" t="s">
        <v>166</v>
      </c>
      <c r="E412" t="s">
        <v>118</v>
      </c>
      <c r="F412" t="s">
        <v>118</v>
      </c>
      <c r="G412" t="s">
        <v>118</v>
      </c>
      <c r="H412" t="s">
        <v>118</v>
      </c>
      <c r="I412" t="s">
        <v>118</v>
      </c>
      <c r="J412" t="s">
        <v>118</v>
      </c>
      <c r="K412" t="s">
        <v>118</v>
      </c>
      <c r="L412" t="s">
        <v>118</v>
      </c>
      <c r="M412" t="s">
        <v>118</v>
      </c>
      <c r="N412" t="s">
        <v>118</v>
      </c>
      <c r="O412" t="s">
        <v>118</v>
      </c>
      <c r="P412" t="s">
        <v>118</v>
      </c>
      <c r="Q412" t="s">
        <v>118</v>
      </c>
      <c r="R412" t="s">
        <v>118</v>
      </c>
      <c r="S412" t="s">
        <v>118</v>
      </c>
      <c r="T412" t="s">
        <v>118</v>
      </c>
      <c r="U412" t="s">
        <v>118</v>
      </c>
      <c r="V412" t="s">
        <v>118</v>
      </c>
      <c r="W412" t="s">
        <v>118</v>
      </c>
      <c r="X412" t="s">
        <v>118</v>
      </c>
      <c r="Y412" t="s">
        <v>118</v>
      </c>
      <c r="Z412" t="s">
        <v>118</v>
      </c>
      <c r="AA412" t="s">
        <v>118</v>
      </c>
      <c r="AB412" t="s">
        <v>118</v>
      </c>
      <c r="AC412" t="s">
        <v>118</v>
      </c>
      <c r="AD412" t="s">
        <v>118</v>
      </c>
      <c r="AE412" t="s">
        <v>118</v>
      </c>
      <c r="AF412" t="s">
        <v>118</v>
      </c>
      <c r="AG412" t="s">
        <v>118</v>
      </c>
      <c r="AH412" s="20" t="e">
        <f>SUM(#REF!, AG412)</f>
        <v>#REF!</v>
      </c>
      <c r="AI412" t="s">
        <v>118</v>
      </c>
      <c r="AJ412" t="s">
        <v>118</v>
      </c>
      <c r="AK412" t="s">
        <v>118</v>
      </c>
      <c r="AL412" t="s">
        <v>118</v>
      </c>
      <c r="AM412" t="s">
        <v>118</v>
      </c>
      <c r="AN412" t="s">
        <v>118</v>
      </c>
      <c r="AO412" t="s">
        <v>118</v>
      </c>
      <c r="AP412" t="s">
        <v>118</v>
      </c>
      <c r="AQ412" t="s">
        <v>118</v>
      </c>
      <c r="AR412" t="s">
        <v>118</v>
      </c>
      <c r="AS412" t="s">
        <v>118</v>
      </c>
      <c r="AT412" t="s">
        <v>118</v>
      </c>
      <c r="AU412" t="s">
        <v>118</v>
      </c>
      <c r="AV412" t="s">
        <v>118</v>
      </c>
      <c r="AW412" t="s">
        <v>118</v>
      </c>
      <c r="AX412" t="s">
        <v>118</v>
      </c>
      <c r="AY412" t="s">
        <v>118</v>
      </c>
      <c r="AZ412" t="s">
        <v>118</v>
      </c>
      <c r="BA412" t="s">
        <v>118</v>
      </c>
      <c r="BB412" t="s">
        <v>118</v>
      </c>
      <c r="BC412" t="s">
        <v>118</v>
      </c>
      <c r="BD412" t="s">
        <v>118</v>
      </c>
      <c r="BE412" t="s">
        <v>118</v>
      </c>
      <c r="BF412" t="s">
        <v>118</v>
      </c>
      <c r="BG412" t="s">
        <v>118</v>
      </c>
      <c r="BH412" t="s">
        <v>118</v>
      </c>
      <c r="BI412" t="s">
        <v>118</v>
      </c>
      <c r="BJ412" t="s">
        <v>118</v>
      </c>
      <c r="BK412" t="s">
        <v>118</v>
      </c>
      <c r="BL412" s="15" t="e">
        <f xml:space="preserve"> SUM(BK412,#REF!)</f>
        <v>#REF!</v>
      </c>
      <c r="BM412" t="s">
        <v>332</v>
      </c>
    </row>
    <row r="413" spans="1:65" x14ac:dyDescent="0.2">
      <c r="A413" s="3">
        <v>424</v>
      </c>
      <c r="B413" s="5">
        <v>4</v>
      </c>
      <c r="C413">
        <v>1</v>
      </c>
      <c r="D413" t="s">
        <v>166</v>
      </c>
      <c r="E413">
        <v>2</v>
      </c>
      <c r="F413">
        <v>1</v>
      </c>
      <c r="G413">
        <v>2</v>
      </c>
      <c r="H413">
        <v>2</v>
      </c>
      <c r="I413">
        <v>1</v>
      </c>
      <c r="J413">
        <v>2</v>
      </c>
      <c r="K413">
        <v>2</v>
      </c>
      <c r="L413">
        <v>2</v>
      </c>
      <c r="M413">
        <v>2</v>
      </c>
      <c r="N413">
        <v>1</v>
      </c>
      <c r="O413">
        <v>1</v>
      </c>
      <c r="P413">
        <v>2</v>
      </c>
      <c r="Q413">
        <v>2</v>
      </c>
      <c r="R413">
        <v>2</v>
      </c>
      <c r="S413">
        <v>2</v>
      </c>
      <c r="T413">
        <v>2</v>
      </c>
      <c r="U413">
        <v>2</v>
      </c>
      <c r="V413">
        <v>2</v>
      </c>
      <c r="W413">
        <v>2</v>
      </c>
      <c r="X413">
        <v>2</v>
      </c>
      <c r="Y413">
        <v>2</v>
      </c>
      <c r="Z413">
        <v>1</v>
      </c>
      <c r="AA413">
        <v>2</v>
      </c>
      <c r="AB413">
        <v>2</v>
      </c>
      <c r="AC413">
        <v>1</v>
      </c>
      <c r="AD413">
        <v>2</v>
      </c>
      <c r="AE413">
        <v>2</v>
      </c>
      <c r="AF413">
        <v>1</v>
      </c>
      <c r="AG413" s="19">
        <f t="shared" ref="AG413:AG418" si="21">SUM(E413:AF413)</f>
        <v>49</v>
      </c>
      <c r="AH413" s="20" t="e">
        <f>SUM(#REF!, AG413)</f>
        <v>#REF!</v>
      </c>
      <c r="AI413">
        <v>10</v>
      </c>
      <c r="AJ413">
        <v>8</v>
      </c>
      <c r="AK413">
        <v>8</v>
      </c>
      <c r="AL413">
        <v>7</v>
      </c>
      <c r="AM413">
        <v>12</v>
      </c>
      <c r="AN413">
        <v>12</v>
      </c>
      <c r="AO413">
        <v>4</v>
      </c>
      <c r="AP413">
        <v>8</v>
      </c>
      <c r="AQ413">
        <v>8</v>
      </c>
      <c r="AR413">
        <v>10</v>
      </c>
      <c r="AS413">
        <v>9</v>
      </c>
      <c r="AT413">
        <v>6</v>
      </c>
      <c r="AU413">
        <v>6</v>
      </c>
      <c r="AV413">
        <v>6</v>
      </c>
      <c r="AW413">
        <v>12</v>
      </c>
      <c r="AX413">
        <v>10</v>
      </c>
      <c r="AY413">
        <v>6</v>
      </c>
      <c r="AZ413">
        <v>9</v>
      </c>
      <c r="BA413">
        <v>6</v>
      </c>
      <c r="BB413">
        <v>3</v>
      </c>
      <c r="BC413">
        <v>15</v>
      </c>
      <c r="BD413">
        <v>8</v>
      </c>
      <c r="BE413">
        <v>8</v>
      </c>
      <c r="BF413">
        <v>11</v>
      </c>
      <c r="BG413">
        <v>11</v>
      </c>
      <c r="BH413">
        <v>16</v>
      </c>
      <c r="BI413">
        <v>11</v>
      </c>
      <c r="BJ413">
        <v>8</v>
      </c>
      <c r="BK413" s="21">
        <f t="shared" ref="BK413:BK418" si="22">SUM(AI413:BJ413)</f>
        <v>248</v>
      </c>
      <c r="BL413" s="15" t="e">
        <f xml:space="preserve"> SUM(BK413,#REF!)</f>
        <v>#REF!</v>
      </c>
      <c r="BM413" t="s">
        <v>333</v>
      </c>
    </row>
    <row r="414" spans="1:65" x14ac:dyDescent="0.2">
      <c r="A414" s="3">
        <v>425</v>
      </c>
      <c r="B414" s="5">
        <v>4</v>
      </c>
      <c r="C414">
        <v>1</v>
      </c>
      <c r="D414" t="s">
        <v>166</v>
      </c>
      <c r="E414">
        <v>2</v>
      </c>
      <c r="F414">
        <v>2</v>
      </c>
      <c r="G414">
        <v>2</v>
      </c>
      <c r="H414">
        <v>2</v>
      </c>
      <c r="I414">
        <v>1</v>
      </c>
      <c r="J414">
        <v>1</v>
      </c>
      <c r="K414">
        <v>1</v>
      </c>
      <c r="L414">
        <v>2</v>
      </c>
      <c r="M414">
        <v>2</v>
      </c>
      <c r="N414">
        <v>2</v>
      </c>
      <c r="O414">
        <v>2</v>
      </c>
      <c r="P414">
        <v>2</v>
      </c>
      <c r="Q414">
        <v>2</v>
      </c>
      <c r="R414">
        <v>2</v>
      </c>
      <c r="S414">
        <v>2</v>
      </c>
      <c r="T414">
        <v>2</v>
      </c>
      <c r="U414">
        <v>2</v>
      </c>
      <c r="V414">
        <v>1</v>
      </c>
      <c r="W414">
        <v>2</v>
      </c>
      <c r="X414">
        <v>2</v>
      </c>
      <c r="Y414">
        <v>2</v>
      </c>
      <c r="Z414">
        <v>2</v>
      </c>
      <c r="AA414">
        <v>2</v>
      </c>
      <c r="AB414">
        <v>1</v>
      </c>
      <c r="AC414">
        <v>2</v>
      </c>
      <c r="AD414">
        <v>1</v>
      </c>
      <c r="AE414">
        <v>2</v>
      </c>
      <c r="AF414">
        <v>1</v>
      </c>
      <c r="AG414" s="19">
        <f t="shared" si="21"/>
        <v>49</v>
      </c>
      <c r="AH414" s="20" t="e">
        <f>SUM(#REF!, AG414)</f>
        <v>#REF!</v>
      </c>
      <c r="AI414">
        <v>10</v>
      </c>
      <c r="AJ414">
        <v>8</v>
      </c>
      <c r="AK414">
        <v>7</v>
      </c>
      <c r="AL414">
        <v>8</v>
      </c>
      <c r="AM414">
        <v>6</v>
      </c>
      <c r="AN414">
        <v>6</v>
      </c>
      <c r="AO414">
        <v>6</v>
      </c>
      <c r="AP414">
        <v>7</v>
      </c>
      <c r="AQ414">
        <v>7</v>
      </c>
      <c r="AR414">
        <v>7</v>
      </c>
      <c r="AS414">
        <v>8</v>
      </c>
      <c r="AT414">
        <v>6</v>
      </c>
      <c r="AU414">
        <v>8</v>
      </c>
      <c r="AV414">
        <v>6</v>
      </c>
      <c r="AW414">
        <v>9</v>
      </c>
      <c r="AX414">
        <v>10</v>
      </c>
      <c r="AY414">
        <v>6</v>
      </c>
      <c r="AZ414">
        <v>7</v>
      </c>
      <c r="BA414">
        <v>5</v>
      </c>
      <c r="BB414">
        <v>40</v>
      </c>
      <c r="BC414">
        <v>16</v>
      </c>
      <c r="BD414">
        <v>8</v>
      </c>
      <c r="BE414">
        <v>8</v>
      </c>
      <c r="BF414">
        <v>8</v>
      </c>
      <c r="BG414">
        <v>11</v>
      </c>
      <c r="BH414">
        <v>17</v>
      </c>
      <c r="BI414">
        <v>11</v>
      </c>
      <c r="BJ414">
        <v>7</v>
      </c>
      <c r="BK414" s="21">
        <f t="shared" si="22"/>
        <v>263</v>
      </c>
      <c r="BL414" s="15" t="e">
        <f xml:space="preserve"> SUM(BK414,#REF!)</f>
        <v>#REF!</v>
      </c>
      <c r="BM414" t="s">
        <v>118</v>
      </c>
    </row>
    <row r="415" spans="1:65" x14ac:dyDescent="0.2">
      <c r="A415" s="3">
        <v>426</v>
      </c>
      <c r="B415" s="5">
        <v>4</v>
      </c>
      <c r="C415">
        <v>1</v>
      </c>
      <c r="D415" t="s">
        <v>166</v>
      </c>
      <c r="E415">
        <v>2</v>
      </c>
      <c r="F415">
        <v>2</v>
      </c>
      <c r="G415">
        <v>2</v>
      </c>
      <c r="H415">
        <v>2</v>
      </c>
      <c r="I415">
        <v>2</v>
      </c>
      <c r="J415">
        <v>2</v>
      </c>
      <c r="K415">
        <v>2</v>
      </c>
      <c r="L415">
        <v>2</v>
      </c>
      <c r="M415">
        <v>1</v>
      </c>
      <c r="N415">
        <v>1</v>
      </c>
      <c r="O415">
        <v>2</v>
      </c>
      <c r="P415">
        <v>2</v>
      </c>
      <c r="Q415">
        <v>2</v>
      </c>
      <c r="R415">
        <v>2</v>
      </c>
      <c r="S415">
        <v>2</v>
      </c>
      <c r="T415">
        <v>2</v>
      </c>
      <c r="U415">
        <v>2</v>
      </c>
      <c r="V415">
        <v>2</v>
      </c>
      <c r="W415">
        <v>2</v>
      </c>
      <c r="X415">
        <v>2</v>
      </c>
      <c r="Y415">
        <v>2</v>
      </c>
      <c r="Z415">
        <v>2</v>
      </c>
      <c r="AA415">
        <v>2</v>
      </c>
      <c r="AB415">
        <v>2</v>
      </c>
      <c r="AC415">
        <v>2</v>
      </c>
      <c r="AD415">
        <v>1</v>
      </c>
      <c r="AE415">
        <v>1</v>
      </c>
      <c r="AF415">
        <v>2</v>
      </c>
      <c r="AG415" s="19">
        <f t="shared" si="21"/>
        <v>52</v>
      </c>
      <c r="AH415" s="20" t="e">
        <f>SUM(#REF!, AG415)</f>
        <v>#REF!</v>
      </c>
      <c r="AI415">
        <v>10</v>
      </c>
      <c r="AJ415">
        <v>8</v>
      </c>
      <c r="AK415">
        <v>8</v>
      </c>
      <c r="AL415">
        <v>8</v>
      </c>
      <c r="AM415">
        <v>12</v>
      </c>
      <c r="AN415">
        <v>12</v>
      </c>
      <c r="AO415">
        <v>6</v>
      </c>
      <c r="AP415">
        <v>8</v>
      </c>
      <c r="AQ415">
        <v>0</v>
      </c>
      <c r="AR415">
        <v>0</v>
      </c>
      <c r="AS415">
        <v>10</v>
      </c>
      <c r="AT415">
        <v>6</v>
      </c>
      <c r="AU415">
        <v>8</v>
      </c>
      <c r="AV415">
        <v>6</v>
      </c>
      <c r="AW415">
        <v>12</v>
      </c>
      <c r="AX415">
        <v>10</v>
      </c>
      <c r="AY415">
        <v>6</v>
      </c>
      <c r="AZ415">
        <v>10</v>
      </c>
      <c r="BA415">
        <v>6</v>
      </c>
      <c r="BB415">
        <v>10</v>
      </c>
      <c r="BC415">
        <v>18</v>
      </c>
      <c r="BD415">
        <v>8</v>
      </c>
      <c r="BE415">
        <v>8</v>
      </c>
      <c r="BF415">
        <v>10</v>
      </c>
      <c r="BG415">
        <v>11</v>
      </c>
      <c r="BH415">
        <v>18</v>
      </c>
      <c r="BI415">
        <v>12</v>
      </c>
      <c r="BJ415">
        <v>10</v>
      </c>
      <c r="BK415" s="21">
        <f t="shared" si="22"/>
        <v>251</v>
      </c>
      <c r="BL415" s="15" t="e">
        <f xml:space="preserve"> SUM(BK415,#REF!)</f>
        <v>#REF!</v>
      </c>
      <c r="BM415" t="s">
        <v>118</v>
      </c>
    </row>
    <row r="416" spans="1:65" x14ac:dyDescent="0.2">
      <c r="A416" s="3">
        <v>427</v>
      </c>
      <c r="B416" s="5">
        <v>4</v>
      </c>
      <c r="C416">
        <v>1</v>
      </c>
      <c r="D416" t="s">
        <v>166</v>
      </c>
      <c r="E416">
        <v>2</v>
      </c>
      <c r="F416">
        <v>2</v>
      </c>
      <c r="G416">
        <v>2</v>
      </c>
      <c r="H416">
        <v>2</v>
      </c>
      <c r="I416">
        <v>1</v>
      </c>
      <c r="J416">
        <v>2</v>
      </c>
      <c r="K416">
        <v>2</v>
      </c>
      <c r="L416">
        <v>2</v>
      </c>
      <c r="M416">
        <v>2</v>
      </c>
      <c r="N416">
        <v>1</v>
      </c>
      <c r="O416">
        <v>2</v>
      </c>
      <c r="P416">
        <v>1</v>
      </c>
      <c r="Q416">
        <v>2</v>
      </c>
      <c r="R416">
        <v>1</v>
      </c>
      <c r="S416">
        <v>1</v>
      </c>
      <c r="T416">
        <v>2</v>
      </c>
      <c r="U416">
        <v>2</v>
      </c>
      <c r="V416">
        <v>1</v>
      </c>
      <c r="W416">
        <v>2</v>
      </c>
      <c r="X416">
        <v>1</v>
      </c>
      <c r="Y416">
        <v>2</v>
      </c>
      <c r="Z416">
        <v>1</v>
      </c>
      <c r="AA416">
        <v>1</v>
      </c>
      <c r="AB416">
        <v>1</v>
      </c>
      <c r="AC416">
        <v>2</v>
      </c>
      <c r="AD416">
        <v>1</v>
      </c>
      <c r="AE416">
        <v>1</v>
      </c>
      <c r="AF416">
        <v>1</v>
      </c>
      <c r="AG416" s="19">
        <f t="shared" si="21"/>
        <v>43</v>
      </c>
      <c r="AH416" s="20" t="e">
        <f>SUM(#REF!, AG416)</f>
        <v>#REF!</v>
      </c>
      <c r="AI416">
        <v>10</v>
      </c>
      <c r="AJ416">
        <v>7</v>
      </c>
      <c r="AK416">
        <v>6</v>
      </c>
      <c r="AL416">
        <v>6</v>
      </c>
      <c r="AM416">
        <v>8</v>
      </c>
      <c r="AN416">
        <v>8</v>
      </c>
      <c r="AO416">
        <v>6</v>
      </c>
      <c r="AP416">
        <v>5</v>
      </c>
      <c r="AQ416">
        <v>7</v>
      </c>
      <c r="AR416">
        <v>8</v>
      </c>
      <c r="AS416">
        <v>6</v>
      </c>
      <c r="AT416">
        <v>5</v>
      </c>
      <c r="AU416">
        <v>8</v>
      </c>
      <c r="AV416">
        <v>6</v>
      </c>
      <c r="AW416">
        <v>7</v>
      </c>
      <c r="AX416">
        <v>8</v>
      </c>
      <c r="AY416">
        <v>6</v>
      </c>
      <c r="AZ416">
        <v>8</v>
      </c>
      <c r="BA416">
        <v>5</v>
      </c>
      <c r="BB416">
        <v>10</v>
      </c>
      <c r="BC416">
        <v>15</v>
      </c>
      <c r="BD416">
        <v>2</v>
      </c>
      <c r="BE416">
        <v>8</v>
      </c>
      <c r="BF416">
        <v>8</v>
      </c>
      <c r="BG416">
        <v>7</v>
      </c>
      <c r="BH416">
        <v>16</v>
      </c>
      <c r="BI416">
        <v>12</v>
      </c>
      <c r="BJ416">
        <v>10</v>
      </c>
      <c r="BK416" s="21">
        <f t="shared" si="22"/>
        <v>218</v>
      </c>
      <c r="BL416" s="15" t="e">
        <f xml:space="preserve"> SUM(BK416,#REF!)</f>
        <v>#REF!</v>
      </c>
      <c r="BM416" t="s">
        <v>118</v>
      </c>
    </row>
    <row r="417" spans="1:65" x14ac:dyDescent="0.2">
      <c r="A417" s="3">
        <v>428</v>
      </c>
      <c r="B417" s="5">
        <v>4</v>
      </c>
      <c r="C417">
        <v>1</v>
      </c>
      <c r="D417" t="s">
        <v>166</v>
      </c>
      <c r="E417">
        <v>2</v>
      </c>
      <c r="F417">
        <v>2</v>
      </c>
      <c r="G417">
        <v>2</v>
      </c>
      <c r="H417">
        <v>2</v>
      </c>
      <c r="I417">
        <v>2</v>
      </c>
      <c r="J417">
        <v>2</v>
      </c>
      <c r="K417">
        <v>2</v>
      </c>
      <c r="L417">
        <v>2</v>
      </c>
      <c r="M417">
        <v>2</v>
      </c>
      <c r="N417">
        <v>2</v>
      </c>
      <c r="O417">
        <v>1</v>
      </c>
      <c r="P417">
        <v>2</v>
      </c>
      <c r="Q417">
        <v>2</v>
      </c>
      <c r="R417">
        <v>2</v>
      </c>
      <c r="S417">
        <v>2</v>
      </c>
      <c r="T417">
        <v>2</v>
      </c>
      <c r="U417">
        <v>2</v>
      </c>
      <c r="V417">
        <v>2</v>
      </c>
      <c r="W417">
        <v>2</v>
      </c>
      <c r="X417">
        <v>2</v>
      </c>
      <c r="Y417">
        <v>2</v>
      </c>
      <c r="Z417">
        <v>1</v>
      </c>
      <c r="AA417">
        <v>2</v>
      </c>
      <c r="AB417">
        <v>2</v>
      </c>
      <c r="AC417">
        <v>1</v>
      </c>
      <c r="AD417">
        <v>1</v>
      </c>
      <c r="AE417">
        <v>2</v>
      </c>
      <c r="AF417">
        <v>1</v>
      </c>
      <c r="AG417" s="19">
        <f t="shared" si="21"/>
        <v>51</v>
      </c>
      <c r="AH417" s="20" t="e">
        <f>SUM(#REF!, AG417)</f>
        <v>#REF!</v>
      </c>
      <c r="AI417">
        <v>10</v>
      </c>
      <c r="AJ417">
        <v>7</v>
      </c>
      <c r="AK417">
        <v>8</v>
      </c>
      <c r="AL417">
        <v>8</v>
      </c>
      <c r="AM417">
        <v>12</v>
      </c>
      <c r="AN417">
        <v>6</v>
      </c>
      <c r="AO417">
        <v>6</v>
      </c>
      <c r="AP417">
        <v>8</v>
      </c>
      <c r="AQ417">
        <v>11</v>
      </c>
      <c r="AR417">
        <v>12</v>
      </c>
      <c r="AS417">
        <v>10</v>
      </c>
      <c r="AT417">
        <v>6</v>
      </c>
      <c r="AU417">
        <v>8</v>
      </c>
      <c r="AV417">
        <v>6</v>
      </c>
      <c r="AW417">
        <v>12</v>
      </c>
      <c r="AX417">
        <v>10</v>
      </c>
      <c r="AY417">
        <v>6</v>
      </c>
      <c r="AZ417">
        <v>10</v>
      </c>
      <c r="BA417">
        <v>6</v>
      </c>
      <c r="BB417">
        <v>10</v>
      </c>
      <c r="BC417">
        <v>17</v>
      </c>
      <c r="BD417">
        <v>7</v>
      </c>
      <c r="BE417">
        <v>8</v>
      </c>
      <c r="BF417">
        <v>10</v>
      </c>
      <c r="BG417">
        <v>10</v>
      </c>
      <c r="BH417">
        <v>17</v>
      </c>
      <c r="BI417">
        <v>12</v>
      </c>
      <c r="BJ417">
        <v>8</v>
      </c>
      <c r="BK417" s="21">
        <f t="shared" si="22"/>
        <v>261</v>
      </c>
      <c r="BL417" s="15" t="e">
        <f xml:space="preserve"> SUM(BK417,#REF!)</f>
        <v>#REF!</v>
      </c>
      <c r="BM417" t="s">
        <v>118</v>
      </c>
    </row>
    <row r="418" spans="1:65" x14ac:dyDescent="0.2">
      <c r="A418" s="3">
        <v>429</v>
      </c>
      <c r="B418" s="5">
        <v>4</v>
      </c>
      <c r="C418">
        <v>1</v>
      </c>
      <c r="D418" t="s">
        <v>166</v>
      </c>
      <c r="E418">
        <v>2</v>
      </c>
      <c r="F418">
        <v>2</v>
      </c>
      <c r="G418">
        <v>2</v>
      </c>
      <c r="H418">
        <v>2</v>
      </c>
      <c r="I418">
        <v>2</v>
      </c>
      <c r="J418">
        <v>2</v>
      </c>
      <c r="K418">
        <v>1</v>
      </c>
      <c r="L418">
        <v>2</v>
      </c>
      <c r="M418">
        <v>2</v>
      </c>
      <c r="N418">
        <v>1</v>
      </c>
      <c r="O418">
        <v>2</v>
      </c>
      <c r="P418">
        <v>2</v>
      </c>
      <c r="Q418">
        <v>2</v>
      </c>
      <c r="R418">
        <v>2</v>
      </c>
      <c r="S418">
        <v>2</v>
      </c>
      <c r="T418">
        <v>2</v>
      </c>
      <c r="U418">
        <v>2</v>
      </c>
      <c r="V418">
        <v>1</v>
      </c>
      <c r="W418">
        <v>2</v>
      </c>
      <c r="X418">
        <v>2</v>
      </c>
      <c r="Y418">
        <v>1</v>
      </c>
      <c r="Z418">
        <v>1</v>
      </c>
      <c r="AA418">
        <v>2</v>
      </c>
      <c r="AB418">
        <v>2</v>
      </c>
      <c r="AC418">
        <v>1</v>
      </c>
      <c r="AD418">
        <v>1</v>
      </c>
      <c r="AE418">
        <v>2</v>
      </c>
      <c r="AF418">
        <v>1</v>
      </c>
      <c r="AG418" s="19">
        <f t="shared" si="21"/>
        <v>48</v>
      </c>
      <c r="AH418" s="20" t="e">
        <f>SUM(#REF!, AG418)</f>
        <v>#REF!</v>
      </c>
      <c r="AI418">
        <v>10</v>
      </c>
      <c r="AJ418">
        <v>6</v>
      </c>
      <c r="AK418">
        <v>5</v>
      </c>
      <c r="AL418">
        <v>8</v>
      </c>
      <c r="AM418">
        <v>8</v>
      </c>
      <c r="AN418">
        <v>6</v>
      </c>
      <c r="AO418">
        <v>4</v>
      </c>
      <c r="AP418">
        <v>7</v>
      </c>
      <c r="AQ418">
        <v>7</v>
      </c>
      <c r="AR418">
        <v>9</v>
      </c>
      <c r="AS418">
        <v>8</v>
      </c>
      <c r="AT418">
        <v>4</v>
      </c>
      <c r="AU418">
        <v>6</v>
      </c>
      <c r="AV418">
        <v>4</v>
      </c>
      <c r="AW418">
        <v>8</v>
      </c>
      <c r="AX418">
        <v>7</v>
      </c>
      <c r="AY418">
        <v>5</v>
      </c>
      <c r="AZ418">
        <v>5</v>
      </c>
      <c r="BA418">
        <v>4</v>
      </c>
      <c r="BB418">
        <v>6</v>
      </c>
      <c r="BC418">
        <v>12</v>
      </c>
      <c r="BD418">
        <v>7</v>
      </c>
      <c r="BE418">
        <v>8</v>
      </c>
      <c r="BF418">
        <v>7</v>
      </c>
      <c r="BG418">
        <v>8</v>
      </c>
      <c r="BH418">
        <v>9</v>
      </c>
      <c r="BI418">
        <v>11</v>
      </c>
      <c r="BJ418">
        <v>9</v>
      </c>
      <c r="BK418" s="21">
        <f t="shared" si="22"/>
        <v>198</v>
      </c>
      <c r="BL418" s="15" t="e">
        <f xml:space="preserve"> SUM(BK418,#REF!)</f>
        <v>#REF!</v>
      </c>
      <c r="BM418" t="s">
        <v>118</v>
      </c>
    </row>
    <row r="419" spans="1:65" ht="16" x14ac:dyDescent="0.2">
      <c r="A419" s="3">
        <v>430</v>
      </c>
      <c r="B419" s="5">
        <v>4</v>
      </c>
      <c r="C419">
        <v>1</v>
      </c>
      <c r="D419" t="s">
        <v>118</v>
      </c>
      <c r="E419" t="s">
        <v>118</v>
      </c>
      <c r="F419" t="s">
        <v>118</v>
      </c>
      <c r="G419" t="s">
        <v>118</v>
      </c>
      <c r="H419" t="s">
        <v>118</v>
      </c>
      <c r="I419" t="s">
        <v>118</v>
      </c>
      <c r="J419" t="s">
        <v>118</v>
      </c>
      <c r="K419" t="s">
        <v>118</v>
      </c>
      <c r="L419" t="s">
        <v>118</v>
      </c>
      <c r="M419" t="s">
        <v>118</v>
      </c>
      <c r="N419" t="s">
        <v>118</v>
      </c>
      <c r="O419" t="s">
        <v>118</v>
      </c>
      <c r="P419" t="s">
        <v>118</v>
      </c>
      <c r="Q419" t="s">
        <v>118</v>
      </c>
      <c r="R419" t="s">
        <v>118</v>
      </c>
      <c r="S419" t="s">
        <v>118</v>
      </c>
      <c r="T419" t="s">
        <v>118</v>
      </c>
      <c r="U419" t="s">
        <v>118</v>
      </c>
      <c r="V419" t="s">
        <v>118</v>
      </c>
      <c r="W419" t="s">
        <v>118</v>
      </c>
      <c r="X419" t="s">
        <v>118</v>
      </c>
      <c r="Y419" t="s">
        <v>118</v>
      </c>
      <c r="Z419" t="s">
        <v>118</v>
      </c>
      <c r="AA419" t="s">
        <v>118</v>
      </c>
      <c r="AB419" t="s">
        <v>118</v>
      </c>
      <c r="AC419" t="s">
        <v>118</v>
      </c>
      <c r="AD419" t="s">
        <v>118</v>
      </c>
      <c r="AE419" t="s">
        <v>118</v>
      </c>
      <c r="AF419" t="s">
        <v>118</v>
      </c>
      <c r="AG419" s="19" t="s">
        <v>118</v>
      </c>
      <c r="AH419" s="20" t="s">
        <v>118</v>
      </c>
      <c r="AI419" t="s">
        <v>118</v>
      </c>
      <c r="AJ419" t="s">
        <v>118</v>
      </c>
      <c r="AK419" t="s">
        <v>118</v>
      </c>
      <c r="AL419" t="s">
        <v>118</v>
      </c>
      <c r="AM419" t="s">
        <v>118</v>
      </c>
      <c r="AN419" t="s">
        <v>118</v>
      </c>
      <c r="AO419" t="s">
        <v>118</v>
      </c>
      <c r="AP419" t="s">
        <v>118</v>
      </c>
      <c r="AQ419" t="s">
        <v>118</v>
      </c>
      <c r="AR419" t="s">
        <v>118</v>
      </c>
      <c r="AS419" t="s">
        <v>118</v>
      </c>
      <c r="AT419" t="s">
        <v>118</v>
      </c>
      <c r="AU419" t="s">
        <v>118</v>
      </c>
      <c r="AV419" t="s">
        <v>118</v>
      </c>
      <c r="AW419" t="s">
        <v>118</v>
      </c>
      <c r="AX419" t="s">
        <v>118</v>
      </c>
      <c r="AY419" t="s">
        <v>118</v>
      </c>
      <c r="AZ419" t="s">
        <v>118</v>
      </c>
      <c r="BA419" t="s">
        <v>118</v>
      </c>
      <c r="BB419" t="s">
        <v>118</v>
      </c>
      <c r="BC419" t="s">
        <v>118</v>
      </c>
      <c r="BD419" t="s">
        <v>118</v>
      </c>
      <c r="BE419" t="s">
        <v>118</v>
      </c>
      <c r="BF419" t="s">
        <v>118</v>
      </c>
      <c r="BG419" t="s">
        <v>118</v>
      </c>
      <c r="BH419" t="s">
        <v>118</v>
      </c>
      <c r="BI419" t="s">
        <v>118</v>
      </c>
      <c r="BJ419" t="s">
        <v>118</v>
      </c>
      <c r="BK419" s="21" t="s">
        <v>118</v>
      </c>
      <c r="BL419" s="15" t="s">
        <v>118</v>
      </c>
      <c r="BM419" t="s">
        <v>334</v>
      </c>
    </row>
    <row r="420" spans="1:65" x14ac:dyDescent="0.2">
      <c r="A420" s="3">
        <v>431</v>
      </c>
      <c r="B420" s="5">
        <v>4</v>
      </c>
      <c r="C420">
        <v>1</v>
      </c>
      <c r="D420" t="s">
        <v>166</v>
      </c>
      <c r="E420">
        <v>2</v>
      </c>
      <c r="F420">
        <v>2</v>
      </c>
      <c r="G420">
        <v>2</v>
      </c>
      <c r="H420">
        <v>2</v>
      </c>
      <c r="I420">
        <v>2</v>
      </c>
      <c r="J420">
        <v>2</v>
      </c>
      <c r="K420">
        <v>2</v>
      </c>
      <c r="L420">
        <v>2</v>
      </c>
      <c r="M420">
        <v>2</v>
      </c>
      <c r="N420">
        <v>2</v>
      </c>
      <c r="O420">
        <v>2</v>
      </c>
      <c r="P420">
        <v>2</v>
      </c>
      <c r="Q420">
        <v>2</v>
      </c>
      <c r="R420">
        <v>1</v>
      </c>
      <c r="S420">
        <v>2</v>
      </c>
      <c r="T420">
        <v>2</v>
      </c>
      <c r="U420">
        <v>2</v>
      </c>
      <c r="V420">
        <v>1</v>
      </c>
      <c r="W420">
        <v>2</v>
      </c>
      <c r="X420">
        <v>2</v>
      </c>
      <c r="Y420">
        <v>1</v>
      </c>
      <c r="Z420">
        <v>2</v>
      </c>
      <c r="AA420">
        <v>1</v>
      </c>
      <c r="AB420">
        <v>1</v>
      </c>
      <c r="AC420">
        <v>2</v>
      </c>
      <c r="AD420">
        <v>2</v>
      </c>
      <c r="AE420">
        <v>1</v>
      </c>
      <c r="AF420">
        <v>2</v>
      </c>
      <c r="AG420" s="19">
        <f t="shared" ref="AG420:AG432" si="23">SUM(E420:AF420)</f>
        <v>50</v>
      </c>
      <c r="AH420" s="20" t="e">
        <f>SUM(#REF!, AG420)</f>
        <v>#REF!</v>
      </c>
      <c r="AI420">
        <v>10</v>
      </c>
      <c r="AJ420">
        <v>8</v>
      </c>
      <c r="AK420">
        <v>8</v>
      </c>
      <c r="AL420">
        <v>8</v>
      </c>
      <c r="AM420">
        <v>12</v>
      </c>
      <c r="AN420">
        <v>9</v>
      </c>
      <c r="AO420">
        <v>6</v>
      </c>
      <c r="AP420">
        <v>8</v>
      </c>
      <c r="AQ420">
        <v>10</v>
      </c>
      <c r="AR420">
        <v>11</v>
      </c>
      <c r="AS420">
        <v>10</v>
      </c>
      <c r="AT420">
        <v>6</v>
      </c>
      <c r="AU420">
        <v>8</v>
      </c>
      <c r="AV420">
        <v>6</v>
      </c>
      <c r="AW420">
        <v>12</v>
      </c>
      <c r="AX420">
        <v>9</v>
      </c>
      <c r="AY420">
        <v>6</v>
      </c>
      <c r="AZ420">
        <v>10</v>
      </c>
      <c r="BA420">
        <v>6</v>
      </c>
      <c r="BB420">
        <v>10</v>
      </c>
      <c r="BC420">
        <v>15</v>
      </c>
      <c r="BD420">
        <v>8</v>
      </c>
      <c r="BE420">
        <v>8</v>
      </c>
      <c r="BF420">
        <v>11</v>
      </c>
      <c r="BG420">
        <v>12</v>
      </c>
      <c r="BH420">
        <v>16</v>
      </c>
      <c r="BI420">
        <v>12</v>
      </c>
      <c r="BJ420">
        <v>9</v>
      </c>
      <c r="BK420" s="21">
        <f t="shared" ref="BK420:BK432" si="24">SUM(AI420:BJ420)</f>
        <v>264</v>
      </c>
      <c r="BL420" s="15" t="e">
        <f xml:space="preserve"> SUM(BK420,#REF!)</f>
        <v>#REF!</v>
      </c>
      <c r="BM420" t="s">
        <v>118</v>
      </c>
    </row>
    <row r="421" spans="1:65" x14ac:dyDescent="0.2">
      <c r="A421" s="3">
        <v>432</v>
      </c>
      <c r="B421" s="5">
        <v>4</v>
      </c>
      <c r="C421">
        <v>1</v>
      </c>
      <c r="D421" t="s">
        <v>166</v>
      </c>
      <c r="E421">
        <v>2</v>
      </c>
      <c r="F421">
        <v>2</v>
      </c>
      <c r="G421">
        <v>2</v>
      </c>
      <c r="H421">
        <v>2</v>
      </c>
      <c r="I421" t="s">
        <v>118</v>
      </c>
      <c r="J421">
        <v>2</v>
      </c>
      <c r="K421">
        <v>2</v>
      </c>
      <c r="L421">
        <v>2</v>
      </c>
      <c r="M421">
        <v>2</v>
      </c>
      <c r="N421">
        <v>1</v>
      </c>
      <c r="O421">
        <v>2</v>
      </c>
      <c r="P421">
        <v>2</v>
      </c>
      <c r="Q421">
        <v>2</v>
      </c>
      <c r="R421">
        <v>2</v>
      </c>
      <c r="S421">
        <v>2</v>
      </c>
      <c r="T421">
        <v>1</v>
      </c>
      <c r="U421">
        <v>2</v>
      </c>
      <c r="V421">
        <v>2</v>
      </c>
      <c r="W421">
        <v>2</v>
      </c>
      <c r="X421">
        <v>2</v>
      </c>
      <c r="Y421">
        <v>2</v>
      </c>
      <c r="Z421">
        <v>1</v>
      </c>
      <c r="AA421">
        <v>2</v>
      </c>
      <c r="AB421">
        <v>2</v>
      </c>
      <c r="AC421">
        <v>2</v>
      </c>
      <c r="AD421">
        <v>1</v>
      </c>
      <c r="AE421">
        <v>1</v>
      </c>
      <c r="AF421">
        <v>1</v>
      </c>
      <c r="AG421" s="19">
        <f t="shared" si="23"/>
        <v>48</v>
      </c>
      <c r="AH421" s="20" t="e">
        <f>SUM(#REF!, AG421)</f>
        <v>#REF!</v>
      </c>
      <c r="AI421">
        <v>10</v>
      </c>
      <c r="AJ421">
        <v>7</v>
      </c>
      <c r="AK421">
        <v>8</v>
      </c>
      <c r="AL421">
        <v>8</v>
      </c>
      <c r="AM421" t="s">
        <v>118</v>
      </c>
      <c r="AN421">
        <v>12</v>
      </c>
      <c r="AO421">
        <v>6</v>
      </c>
      <c r="AP421">
        <v>8</v>
      </c>
      <c r="AQ421">
        <v>10</v>
      </c>
      <c r="AR421">
        <v>10</v>
      </c>
      <c r="AS421">
        <v>10</v>
      </c>
      <c r="AT421">
        <v>6</v>
      </c>
      <c r="AU421">
        <v>8</v>
      </c>
      <c r="AV421">
        <v>6</v>
      </c>
      <c r="AW421">
        <v>10</v>
      </c>
      <c r="AX421">
        <v>8</v>
      </c>
      <c r="AY421">
        <v>6</v>
      </c>
      <c r="AZ421">
        <v>10</v>
      </c>
      <c r="BA421">
        <v>6</v>
      </c>
      <c r="BB421">
        <v>10</v>
      </c>
      <c r="BC421">
        <v>16</v>
      </c>
      <c r="BD421">
        <v>7</v>
      </c>
      <c r="BE421">
        <v>8</v>
      </c>
      <c r="BF421">
        <v>11</v>
      </c>
      <c r="BG421">
        <v>12</v>
      </c>
      <c r="BH421">
        <v>18</v>
      </c>
      <c r="BI421">
        <v>12</v>
      </c>
      <c r="BJ421">
        <v>6</v>
      </c>
      <c r="BK421" s="21">
        <f t="shared" si="24"/>
        <v>249</v>
      </c>
      <c r="BL421" s="15" t="e">
        <f xml:space="preserve"> SUM(BK421,#REF!)</f>
        <v>#REF!</v>
      </c>
      <c r="BM421" t="s">
        <v>118</v>
      </c>
    </row>
    <row r="422" spans="1:65" x14ac:dyDescent="0.2">
      <c r="A422" s="3">
        <v>433</v>
      </c>
      <c r="B422" s="5">
        <v>4</v>
      </c>
      <c r="C422">
        <v>1</v>
      </c>
      <c r="D422" t="s">
        <v>166</v>
      </c>
      <c r="E422">
        <v>2</v>
      </c>
      <c r="F422">
        <v>2</v>
      </c>
      <c r="G422">
        <v>2</v>
      </c>
      <c r="H422">
        <v>2</v>
      </c>
      <c r="I422">
        <v>2</v>
      </c>
      <c r="J422">
        <v>2</v>
      </c>
      <c r="K422">
        <v>2</v>
      </c>
      <c r="L422">
        <v>2</v>
      </c>
      <c r="M422">
        <v>2</v>
      </c>
      <c r="N422">
        <v>2</v>
      </c>
      <c r="O422">
        <v>2</v>
      </c>
      <c r="P422">
        <v>2</v>
      </c>
      <c r="Q422">
        <v>2</v>
      </c>
      <c r="R422">
        <v>2</v>
      </c>
      <c r="S422">
        <v>2</v>
      </c>
      <c r="T422">
        <v>2</v>
      </c>
      <c r="U422">
        <v>2</v>
      </c>
      <c r="V422">
        <v>2</v>
      </c>
      <c r="W422">
        <v>2</v>
      </c>
      <c r="X422">
        <v>2</v>
      </c>
      <c r="Y422">
        <v>2</v>
      </c>
      <c r="Z422">
        <v>2</v>
      </c>
      <c r="AA422">
        <v>2</v>
      </c>
      <c r="AB422">
        <v>1</v>
      </c>
      <c r="AC422">
        <v>2</v>
      </c>
      <c r="AD422">
        <v>1</v>
      </c>
      <c r="AE422">
        <v>2</v>
      </c>
      <c r="AF422">
        <v>2</v>
      </c>
      <c r="AG422" s="19">
        <f t="shared" si="23"/>
        <v>54</v>
      </c>
      <c r="AH422" s="20" t="e">
        <f>SUM(#REF!, AG422)</f>
        <v>#REF!</v>
      </c>
      <c r="AI422">
        <v>10</v>
      </c>
      <c r="AJ422">
        <v>8</v>
      </c>
      <c r="AK422">
        <v>8</v>
      </c>
      <c r="AL422">
        <v>8</v>
      </c>
      <c r="AM422">
        <v>12</v>
      </c>
      <c r="AN422">
        <v>12</v>
      </c>
      <c r="AO422">
        <v>6</v>
      </c>
      <c r="AP422">
        <v>8</v>
      </c>
      <c r="AQ422">
        <v>7</v>
      </c>
      <c r="AR422">
        <v>12</v>
      </c>
      <c r="AS422">
        <v>10</v>
      </c>
      <c r="AT422">
        <v>6</v>
      </c>
      <c r="AU422">
        <v>8</v>
      </c>
      <c r="AV422">
        <v>6</v>
      </c>
      <c r="AW422">
        <v>9</v>
      </c>
      <c r="AX422">
        <v>9</v>
      </c>
      <c r="AY422">
        <v>6</v>
      </c>
      <c r="AZ422">
        <v>10</v>
      </c>
      <c r="BA422">
        <v>6</v>
      </c>
      <c r="BB422">
        <v>10</v>
      </c>
      <c r="BC422">
        <v>18</v>
      </c>
      <c r="BD422">
        <v>8</v>
      </c>
      <c r="BE422">
        <v>7</v>
      </c>
      <c r="BF422">
        <v>12</v>
      </c>
      <c r="BG422">
        <v>12</v>
      </c>
      <c r="BH422">
        <v>18</v>
      </c>
      <c r="BI422">
        <v>12</v>
      </c>
      <c r="BJ422">
        <v>10</v>
      </c>
      <c r="BK422" s="21">
        <f t="shared" si="24"/>
        <v>268</v>
      </c>
      <c r="BL422" s="15" t="e">
        <f xml:space="preserve"> SUM(BK422,#REF!)</f>
        <v>#REF!</v>
      </c>
      <c r="BM422" t="s">
        <v>118</v>
      </c>
    </row>
    <row r="423" spans="1:65" x14ac:dyDescent="0.2">
      <c r="A423" s="3">
        <v>434</v>
      </c>
      <c r="B423" s="5">
        <v>4</v>
      </c>
      <c r="C423">
        <v>1</v>
      </c>
      <c r="D423" t="s">
        <v>166</v>
      </c>
      <c r="E423">
        <v>2</v>
      </c>
      <c r="F423">
        <v>2</v>
      </c>
      <c r="G423">
        <v>2</v>
      </c>
      <c r="H423">
        <v>2</v>
      </c>
      <c r="I423">
        <v>1</v>
      </c>
      <c r="J423">
        <v>2</v>
      </c>
      <c r="K423">
        <v>2</v>
      </c>
      <c r="L423">
        <v>1</v>
      </c>
      <c r="M423">
        <v>2</v>
      </c>
      <c r="N423">
        <v>1</v>
      </c>
      <c r="O423">
        <v>1</v>
      </c>
      <c r="P423">
        <v>2</v>
      </c>
      <c r="Q423">
        <v>2</v>
      </c>
      <c r="R423">
        <v>1</v>
      </c>
      <c r="S423">
        <v>2</v>
      </c>
      <c r="T423">
        <v>1</v>
      </c>
      <c r="U423">
        <v>2</v>
      </c>
      <c r="V423">
        <v>1</v>
      </c>
      <c r="W423">
        <v>2</v>
      </c>
      <c r="X423">
        <v>2</v>
      </c>
      <c r="Y423">
        <v>2</v>
      </c>
      <c r="Z423">
        <v>1</v>
      </c>
      <c r="AA423">
        <v>2</v>
      </c>
      <c r="AB423">
        <v>1</v>
      </c>
      <c r="AC423">
        <v>1</v>
      </c>
      <c r="AD423">
        <v>1</v>
      </c>
      <c r="AE423">
        <v>2</v>
      </c>
      <c r="AF423">
        <v>1</v>
      </c>
      <c r="AG423" s="19">
        <f t="shared" si="23"/>
        <v>44</v>
      </c>
      <c r="AH423" s="20" t="e">
        <f>SUM(#REF!, AG423)</f>
        <v>#REF!</v>
      </c>
      <c r="AI423">
        <v>9</v>
      </c>
      <c r="AJ423">
        <v>8</v>
      </c>
      <c r="AK423">
        <v>6</v>
      </c>
      <c r="AL423">
        <v>8</v>
      </c>
      <c r="AM423">
        <v>7</v>
      </c>
      <c r="AN423">
        <v>8</v>
      </c>
      <c r="AO423">
        <v>4</v>
      </c>
      <c r="AP423">
        <v>8</v>
      </c>
      <c r="AQ423">
        <v>7</v>
      </c>
      <c r="AR423">
        <v>8</v>
      </c>
      <c r="AS423">
        <v>7</v>
      </c>
      <c r="AT423">
        <v>6</v>
      </c>
      <c r="AU423">
        <v>6</v>
      </c>
      <c r="AV423">
        <v>6</v>
      </c>
      <c r="AW423">
        <v>6</v>
      </c>
      <c r="AX423">
        <v>6</v>
      </c>
      <c r="AY423">
        <v>6</v>
      </c>
      <c r="AZ423">
        <v>8</v>
      </c>
      <c r="BA423">
        <v>5</v>
      </c>
      <c r="BB423">
        <v>7</v>
      </c>
      <c r="BC423">
        <v>13</v>
      </c>
      <c r="BD423">
        <v>8</v>
      </c>
      <c r="BE423">
        <v>8</v>
      </c>
      <c r="BF423">
        <v>10</v>
      </c>
      <c r="BG423">
        <v>10</v>
      </c>
      <c r="BH423">
        <v>14</v>
      </c>
      <c r="BI423">
        <v>11</v>
      </c>
      <c r="BJ423">
        <v>8</v>
      </c>
      <c r="BK423" s="21">
        <f t="shared" si="24"/>
        <v>218</v>
      </c>
      <c r="BL423" s="15" t="e">
        <f xml:space="preserve"> SUM(BK423,#REF!)</f>
        <v>#REF!</v>
      </c>
      <c r="BM423" t="s">
        <v>118</v>
      </c>
    </row>
    <row r="424" spans="1:65" x14ac:dyDescent="0.2">
      <c r="A424" s="3">
        <v>435</v>
      </c>
      <c r="B424" s="5">
        <v>4</v>
      </c>
      <c r="C424">
        <v>1</v>
      </c>
      <c r="D424" t="s">
        <v>166</v>
      </c>
      <c r="E424">
        <v>2</v>
      </c>
      <c r="F424">
        <v>2</v>
      </c>
      <c r="G424">
        <v>2</v>
      </c>
      <c r="H424">
        <v>2</v>
      </c>
      <c r="I424">
        <v>2</v>
      </c>
      <c r="J424">
        <v>2</v>
      </c>
      <c r="K424">
        <v>2</v>
      </c>
      <c r="L424">
        <v>2</v>
      </c>
      <c r="M424">
        <v>2</v>
      </c>
      <c r="N424">
        <v>2</v>
      </c>
      <c r="O424">
        <v>2</v>
      </c>
      <c r="P424">
        <v>2</v>
      </c>
      <c r="Q424">
        <v>2</v>
      </c>
      <c r="R424">
        <v>2</v>
      </c>
      <c r="S424">
        <v>2</v>
      </c>
      <c r="T424">
        <v>2</v>
      </c>
      <c r="U424">
        <v>2</v>
      </c>
      <c r="V424">
        <v>2</v>
      </c>
      <c r="W424">
        <v>2</v>
      </c>
      <c r="X424">
        <v>2</v>
      </c>
      <c r="Y424">
        <v>2</v>
      </c>
      <c r="Z424">
        <v>1</v>
      </c>
      <c r="AA424">
        <v>2</v>
      </c>
      <c r="AB424">
        <v>1</v>
      </c>
      <c r="AC424">
        <v>1</v>
      </c>
      <c r="AD424">
        <v>1</v>
      </c>
      <c r="AE424">
        <v>2</v>
      </c>
      <c r="AF424">
        <v>1</v>
      </c>
      <c r="AG424" s="19">
        <f t="shared" si="23"/>
        <v>51</v>
      </c>
      <c r="AH424" s="20" t="e">
        <f>SUM(#REF!, AG424)</f>
        <v>#REF!</v>
      </c>
      <c r="AI424">
        <v>10</v>
      </c>
      <c r="AJ424">
        <v>8</v>
      </c>
      <c r="AK424">
        <v>8</v>
      </c>
      <c r="AL424">
        <v>8</v>
      </c>
      <c r="AM424">
        <v>12</v>
      </c>
      <c r="AN424">
        <v>12</v>
      </c>
      <c r="AO424">
        <v>6</v>
      </c>
      <c r="AP424">
        <v>8</v>
      </c>
      <c r="AQ424">
        <v>9</v>
      </c>
      <c r="AR424">
        <v>12</v>
      </c>
      <c r="AS424">
        <v>10</v>
      </c>
      <c r="AT424">
        <v>6</v>
      </c>
      <c r="AU424">
        <v>8</v>
      </c>
      <c r="AV424">
        <v>6</v>
      </c>
      <c r="AW424">
        <v>12</v>
      </c>
      <c r="AX424">
        <v>10</v>
      </c>
      <c r="AY424">
        <v>6</v>
      </c>
      <c r="AZ424">
        <v>8</v>
      </c>
      <c r="BA424">
        <v>6</v>
      </c>
      <c r="BB424">
        <v>10</v>
      </c>
      <c r="BC424">
        <v>18</v>
      </c>
      <c r="BD424">
        <v>8</v>
      </c>
      <c r="BE424">
        <v>8</v>
      </c>
      <c r="BF424">
        <v>12</v>
      </c>
      <c r="BG424">
        <v>12</v>
      </c>
      <c r="BH424">
        <v>18</v>
      </c>
      <c r="BI424">
        <v>12</v>
      </c>
      <c r="BJ424">
        <v>10</v>
      </c>
      <c r="BK424" s="21">
        <f t="shared" si="24"/>
        <v>273</v>
      </c>
      <c r="BL424" s="15" t="e">
        <f xml:space="preserve"> SUM(BK424,#REF!)</f>
        <v>#REF!</v>
      </c>
      <c r="BM424" t="s">
        <v>335</v>
      </c>
    </row>
    <row r="425" spans="1:65" x14ac:dyDescent="0.2">
      <c r="A425" s="3">
        <v>436</v>
      </c>
      <c r="B425" s="5">
        <v>4</v>
      </c>
      <c r="C425">
        <v>1</v>
      </c>
      <c r="D425" t="s">
        <v>166</v>
      </c>
      <c r="E425">
        <v>2</v>
      </c>
      <c r="F425">
        <v>2</v>
      </c>
      <c r="G425">
        <v>2</v>
      </c>
      <c r="H425">
        <v>2</v>
      </c>
      <c r="I425">
        <v>2</v>
      </c>
      <c r="J425">
        <v>2</v>
      </c>
      <c r="K425">
        <v>2</v>
      </c>
      <c r="L425">
        <v>2</v>
      </c>
      <c r="M425">
        <v>2</v>
      </c>
      <c r="N425">
        <v>2</v>
      </c>
      <c r="O425">
        <v>2</v>
      </c>
      <c r="P425">
        <v>2</v>
      </c>
      <c r="Q425">
        <v>2</v>
      </c>
      <c r="R425">
        <v>2</v>
      </c>
      <c r="S425">
        <v>2</v>
      </c>
      <c r="T425">
        <v>2</v>
      </c>
      <c r="U425">
        <v>2</v>
      </c>
      <c r="V425">
        <v>1</v>
      </c>
      <c r="W425">
        <v>2</v>
      </c>
      <c r="X425">
        <v>2</v>
      </c>
      <c r="Y425">
        <v>2</v>
      </c>
      <c r="Z425">
        <v>2</v>
      </c>
      <c r="AA425">
        <v>1</v>
      </c>
      <c r="AB425">
        <v>2</v>
      </c>
      <c r="AC425">
        <v>2</v>
      </c>
      <c r="AD425">
        <v>2</v>
      </c>
      <c r="AE425">
        <v>1</v>
      </c>
      <c r="AF425">
        <v>2</v>
      </c>
      <c r="AG425" s="19">
        <f t="shared" si="23"/>
        <v>53</v>
      </c>
      <c r="AH425" s="20" t="e">
        <f>SUM(#REF!, AG425)</f>
        <v>#REF!</v>
      </c>
      <c r="AI425">
        <v>8</v>
      </c>
      <c r="AJ425">
        <v>8</v>
      </c>
      <c r="AK425">
        <v>8</v>
      </c>
      <c r="AL425">
        <v>8</v>
      </c>
      <c r="AM425">
        <v>10</v>
      </c>
      <c r="AN425">
        <v>12</v>
      </c>
      <c r="AO425">
        <v>6</v>
      </c>
      <c r="AP425">
        <v>7</v>
      </c>
      <c r="AQ425">
        <v>10</v>
      </c>
      <c r="AR425">
        <v>10</v>
      </c>
      <c r="AS425">
        <v>9</v>
      </c>
      <c r="AT425">
        <v>6</v>
      </c>
      <c r="AU425">
        <v>8</v>
      </c>
      <c r="AV425">
        <v>6</v>
      </c>
      <c r="AW425">
        <v>12</v>
      </c>
      <c r="AX425">
        <v>10</v>
      </c>
      <c r="AY425">
        <v>6</v>
      </c>
      <c r="AZ425">
        <v>10</v>
      </c>
      <c r="BA425">
        <v>7</v>
      </c>
      <c r="BB425">
        <v>10</v>
      </c>
      <c r="BC425">
        <v>18</v>
      </c>
      <c r="BD425">
        <v>8</v>
      </c>
      <c r="BE425">
        <v>8</v>
      </c>
      <c r="BF425">
        <v>8</v>
      </c>
      <c r="BG425">
        <v>12</v>
      </c>
      <c r="BH425">
        <v>18</v>
      </c>
      <c r="BI425">
        <v>12</v>
      </c>
      <c r="BJ425">
        <v>10</v>
      </c>
      <c r="BK425" s="21">
        <f t="shared" si="24"/>
        <v>265</v>
      </c>
      <c r="BL425" s="15" t="e">
        <f xml:space="preserve"> SUM(BK425,#REF!)</f>
        <v>#REF!</v>
      </c>
      <c r="BM425" t="s">
        <v>336</v>
      </c>
    </row>
    <row r="426" spans="1:65" x14ac:dyDescent="0.2">
      <c r="A426" s="3">
        <v>437</v>
      </c>
      <c r="B426" s="5">
        <v>4</v>
      </c>
      <c r="C426">
        <v>1</v>
      </c>
      <c r="D426" t="s">
        <v>166</v>
      </c>
      <c r="E426">
        <v>2</v>
      </c>
      <c r="F426">
        <v>2</v>
      </c>
      <c r="G426">
        <v>1</v>
      </c>
      <c r="H426">
        <v>2</v>
      </c>
      <c r="I426">
        <v>1</v>
      </c>
      <c r="J426">
        <v>1</v>
      </c>
      <c r="K426">
        <v>1</v>
      </c>
      <c r="L426">
        <v>1</v>
      </c>
      <c r="M426">
        <v>2</v>
      </c>
      <c r="N426">
        <v>1</v>
      </c>
      <c r="O426">
        <v>2</v>
      </c>
      <c r="P426">
        <v>2</v>
      </c>
      <c r="Q426">
        <v>2</v>
      </c>
      <c r="R426">
        <v>2</v>
      </c>
      <c r="S426">
        <v>2</v>
      </c>
      <c r="T426">
        <v>1</v>
      </c>
      <c r="U426">
        <v>2</v>
      </c>
      <c r="V426">
        <v>1</v>
      </c>
      <c r="W426">
        <v>2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2</v>
      </c>
      <c r="AF426">
        <v>2</v>
      </c>
      <c r="AG426" s="19">
        <f t="shared" si="23"/>
        <v>41</v>
      </c>
      <c r="AH426" s="20" t="e">
        <f>SUM(#REF!, AG426)</f>
        <v>#REF!</v>
      </c>
      <c r="AI426">
        <v>10</v>
      </c>
      <c r="AJ426">
        <v>8</v>
      </c>
      <c r="AK426">
        <v>8</v>
      </c>
      <c r="AL426">
        <v>8</v>
      </c>
      <c r="AM426">
        <v>12</v>
      </c>
      <c r="AN426">
        <v>7</v>
      </c>
      <c r="AO426">
        <v>5</v>
      </c>
      <c r="AP426">
        <v>8</v>
      </c>
      <c r="AQ426">
        <v>10</v>
      </c>
      <c r="AR426">
        <v>7</v>
      </c>
      <c r="AS426">
        <v>10</v>
      </c>
      <c r="AT426">
        <v>6</v>
      </c>
      <c r="AU426">
        <v>7</v>
      </c>
      <c r="AV426">
        <v>6</v>
      </c>
      <c r="AW426">
        <v>9</v>
      </c>
      <c r="AX426">
        <v>10</v>
      </c>
      <c r="AY426">
        <v>6</v>
      </c>
      <c r="AZ426">
        <v>10</v>
      </c>
      <c r="BA426">
        <v>5</v>
      </c>
      <c r="BB426">
        <v>10</v>
      </c>
      <c r="BC426">
        <v>14</v>
      </c>
      <c r="BD426">
        <v>6</v>
      </c>
      <c r="BE426">
        <v>8</v>
      </c>
      <c r="BF426">
        <v>10</v>
      </c>
      <c r="BG426">
        <v>12</v>
      </c>
      <c r="BH426">
        <v>13</v>
      </c>
      <c r="BI426">
        <v>12</v>
      </c>
      <c r="BJ426">
        <v>8</v>
      </c>
      <c r="BK426" s="21">
        <f t="shared" si="24"/>
        <v>245</v>
      </c>
      <c r="BL426" s="15" t="e">
        <f xml:space="preserve"> SUM(BK426,#REF!)</f>
        <v>#REF!</v>
      </c>
      <c r="BM426" t="s">
        <v>118</v>
      </c>
    </row>
    <row r="427" spans="1:65" x14ac:dyDescent="0.2">
      <c r="A427" s="3">
        <v>438</v>
      </c>
      <c r="B427" s="5">
        <v>4</v>
      </c>
      <c r="C427">
        <v>1</v>
      </c>
      <c r="D427" t="s">
        <v>166</v>
      </c>
      <c r="E427">
        <v>2</v>
      </c>
      <c r="F427">
        <v>2</v>
      </c>
      <c r="G427">
        <v>1</v>
      </c>
      <c r="H427">
        <v>2</v>
      </c>
      <c r="I427">
        <v>1</v>
      </c>
      <c r="J427">
        <v>2</v>
      </c>
      <c r="K427">
        <v>2</v>
      </c>
      <c r="L427">
        <v>1</v>
      </c>
      <c r="M427">
        <v>1</v>
      </c>
      <c r="N427">
        <v>1</v>
      </c>
      <c r="O427">
        <v>2</v>
      </c>
      <c r="P427">
        <v>2</v>
      </c>
      <c r="Q427">
        <v>2</v>
      </c>
      <c r="R427">
        <v>2</v>
      </c>
      <c r="S427">
        <v>1</v>
      </c>
      <c r="T427">
        <v>1</v>
      </c>
      <c r="U427">
        <v>2</v>
      </c>
      <c r="V427">
        <v>1</v>
      </c>
      <c r="W427">
        <v>2</v>
      </c>
      <c r="X427">
        <v>2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 s="19">
        <f t="shared" si="23"/>
        <v>40</v>
      </c>
      <c r="AH427" s="20" t="e">
        <f>SUM(#REF!, AG427)</f>
        <v>#REF!</v>
      </c>
      <c r="AI427">
        <v>10</v>
      </c>
      <c r="AJ427">
        <v>7</v>
      </c>
      <c r="AK427">
        <v>8</v>
      </c>
      <c r="AL427">
        <v>8</v>
      </c>
      <c r="AM427">
        <v>10</v>
      </c>
      <c r="AN427">
        <v>9</v>
      </c>
      <c r="AO427">
        <v>6</v>
      </c>
      <c r="AP427">
        <v>8</v>
      </c>
      <c r="AQ427">
        <v>10</v>
      </c>
      <c r="AR427">
        <v>12</v>
      </c>
      <c r="AS427">
        <v>10</v>
      </c>
      <c r="AT427">
        <v>6</v>
      </c>
      <c r="AU427">
        <v>8</v>
      </c>
      <c r="AV427">
        <v>6</v>
      </c>
      <c r="AW427">
        <v>9</v>
      </c>
      <c r="AX427">
        <v>9</v>
      </c>
      <c r="AY427">
        <v>6</v>
      </c>
      <c r="AZ427">
        <v>10</v>
      </c>
      <c r="BA427">
        <v>6</v>
      </c>
      <c r="BB427">
        <v>10</v>
      </c>
      <c r="BC427">
        <v>18</v>
      </c>
      <c r="BD427">
        <v>8</v>
      </c>
      <c r="BE427">
        <v>8</v>
      </c>
      <c r="BF427">
        <v>12</v>
      </c>
      <c r="BG427">
        <v>12</v>
      </c>
      <c r="BH427">
        <v>17</v>
      </c>
      <c r="BI427">
        <v>12</v>
      </c>
      <c r="BJ427">
        <v>10</v>
      </c>
      <c r="BK427" s="21">
        <f t="shared" si="24"/>
        <v>265</v>
      </c>
      <c r="BL427" s="15" t="e">
        <f xml:space="preserve"> SUM(BK427,#REF!)</f>
        <v>#REF!</v>
      </c>
      <c r="BM427" t="s">
        <v>118</v>
      </c>
    </row>
    <row r="428" spans="1:65" x14ac:dyDescent="0.2">
      <c r="A428" s="3">
        <v>439</v>
      </c>
      <c r="B428" s="5">
        <v>4</v>
      </c>
      <c r="C428">
        <v>1</v>
      </c>
      <c r="D428" t="s">
        <v>166</v>
      </c>
      <c r="E428">
        <v>2</v>
      </c>
      <c r="F428">
        <v>2</v>
      </c>
      <c r="G428">
        <v>2</v>
      </c>
      <c r="H428">
        <v>2</v>
      </c>
      <c r="I428">
        <v>2</v>
      </c>
      <c r="J428">
        <v>2</v>
      </c>
      <c r="K428">
        <v>2</v>
      </c>
      <c r="L428">
        <v>1</v>
      </c>
      <c r="M428">
        <v>1</v>
      </c>
      <c r="N428">
        <v>1</v>
      </c>
      <c r="O428">
        <v>1</v>
      </c>
      <c r="P428">
        <v>2</v>
      </c>
      <c r="Q428">
        <v>2</v>
      </c>
      <c r="R428">
        <v>2</v>
      </c>
      <c r="S428">
        <v>2</v>
      </c>
      <c r="T428">
        <v>2</v>
      </c>
      <c r="U428">
        <v>2</v>
      </c>
      <c r="V428">
        <v>1</v>
      </c>
      <c r="W428">
        <v>2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2</v>
      </c>
      <c r="AF428">
        <v>2</v>
      </c>
      <c r="AG428" s="19">
        <f t="shared" si="23"/>
        <v>44</v>
      </c>
      <c r="AH428" s="20" t="e">
        <f>SUM(#REF!, AG428)</f>
        <v>#REF!</v>
      </c>
      <c r="AI428">
        <v>10</v>
      </c>
      <c r="AJ428">
        <v>8</v>
      </c>
      <c r="AK428">
        <v>8</v>
      </c>
      <c r="AL428">
        <v>8</v>
      </c>
      <c r="AM428">
        <v>12</v>
      </c>
      <c r="AN428">
        <v>7</v>
      </c>
      <c r="AO428">
        <v>6</v>
      </c>
      <c r="AP428">
        <v>8</v>
      </c>
      <c r="AQ428">
        <v>10</v>
      </c>
      <c r="AR428">
        <v>10</v>
      </c>
      <c r="AS428">
        <v>10</v>
      </c>
      <c r="AT428">
        <v>6</v>
      </c>
      <c r="AU428">
        <v>8</v>
      </c>
      <c r="AV428">
        <v>6</v>
      </c>
      <c r="AW428">
        <v>9</v>
      </c>
      <c r="AX428">
        <v>10</v>
      </c>
      <c r="AY428">
        <v>6</v>
      </c>
      <c r="AZ428">
        <v>10</v>
      </c>
      <c r="BA428">
        <v>6</v>
      </c>
      <c r="BB428">
        <v>10</v>
      </c>
      <c r="BC428">
        <v>18</v>
      </c>
      <c r="BD428">
        <v>7</v>
      </c>
      <c r="BE428">
        <v>8</v>
      </c>
      <c r="BF428">
        <v>12</v>
      </c>
      <c r="BG428">
        <v>12</v>
      </c>
      <c r="BH428">
        <v>18</v>
      </c>
      <c r="BI428">
        <v>12</v>
      </c>
      <c r="BJ428">
        <v>10</v>
      </c>
      <c r="BK428" s="21">
        <f t="shared" si="24"/>
        <v>265</v>
      </c>
      <c r="BL428" s="15" t="e">
        <f xml:space="preserve"> SUM(BK428,#REF!)</f>
        <v>#REF!</v>
      </c>
      <c r="BM428" t="s">
        <v>118</v>
      </c>
    </row>
    <row r="429" spans="1:65" x14ac:dyDescent="0.2">
      <c r="A429" s="3">
        <v>440</v>
      </c>
      <c r="B429" s="5">
        <v>4</v>
      </c>
      <c r="C429">
        <v>1</v>
      </c>
      <c r="D429" t="s">
        <v>166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1</v>
      </c>
      <c r="K429">
        <v>1</v>
      </c>
      <c r="L429">
        <v>2</v>
      </c>
      <c r="M429">
        <v>1</v>
      </c>
      <c r="N429">
        <v>1</v>
      </c>
      <c r="O429">
        <v>2</v>
      </c>
      <c r="P429">
        <v>2</v>
      </c>
      <c r="Q429">
        <v>2</v>
      </c>
      <c r="R429">
        <v>2</v>
      </c>
      <c r="S429">
        <v>2</v>
      </c>
      <c r="T429">
        <v>1</v>
      </c>
      <c r="U429">
        <v>2</v>
      </c>
      <c r="V429">
        <v>2</v>
      </c>
      <c r="W429">
        <v>2</v>
      </c>
      <c r="X429">
        <v>1</v>
      </c>
      <c r="Y429">
        <v>1</v>
      </c>
      <c r="Z429">
        <v>1</v>
      </c>
      <c r="AA429" t="s">
        <v>118</v>
      </c>
      <c r="AB429">
        <v>1</v>
      </c>
      <c r="AC429">
        <v>1</v>
      </c>
      <c r="AD429">
        <v>1</v>
      </c>
      <c r="AE429">
        <v>2</v>
      </c>
      <c r="AF429">
        <v>2</v>
      </c>
      <c r="AG429" s="19">
        <f t="shared" si="23"/>
        <v>42</v>
      </c>
      <c r="AH429" s="20" t="e">
        <f>SUM(#REF!, AG429)</f>
        <v>#REF!</v>
      </c>
      <c r="AI429">
        <v>10</v>
      </c>
      <c r="AJ429">
        <v>8</v>
      </c>
      <c r="AK429">
        <v>7</v>
      </c>
      <c r="AL429">
        <v>8</v>
      </c>
      <c r="AM429">
        <v>8</v>
      </c>
      <c r="AN429">
        <v>7</v>
      </c>
      <c r="AO429">
        <v>4</v>
      </c>
      <c r="AP429">
        <v>7</v>
      </c>
      <c r="AQ429">
        <v>7</v>
      </c>
      <c r="AR429">
        <v>9</v>
      </c>
      <c r="AS429">
        <v>7</v>
      </c>
      <c r="AT429">
        <v>5</v>
      </c>
      <c r="AU429">
        <v>5</v>
      </c>
      <c r="AV429">
        <v>6</v>
      </c>
      <c r="AW429">
        <v>11</v>
      </c>
      <c r="AX429">
        <v>8</v>
      </c>
      <c r="AY429">
        <v>5</v>
      </c>
      <c r="AZ429">
        <v>8</v>
      </c>
      <c r="BA429">
        <v>5</v>
      </c>
      <c r="BB429">
        <v>8</v>
      </c>
      <c r="BC429">
        <v>18</v>
      </c>
      <c r="BD429">
        <v>8</v>
      </c>
      <c r="BE429" t="s">
        <v>118</v>
      </c>
      <c r="BF429">
        <v>10</v>
      </c>
      <c r="BG429">
        <v>11</v>
      </c>
      <c r="BH429">
        <v>12</v>
      </c>
      <c r="BI429">
        <v>8</v>
      </c>
      <c r="BJ429">
        <v>8</v>
      </c>
      <c r="BK429" s="21">
        <f t="shared" si="24"/>
        <v>218</v>
      </c>
      <c r="BL429" s="15" t="e">
        <f xml:space="preserve"> SUM(BK429,#REF!)</f>
        <v>#REF!</v>
      </c>
      <c r="BM429" t="s">
        <v>118</v>
      </c>
    </row>
    <row r="430" spans="1:65" ht="16" hidden="1" x14ac:dyDescent="0.2">
      <c r="A430" s="4">
        <v>320</v>
      </c>
      <c r="B430" s="5">
        <v>4</v>
      </c>
      <c r="C430">
        <v>2</v>
      </c>
      <c r="D430" s="2" t="s">
        <v>164</v>
      </c>
      <c r="E430" t="s">
        <v>118</v>
      </c>
      <c r="F430" t="s">
        <v>118</v>
      </c>
      <c r="G430" t="s">
        <v>118</v>
      </c>
      <c r="H430" t="s">
        <v>118</v>
      </c>
      <c r="I430" t="s">
        <v>118</v>
      </c>
      <c r="J430" t="s">
        <v>118</v>
      </c>
      <c r="K430" t="s">
        <v>118</v>
      </c>
      <c r="L430" t="s">
        <v>118</v>
      </c>
      <c r="M430" t="s">
        <v>118</v>
      </c>
      <c r="N430" t="s">
        <v>118</v>
      </c>
      <c r="O430" t="s">
        <v>118</v>
      </c>
      <c r="P430" t="s">
        <v>118</v>
      </c>
      <c r="Q430" t="s">
        <v>118</v>
      </c>
      <c r="R430" t="s">
        <v>118</v>
      </c>
      <c r="S430" t="s">
        <v>118</v>
      </c>
      <c r="T430" t="s">
        <v>118</v>
      </c>
      <c r="U430" t="s">
        <v>118</v>
      </c>
      <c r="V430" t="s">
        <v>118</v>
      </c>
      <c r="W430" t="s">
        <v>118</v>
      </c>
      <c r="X430" t="s">
        <v>118</v>
      </c>
      <c r="Y430" t="s">
        <v>118</v>
      </c>
      <c r="Z430" t="s">
        <v>118</v>
      </c>
      <c r="AA430" t="s">
        <v>118</v>
      </c>
      <c r="AB430" t="s">
        <v>118</v>
      </c>
      <c r="AC430" t="s">
        <v>118</v>
      </c>
      <c r="AD430" t="s">
        <v>118</v>
      </c>
      <c r="AE430" t="s">
        <v>118</v>
      </c>
      <c r="AF430" t="s">
        <v>118</v>
      </c>
      <c r="AG430" s="19">
        <f t="shared" si="23"/>
        <v>0</v>
      </c>
      <c r="AH430" s="20" t="e">
        <f>SUM(#REF!, AG430)</f>
        <v>#REF!</v>
      </c>
      <c r="AI430" t="s">
        <v>118</v>
      </c>
      <c r="AJ430" t="s">
        <v>118</v>
      </c>
      <c r="AK430" t="s">
        <v>118</v>
      </c>
      <c r="AL430" t="s">
        <v>118</v>
      </c>
      <c r="AM430" t="s">
        <v>118</v>
      </c>
      <c r="AN430" t="s">
        <v>118</v>
      </c>
      <c r="AO430" t="s">
        <v>118</v>
      </c>
      <c r="AP430" t="s">
        <v>118</v>
      </c>
      <c r="AQ430" t="s">
        <v>118</v>
      </c>
      <c r="AR430" t="s">
        <v>118</v>
      </c>
      <c r="AS430" t="s">
        <v>118</v>
      </c>
      <c r="AT430" t="s">
        <v>118</v>
      </c>
      <c r="AU430" t="s">
        <v>118</v>
      </c>
      <c r="AV430" t="s">
        <v>118</v>
      </c>
      <c r="AW430" t="s">
        <v>118</v>
      </c>
      <c r="AX430" t="s">
        <v>118</v>
      </c>
      <c r="AY430" t="s">
        <v>118</v>
      </c>
      <c r="AZ430" t="s">
        <v>118</v>
      </c>
      <c r="BA430" t="s">
        <v>118</v>
      </c>
      <c r="BB430" t="s">
        <v>118</v>
      </c>
      <c r="BC430" t="s">
        <v>118</v>
      </c>
      <c r="BD430" t="s">
        <v>118</v>
      </c>
      <c r="BE430" t="s">
        <v>118</v>
      </c>
      <c r="BF430" t="s">
        <v>118</v>
      </c>
      <c r="BG430" t="s">
        <v>118</v>
      </c>
      <c r="BH430" t="s">
        <v>118</v>
      </c>
      <c r="BI430" t="s">
        <v>118</v>
      </c>
      <c r="BJ430" t="s">
        <v>118</v>
      </c>
      <c r="BK430" s="21">
        <f t="shared" si="24"/>
        <v>0</v>
      </c>
      <c r="BL430" s="15" t="e">
        <f xml:space="preserve"> SUM(BK430,#REF!)</f>
        <v>#REF!</v>
      </c>
      <c r="BM430" t="s">
        <v>118</v>
      </c>
    </row>
    <row r="431" spans="1:65" ht="16" hidden="1" x14ac:dyDescent="0.2">
      <c r="A431" s="3">
        <v>401</v>
      </c>
      <c r="B431" s="5">
        <v>4</v>
      </c>
      <c r="C431">
        <v>2</v>
      </c>
      <c r="D431" s="2" t="s">
        <v>164</v>
      </c>
      <c r="E431" t="s">
        <v>118</v>
      </c>
      <c r="F431" t="s">
        <v>118</v>
      </c>
      <c r="G431" t="s">
        <v>118</v>
      </c>
      <c r="H431" t="s">
        <v>118</v>
      </c>
      <c r="I431" t="s">
        <v>118</v>
      </c>
      <c r="J431" t="s">
        <v>118</v>
      </c>
      <c r="K431" t="s">
        <v>118</v>
      </c>
      <c r="L431" t="s">
        <v>118</v>
      </c>
      <c r="M431" t="s">
        <v>118</v>
      </c>
      <c r="N431" t="s">
        <v>118</v>
      </c>
      <c r="O431" t="s">
        <v>118</v>
      </c>
      <c r="P431" t="s">
        <v>118</v>
      </c>
      <c r="Q431" t="s">
        <v>118</v>
      </c>
      <c r="R431" t="s">
        <v>118</v>
      </c>
      <c r="S431" t="s">
        <v>118</v>
      </c>
      <c r="T431" t="s">
        <v>118</v>
      </c>
      <c r="U431" t="s">
        <v>118</v>
      </c>
      <c r="V431" t="s">
        <v>118</v>
      </c>
      <c r="W431" t="s">
        <v>118</v>
      </c>
      <c r="X431" t="s">
        <v>118</v>
      </c>
      <c r="Y431" t="s">
        <v>118</v>
      </c>
      <c r="Z431" t="s">
        <v>118</v>
      </c>
      <c r="AA431" t="s">
        <v>118</v>
      </c>
      <c r="AB431" t="s">
        <v>118</v>
      </c>
      <c r="AC431" t="s">
        <v>118</v>
      </c>
      <c r="AD431" t="s">
        <v>118</v>
      </c>
      <c r="AE431" t="s">
        <v>118</v>
      </c>
      <c r="AF431" t="s">
        <v>118</v>
      </c>
      <c r="AG431" s="19">
        <f t="shared" si="23"/>
        <v>0</v>
      </c>
      <c r="AH431" s="20" t="e">
        <f>SUM(#REF!, AG431)</f>
        <v>#REF!</v>
      </c>
      <c r="AI431" t="s">
        <v>118</v>
      </c>
      <c r="AJ431" t="s">
        <v>118</v>
      </c>
      <c r="AK431" t="s">
        <v>118</v>
      </c>
      <c r="AL431" t="s">
        <v>118</v>
      </c>
      <c r="AM431" t="s">
        <v>118</v>
      </c>
      <c r="AN431" t="s">
        <v>118</v>
      </c>
      <c r="AO431" t="s">
        <v>118</v>
      </c>
      <c r="AP431" t="s">
        <v>118</v>
      </c>
      <c r="AQ431" t="s">
        <v>118</v>
      </c>
      <c r="AR431" t="s">
        <v>118</v>
      </c>
      <c r="AS431" t="s">
        <v>118</v>
      </c>
      <c r="AT431" t="s">
        <v>118</v>
      </c>
      <c r="AU431" t="s">
        <v>118</v>
      </c>
      <c r="AV431" t="s">
        <v>118</v>
      </c>
      <c r="AW431" t="s">
        <v>118</v>
      </c>
      <c r="AX431" t="s">
        <v>118</v>
      </c>
      <c r="AY431" t="s">
        <v>118</v>
      </c>
      <c r="AZ431" t="s">
        <v>118</v>
      </c>
      <c r="BA431" t="s">
        <v>118</v>
      </c>
      <c r="BB431" t="s">
        <v>118</v>
      </c>
      <c r="BC431" t="s">
        <v>118</v>
      </c>
      <c r="BD431" t="s">
        <v>118</v>
      </c>
      <c r="BE431" t="s">
        <v>118</v>
      </c>
      <c r="BF431" t="s">
        <v>118</v>
      </c>
      <c r="BG431" t="s">
        <v>118</v>
      </c>
      <c r="BH431" t="s">
        <v>118</v>
      </c>
      <c r="BI431" t="s">
        <v>118</v>
      </c>
      <c r="BJ431" t="s">
        <v>118</v>
      </c>
      <c r="BK431" s="21">
        <f t="shared" si="24"/>
        <v>0</v>
      </c>
      <c r="BL431" s="15" t="e">
        <f xml:space="preserve"> SUM(BK431,#REF!)</f>
        <v>#REF!</v>
      </c>
      <c r="BM431" t="s">
        <v>118</v>
      </c>
    </row>
    <row r="432" spans="1:65" ht="16" hidden="1" x14ac:dyDescent="0.2">
      <c r="A432" s="3">
        <v>402</v>
      </c>
      <c r="B432" s="5">
        <v>4</v>
      </c>
      <c r="C432">
        <v>2</v>
      </c>
      <c r="D432" s="2" t="s">
        <v>164</v>
      </c>
      <c r="E432" t="s">
        <v>118</v>
      </c>
      <c r="F432" t="s">
        <v>118</v>
      </c>
      <c r="G432" t="s">
        <v>118</v>
      </c>
      <c r="H432" t="s">
        <v>118</v>
      </c>
      <c r="I432" t="s">
        <v>118</v>
      </c>
      <c r="J432" t="s">
        <v>118</v>
      </c>
      <c r="K432" t="s">
        <v>118</v>
      </c>
      <c r="L432" t="s">
        <v>118</v>
      </c>
      <c r="M432" t="s">
        <v>118</v>
      </c>
      <c r="N432" t="s">
        <v>118</v>
      </c>
      <c r="O432" t="s">
        <v>118</v>
      </c>
      <c r="P432" t="s">
        <v>118</v>
      </c>
      <c r="Q432" t="s">
        <v>118</v>
      </c>
      <c r="R432" t="s">
        <v>118</v>
      </c>
      <c r="S432" t="s">
        <v>118</v>
      </c>
      <c r="T432" t="s">
        <v>118</v>
      </c>
      <c r="U432" t="s">
        <v>118</v>
      </c>
      <c r="V432" t="s">
        <v>118</v>
      </c>
      <c r="W432" t="s">
        <v>118</v>
      </c>
      <c r="X432" t="s">
        <v>118</v>
      </c>
      <c r="Y432" t="s">
        <v>118</v>
      </c>
      <c r="Z432" t="s">
        <v>118</v>
      </c>
      <c r="AA432" t="s">
        <v>118</v>
      </c>
      <c r="AB432" t="s">
        <v>118</v>
      </c>
      <c r="AC432" t="s">
        <v>118</v>
      </c>
      <c r="AD432" t="s">
        <v>118</v>
      </c>
      <c r="AE432" t="s">
        <v>118</v>
      </c>
      <c r="AF432" t="s">
        <v>118</v>
      </c>
      <c r="AG432" s="19">
        <f t="shared" si="23"/>
        <v>0</v>
      </c>
      <c r="AH432" s="20" t="e">
        <f>SUM(#REF!, AG432)</f>
        <v>#REF!</v>
      </c>
      <c r="AI432" t="s">
        <v>118</v>
      </c>
      <c r="AJ432" t="s">
        <v>118</v>
      </c>
      <c r="AK432" t="s">
        <v>118</v>
      </c>
      <c r="AL432" t="s">
        <v>118</v>
      </c>
      <c r="AM432" t="s">
        <v>118</v>
      </c>
      <c r="AN432" t="s">
        <v>118</v>
      </c>
      <c r="AO432" t="s">
        <v>118</v>
      </c>
      <c r="AP432" t="s">
        <v>118</v>
      </c>
      <c r="AQ432" t="s">
        <v>118</v>
      </c>
      <c r="AR432" t="s">
        <v>118</v>
      </c>
      <c r="AS432" t="s">
        <v>118</v>
      </c>
      <c r="AT432" t="s">
        <v>118</v>
      </c>
      <c r="AU432" t="s">
        <v>118</v>
      </c>
      <c r="AV432" t="s">
        <v>118</v>
      </c>
      <c r="AW432" t="s">
        <v>118</v>
      </c>
      <c r="AX432" t="s">
        <v>118</v>
      </c>
      <c r="AY432" t="s">
        <v>118</v>
      </c>
      <c r="AZ432" t="s">
        <v>118</v>
      </c>
      <c r="BA432" t="s">
        <v>118</v>
      </c>
      <c r="BB432" t="s">
        <v>118</v>
      </c>
      <c r="BC432" t="s">
        <v>118</v>
      </c>
      <c r="BD432" t="s">
        <v>118</v>
      </c>
      <c r="BE432" t="s">
        <v>118</v>
      </c>
      <c r="BF432" t="s">
        <v>118</v>
      </c>
      <c r="BG432" t="s">
        <v>118</v>
      </c>
      <c r="BH432" t="s">
        <v>118</v>
      </c>
      <c r="BI432" t="s">
        <v>118</v>
      </c>
      <c r="BJ432" t="s">
        <v>118</v>
      </c>
      <c r="BK432" s="21">
        <f t="shared" si="24"/>
        <v>0</v>
      </c>
      <c r="BL432" s="15" t="e">
        <f xml:space="preserve"> SUM(BK432,#REF!)</f>
        <v>#REF!</v>
      </c>
      <c r="BM432" s="11" t="s">
        <v>118</v>
      </c>
    </row>
    <row r="433" spans="1:65" ht="16" hidden="1" x14ac:dyDescent="0.2">
      <c r="A433" s="3">
        <v>403</v>
      </c>
      <c r="B433" s="5">
        <v>2</v>
      </c>
      <c r="C433">
        <v>2</v>
      </c>
      <c r="D433" s="2" t="s">
        <v>164</v>
      </c>
      <c r="E433" t="s">
        <v>118</v>
      </c>
      <c r="F433" t="s">
        <v>118</v>
      </c>
      <c r="G433" t="s">
        <v>118</v>
      </c>
      <c r="H433" t="s">
        <v>118</v>
      </c>
      <c r="I433" t="s">
        <v>118</v>
      </c>
      <c r="J433" t="s">
        <v>118</v>
      </c>
      <c r="K433" t="s">
        <v>118</v>
      </c>
      <c r="L433" t="s">
        <v>118</v>
      </c>
      <c r="M433" t="s">
        <v>118</v>
      </c>
      <c r="N433" t="s">
        <v>118</v>
      </c>
      <c r="O433" t="s">
        <v>118</v>
      </c>
      <c r="P433" t="s">
        <v>118</v>
      </c>
      <c r="Q433" t="s">
        <v>118</v>
      </c>
      <c r="R433" t="s">
        <v>118</v>
      </c>
      <c r="S433" t="s">
        <v>118</v>
      </c>
      <c r="T433" t="s">
        <v>118</v>
      </c>
      <c r="U433" t="s">
        <v>118</v>
      </c>
      <c r="V433" t="s">
        <v>118</v>
      </c>
      <c r="W433" t="s">
        <v>118</v>
      </c>
      <c r="X433" t="s">
        <v>118</v>
      </c>
      <c r="Y433" t="s">
        <v>118</v>
      </c>
      <c r="Z433" t="s">
        <v>118</v>
      </c>
      <c r="AA433" t="s">
        <v>118</v>
      </c>
      <c r="AB433" t="s">
        <v>118</v>
      </c>
      <c r="AC433" t="s">
        <v>118</v>
      </c>
      <c r="AD433" t="s">
        <v>118</v>
      </c>
      <c r="AE433" t="s">
        <v>118</v>
      </c>
      <c r="AF433" t="s">
        <v>118</v>
      </c>
      <c r="AG433" t="s">
        <v>118</v>
      </c>
      <c r="AH433" t="s">
        <v>118</v>
      </c>
      <c r="AI433" t="s">
        <v>118</v>
      </c>
      <c r="AJ433" t="s">
        <v>118</v>
      </c>
      <c r="AK433" t="s">
        <v>118</v>
      </c>
      <c r="AL433" t="s">
        <v>118</v>
      </c>
      <c r="AM433" t="s">
        <v>118</v>
      </c>
      <c r="AN433" t="s">
        <v>118</v>
      </c>
      <c r="AO433" t="s">
        <v>118</v>
      </c>
      <c r="AP433" t="s">
        <v>118</v>
      </c>
      <c r="AQ433" t="s">
        <v>118</v>
      </c>
      <c r="AR433" t="s">
        <v>118</v>
      </c>
      <c r="AS433" t="s">
        <v>118</v>
      </c>
      <c r="AT433" t="s">
        <v>118</v>
      </c>
      <c r="AU433" t="s">
        <v>118</v>
      </c>
      <c r="AV433" t="s">
        <v>118</v>
      </c>
      <c r="AW433" t="s">
        <v>118</v>
      </c>
      <c r="AX433" t="s">
        <v>118</v>
      </c>
      <c r="AY433" t="s">
        <v>118</v>
      </c>
      <c r="AZ433" t="s">
        <v>118</v>
      </c>
      <c r="BA433" t="s">
        <v>118</v>
      </c>
      <c r="BB433" t="s">
        <v>118</v>
      </c>
      <c r="BC433" t="s">
        <v>118</v>
      </c>
      <c r="BD433" t="s">
        <v>118</v>
      </c>
      <c r="BE433" t="s">
        <v>118</v>
      </c>
      <c r="BF433" t="s">
        <v>118</v>
      </c>
      <c r="BG433" t="s">
        <v>118</v>
      </c>
      <c r="BH433" t="s">
        <v>118</v>
      </c>
      <c r="BI433" t="s">
        <v>118</v>
      </c>
      <c r="BJ433" t="s">
        <v>118</v>
      </c>
      <c r="BK433" t="s">
        <v>118</v>
      </c>
      <c r="BL433" t="s">
        <v>118</v>
      </c>
      <c r="BM433" s="10" t="s">
        <v>328</v>
      </c>
    </row>
    <row r="434" spans="1:65" ht="16" hidden="1" x14ac:dyDescent="0.2">
      <c r="A434" s="3">
        <v>404</v>
      </c>
      <c r="B434" s="5">
        <v>4</v>
      </c>
      <c r="C434">
        <v>2</v>
      </c>
      <c r="D434" s="2" t="s">
        <v>164</v>
      </c>
      <c r="E434" t="s">
        <v>118</v>
      </c>
      <c r="F434" t="s">
        <v>118</v>
      </c>
      <c r="G434" t="s">
        <v>118</v>
      </c>
      <c r="H434" t="s">
        <v>118</v>
      </c>
      <c r="I434" t="s">
        <v>118</v>
      </c>
      <c r="J434" t="s">
        <v>118</v>
      </c>
      <c r="K434" t="s">
        <v>118</v>
      </c>
      <c r="L434" t="s">
        <v>118</v>
      </c>
      <c r="M434" t="s">
        <v>118</v>
      </c>
      <c r="N434" t="s">
        <v>118</v>
      </c>
      <c r="O434" t="s">
        <v>118</v>
      </c>
      <c r="P434" t="s">
        <v>118</v>
      </c>
      <c r="Q434" t="s">
        <v>118</v>
      </c>
      <c r="R434" t="s">
        <v>118</v>
      </c>
      <c r="S434" t="s">
        <v>118</v>
      </c>
      <c r="T434" t="s">
        <v>118</v>
      </c>
      <c r="U434" t="s">
        <v>118</v>
      </c>
      <c r="V434" t="s">
        <v>118</v>
      </c>
      <c r="W434" t="s">
        <v>118</v>
      </c>
      <c r="X434" t="s">
        <v>118</v>
      </c>
      <c r="Y434" t="s">
        <v>118</v>
      </c>
      <c r="Z434" t="s">
        <v>118</v>
      </c>
      <c r="AA434" t="s">
        <v>118</v>
      </c>
      <c r="AB434" t="s">
        <v>118</v>
      </c>
      <c r="AC434" t="s">
        <v>118</v>
      </c>
      <c r="AD434" t="s">
        <v>118</v>
      </c>
      <c r="AE434" t="s">
        <v>118</v>
      </c>
      <c r="AF434" t="s">
        <v>118</v>
      </c>
      <c r="AG434" s="19">
        <f t="shared" ref="AG434:AG458" si="25">SUM(E434:AF434)</f>
        <v>0</v>
      </c>
      <c r="AH434" s="20" t="e">
        <f>SUM(#REF!, AG434)</f>
        <v>#REF!</v>
      </c>
      <c r="AI434" t="s">
        <v>118</v>
      </c>
      <c r="AJ434" t="s">
        <v>118</v>
      </c>
      <c r="AK434" t="s">
        <v>118</v>
      </c>
      <c r="AL434" t="s">
        <v>118</v>
      </c>
      <c r="AM434" t="s">
        <v>118</v>
      </c>
      <c r="AN434" t="s">
        <v>118</v>
      </c>
      <c r="AO434" t="s">
        <v>118</v>
      </c>
      <c r="AP434" t="s">
        <v>118</v>
      </c>
      <c r="AQ434" t="s">
        <v>118</v>
      </c>
      <c r="AR434" t="s">
        <v>118</v>
      </c>
      <c r="AS434" t="s">
        <v>118</v>
      </c>
      <c r="AT434" t="s">
        <v>118</v>
      </c>
      <c r="AU434" t="s">
        <v>118</v>
      </c>
      <c r="AV434" t="s">
        <v>118</v>
      </c>
      <c r="AW434" t="s">
        <v>118</v>
      </c>
      <c r="AX434" t="s">
        <v>118</v>
      </c>
      <c r="AY434" t="s">
        <v>118</v>
      </c>
      <c r="AZ434" t="s">
        <v>118</v>
      </c>
      <c r="BA434" t="s">
        <v>118</v>
      </c>
      <c r="BB434" t="s">
        <v>118</v>
      </c>
      <c r="BC434" t="s">
        <v>118</v>
      </c>
      <c r="BD434" t="s">
        <v>118</v>
      </c>
      <c r="BE434" t="s">
        <v>118</v>
      </c>
      <c r="BF434" t="s">
        <v>118</v>
      </c>
      <c r="BG434" t="s">
        <v>118</v>
      </c>
      <c r="BH434" t="s">
        <v>118</v>
      </c>
      <c r="BI434" t="s">
        <v>118</v>
      </c>
      <c r="BJ434" t="s">
        <v>118</v>
      </c>
      <c r="BK434" s="21">
        <f t="shared" ref="BK434:BK441" si="26">SUM(AI434:BJ434)</f>
        <v>0</v>
      </c>
      <c r="BL434" s="15" t="e">
        <f xml:space="preserve"> SUM(BK434,#REF!)</f>
        <v>#REF!</v>
      </c>
      <c r="BM434" t="s">
        <v>118</v>
      </c>
    </row>
    <row r="435" spans="1:65" ht="16" hidden="1" x14ac:dyDescent="0.2">
      <c r="A435" s="3">
        <v>405</v>
      </c>
      <c r="B435" s="5">
        <v>2</v>
      </c>
      <c r="C435">
        <v>2</v>
      </c>
      <c r="D435" s="2" t="s">
        <v>164</v>
      </c>
      <c r="E435" t="s">
        <v>118</v>
      </c>
      <c r="F435" t="s">
        <v>118</v>
      </c>
      <c r="G435" t="s">
        <v>118</v>
      </c>
      <c r="H435" t="s">
        <v>118</v>
      </c>
      <c r="I435" t="s">
        <v>118</v>
      </c>
      <c r="J435" t="s">
        <v>118</v>
      </c>
      <c r="K435" t="s">
        <v>118</v>
      </c>
      <c r="L435" t="s">
        <v>118</v>
      </c>
      <c r="M435" t="s">
        <v>118</v>
      </c>
      <c r="N435" t="s">
        <v>118</v>
      </c>
      <c r="O435" t="s">
        <v>118</v>
      </c>
      <c r="P435" t="s">
        <v>118</v>
      </c>
      <c r="Q435" t="s">
        <v>118</v>
      </c>
      <c r="R435" t="s">
        <v>118</v>
      </c>
      <c r="S435" t="s">
        <v>118</v>
      </c>
      <c r="T435" t="s">
        <v>118</v>
      </c>
      <c r="U435" t="s">
        <v>118</v>
      </c>
      <c r="V435" t="s">
        <v>118</v>
      </c>
      <c r="W435" t="s">
        <v>118</v>
      </c>
      <c r="X435" t="s">
        <v>118</v>
      </c>
      <c r="Y435" t="s">
        <v>118</v>
      </c>
      <c r="Z435" t="s">
        <v>118</v>
      </c>
      <c r="AA435" t="s">
        <v>118</v>
      </c>
      <c r="AB435" t="s">
        <v>118</v>
      </c>
      <c r="AC435" t="s">
        <v>118</v>
      </c>
      <c r="AD435" t="s">
        <v>118</v>
      </c>
      <c r="AE435" t="s">
        <v>118</v>
      </c>
      <c r="AF435" t="s">
        <v>118</v>
      </c>
      <c r="AG435" s="19">
        <f t="shared" si="25"/>
        <v>0</v>
      </c>
      <c r="AH435" s="20" t="e">
        <f>SUM(#REF!, AG435)</f>
        <v>#REF!</v>
      </c>
      <c r="AI435" t="s">
        <v>118</v>
      </c>
      <c r="AJ435" t="s">
        <v>118</v>
      </c>
      <c r="AK435" t="s">
        <v>118</v>
      </c>
      <c r="AL435" t="s">
        <v>118</v>
      </c>
      <c r="AM435" t="s">
        <v>118</v>
      </c>
      <c r="AN435" t="s">
        <v>118</v>
      </c>
      <c r="AO435" t="s">
        <v>118</v>
      </c>
      <c r="AP435" t="s">
        <v>118</v>
      </c>
      <c r="AQ435" t="s">
        <v>118</v>
      </c>
      <c r="AR435" t="s">
        <v>118</v>
      </c>
      <c r="AS435" t="s">
        <v>118</v>
      </c>
      <c r="AT435" t="s">
        <v>118</v>
      </c>
      <c r="AU435" t="s">
        <v>118</v>
      </c>
      <c r="AV435" t="s">
        <v>118</v>
      </c>
      <c r="AW435" t="s">
        <v>118</v>
      </c>
      <c r="AX435" t="s">
        <v>118</v>
      </c>
      <c r="AY435" t="s">
        <v>118</v>
      </c>
      <c r="AZ435" t="s">
        <v>118</v>
      </c>
      <c r="BA435" t="s">
        <v>118</v>
      </c>
      <c r="BB435" t="s">
        <v>118</v>
      </c>
      <c r="BC435" t="s">
        <v>118</v>
      </c>
      <c r="BD435" t="s">
        <v>118</v>
      </c>
      <c r="BE435" t="s">
        <v>118</v>
      </c>
      <c r="BF435" t="s">
        <v>118</v>
      </c>
      <c r="BG435" t="s">
        <v>118</v>
      </c>
      <c r="BH435" t="s">
        <v>118</v>
      </c>
      <c r="BI435" t="s">
        <v>118</v>
      </c>
      <c r="BJ435" t="s">
        <v>118</v>
      </c>
      <c r="BK435" s="21">
        <f t="shared" si="26"/>
        <v>0</v>
      </c>
      <c r="BL435" s="15" t="e">
        <f xml:space="preserve"> SUM(BK435,#REF!)</f>
        <v>#REF!</v>
      </c>
      <c r="BM435" t="s">
        <v>118</v>
      </c>
    </row>
    <row r="436" spans="1:65" ht="16" hidden="1" x14ac:dyDescent="0.2">
      <c r="A436" s="3">
        <v>406</v>
      </c>
      <c r="B436" s="5">
        <v>4</v>
      </c>
      <c r="C436">
        <v>2</v>
      </c>
      <c r="D436" s="2" t="s">
        <v>164</v>
      </c>
      <c r="E436" t="s">
        <v>118</v>
      </c>
      <c r="F436" t="s">
        <v>118</v>
      </c>
      <c r="G436" t="s">
        <v>118</v>
      </c>
      <c r="H436" t="s">
        <v>118</v>
      </c>
      <c r="I436" t="s">
        <v>118</v>
      </c>
      <c r="J436" t="s">
        <v>118</v>
      </c>
      <c r="K436" t="s">
        <v>118</v>
      </c>
      <c r="L436" t="s">
        <v>118</v>
      </c>
      <c r="M436" t="s">
        <v>118</v>
      </c>
      <c r="N436" t="s">
        <v>118</v>
      </c>
      <c r="O436" t="s">
        <v>118</v>
      </c>
      <c r="P436" t="s">
        <v>118</v>
      </c>
      <c r="Q436" t="s">
        <v>118</v>
      </c>
      <c r="R436" t="s">
        <v>118</v>
      </c>
      <c r="S436" t="s">
        <v>118</v>
      </c>
      <c r="T436" t="s">
        <v>118</v>
      </c>
      <c r="U436" t="s">
        <v>118</v>
      </c>
      <c r="V436" t="s">
        <v>118</v>
      </c>
      <c r="W436" t="s">
        <v>118</v>
      </c>
      <c r="X436" t="s">
        <v>118</v>
      </c>
      <c r="Y436" t="s">
        <v>118</v>
      </c>
      <c r="Z436" t="s">
        <v>118</v>
      </c>
      <c r="AA436" t="s">
        <v>118</v>
      </c>
      <c r="AB436" t="s">
        <v>118</v>
      </c>
      <c r="AC436" t="s">
        <v>118</v>
      </c>
      <c r="AD436" t="s">
        <v>118</v>
      </c>
      <c r="AE436" t="s">
        <v>118</v>
      </c>
      <c r="AF436" t="s">
        <v>118</v>
      </c>
      <c r="AG436" s="19">
        <f t="shared" si="25"/>
        <v>0</v>
      </c>
      <c r="AH436" s="20" t="e">
        <f>SUM(#REF!, AG436)</f>
        <v>#REF!</v>
      </c>
      <c r="AI436" t="s">
        <v>118</v>
      </c>
      <c r="AJ436" t="s">
        <v>118</v>
      </c>
      <c r="AK436" t="s">
        <v>118</v>
      </c>
      <c r="AL436" t="s">
        <v>118</v>
      </c>
      <c r="AM436" t="s">
        <v>118</v>
      </c>
      <c r="AN436" t="s">
        <v>118</v>
      </c>
      <c r="AO436" t="s">
        <v>118</v>
      </c>
      <c r="AP436" t="s">
        <v>118</v>
      </c>
      <c r="AQ436" t="s">
        <v>118</v>
      </c>
      <c r="AR436" t="s">
        <v>118</v>
      </c>
      <c r="AS436" t="s">
        <v>118</v>
      </c>
      <c r="AT436" t="s">
        <v>118</v>
      </c>
      <c r="AU436" t="s">
        <v>118</v>
      </c>
      <c r="AV436" t="s">
        <v>118</v>
      </c>
      <c r="AW436" t="s">
        <v>118</v>
      </c>
      <c r="AX436" t="s">
        <v>118</v>
      </c>
      <c r="AY436" t="s">
        <v>118</v>
      </c>
      <c r="AZ436" t="s">
        <v>118</v>
      </c>
      <c r="BA436" t="s">
        <v>118</v>
      </c>
      <c r="BB436" t="s">
        <v>118</v>
      </c>
      <c r="BC436" t="s">
        <v>118</v>
      </c>
      <c r="BD436" t="s">
        <v>118</v>
      </c>
      <c r="BE436" t="s">
        <v>118</v>
      </c>
      <c r="BF436" t="s">
        <v>118</v>
      </c>
      <c r="BG436" t="s">
        <v>118</v>
      </c>
      <c r="BH436" t="s">
        <v>118</v>
      </c>
      <c r="BI436" t="s">
        <v>118</v>
      </c>
      <c r="BJ436" t="s">
        <v>118</v>
      </c>
      <c r="BK436" s="21">
        <f t="shared" si="26"/>
        <v>0</v>
      </c>
      <c r="BL436" s="15" t="e">
        <f xml:space="preserve"> SUM(BK436,#REF!)</f>
        <v>#REF!</v>
      </c>
      <c r="BM436" t="s">
        <v>118</v>
      </c>
    </row>
    <row r="437" spans="1:65" ht="16" hidden="1" x14ac:dyDescent="0.2">
      <c r="A437" s="3">
        <v>407</v>
      </c>
      <c r="B437" s="5">
        <v>4</v>
      </c>
      <c r="C437">
        <v>2</v>
      </c>
      <c r="D437" s="2" t="s">
        <v>164</v>
      </c>
      <c r="E437" t="s">
        <v>118</v>
      </c>
      <c r="F437" t="s">
        <v>118</v>
      </c>
      <c r="G437" t="s">
        <v>118</v>
      </c>
      <c r="H437" t="s">
        <v>118</v>
      </c>
      <c r="I437" t="s">
        <v>118</v>
      </c>
      <c r="J437" t="s">
        <v>118</v>
      </c>
      <c r="K437" t="s">
        <v>118</v>
      </c>
      <c r="L437" t="s">
        <v>118</v>
      </c>
      <c r="M437" t="s">
        <v>118</v>
      </c>
      <c r="N437" t="s">
        <v>118</v>
      </c>
      <c r="O437" t="s">
        <v>118</v>
      </c>
      <c r="P437" t="s">
        <v>118</v>
      </c>
      <c r="Q437" t="s">
        <v>118</v>
      </c>
      <c r="R437" t="s">
        <v>118</v>
      </c>
      <c r="S437" t="s">
        <v>118</v>
      </c>
      <c r="T437" t="s">
        <v>118</v>
      </c>
      <c r="U437" t="s">
        <v>118</v>
      </c>
      <c r="V437" t="s">
        <v>118</v>
      </c>
      <c r="W437" t="s">
        <v>118</v>
      </c>
      <c r="X437" t="s">
        <v>118</v>
      </c>
      <c r="Y437" t="s">
        <v>118</v>
      </c>
      <c r="Z437" t="s">
        <v>118</v>
      </c>
      <c r="AA437" t="s">
        <v>118</v>
      </c>
      <c r="AB437" t="s">
        <v>118</v>
      </c>
      <c r="AC437" t="s">
        <v>118</v>
      </c>
      <c r="AD437" t="s">
        <v>118</v>
      </c>
      <c r="AE437" t="s">
        <v>118</v>
      </c>
      <c r="AF437" t="s">
        <v>118</v>
      </c>
      <c r="AG437" s="19">
        <f t="shared" si="25"/>
        <v>0</v>
      </c>
      <c r="AH437" s="20" t="e">
        <f>SUM(#REF!, AG437)</f>
        <v>#REF!</v>
      </c>
      <c r="AI437" t="s">
        <v>118</v>
      </c>
      <c r="AJ437" t="s">
        <v>118</v>
      </c>
      <c r="AK437" t="s">
        <v>118</v>
      </c>
      <c r="AL437" t="s">
        <v>118</v>
      </c>
      <c r="AM437" t="s">
        <v>118</v>
      </c>
      <c r="AN437" t="s">
        <v>118</v>
      </c>
      <c r="AO437" t="s">
        <v>118</v>
      </c>
      <c r="AP437" t="s">
        <v>118</v>
      </c>
      <c r="AQ437" t="s">
        <v>118</v>
      </c>
      <c r="AR437" t="s">
        <v>118</v>
      </c>
      <c r="AS437" t="s">
        <v>118</v>
      </c>
      <c r="AT437" t="s">
        <v>118</v>
      </c>
      <c r="AU437" t="s">
        <v>118</v>
      </c>
      <c r="AV437" t="s">
        <v>118</v>
      </c>
      <c r="AW437" t="s">
        <v>118</v>
      </c>
      <c r="AX437" t="s">
        <v>118</v>
      </c>
      <c r="AY437" t="s">
        <v>118</v>
      </c>
      <c r="AZ437" t="s">
        <v>118</v>
      </c>
      <c r="BA437" t="s">
        <v>118</v>
      </c>
      <c r="BB437" t="s">
        <v>118</v>
      </c>
      <c r="BC437" t="s">
        <v>118</v>
      </c>
      <c r="BD437" t="s">
        <v>118</v>
      </c>
      <c r="BE437" t="s">
        <v>118</v>
      </c>
      <c r="BF437" t="s">
        <v>118</v>
      </c>
      <c r="BG437" t="s">
        <v>118</v>
      </c>
      <c r="BH437" t="s">
        <v>118</v>
      </c>
      <c r="BI437" t="s">
        <v>118</v>
      </c>
      <c r="BJ437" t="s">
        <v>118</v>
      </c>
      <c r="BK437" s="21">
        <f t="shared" si="26"/>
        <v>0</v>
      </c>
      <c r="BL437" s="15" t="e">
        <f xml:space="preserve"> SUM(BK437,#REF!)</f>
        <v>#REF!</v>
      </c>
      <c r="BM437" t="s">
        <v>118</v>
      </c>
    </row>
    <row r="438" spans="1:65" ht="16" hidden="1" x14ac:dyDescent="0.2">
      <c r="A438" s="3">
        <v>408</v>
      </c>
      <c r="B438" s="5">
        <v>4</v>
      </c>
      <c r="C438">
        <v>2</v>
      </c>
      <c r="D438" s="2" t="s">
        <v>164</v>
      </c>
      <c r="E438" t="s">
        <v>118</v>
      </c>
      <c r="F438" t="s">
        <v>118</v>
      </c>
      <c r="G438" t="s">
        <v>118</v>
      </c>
      <c r="H438" t="s">
        <v>118</v>
      </c>
      <c r="I438" t="s">
        <v>118</v>
      </c>
      <c r="J438" t="s">
        <v>118</v>
      </c>
      <c r="K438" t="s">
        <v>118</v>
      </c>
      <c r="L438" t="s">
        <v>118</v>
      </c>
      <c r="M438" t="s">
        <v>118</v>
      </c>
      <c r="N438" t="s">
        <v>118</v>
      </c>
      <c r="O438" t="s">
        <v>118</v>
      </c>
      <c r="P438" t="s">
        <v>118</v>
      </c>
      <c r="Q438" t="s">
        <v>118</v>
      </c>
      <c r="R438" t="s">
        <v>118</v>
      </c>
      <c r="S438" t="s">
        <v>118</v>
      </c>
      <c r="T438" t="s">
        <v>118</v>
      </c>
      <c r="U438" t="s">
        <v>118</v>
      </c>
      <c r="V438" t="s">
        <v>118</v>
      </c>
      <c r="W438" t="s">
        <v>118</v>
      </c>
      <c r="X438" t="s">
        <v>118</v>
      </c>
      <c r="Y438" t="s">
        <v>118</v>
      </c>
      <c r="Z438" t="s">
        <v>118</v>
      </c>
      <c r="AA438" t="s">
        <v>118</v>
      </c>
      <c r="AB438" t="s">
        <v>118</v>
      </c>
      <c r="AC438" t="s">
        <v>118</v>
      </c>
      <c r="AD438" t="s">
        <v>118</v>
      </c>
      <c r="AE438" t="s">
        <v>118</v>
      </c>
      <c r="AF438" t="s">
        <v>118</v>
      </c>
      <c r="AG438" s="19">
        <f t="shared" si="25"/>
        <v>0</v>
      </c>
      <c r="AH438" s="20" t="e">
        <f>SUM(#REF!, AG438)</f>
        <v>#REF!</v>
      </c>
      <c r="AI438" t="s">
        <v>118</v>
      </c>
      <c r="AJ438" t="s">
        <v>118</v>
      </c>
      <c r="AK438" t="s">
        <v>118</v>
      </c>
      <c r="AL438" t="s">
        <v>118</v>
      </c>
      <c r="AM438" t="s">
        <v>118</v>
      </c>
      <c r="AN438" t="s">
        <v>118</v>
      </c>
      <c r="AO438" t="s">
        <v>118</v>
      </c>
      <c r="AP438" t="s">
        <v>118</v>
      </c>
      <c r="AQ438" t="s">
        <v>118</v>
      </c>
      <c r="AR438" t="s">
        <v>118</v>
      </c>
      <c r="AS438" t="s">
        <v>118</v>
      </c>
      <c r="AT438" t="s">
        <v>118</v>
      </c>
      <c r="AU438" t="s">
        <v>118</v>
      </c>
      <c r="AV438" t="s">
        <v>118</v>
      </c>
      <c r="AW438" t="s">
        <v>118</v>
      </c>
      <c r="AX438" t="s">
        <v>118</v>
      </c>
      <c r="AY438" t="s">
        <v>118</v>
      </c>
      <c r="AZ438" t="s">
        <v>118</v>
      </c>
      <c r="BA438" t="s">
        <v>118</v>
      </c>
      <c r="BB438" t="s">
        <v>118</v>
      </c>
      <c r="BC438" t="s">
        <v>118</v>
      </c>
      <c r="BD438" t="s">
        <v>118</v>
      </c>
      <c r="BE438" t="s">
        <v>118</v>
      </c>
      <c r="BF438" t="s">
        <v>118</v>
      </c>
      <c r="BG438" t="s">
        <v>118</v>
      </c>
      <c r="BH438" t="s">
        <v>118</v>
      </c>
      <c r="BI438" t="s">
        <v>118</v>
      </c>
      <c r="BJ438" t="s">
        <v>118</v>
      </c>
      <c r="BK438" s="21">
        <f t="shared" si="26"/>
        <v>0</v>
      </c>
      <c r="BL438" s="15" t="e">
        <f xml:space="preserve"> SUM(BK438,#REF!)</f>
        <v>#REF!</v>
      </c>
      <c r="BM438" t="s">
        <v>118</v>
      </c>
    </row>
    <row r="439" spans="1:65" ht="16" hidden="1" x14ac:dyDescent="0.2">
      <c r="A439" s="3">
        <v>409</v>
      </c>
      <c r="B439" s="5">
        <v>4</v>
      </c>
      <c r="C439">
        <v>2</v>
      </c>
      <c r="D439" s="2" t="s">
        <v>164</v>
      </c>
      <c r="E439" t="s">
        <v>118</v>
      </c>
      <c r="F439" t="s">
        <v>118</v>
      </c>
      <c r="G439" t="s">
        <v>118</v>
      </c>
      <c r="H439" t="s">
        <v>118</v>
      </c>
      <c r="I439" t="s">
        <v>118</v>
      </c>
      <c r="J439" t="s">
        <v>118</v>
      </c>
      <c r="K439" t="s">
        <v>118</v>
      </c>
      <c r="L439" t="s">
        <v>118</v>
      </c>
      <c r="M439" t="s">
        <v>118</v>
      </c>
      <c r="N439" t="s">
        <v>118</v>
      </c>
      <c r="O439" t="s">
        <v>118</v>
      </c>
      <c r="P439" t="s">
        <v>118</v>
      </c>
      <c r="Q439" t="s">
        <v>118</v>
      </c>
      <c r="R439" t="s">
        <v>118</v>
      </c>
      <c r="S439" t="s">
        <v>118</v>
      </c>
      <c r="T439" t="s">
        <v>118</v>
      </c>
      <c r="U439" t="s">
        <v>118</v>
      </c>
      <c r="V439" t="s">
        <v>118</v>
      </c>
      <c r="W439" t="s">
        <v>118</v>
      </c>
      <c r="X439" t="s">
        <v>118</v>
      </c>
      <c r="Y439" t="s">
        <v>118</v>
      </c>
      <c r="Z439" t="s">
        <v>118</v>
      </c>
      <c r="AA439" t="s">
        <v>118</v>
      </c>
      <c r="AB439" t="s">
        <v>118</v>
      </c>
      <c r="AC439" t="s">
        <v>118</v>
      </c>
      <c r="AD439" t="s">
        <v>118</v>
      </c>
      <c r="AE439" t="s">
        <v>118</v>
      </c>
      <c r="AF439" t="s">
        <v>118</v>
      </c>
      <c r="AG439" s="19">
        <f t="shared" si="25"/>
        <v>0</v>
      </c>
      <c r="AH439" s="20" t="e">
        <f>SUM(#REF!, AG439)</f>
        <v>#REF!</v>
      </c>
      <c r="AI439" t="s">
        <v>118</v>
      </c>
      <c r="AJ439" t="s">
        <v>118</v>
      </c>
      <c r="AK439" t="s">
        <v>118</v>
      </c>
      <c r="AL439" t="s">
        <v>118</v>
      </c>
      <c r="AM439" t="s">
        <v>118</v>
      </c>
      <c r="AN439" t="s">
        <v>118</v>
      </c>
      <c r="AO439" t="s">
        <v>118</v>
      </c>
      <c r="AP439" t="s">
        <v>118</v>
      </c>
      <c r="AQ439" t="s">
        <v>118</v>
      </c>
      <c r="AR439" t="s">
        <v>118</v>
      </c>
      <c r="AS439" t="s">
        <v>118</v>
      </c>
      <c r="AT439" t="s">
        <v>118</v>
      </c>
      <c r="AU439" t="s">
        <v>118</v>
      </c>
      <c r="AV439" t="s">
        <v>118</v>
      </c>
      <c r="AW439" t="s">
        <v>118</v>
      </c>
      <c r="AX439" t="s">
        <v>118</v>
      </c>
      <c r="AY439" t="s">
        <v>118</v>
      </c>
      <c r="AZ439" t="s">
        <v>118</v>
      </c>
      <c r="BA439" t="s">
        <v>118</v>
      </c>
      <c r="BB439" t="s">
        <v>118</v>
      </c>
      <c r="BC439" t="s">
        <v>118</v>
      </c>
      <c r="BD439" t="s">
        <v>118</v>
      </c>
      <c r="BE439" t="s">
        <v>118</v>
      </c>
      <c r="BF439" t="s">
        <v>118</v>
      </c>
      <c r="BG439" t="s">
        <v>118</v>
      </c>
      <c r="BH439" t="s">
        <v>118</v>
      </c>
      <c r="BI439" t="s">
        <v>118</v>
      </c>
      <c r="BJ439" t="s">
        <v>118</v>
      </c>
      <c r="BK439" s="21">
        <f t="shared" si="26"/>
        <v>0</v>
      </c>
      <c r="BL439" s="15" t="e">
        <f xml:space="preserve"> SUM(BK439,#REF!)</f>
        <v>#REF!</v>
      </c>
      <c r="BM439" t="s">
        <v>118</v>
      </c>
    </row>
    <row r="440" spans="1:65" ht="16" hidden="1" x14ac:dyDescent="0.2">
      <c r="A440" s="3">
        <v>410</v>
      </c>
      <c r="B440" s="5">
        <v>4</v>
      </c>
      <c r="C440">
        <v>2</v>
      </c>
      <c r="D440" s="2" t="s">
        <v>164</v>
      </c>
      <c r="E440" t="s">
        <v>118</v>
      </c>
      <c r="F440" t="s">
        <v>118</v>
      </c>
      <c r="G440" t="s">
        <v>118</v>
      </c>
      <c r="H440" t="s">
        <v>118</v>
      </c>
      <c r="I440" t="s">
        <v>118</v>
      </c>
      <c r="J440" t="s">
        <v>118</v>
      </c>
      <c r="K440" t="s">
        <v>118</v>
      </c>
      <c r="L440" t="s">
        <v>118</v>
      </c>
      <c r="M440" t="s">
        <v>118</v>
      </c>
      <c r="N440" t="s">
        <v>118</v>
      </c>
      <c r="O440" t="s">
        <v>118</v>
      </c>
      <c r="P440" t="s">
        <v>118</v>
      </c>
      <c r="Q440" t="s">
        <v>118</v>
      </c>
      <c r="R440" t="s">
        <v>118</v>
      </c>
      <c r="S440" t="s">
        <v>118</v>
      </c>
      <c r="T440" t="s">
        <v>118</v>
      </c>
      <c r="U440" t="s">
        <v>118</v>
      </c>
      <c r="V440" t="s">
        <v>118</v>
      </c>
      <c r="W440" t="s">
        <v>118</v>
      </c>
      <c r="X440" t="s">
        <v>118</v>
      </c>
      <c r="Y440" t="s">
        <v>118</v>
      </c>
      <c r="Z440" t="s">
        <v>118</v>
      </c>
      <c r="AA440" t="s">
        <v>118</v>
      </c>
      <c r="AB440" t="s">
        <v>118</v>
      </c>
      <c r="AC440" t="s">
        <v>118</v>
      </c>
      <c r="AD440" t="s">
        <v>118</v>
      </c>
      <c r="AE440" t="s">
        <v>118</v>
      </c>
      <c r="AF440" t="s">
        <v>118</v>
      </c>
      <c r="AG440" s="19">
        <f>SUM(E440:AF440)</f>
        <v>0</v>
      </c>
      <c r="AH440" s="20" t="e">
        <f>SUM(#REF!, AG440)</f>
        <v>#REF!</v>
      </c>
      <c r="AI440" t="s">
        <v>118</v>
      </c>
      <c r="AJ440" t="s">
        <v>118</v>
      </c>
      <c r="AK440" t="s">
        <v>118</v>
      </c>
      <c r="AL440" t="s">
        <v>118</v>
      </c>
      <c r="AM440" t="s">
        <v>118</v>
      </c>
      <c r="AN440" t="s">
        <v>118</v>
      </c>
      <c r="AO440" t="s">
        <v>118</v>
      </c>
      <c r="AP440" t="s">
        <v>118</v>
      </c>
      <c r="AQ440" t="s">
        <v>118</v>
      </c>
      <c r="AR440" t="s">
        <v>118</v>
      </c>
      <c r="AS440" t="s">
        <v>118</v>
      </c>
      <c r="AT440" t="s">
        <v>118</v>
      </c>
      <c r="AU440" t="s">
        <v>118</v>
      </c>
      <c r="AV440" t="s">
        <v>118</v>
      </c>
      <c r="AW440" t="s">
        <v>118</v>
      </c>
      <c r="AX440" t="s">
        <v>118</v>
      </c>
      <c r="AY440" t="s">
        <v>118</v>
      </c>
      <c r="AZ440" t="s">
        <v>118</v>
      </c>
      <c r="BA440" t="s">
        <v>118</v>
      </c>
      <c r="BB440" t="s">
        <v>118</v>
      </c>
      <c r="BC440" t="s">
        <v>118</v>
      </c>
      <c r="BD440" t="s">
        <v>118</v>
      </c>
      <c r="BE440" t="s">
        <v>118</v>
      </c>
      <c r="BF440" t="s">
        <v>118</v>
      </c>
      <c r="BG440" t="s">
        <v>118</v>
      </c>
      <c r="BH440" t="s">
        <v>118</v>
      </c>
      <c r="BI440" t="s">
        <v>118</v>
      </c>
      <c r="BJ440" t="s">
        <v>118</v>
      </c>
      <c r="BK440" s="21">
        <f t="shared" si="26"/>
        <v>0</v>
      </c>
      <c r="BL440" s="15" t="e">
        <f xml:space="preserve"> SUM(BK440,#REF!)</f>
        <v>#REF!</v>
      </c>
      <c r="BM440" t="s">
        <v>118</v>
      </c>
    </row>
    <row r="441" spans="1:65" ht="16" hidden="1" x14ac:dyDescent="0.2">
      <c r="A441" s="3">
        <v>412</v>
      </c>
      <c r="B441" s="5">
        <v>4</v>
      </c>
      <c r="C441">
        <v>2</v>
      </c>
      <c r="D441" s="2" t="s">
        <v>164</v>
      </c>
      <c r="E441" t="s">
        <v>118</v>
      </c>
      <c r="F441" t="s">
        <v>118</v>
      </c>
      <c r="G441" t="s">
        <v>118</v>
      </c>
      <c r="H441" t="s">
        <v>118</v>
      </c>
      <c r="I441" t="s">
        <v>118</v>
      </c>
      <c r="J441" t="s">
        <v>118</v>
      </c>
      <c r="K441" t="s">
        <v>118</v>
      </c>
      <c r="L441" t="s">
        <v>118</v>
      </c>
      <c r="M441" t="s">
        <v>118</v>
      </c>
      <c r="N441" t="s">
        <v>118</v>
      </c>
      <c r="O441" t="s">
        <v>118</v>
      </c>
      <c r="P441" t="s">
        <v>118</v>
      </c>
      <c r="Q441" t="s">
        <v>118</v>
      </c>
      <c r="R441" t="s">
        <v>118</v>
      </c>
      <c r="S441" t="s">
        <v>118</v>
      </c>
      <c r="T441" t="s">
        <v>118</v>
      </c>
      <c r="U441" t="s">
        <v>118</v>
      </c>
      <c r="V441" t="s">
        <v>118</v>
      </c>
      <c r="W441" t="s">
        <v>118</v>
      </c>
      <c r="X441" t="s">
        <v>118</v>
      </c>
      <c r="Y441" t="s">
        <v>118</v>
      </c>
      <c r="Z441" t="s">
        <v>118</v>
      </c>
      <c r="AA441" t="s">
        <v>118</v>
      </c>
      <c r="AB441" t="s">
        <v>118</v>
      </c>
      <c r="AC441" t="s">
        <v>118</v>
      </c>
      <c r="AD441" t="s">
        <v>118</v>
      </c>
      <c r="AE441" t="s">
        <v>118</v>
      </c>
      <c r="AF441" t="s">
        <v>118</v>
      </c>
      <c r="AG441" s="19">
        <f t="shared" si="25"/>
        <v>0</v>
      </c>
      <c r="AH441" s="20" t="e">
        <f>SUM(#REF!, AG441)</f>
        <v>#REF!</v>
      </c>
      <c r="AI441" t="s">
        <v>118</v>
      </c>
      <c r="AJ441" t="s">
        <v>118</v>
      </c>
      <c r="AK441" t="s">
        <v>118</v>
      </c>
      <c r="AL441" t="s">
        <v>118</v>
      </c>
      <c r="AM441" t="s">
        <v>118</v>
      </c>
      <c r="AN441" t="s">
        <v>118</v>
      </c>
      <c r="AO441" t="s">
        <v>118</v>
      </c>
      <c r="AP441" t="s">
        <v>118</v>
      </c>
      <c r="AQ441" t="s">
        <v>118</v>
      </c>
      <c r="AR441" t="s">
        <v>118</v>
      </c>
      <c r="AS441" t="s">
        <v>118</v>
      </c>
      <c r="AT441" t="s">
        <v>118</v>
      </c>
      <c r="AU441" t="s">
        <v>118</v>
      </c>
      <c r="AV441" t="s">
        <v>118</v>
      </c>
      <c r="AW441" t="s">
        <v>118</v>
      </c>
      <c r="AX441" t="s">
        <v>118</v>
      </c>
      <c r="AY441" t="s">
        <v>118</v>
      </c>
      <c r="AZ441" t="s">
        <v>118</v>
      </c>
      <c r="BA441" t="s">
        <v>118</v>
      </c>
      <c r="BB441" t="s">
        <v>118</v>
      </c>
      <c r="BC441" t="s">
        <v>118</v>
      </c>
      <c r="BD441" t="s">
        <v>118</v>
      </c>
      <c r="BE441" t="s">
        <v>118</v>
      </c>
      <c r="BF441" t="s">
        <v>118</v>
      </c>
      <c r="BG441" t="s">
        <v>118</v>
      </c>
      <c r="BH441" t="s">
        <v>118</v>
      </c>
      <c r="BI441" t="s">
        <v>118</v>
      </c>
      <c r="BJ441" t="s">
        <v>118</v>
      </c>
      <c r="BK441" s="21">
        <f t="shared" si="26"/>
        <v>0</v>
      </c>
      <c r="BL441" s="15" t="e">
        <f xml:space="preserve"> SUM(BK441,#REF!)</f>
        <v>#REF!</v>
      </c>
      <c r="BM441" t="s">
        <v>118</v>
      </c>
    </row>
    <row r="442" spans="1:65" ht="16" hidden="1" x14ac:dyDescent="0.2">
      <c r="A442" s="3">
        <v>413</v>
      </c>
      <c r="B442" s="5">
        <v>4</v>
      </c>
      <c r="C442">
        <v>2</v>
      </c>
      <c r="D442" s="2" t="s">
        <v>164</v>
      </c>
      <c r="E442" t="s">
        <v>118</v>
      </c>
      <c r="F442" t="s">
        <v>118</v>
      </c>
      <c r="G442" t="s">
        <v>118</v>
      </c>
      <c r="H442" t="s">
        <v>118</v>
      </c>
      <c r="I442" t="s">
        <v>118</v>
      </c>
      <c r="J442" t="s">
        <v>118</v>
      </c>
      <c r="K442" t="s">
        <v>118</v>
      </c>
      <c r="L442" t="s">
        <v>118</v>
      </c>
      <c r="M442" t="s">
        <v>118</v>
      </c>
      <c r="N442" t="s">
        <v>118</v>
      </c>
      <c r="O442" t="s">
        <v>118</v>
      </c>
      <c r="P442" t="s">
        <v>118</v>
      </c>
      <c r="Q442" t="s">
        <v>118</v>
      </c>
      <c r="R442" t="s">
        <v>118</v>
      </c>
      <c r="S442" t="s">
        <v>118</v>
      </c>
      <c r="T442" t="s">
        <v>118</v>
      </c>
      <c r="U442" t="s">
        <v>118</v>
      </c>
      <c r="V442" t="s">
        <v>118</v>
      </c>
      <c r="W442" t="s">
        <v>118</v>
      </c>
      <c r="X442" t="s">
        <v>118</v>
      </c>
      <c r="Y442" t="s">
        <v>118</v>
      </c>
      <c r="Z442" t="s">
        <v>118</v>
      </c>
      <c r="AA442" t="s">
        <v>118</v>
      </c>
      <c r="AB442" t="s">
        <v>118</v>
      </c>
      <c r="AC442" t="s">
        <v>118</v>
      </c>
      <c r="AD442" t="s">
        <v>118</v>
      </c>
      <c r="AE442" t="s">
        <v>118</v>
      </c>
      <c r="AF442" t="s">
        <v>118</v>
      </c>
      <c r="AG442" s="19">
        <f t="shared" si="25"/>
        <v>0</v>
      </c>
      <c r="AH442" s="20" t="e">
        <f>SUM(#REF!, AG442)</f>
        <v>#REF!</v>
      </c>
      <c r="AI442" t="s">
        <v>118</v>
      </c>
      <c r="AJ442" t="s">
        <v>118</v>
      </c>
      <c r="AK442" t="s">
        <v>118</v>
      </c>
      <c r="AL442" t="s">
        <v>118</v>
      </c>
      <c r="AM442" t="s">
        <v>118</v>
      </c>
      <c r="AN442" t="s">
        <v>118</v>
      </c>
      <c r="AO442" t="s">
        <v>118</v>
      </c>
      <c r="AP442" t="s">
        <v>118</v>
      </c>
      <c r="AQ442" t="s">
        <v>118</v>
      </c>
      <c r="AR442" t="s">
        <v>118</v>
      </c>
      <c r="AS442" t="s">
        <v>118</v>
      </c>
      <c r="AT442" t="s">
        <v>118</v>
      </c>
      <c r="AU442" t="s">
        <v>118</v>
      </c>
      <c r="AV442" t="s">
        <v>118</v>
      </c>
      <c r="AW442" t="s">
        <v>118</v>
      </c>
      <c r="AX442" t="s">
        <v>118</v>
      </c>
      <c r="AY442" t="s">
        <v>118</v>
      </c>
      <c r="AZ442" t="s">
        <v>118</v>
      </c>
      <c r="BA442" t="s">
        <v>118</v>
      </c>
      <c r="BB442" t="s">
        <v>118</v>
      </c>
      <c r="BC442" t="s">
        <v>118</v>
      </c>
      <c r="BD442" t="s">
        <v>118</v>
      </c>
      <c r="BE442" t="s">
        <v>118</v>
      </c>
      <c r="BF442" t="s">
        <v>118</v>
      </c>
      <c r="BG442" t="s">
        <v>118</v>
      </c>
      <c r="BH442" t="s">
        <v>118</v>
      </c>
      <c r="BI442" t="s">
        <v>118</v>
      </c>
      <c r="BJ442" t="s">
        <v>118</v>
      </c>
      <c r="BK442" s="21" t="s">
        <v>118</v>
      </c>
      <c r="BL442" s="15" t="s">
        <v>118</v>
      </c>
      <c r="BM442" t="s">
        <v>337</v>
      </c>
    </row>
    <row r="443" spans="1:65" ht="16" hidden="1" x14ac:dyDescent="0.2">
      <c r="A443" s="3">
        <v>414</v>
      </c>
      <c r="B443" s="5">
        <v>4</v>
      </c>
      <c r="C443">
        <v>2</v>
      </c>
      <c r="D443" s="2" t="s">
        <v>164</v>
      </c>
      <c r="E443" t="s">
        <v>118</v>
      </c>
      <c r="F443" t="s">
        <v>118</v>
      </c>
      <c r="G443" t="s">
        <v>118</v>
      </c>
      <c r="H443" t="s">
        <v>118</v>
      </c>
      <c r="I443" t="s">
        <v>118</v>
      </c>
      <c r="J443" t="s">
        <v>118</v>
      </c>
      <c r="K443" t="s">
        <v>118</v>
      </c>
      <c r="L443" t="s">
        <v>118</v>
      </c>
      <c r="M443" t="s">
        <v>118</v>
      </c>
      <c r="N443" t="s">
        <v>118</v>
      </c>
      <c r="O443" t="s">
        <v>118</v>
      </c>
      <c r="P443" t="s">
        <v>118</v>
      </c>
      <c r="Q443" t="s">
        <v>118</v>
      </c>
      <c r="R443" t="s">
        <v>118</v>
      </c>
      <c r="S443" t="s">
        <v>118</v>
      </c>
      <c r="T443" t="s">
        <v>118</v>
      </c>
      <c r="U443" t="s">
        <v>118</v>
      </c>
      <c r="V443" t="s">
        <v>118</v>
      </c>
      <c r="W443" t="s">
        <v>118</v>
      </c>
      <c r="X443" t="s">
        <v>118</v>
      </c>
      <c r="Y443" t="s">
        <v>118</v>
      </c>
      <c r="Z443" t="s">
        <v>118</v>
      </c>
      <c r="AA443" t="s">
        <v>118</v>
      </c>
      <c r="AB443" t="s">
        <v>118</v>
      </c>
      <c r="AC443" t="s">
        <v>118</v>
      </c>
      <c r="AD443" t="s">
        <v>118</v>
      </c>
      <c r="AE443" t="s">
        <v>118</v>
      </c>
      <c r="AF443" t="s">
        <v>118</v>
      </c>
      <c r="AG443" s="19">
        <f t="shared" si="25"/>
        <v>0</v>
      </c>
      <c r="AH443" s="20" t="e">
        <f>SUM(#REF!, AG443)</f>
        <v>#REF!</v>
      </c>
      <c r="AI443" t="s">
        <v>118</v>
      </c>
      <c r="AJ443" t="s">
        <v>118</v>
      </c>
      <c r="AK443" t="s">
        <v>118</v>
      </c>
      <c r="AL443" t="s">
        <v>118</v>
      </c>
      <c r="AM443" t="s">
        <v>118</v>
      </c>
      <c r="AN443" t="s">
        <v>118</v>
      </c>
      <c r="AO443" t="s">
        <v>118</v>
      </c>
      <c r="AP443" t="s">
        <v>118</v>
      </c>
      <c r="AQ443" t="s">
        <v>118</v>
      </c>
      <c r="AR443" t="s">
        <v>118</v>
      </c>
      <c r="AS443" t="s">
        <v>118</v>
      </c>
      <c r="AT443" t="s">
        <v>118</v>
      </c>
      <c r="AU443" t="s">
        <v>118</v>
      </c>
      <c r="AV443" t="s">
        <v>118</v>
      </c>
      <c r="AW443" t="s">
        <v>118</v>
      </c>
      <c r="AX443" t="s">
        <v>118</v>
      </c>
      <c r="AY443" t="s">
        <v>118</v>
      </c>
      <c r="AZ443" t="s">
        <v>118</v>
      </c>
      <c r="BA443" t="s">
        <v>118</v>
      </c>
      <c r="BB443" t="s">
        <v>118</v>
      </c>
      <c r="BC443" t="s">
        <v>118</v>
      </c>
      <c r="BD443" t="s">
        <v>118</v>
      </c>
      <c r="BE443" t="s">
        <v>118</v>
      </c>
      <c r="BF443" t="s">
        <v>118</v>
      </c>
      <c r="BG443" t="s">
        <v>118</v>
      </c>
      <c r="BH443" t="s">
        <v>118</v>
      </c>
      <c r="BI443" t="s">
        <v>118</v>
      </c>
      <c r="BJ443" t="s">
        <v>118</v>
      </c>
      <c r="BK443" s="21">
        <f t="shared" ref="BK443:BK458" si="27">SUM(AI443:BJ443)</f>
        <v>0</v>
      </c>
      <c r="BL443" s="15" t="e">
        <f xml:space="preserve"> SUM(BK443,#REF!)</f>
        <v>#REF!</v>
      </c>
      <c r="BM443" t="s">
        <v>118</v>
      </c>
    </row>
    <row r="444" spans="1:65" ht="16" hidden="1" x14ac:dyDescent="0.2">
      <c r="A444" s="3">
        <v>415</v>
      </c>
      <c r="B444" s="5">
        <v>4</v>
      </c>
      <c r="C444">
        <v>2</v>
      </c>
      <c r="D444" s="2" t="s">
        <v>164</v>
      </c>
      <c r="E444" t="s">
        <v>118</v>
      </c>
      <c r="F444" t="s">
        <v>118</v>
      </c>
      <c r="G444" t="s">
        <v>118</v>
      </c>
      <c r="H444" t="s">
        <v>118</v>
      </c>
      <c r="I444" t="s">
        <v>118</v>
      </c>
      <c r="J444" t="s">
        <v>118</v>
      </c>
      <c r="K444" t="s">
        <v>118</v>
      </c>
      <c r="L444" t="s">
        <v>118</v>
      </c>
      <c r="M444" t="s">
        <v>118</v>
      </c>
      <c r="N444" t="s">
        <v>118</v>
      </c>
      <c r="O444" t="s">
        <v>118</v>
      </c>
      <c r="P444" t="s">
        <v>118</v>
      </c>
      <c r="Q444" t="s">
        <v>118</v>
      </c>
      <c r="R444" t="s">
        <v>118</v>
      </c>
      <c r="S444" t="s">
        <v>118</v>
      </c>
      <c r="T444" t="s">
        <v>118</v>
      </c>
      <c r="U444" t="s">
        <v>118</v>
      </c>
      <c r="V444" t="s">
        <v>118</v>
      </c>
      <c r="W444" t="s">
        <v>118</v>
      </c>
      <c r="X444" t="s">
        <v>118</v>
      </c>
      <c r="Y444" t="s">
        <v>118</v>
      </c>
      <c r="Z444" t="s">
        <v>118</v>
      </c>
      <c r="AA444" t="s">
        <v>118</v>
      </c>
      <c r="AB444" t="s">
        <v>118</v>
      </c>
      <c r="AC444" t="s">
        <v>118</v>
      </c>
      <c r="AD444" t="s">
        <v>118</v>
      </c>
      <c r="AE444" t="s">
        <v>118</v>
      </c>
      <c r="AF444" t="s">
        <v>118</v>
      </c>
      <c r="AG444" s="19">
        <f t="shared" si="25"/>
        <v>0</v>
      </c>
      <c r="AH444" s="20" t="e">
        <f>SUM(#REF!, AG444)</f>
        <v>#REF!</v>
      </c>
      <c r="AI444" t="s">
        <v>118</v>
      </c>
      <c r="AJ444" t="s">
        <v>118</v>
      </c>
      <c r="AK444" t="s">
        <v>118</v>
      </c>
      <c r="AL444" t="s">
        <v>118</v>
      </c>
      <c r="AM444" t="s">
        <v>118</v>
      </c>
      <c r="AN444" t="s">
        <v>118</v>
      </c>
      <c r="AO444" t="s">
        <v>118</v>
      </c>
      <c r="AP444" t="s">
        <v>118</v>
      </c>
      <c r="AQ444" t="s">
        <v>118</v>
      </c>
      <c r="AR444" t="s">
        <v>118</v>
      </c>
      <c r="AS444" t="s">
        <v>118</v>
      </c>
      <c r="AT444" t="s">
        <v>118</v>
      </c>
      <c r="AU444" t="s">
        <v>118</v>
      </c>
      <c r="AV444" t="s">
        <v>118</v>
      </c>
      <c r="AW444" t="s">
        <v>118</v>
      </c>
      <c r="AX444" t="s">
        <v>118</v>
      </c>
      <c r="AY444" t="s">
        <v>118</v>
      </c>
      <c r="AZ444" t="s">
        <v>118</v>
      </c>
      <c r="BA444" t="s">
        <v>118</v>
      </c>
      <c r="BB444" t="s">
        <v>118</v>
      </c>
      <c r="BC444" t="s">
        <v>118</v>
      </c>
      <c r="BD444" t="s">
        <v>118</v>
      </c>
      <c r="BE444" t="s">
        <v>118</v>
      </c>
      <c r="BF444" t="s">
        <v>118</v>
      </c>
      <c r="BG444" t="s">
        <v>118</v>
      </c>
      <c r="BH444" t="s">
        <v>118</v>
      </c>
      <c r="BI444" t="s">
        <v>118</v>
      </c>
      <c r="BJ444" t="s">
        <v>118</v>
      </c>
      <c r="BK444" s="21">
        <f t="shared" si="27"/>
        <v>0</v>
      </c>
      <c r="BL444" s="15" t="e">
        <f xml:space="preserve"> SUM(BK444,#REF!)</f>
        <v>#REF!</v>
      </c>
      <c r="BM444" t="s">
        <v>118</v>
      </c>
    </row>
    <row r="445" spans="1:65" ht="16" hidden="1" x14ac:dyDescent="0.2">
      <c r="A445" s="3">
        <v>416</v>
      </c>
      <c r="B445" s="5">
        <v>4</v>
      </c>
      <c r="C445">
        <v>2</v>
      </c>
      <c r="D445" s="2" t="s">
        <v>164</v>
      </c>
      <c r="E445" t="s">
        <v>118</v>
      </c>
      <c r="F445" t="s">
        <v>118</v>
      </c>
      <c r="G445" t="s">
        <v>118</v>
      </c>
      <c r="H445" t="s">
        <v>118</v>
      </c>
      <c r="I445" t="s">
        <v>118</v>
      </c>
      <c r="J445" t="s">
        <v>118</v>
      </c>
      <c r="K445" t="s">
        <v>118</v>
      </c>
      <c r="L445" t="s">
        <v>118</v>
      </c>
      <c r="M445" t="s">
        <v>118</v>
      </c>
      <c r="N445" t="s">
        <v>118</v>
      </c>
      <c r="O445" t="s">
        <v>118</v>
      </c>
      <c r="P445" t="s">
        <v>118</v>
      </c>
      <c r="Q445" t="s">
        <v>118</v>
      </c>
      <c r="R445" t="s">
        <v>118</v>
      </c>
      <c r="S445" t="s">
        <v>118</v>
      </c>
      <c r="T445" t="s">
        <v>118</v>
      </c>
      <c r="U445" t="s">
        <v>118</v>
      </c>
      <c r="V445" t="s">
        <v>118</v>
      </c>
      <c r="W445" t="s">
        <v>118</v>
      </c>
      <c r="X445" t="s">
        <v>118</v>
      </c>
      <c r="Y445" t="s">
        <v>118</v>
      </c>
      <c r="Z445" t="s">
        <v>118</v>
      </c>
      <c r="AA445" t="s">
        <v>118</v>
      </c>
      <c r="AB445" t="s">
        <v>118</v>
      </c>
      <c r="AC445" t="s">
        <v>118</v>
      </c>
      <c r="AD445" t="s">
        <v>118</v>
      </c>
      <c r="AE445" t="s">
        <v>118</v>
      </c>
      <c r="AF445" t="s">
        <v>118</v>
      </c>
      <c r="AG445" s="19">
        <f t="shared" si="25"/>
        <v>0</v>
      </c>
      <c r="AH445" s="20" t="e">
        <f>SUM(#REF!, AG445)</f>
        <v>#REF!</v>
      </c>
      <c r="AI445" t="s">
        <v>118</v>
      </c>
      <c r="AJ445" t="s">
        <v>118</v>
      </c>
      <c r="AK445" t="s">
        <v>118</v>
      </c>
      <c r="AL445" t="s">
        <v>118</v>
      </c>
      <c r="AM445" t="s">
        <v>118</v>
      </c>
      <c r="AN445" t="s">
        <v>118</v>
      </c>
      <c r="AO445" t="s">
        <v>118</v>
      </c>
      <c r="AP445" t="s">
        <v>118</v>
      </c>
      <c r="AQ445" t="s">
        <v>118</v>
      </c>
      <c r="AR445" t="s">
        <v>118</v>
      </c>
      <c r="AS445" t="s">
        <v>118</v>
      </c>
      <c r="AT445" t="s">
        <v>118</v>
      </c>
      <c r="AU445" t="s">
        <v>118</v>
      </c>
      <c r="AV445" t="s">
        <v>118</v>
      </c>
      <c r="AW445" t="s">
        <v>118</v>
      </c>
      <c r="AX445" t="s">
        <v>118</v>
      </c>
      <c r="AY445" t="s">
        <v>118</v>
      </c>
      <c r="AZ445" t="s">
        <v>118</v>
      </c>
      <c r="BA445" t="s">
        <v>118</v>
      </c>
      <c r="BB445" t="s">
        <v>118</v>
      </c>
      <c r="BC445" t="s">
        <v>118</v>
      </c>
      <c r="BD445" t="s">
        <v>118</v>
      </c>
      <c r="BE445" t="s">
        <v>118</v>
      </c>
      <c r="BF445" t="s">
        <v>118</v>
      </c>
      <c r="BG445" t="s">
        <v>118</v>
      </c>
      <c r="BH445" t="s">
        <v>118</v>
      </c>
      <c r="BI445" t="s">
        <v>118</v>
      </c>
      <c r="BJ445" t="s">
        <v>118</v>
      </c>
      <c r="BK445" s="21">
        <f t="shared" si="27"/>
        <v>0</v>
      </c>
      <c r="BL445" s="15" t="e">
        <f xml:space="preserve"> SUM(BK445,#REF!)</f>
        <v>#REF!</v>
      </c>
      <c r="BM445" t="s">
        <v>118</v>
      </c>
    </row>
    <row r="446" spans="1:65" ht="16" hidden="1" x14ac:dyDescent="0.2">
      <c r="A446" s="3">
        <v>417</v>
      </c>
      <c r="B446" s="5">
        <v>4</v>
      </c>
      <c r="C446">
        <v>2</v>
      </c>
      <c r="D446" s="2" t="s">
        <v>164</v>
      </c>
      <c r="E446" t="s">
        <v>118</v>
      </c>
      <c r="F446" t="s">
        <v>118</v>
      </c>
      <c r="G446" t="s">
        <v>118</v>
      </c>
      <c r="H446" t="s">
        <v>118</v>
      </c>
      <c r="I446" t="s">
        <v>118</v>
      </c>
      <c r="J446" t="s">
        <v>118</v>
      </c>
      <c r="K446" t="s">
        <v>118</v>
      </c>
      <c r="L446" t="s">
        <v>118</v>
      </c>
      <c r="M446" t="s">
        <v>118</v>
      </c>
      <c r="N446" t="s">
        <v>118</v>
      </c>
      <c r="O446" t="s">
        <v>118</v>
      </c>
      <c r="P446" t="s">
        <v>118</v>
      </c>
      <c r="Q446" t="s">
        <v>118</v>
      </c>
      <c r="R446" t="s">
        <v>118</v>
      </c>
      <c r="S446" t="s">
        <v>118</v>
      </c>
      <c r="T446" t="s">
        <v>118</v>
      </c>
      <c r="U446" t="s">
        <v>118</v>
      </c>
      <c r="V446" t="s">
        <v>118</v>
      </c>
      <c r="W446" t="s">
        <v>118</v>
      </c>
      <c r="X446" t="s">
        <v>118</v>
      </c>
      <c r="Y446" t="s">
        <v>118</v>
      </c>
      <c r="Z446" t="s">
        <v>118</v>
      </c>
      <c r="AA446" t="s">
        <v>118</v>
      </c>
      <c r="AB446" t="s">
        <v>118</v>
      </c>
      <c r="AC446" t="s">
        <v>118</v>
      </c>
      <c r="AD446" t="s">
        <v>118</v>
      </c>
      <c r="AE446" t="s">
        <v>118</v>
      </c>
      <c r="AF446" t="s">
        <v>118</v>
      </c>
      <c r="AG446" s="19">
        <f t="shared" si="25"/>
        <v>0</v>
      </c>
      <c r="AH446" s="20" t="e">
        <f>SUM(#REF!, AG446)</f>
        <v>#REF!</v>
      </c>
      <c r="AI446" t="s">
        <v>118</v>
      </c>
      <c r="AJ446" t="s">
        <v>118</v>
      </c>
      <c r="AK446" t="s">
        <v>118</v>
      </c>
      <c r="AL446" t="s">
        <v>118</v>
      </c>
      <c r="AM446" t="s">
        <v>118</v>
      </c>
      <c r="AN446" t="s">
        <v>118</v>
      </c>
      <c r="AO446" t="s">
        <v>118</v>
      </c>
      <c r="AP446" t="s">
        <v>118</v>
      </c>
      <c r="AQ446" t="s">
        <v>118</v>
      </c>
      <c r="AR446" t="s">
        <v>118</v>
      </c>
      <c r="AS446" t="s">
        <v>118</v>
      </c>
      <c r="AT446" t="s">
        <v>118</v>
      </c>
      <c r="AU446" t="s">
        <v>118</v>
      </c>
      <c r="AV446" t="s">
        <v>118</v>
      </c>
      <c r="AW446" t="s">
        <v>118</v>
      </c>
      <c r="AX446" t="s">
        <v>118</v>
      </c>
      <c r="AY446" t="s">
        <v>118</v>
      </c>
      <c r="AZ446" t="s">
        <v>118</v>
      </c>
      <c r="BA446" t="s">
        <v>118</v>
      </c>
      <c r="BB446" t="s">
        <v>118</v>
      </c>
      <c r="BC446" t="s">
        <v>118</v>
      </c>
      <c r="BD446" t="s">
        <v>118</v>
      </c>
      <c r="BE446" t="s">
        <v>118</v>
      </c>
      <c r="BF446" t="s">
        <v>118</v>
      </c>
      <c r="BG446" t="s">
        <v>118</v>
      </c>
      <c r="BH446" t="s">
        <v>118</v>
      </c>
      <c r="BI446" t="s">
        <v>118</v>
      </c>
      <c r="BJ446" t="s">
        <v>118</v>
      </c>
      <c r="BK446" s="21">
        <f t="shared" si="27"/>
        <v>0</v>
      </c>
      <c r="BL446" s="15" t="e">
        <f xml:space="preserve"> SUM(BK446,#REF!)</f>
        <v>#REF!</v>
      </c>
      <c r="BM446" t="s">
        <v>118</v>
      </c>
    </row>
    <row r="447" spans="1:65" ht="16" hidden="1" x14ac:dyDescent="0.2">
      <c r="A447" s="3">
        <v>418</v>
      </c>
      <c r="B447" s="5">
        <v>2</v>
      </c>
      <c r="C447">
        <v>2</v>
      </c>
      <c r="D447" s="2" t="s">
        <v>164</v>
      </c>
      <c r="E447" t="s">
        <v>118</v>
      </c>
      <c r="F447" t="s">
        <v>118</v>
      </c>
      <c r="G447" t="s">
        <v>118</v>
      </c>
      <c r="H447" t="s">
        <v>118</v>
      </c>
      <c r="I447" t="s">
        <v>118</v>
      </c>
      <c r="J447" t="s">
        <v>118</v>
      </c>
      <c r="K447" t="s">
        <v>118</v>
      </c>
      <c r="L447" t="s">
        <v>118</v>
      </c>
      <c r="M447" t="s">
        <v>118</v>
      </c>
      <c r="N447" t="s">
        <v>118</v>
      </c>
      <c r="O447" t="s">
        <v>118</v>
      </c>
      <c r="P447" t="s">
        <v>118</v>
      </c>
      <c r="Q447" t="s">
        <v>118</v>
      </c>
      <c r="R447" t="s">
        <v>118</v>
      </c>
      <c r="S447" t="s">
        <v>118</v>
      </c>
      <c r="T447" t="s">
        <v>118</v>
      </c>
      <c r="U447" t="s">
        <v>118</v>
      </c>
      <c r="V447" t="s">
        <v>118</v>
      </c>
      <c r="W447" t="s">
        <v>118</v>
      </c>
      <c r="X447" t="s">
        <v>118</v>
      </c>
      <c r="Y447" t="s">
        <v>118</v>
      </c>
      <c r="Z447" t="s">
        <v>118</v>
      </c>
      <c r="AA447" t="s">
        <v>118</v>
      </c>
      <c r="AB447" t="s">
        <v>118</v>
      </c>
      <c r="AC447" t="s">
        <v>118</v>
      </c>
      <c r="AD447" t="s">
        <v>118</v>
      </c>
      <c r="AE447" t="s">
        <v>118</v>
      </c>
      <c r="AF447" t="s">
        <v>118</v>
      </c>
      <c r="AG447" s="19">
        <f t="shared" si="25"/>
        <v>0</v>
      </c>
      <c r="AH447" s="20" t="e">
        <f>SUM(#REF!, AG447)</f>
        <v>#REF!</v>
      </c>
      <c r="AI447" t="s">
        <v>118</v>
      </c>
      <c r="AJ447" t="s">
        <v>118</v>
      </c>
      <c r="AK447" t="s">
        <v>118</v>
      </c>
      <c r="AL447" t="s">
        <v>118</v>
      </c>
      <c r="AM447" t="s">
        <v>118</v>
      </c>
      <c r="AN447" t="s">
        <v>118</v>
      </c>
      <c r="AO447" t="s">
        <v>118</v>
      </c>
      <c r="AP447" t="s">
        <v>118</v>
      </c>
      <c r="AQ447" t="s">
        <v>118</v>
      </c>
      <c r="AR447" t="s">
        <v>118</v>
      </c>
      <c r="AS447" t="s">
        <v>118</v>
      </c>
      <c r="AT447" t="s">
        <v>118</v>
      </c>
      <c r="AU447" t="s">
        <v>118</v>
      </c>
      <c r="AV447" t="s">
        <v>118</v>
      </c>
      <c r="AW447" t="s">
        <v>118</v>
      </c>
      <c r="AX447" t="s">
        <v>118</v>
      </c>
      <c r="AY447" t="s">
        <v>118</v>
      </c>
      <c r="AZ447" t="s">
        <v>118</v>
      </c>
      <c r="BA447" t="s">
        <v>118</v>
      </c>
      <c r="BB447" t="s">
        <v>118</v>
      </c>
      <c r="BC447" t="s">
        <v>118</v>
      </c>
      <c r="BD447" t="s">
        <v>118</v>
      </c>
      <c r="BE447" t="s">
        <v>118</v>
      </c>
      <c r="BF447" t="s">
        <v>118</v>
      </c>
      <c r="BG447" t="s">
        <v>118</v>
      </c>
      <c r="BH447" t="s">
        <v>118</v>
      </c>
      <c r="BI447" t="s">
        <v>118</v>
      </c>
      <c r="BJ447" t="s">
        <v>118</v>
      </c>
      <c r="BK447" s="21">
        <f t="shared" si="27"/>
        <v>0</v>
      </c>
      <c r="BL447" s="15" t="e">
        <f xml:space="preserve"> SUM(BK447,#REF!)</f>
        <v>#REF!</v>
      </c>
      <c r="BM447" t="s">
        <v>338</v>
      </c>
    </row>
    <row r="448" spans="1:65" ht="16" hidden="1" x14ac:dyDescent="0.2">
      <c r="A448" s="3">
        <v>419</v>
      </c>
      <c r="B448" s="5">
        <v>4</v>
      </c>
      <c r="C448">
        <v>2</v>
      </c>
      <c r="D448" s="2" t="s">
        <v>164</v>
      </c>
      <c r="E448" t="s">
        <v>118</v>
      </c>
      <c r="F448" t="s">
        <v>118</v>
      </c>
      <c r="G448" t="s">
        <v>118</v>
      </c>
      <c r="H448" t="s">
        <v>118</v>
      </c>
      <c r="I448" t="s">
        <v>118</v>
      </c>
      <c r="J448" t="s">
        <v>118</v>
      </c>
      <c r="K448" t="s">
        <v>118</v>
      </c>
      <c r="L448" t="s">
        <v>118</v>
      </c>
      <c r="M448" t="s">
        <v>118</v>
      </c>
      <c r="N448" t="s">
        <v>118</v>
      </c>
      <c r="O448" t="s">
        <v>118</v>
      </c>
      <c r="P448" t="s">
        <v>118</v>
      </c>
      <c r="Q448" t="s">
        <v>118</v>
      </c>
      <c r="R448" t="s">
        <v>118</v>
      </c>
      <c r="S448" t="s">
        <v>118</v>
      </c>
      <c r="T448" t="s">
        <v>118</v>
      </c>
      <c r="U448" t="s">
        <v>118</v>
      </c>
      <c r="V448" t="s">
        <v>118</v>
      </c>
      <c r="W448" t="s">
        <v>118</v>
      </c>
      <c r="X448" t="s">
        <v>118</v>
      </c>
      <c r="Y448" t="s">
        <v>118</v>
      </c>
      <c r="Z448" t="s">
        <v>118</v>
      </c>
      <c r="AA448" t="s">
        <v>118</v>
      </c>
      <c r="AB448" t="s">
        <v>118</v>
      </c>
      <c r="AC448" t="s">
        <v>118</v>
      </c>
      <c r="AD448" t="s">
        <v>118</v>
      </c>
      <c r="AE448" t="s">
        <v>118</v>
      </c>
      <c r="AF448" t="s">
        <v>118</v>
      </c>
      <c r="AG448" s="19">
        <f t="shared" si="25"/>
        <v>0</v>
      </c>
      <c r="AH448" s="20" t="e">
        <f>SUM(#REF!, AG448)</f>
        <v>#REF!</v>
      </c>
      <c r="AI448" t="s">
        <v>118</v>
      </c>
      <c r="AJ448" t="s">
        <v>118</v>
      </c>
      <c r="AK448" t="s">
        <v>118</v>
      </c>
      <c r="AL448" t="s">
        <v>118</v>
      </c>
      <c r="AM448" t="s">
        <v>118</v>
      </c>
      <c r="AN448" t="s">
        <v>118</v>
      </c>
      <c r="AO448" t="s">
        <v>118</v>
      </c>
      <c r="AP448" t="s">
        <v>118</v>
      </c>
      <c r="AQ448" t="s">
        <v>118</v>
      </c>
      <c r="AR448" t="s">
        <v>118</v>
      </c>
      <c r="AS448" t="s">
        <v>118</v>
      </c>
      <c r="AT448" t="s">
        <v>118</v>
      </c>
      <c r="AU448" t="s">
        <v>118</v>
      </c>
      <c r="AV448" t="s">
        <v>118</v>
      </c>
      <c r="AW448" t="s">
        <v>118</v>
      </c>
      <c r="AX448" t="s">
        <v>118</v>
      </c>
      <c r="AY448" t="s">
        <v>118</v>
      </c>
      <c r="AZ448" t="s">
        <v>118</v>
      </c>
      <c r="BA448" t="s">
        <v>118</v>
      </c>
      <c r="BB448" t="s">
        <v>118</v>
      </c>
      <c r="BC448" t="s">
        <v>118</v>
      </c>
      <c r="BD448" t="s">
        <v>118</v>
      </c>
      <c r="BE448" t="s">
        <v>118</v>
      </c>
      <c r="BF448" t="s">
        <v>118</v>
      </c>
      <c r="BG448" t="s">
        <v>118</v>
      </c>
      <c r="BH448" t="s">
        <v>118</v>
      </c>
      <c r="BI448" t="s">
        <v>118</v>
      </c>
      <c r="BJ448" t="s">
        <v>118</v>
      </c>
      <c r="BK448" s="21">
        <f t="shared" si="27"/>
        <v>0</v>
      </c>
      <c r="BL448" s="15" t="e">
        <f xml:space="preserve"> SUM(BK448,#REF!)</f>
        <v>#REF!</v>
      </c>
      <c r="BM448" t="s">
        <v>118</v>
      </c>
    </row>
    <row r="449" spans="1:65" ht="16" hidden="1" x14ac:dyDescent="0.2">
      <c r="A449" s="3">
        <v>420</v>
      </c>
      <c r="B449" s="5">
        <v>4</v>
      </c>
      <c r="C449">
        <v>2</v>
      </c>
      <c r="D449" s="2" t="s">
        <v>164</v>
      </c>
      <c r="E449" t="s">
        <v>118</v>
      </c>
      <c r="F449" t="s">
        <v>118</v>
      </c>
      <c r="G449" t="s">
        <v>118</v>
      </c>
      <c r="H449" t="s">
        <v>118</v>
      </c>
      <c r="I449" t="s">
        <v>118</v>
      </c>
      <c r="J449" t="s">
        <v>118</v>
      </c>
      <c r="K449" t="s">
        <v>118</v>
      </c>
      <c r="L449" t="s">
        <v>118</v>
      </c>
      <c r="M449" t="s">
        <v>118</v>
      </c>
      <c r="N449" t="s">
        <v>118</v>
      </c>
      <c r="O449" t="s">
        <v>118</v>
      </c>
      <c r="P449" t="s">
        <v>118</v>
      </c>
      <c r="Q449" t="s">
        <v>118</v>
      </c>
      <c r="R449" t="s">
        <v>118</v>
      </c>
      <c r="S449" t="s">
        <v>118</v>
      </c>
      <c r="T449" t="s">
        <v>118</v>
      </c>
      <c r="U449" t="s">
        <v>118</v>
      </c>
      <c r="V449" t="s">
        <v>118</v>
      </c>
      <c r="W449" t="s">
        <v>118</v>
      </c>
      <c r="X449" t="s">
        <v>118</v>
      </c>
      <c r="Y449" t="s">
        <v>118</v>
      </c>
      <c r="Z449" t="s">
        <v>118</v>
      </c>
      <c r="AA449" t="s">
        <v>118</v>
      </c>
      <c r="AB449" t="s">
        <v>118</v>
      </c>
      <c r="AC449" t="s">
        <v>118</v>
      </c>
      <c r="AD449" t="s">
        <v>118</v>
      </c>
      <c r="AE449" t="s">
        <v>118</v>
      </c>
      <c r="AF449" t="s">
        <v>118</v>
      </c>
      <c r="AG449" s="19">
        <f t="shared" si="25"/>
        <v>0</v>
      </c>
      <c r="AH449" s="20" t="e">
        <f>SUM(#REF!, AG449)</f>
        <v>#REF!</v>
      </c>
      <c r="AI449" t="s">
        <v>118</v>
      </c>
      <c r="AJ449" t="s">
        <v>118</v>
      </c>
      <c r="AK449" t="s">
        <v>118</v>
      </c>
      <c r="AL449" t="s">
        <v>118</v>
      </c>
      <c r="AM449" t="s">
        <v>118</v>
      </c>
      <c r="AN449" t="s">
        <v>118</v>
      </c>
      <c r="AO449" t="s">
        <v>118</v>
      </c>
      <c r="AP449" t="s">
        <v>118</v>
      </c>
      <c r="AQ449" t="s">
        <v>118</v>
      </c>
      <c r="AR449" t="s">
        <v>118</v>
      </c>
      <c r="AS449" t="s">
        <v>118</v>
      </c>
      <c r="AT449" t="s">
        <v>118</v>
      </c>
      <c r="AU449" t="s">
        <v>118</v>
      </c>
      <c r="AV449" t="s">
        <v>118</v>
      </c>
      <c r="AW449" t="s">
        <v>118</v>
      </c>
      <c r="AX449" t="s">
        <v>118</v>
      </c>
      <c r="AY449" t="s">
        <v>118</v>
      </c>
      <c r="AZ449" t="s">
        <v>118</v>
      </c>
      <c r="BA449" t="s">
        <v>118</v>
      </c>
      <c r="BB449" t="s">
        <v>118</v>
      </c>
      <c r="BC449" t="s">
        <v>118</v>
      </c>
      <c r="BD449" t="s">
        <v>118</v>
      </c>
      <c r="BE449" t="s">
        <v>118</v>
      </c>
      <c r="BF449" t="s">
        <v>118</v>
      </c>
      <c r="BG449" t="s">
        <v>118</v>
      </c>
      <c r="BH449" t="s">
        <v>118</v>
      </c>
      <c r="BI449" t="s">
        <v>118</v>
      </c>
      <c r="BJ449" t="s">
        <v>118</v>
      </c>
      <c r="BK449" s="21">
        <f t="shared" si="27"/>
        <v>0</v>
      </c>
      <c r="BL449" s="15" t="e">
        <f xml:space="preserve"> SUM(BK449,#REF!)</f>
        <v>#REF!</v>
      </c>
      <c r="BM449" t="s">
        <v>118</v>
      </c>
    </row>
    <row r="450" spans="1:65" ht="16" hidden="1" x14ac:dyDescent="0.2">
      <c r="A450" s="3">
        <v>421</v>
      </c>
      <c r="B450" s="5">
        <v>4</v>
      </c>
      <c r="C450">
        <v>2</v>
      </c>
      <c r="D450" s="2" t="s">
        <v>164</v>
      </c>
      <c r="E450" t="s">
        <v>118</v>
      </c>
      <c r="F450" t="s">
        <v>118</v>
      </c>
      <c r="G450" t="s">
        <v>118</v>
      </c>
      <c r="H450" t="s">
        <v>118</v>
      </c>
      <c r="I450" t="s">
        <v>118</v>
      </c>
      <c r="J450" t="s">
        <v>118</v>
      </c>
      <c r="K450" t="s">
        <v>118</v>
      </c>
      <c r="L450" t="s">
        <v>118</v>
      </c>
      <c r="M450" t="s">
        <v>118</v>
      </c>
      <c r="N450" t="s">
        <v>118</v>
      </c>
      <c r="O450" t="s">
        <v>118</v>
      </c>
      <c r="P450" t="s">
        <v>118</v>
      </c>
      <c r="Q450" t="s">
        <v>118</v>
      </c>
      <c r="R450" t="s">
        <v>118</v>
      </c>
      <c r="S450" t="s">
        <v>118</v>
      </c>
      <c r="T450" t="s">
        <v>118</v>
      </c>
      <c r="U450" t="s">
        <v>118</v>
      </c>
      <c r="V450" t="s">
        <v>118</v>
      </c>
      <c r="W450" t="s">
        <v>118</v>
      </c>
      <c r="X450" t="s">
        <v>118</v>
      </c>
      <c r="Y450" t="s">
        <v>118</v>
      </c>
      <c r="Z450" t="s">
        <v>118</v>
      </c>
      <c r="AA450" t="s">
        <v>118</v>
      </c>
      <c r="AB450" t="s">
        <v>118</v>
      </c>
      <c r="AC450" t="s">
        <v>118</v>
      </c>
      <c r="AD450" t="s">
        <v>118</v>
      </c>
      <c r="AE450" t="s">
        <v>118</v>
      </c>
      <c r="AF450" t="s">
        <v>118</v>
      </c>
      <c r="AG450" s="19">
        <f t="shared" si="25"/>
        <v>0</v>
      </c>
      <c r="AH450" s="20" t="e">
        <f>SUM(#REF!, AG450)</f>
        <v>#REF!</v>
      </c>
      <c r="AI450" t="s">
        <v>118</v>
      </c>
      <c r="AJ450" t="s">
        <v>118</v>
      </c>
      <c r="AK450" t="s">
        <v>118</v>
      </c>
      <c r="AL450" t="s">
        <v>118</v>
      </c>
      <c r="AM450" t="s">
        <v>118</v>
      </c>
      <c r="AN450" t="s">
        <v>118</v>
      </c>
      <c r="AO450" t="s">
        <v>118</v>
      </c>
      <c r="AP450" t="s">
        <v>118</v>
      </c>
      <c r="AQ450" t="s">
        <v>118</v>
      </c>
      <c r="AR450" t="s">
        <v>118</v>
      </c>
      <c r="AS450" t="s">
        <v>118</v>
      </c>
      <c r="AT450" t="s">
        <v>118</v>
      </c>
      <c r="AU450" t="s">
        <v>118</v>
      </c>
      <c r="AV450" t="s">
        <v>118</v>
      </c>
      <c r="AW450" t="s">
        <v>118</v>
      </c>
      <c r="AX450" t="s">
        <v>118</v>
      </c>
      <c r="AY450" t="s">
        <v>118</v>
      </c>
      <c r="AZ450" t="s">
        <v>118</v>
      </c>
      <c r="BA450" t="s">
        <v>118</v>
      </c>
      <c r="BB450" t="s">
        <v>118</v>
      </c>
      <c r="BC450" t="s">
        <v>118</v>
      </c>
      <c r="BD450" t="s">
        <v>118</v>
      </c>
      <c r="BE450" t="s">
        <v>118</v>
      </c>
      <c r="BF450" t="s">
        <v>118</v>
      </c>
      <c r="BG450" t="s">
        <v>118</v>
      </c>
      <c r="BH450" t="s">
        <v>118</v>
      </c>
      <c r="BI450" t="s">
        <v>118</v>
      </c>
      <c r="BJ450" t="s">
        <v>118</v>
      </c>
      <c r="BK450" s="21">
        <f t="shared" si="27"/>
        <v>0</v>
      </c>
      <c r="BL450" s="15" t="e">
        <f xml:space="preserve"> SUM(BK450,#REF!)</f>
        <v>#REF!</v>
      </c>
      <c r="BM450" t="s">
        <v>118</v>
      </c>
    </row>
    <row r="451" spans="1:65" ht="16" hidden="1" x14ac:dyDescent="0.2">
      <c r="A451" s="3">
        <v>422</v>
      </c>
      <c r="B451" s="5">
        <v>4</v>
      </c>
      <c r="C451">
        <v>2</v>
      </c>
      <c r="D451" s="2" t="s">
        <v>164</v>
      </c>
      <c r="E451" t="s">
        <v>118</v>
      </c>
      <c r="F451" t="s">
        <v>118</v>
      </c>
      <c r="G451" t="s">
        <v>118</v>
      </c>
      <c r="H451" t="s">
        <v>118</v>
      </c>
      <c r="I451" t="s">
        <v>118</v>
      </c>
      <c r="J451" t="s">
        <v>118</v>
      </c>
      <c r="K451" t="s">
        <v>118</v>
      </c>
      <c r="L451" t="s">
        <v>118</v>
      </c>
      <c r="M451" t="s">
        <v>118</v>
      </c>
      <c r="N451" t="s">
        <v>118</v>
      </c>
      <c r="O451" t="s">
        <v>118</v>
      </c>
      <c r="P451" t="s">
        <v>118</v>
      </c>
      <c r="Q451" t="s">
        <v>118</v>
      </c>
      <c r="R451" t="s">
        <v>118</v>
      </c>
      <c r="S451" t="s">
        <v>118</v>
      </c>
      <c r="T451" t="s">
        <v>118</v>
      </c>
      <c r="U451" t="s">
        <v>118</v>
      </c>
      <c r="V451" t="s">
        <v>118</v>
      </c>
      <c r="W451" t="s">
        <v>118</v>
      </c>
      <c r="X451" t="s">
        <v>118</v>
      </c>
      <c r="Y451" t="s">
        <v>118</v>
      </c>
      <c r="Z451" t="s">
        <v>118</v>
      </c>
      <c r="AA451" t="s">
        <v>118</v>
      </c>
      <c r="AB451" t="s">
        <v>118</v>
      </c>
      <c r="AC451" t="s">
        <v>118</v>
      </c>
      <c r="AD451" t="s">
        <v>118</v>
      </c>
      <c r="AE451" t="s">
        <v>118</v>
      </c>
      <c r="AF451" t="s">
        <v>118</v>
      </c>
      <c r="AG451" s="19">
        <f t="shared" si="25"/>
        <v>0</v>
      </c>
      <c r="AH451" s="20" t="e">
        <f>SUM(#REF!, AG451)</f>
        <v>#REF!</v>
      </c>
      <c r="AI451" t="s">
        <v>118</v>
      </c>
      <c r="AJ451" t="s">
        <v>118</v>
      </c>
      <c r="AK451" t="s">
        <v>118</v>
      </c>
      <c r="AL451" t="s">
        <v>118</v>
      </c>
      <c r="AM451" t="s">
        <v>118</v>
      </c>
      <c r="AN451" t="s">
        <v>118</v>
      </c>
      <c r="AO451" t="s">
        <v>118</v>
      </c>
      <c r="AP451" t="s">
        <v>118</v>
      </c>
      <c r="AQ451" t="s">
        <v>118</v>
      </c>
      <c r="AR451" t="s">
        <v>118</v>
      </c>
      <c r="AS451" t="s">
        <v>118</v>
      </c>
      <c r="AT451" t="s">
        <v>118</v>
      </c>
      <c r="AU451" t="s">
        <v>118</v>
      </c>
      <c r="AV451" t="s">
        <v>118</v>
      </c>
      <c r="AW451" t="s">
        <v>118</v>
      </c>
      <c r="AX451" t="s">
        <v>118</v>
      </c>
      <c r="AY451" t="s">
        <v>118</v>
      </c>
      <c r="AZ451" t="s">
        <v>118</v>
      </c>
      <c r="BA451" t="s">
        <v>118</v>
      </c>
      <c r="BB451" t="s">
        <v>118</v>
      </c>
      <c r="BC451" t="s">
        <v>118</v>
      </c>
      <c r="BD451" t="s">
        <v>118</v>
      </c>
      <c r="BE451" t="s">
        <v>118</v>
      </c>
      <c r="BF451" t="s">
        <v>118</v>
      </c>
      <c r="BG451" t="s">
        <v>118</v>
      </c>
      <c r="BH451" t="s">
        <v>118</v>
      </c>
      <c r="BI451" t="s">
        <v>118</v>
      </c>
      <c r="BJ451" t="s">
        <v>118</v>
      </c>
      <c r="BK451" s="21">
        <f t="shared" si="27"/>
        <v>0</v>
      </c>
      <c r="BL451" s="15" t="e">
        <f xml:space="preserve"> SUM(BK451,#REF!)</f>
        <v>#REF!</v>
      </c>
      <c r="BM451" t="s">
        <v>118</v>
      </c>
    </row>
    <row r="452" spans="1:65" ht="16" hidden="1" x14ac:dyDescent="0.2">
      <c r="A452" s="3">
        <v>423</v>
      </c>
      <c r="B452" s="5">
        <v>4</v>
      </c>
      <c r="C452">
        <v>2</v>
      </c>
      <c r="D452" s="2" t="s">
        <v>164</v>
      </c>
      <c r="E452" t="s">
        <v>118</v>
      </c>
      <c r="F452" t="s">
        <v>118</v>
      </c>
      <c r="G452" t="s">
        <v>118</v>
      </c>
      <c r="H452" t="s">
        <v>118</v>
      </c>
      <c r="I452" t="s">
        <v>118</v>
      </c>
      <c r="J452" t="s">
        <v>118</v>
      </c>
      <c r="K452" t="s">
        <v>118</v>
      </c>
      <c r="L452" t="s">
        <v>118</v>
      </c>
      <c r="M452" t="s">
        <v>118</v>
      </c>
      <c r="N452" t="s">
        <v>118</v>
      </c>
      <c r="O452" t="s">
        <v>118</v>
      </c>
      <c r="P452" t="s">
        <v>118</v>
      </c>
      <c r="Q452" t="s">
        <v>118</v>
      </c>
      <c r="R452" t="s">
        <v>118</v>
      </c>
      <c r="S452" t="s">
        <v>118</v>
      </c>
      <c r="T452" t="s">
        <v>118</v>
      </c>
      <c r="U452" t="s">
        <v>118</v>
      </c>
      <c r="V452" t="s">
        <v>118</v>
      </c>
      <c r="W452" t="s">
        <v>118</v>
      </c>
      <c r="X452" t="s">
        <v>118</v>
      </c>
      <c r="Y452" t="s">
        <v>118</v>
      </c>
      <c r="Z452" t="s">
        <v>118</v>
      </c>
      <c r="AA452" t="s">
        <v>118</v>
      </c>
      <c r="AB452" t="s">
        <v>118</v>
      </c>
      <c r="AC452" t="s">
        <v>118</v>
      </c>
      <c r="AD452" t="s">
        <v>118</v>
      </c>
      <c r="AE452" t="s">
        <v>118</v>
      </c>
      <c r="AF452" t="s">
        <v>118</v>
      </c>
      <c r="AG452" s="19">
        <f t="shared" si="25"/>
        <v>0</v>
      </c>
      <c r="AH452" s="20" t="e">
        <f>SUM(#REF!, AG452)</f>
        <v>#REF!</v>
      </c>
      <c r="AI452" t="s">
        <v>118</v>
      </c>
      <c r="AJ452" t="s">
        <v>118</v>
      </c>
      <c r="AK452" t="s">
        <v>118</v>
      </c>
      <c r="AL452" t="s">
        <v>118</v>
      </c>
      <c r="AM452" t="s">
        <v>118</v>
      </c>
      <c r="AN452" t="s">
        <v>118</v>
      </c>
      <c r="AO452" t="s">
        <v>118</v>
      </c>
      <c r="AP452" t="s">
        <v>118</v>
      </c>
      <c r="AQ452" t="s">
        <v>118</v>
      </c>
      <c r="AR452" t="s">
        <v>118</v>
      </c>
      <c r="AS452" t="s">
        <v>118</v>
      </c>
      <c r="AT452" t="s">
        <v>118</v>
      </c>
      <c r="AU452" t="s">
        <v>118</v>
      </c>
      <c r="AV452" t="s">
        <v>118</v>
      </c>
      <c r="AW452" t="s">
        <v>118</v>
      </c>
      <c r="AX452" t="s">
        <v>118</v>
      </c>
      <c r="AY452" t="s">
        <v>118</v>
      </c>
      <c r="AZ452" t="s">
        <v>118</v>
      </c>
      <c r="BA452" t="s">
        <v>118</v>
      </c>
      <c r="BB452" t="s">
        <v>118</v>
      </c>
      <c r="BC452" t="s">
        <v>118</v>
      </c>
      <c r="BD452" t="s">
        <v>118</v>
      </c>
      <c r="BE452" t="s">
        <v>118</v>
      </c>
      <c r="BF452" t="s">
        <v>118</v>
      </c>
      <c r="BG452" t="s">
        <v>118</v>
      </c>
      <c r="BH452" t="s">
        <v>118</v>
      </c>
      <c r="BI452" t="s">
        <v>118</v>
      </c>
      <c r="BJ452" t="s">
        <v>118</v>
      </c>
      <c r="BK452" s="21">
        <f t="shared" si="27"/>
        <v>0</v>
      </c>
      <c r="BL452" s="15" t="e">
        <f xml:space="preserve"> SUM(BK452,#REF!)</f>
        <v>#REF!</v>
      </c>
      <c r="BM452" t="s">
        <v>118</v>
      </c>
    </row>
    <row r="453" spans="1:65" ht="16" hidden="1" x14ac:dyDescent="0.2">
      <c r="A453" s="3">
        <v>424</v>
      </c>
      <c r="B453" s="5">
        <v>4</v>
      </c>
      <c r="C453">
        <v>2</v>
      </c>
      <c r="D453" s="2" t="s">
        <v>164</v>
      </c>
      <c r="E453" t="s">
        <v>118</v>
      </c>
      <c r="F453" t="s">
        <v>118</v>
      </c>
      <c r="G453" t="s">
        <v>118</v>
      </c>
      <c r="H453" t="s">
        <v>118</v>
      </c>
      <c r="I453" t="s">
        <v>118</v>
      </c>
      <c r="J453" t="s">
        <v>118</v>
      </c>
      <c r="K453" t="s">
        <v>118</v>
      </c>
      <c r="L453" t="s">
        <v>118</v>
      </c>
      <c r="M453" t="s">
        <v>118</v>
      </c>
      <c r="N453" t="s">
        <v>118</v>
      </c>
      <c r="O453" t="s">
        <v>118</v>
      </c>
      <c r="P453" t="s">
        <v>118</v>
      </c>
      <c r="Q453" t="s">
        <v>118</v>
      </c>
      <c r="R453" t="s">
        <v>118</v>
      </c>
      <c r="S453" t="s">
        <v>118</v>
      </c>
      <c r="T453" t="s">
        <v>118</v>
      </c>
      <c r="U453" t="s">
        <v>118</v>
      </c>
      <c r="V453" t="s">
        <v>118</v>
      </c>
      <c r="W453" t="s">
        <v>118</v>
      </c>
      <c r="X453" t="s">
        <v>118</v>
      </c>
      <c r="Y453" t="s">
        <v>118</v>
      </c>
      <c r="Z453" t="s">
        <v>118</v>
      </c>
      <c r="AA453" t="s">
        <v>118</v>
      </c>
      <c r="AB453" t="s">
        <v>118</v>
      </c>
      <c r="AC453" t="s">
        <v>118</v>
      </c>
      <c r="AD453" t="s">
        <v>118</v>
      </c>
      <c r="AE453" t="s">
        <v>118</v>
      </c>
      <c r="AF453" t="s">
        <v>118</v>
      </c>
      <c r="AG453" s="19">
        <f t="shared" si="25"/>
        <v>0</v>
      </c>
      <c r="AH453" s="20" t="e">
        <f>SUM(#REF!, AG453)</f>
        <v>#REF!</v>
      </c>
      <c r="AI453" t="s">
        <v>118</v>
      </c>
      <c r="AJ453" t="s">
        <v>118</v>
      </c>
      <c r="AK453" t="s">
        <v>118</v>
      </c>
      <c r="AL453" t="s">
        <v>118</v>
      </c>
      <c r="AM453" t="s">
        <v>118</v>
      </c>
      <c r="AN453" t="s">
        <v>118</v>
      </c>
      <c r="AO453" t="s">
        <v>118</v>
      </c>
      <c r="AP453" t="s">
        <v>118</v>
      </c>
      <c r="AQ453" t="s">
        <v>118</v>
      </c>
      <c r="AR453" t="s">
        <v>118</v>
      </c>
      <c r="AS453" t="s">
        <v>118</v>
      </c>
      <c r="AT453" t="s">
        <v>118</v>
      </c>
      <c r="AU453" t="s">
        <v>118</v>
      </c>
      <c r="AV453" t="s">
        <v>118</v>
      </c>
      <c r="AW453" t="s">
        <v>118</v>
      </c>
      <c r="AX453" t="s">
        <v>118</v>
      </c>
      <c r="AY453" t="s">
        <v>118</v>
      </c>
      <c r="AZ453" t="s">
        <v>118</v>
      </c>
      <c r="BA453" t="s">
        <v>118</v>
      </c>
      <c r="BB453" t="s">
        <v>118</v>
      </c>
      <c r="BC453" t="s">
        <v>118</v>
      </c>
      <c r="BD453" t="s">
        <v>118</v>
      </c>
      <c r="BE453" t="s">
        <v>118</v>
      </c>
      <c r="BF453" t="s">
        <v>118</v>
      </c>
      <c r="BG453" t="s">
        <v>118</v>
      </c>
      <c r="BH453" t="s">
        <v>118</v>
      </c>
      <c r="BI453" t="s">
        <v>118</v>
      </c>
      <c r="BJ453" t="s">
        <v>118</v>
      </c>
      <c r="BK453" s="21">
        <f t="shared" si="27"/>
        <v>0</v>
      </c>
      <c r="BL453" s="15" t="e">
        <f xml:space="preserve"> SUM(BK453,#REF!)</f>
        <v>#REF!</v>
      </c>
      <c r="BM453" t="s">
        <v>118</v>
      </c>
    </row>
    <row r="454" spans="1:65" ht="16" hidden="1" x14ac:dyDescent="0.2">
      <c r="A454" s="3">
        <v>425</v>
      </c>
      <c r="B454" s="5">
        <v>4</v>
      </c>
      <c r="C454">
        <v>2</v>
      </c>
      <c r="D454" s="2" t="s">
        <v>164</v>
      </c>
      <c r="E454" t="s">
        <v>118</v>
      </c>
      <c r="F454" t="s">
        <v>118</v>
      </c>
      <c r="G454" t="s">
        <v>118</v>
      </c>
      <c r="H454" t="s">
        <v>118</v>
      </c>
      <c r="I454" t="s">
        <v>118</v>
      </c>
      <c r="J454" t="s">
        <v>118</v>
      </c>
      <c r="K454" t="s">
        <v>118</v>
      </c>
      <c r="L454" t="s">
        <v>118</v>
      </c>
      <c r="M454" t="s">
        <v>118</v>
      </c>
      <c r="N454" t="s">
        <v>118</v>
      </c>
      <c r="O454" t="s">
        <v>118</v>
      </c>
      <c r="P454" t="s">
        <v>118</v>
      </c>
      <c r="Q454" t="s">
        <v>118</v>
      </c>
      <c r="R454" t="s">
        <v>118</v>
      </c>
      <c r="S454" t="s">
        <v>118</v>
      </c>
      <c r="T454" t="s">
        <v>118</v>
      </c>
      <c r="U454" t="s">
        <v>118</v>
      </c>
      <c r="V454" t="s">
        <v>118</v>
      </c>
      <c r="W454" t="s">
        <v>118</v>
      </c>
      <c r="X454" t="s">
        <v>118</v>
      </c>
      <c r="Y454" t="s">
        <v>118</v>
      </c>
      <c r="Z454" t="s">
        <v>118</v>
      </c>
      <c r="AA454" t="s">
        <v>118</v>
      </c>
      <c r="AB454" t="s">
        <v>118</v>
      </c>
      <c r="AC454" t="s">
        <v>118</v>
      </c>
      <c r="AD454" t="s">
        <v>118</v>
      </c>
      <c r="AE454" t="s">
        <v>118</v>
      </c>
      <c r="AF454" t="s">
        <v>118</v>
      </c>
      <c r="AG454" s="19">
        <f t="shared" si="25"/>
        <v>0</v>
      </c>
      <c r="AH454" s="20" t="e">
        <f>SUM(#REF!, AG454)</f>
        <v>#REF!</v>
      </c>
      <c r="AI454" t="s">
        <v>118</v>
      </c>
      <c r="AJ454" t="s">
        <v>118</v>
      </c>
      <c r="AK454" t="s">
        <v>118</v>
      </c>
      <c r="AL454" t="s">
        <v>118</v>
      </c>
      <c r="AM454" t="s">
        <v>118</v>
      </c>
      <c r="AN454" t="s">
        <v>118</v>
      </c>
      <c r="AO454" t="s">
        <v>118</v>
      </c>
      <c r="AP454" t="s">
        <v>118</v>
      </c>
      <c r="AQ454" t="s">
        <v>118</v>
      </c>
      <c r="AR454" t="s">
        <v>118</v>
      </c>
      <c r="AS454" t="s">
        <v>118</v>
      </c>
      <c r="AT454" t="s">
        <v>118</v>
      </c>
      <c r="AU454" t="s">
        <v>118</v>
      </c>
      <c r="AV454" t="s">
        <v>118</v>
      </c>
      <c r="AW454" t="s">
        <v>118</v>
      </c>
      <c r="AX454" t="s">
        <v>118</v>
      </c>
      <c r="AY454" t="s">
        <v>118</v>
      </c>
      <c r="AZ454" t="s">
        <v>118</v>
      </c>
      <c r="BA454" t="s">
        <v>118</v>
      </c>
      <c r="BB454" t="s">
        <v>118</v>
      </c>
      <c r="BC454" t="s">
        <v>118</v>
      </c>
      <c r="BD454" t="s">
        <v>118</v>
      </c>
      <c r="BE454" t="s">
        <v>118</v>
      </c>
      <c r="BF454" t="s">
        <v>118</v>
      </c>
      <c r="BG454" t="s">
        <v>118</v>
      </c>
      <c r="BH454" t="s">
        <v>118</v>
      </c>
      <c r="BI454" t="s">
        <v>118</v>
      </c>
      <c r="BJ454" t="s">
        <v>118</v>
      </c>
      <c r="BK454" s="21">
        <f t="shared" si="27"/>
        <v>0</v>
      </c>
      <c r="BL454" s="15" t="e">
        <f xml:space="preserve"> SUM(BK454,#REF!)</f>
        <v>#REF!</v>
      </c>
      <c r="BM454" t="s">
        <v>118</v>
      </c>
    </row>
    <row r="455" spans="1:65" ht="16" hidden="1" x14ac:dyDescent="0.2">
      <c r="A455" s="3">
        <v>426</v>
      </c>
      <c r="B455" s="5">
        <v>4</v>
      </c>
      <c r="C455">
        <v>2</v>
      </c>
      <c r="D455" s="2" t="s">
        <v>164</v>
      </c>
      <c r="E455" t="s">
        <v>118</v>
      </c>
      <c r="F455" t="s">
        <v>118</v>
      </c>
      <c r="G455" t="s">
        <v>118</v>
      </c>
      <c r="H455" t="s">
        <v>118</v>
      </c>
      <c r="I455" t="s">
        <v>118</v>
      </c>
      <c r="J455" t="s">
        <v>118</v>
      </c>
      <c r="K455" t="s">
        <v>118</v>
      </c>
      <c r="L455" t="s">
        <v>118</v>
      </c>
      <c r="M455" t="s">
        <v>118</v>
      </c>
      <c r="N455" t="s">
        <v>118</v>
      </c>
      <c r="O455" t="s">
        <v>118</v>
      </c>
      <c r="P455" t="s">
        <v>118</v>
      </c>
      <c r="Q455" t="s">
        <v>118</v>
      </c>
      <c r="R455" t="s">
        <v>118</v>
      </c>
      <c r="S455" t="s">
        <v>118</v>
      </c>
      <c r="T455" t="s">
        <v>118</v>
      </c>
      <c r="U455" t="s">
        <v>118</v>
      </c>
      <c r="V455" t="s">
        <v>118</v>
      </c>
      <c r="W455" t="s">
        <v>118</v>
      </c>
      <c r="X455" t="s">
        <v>118</v>
      </c>
      <c r="Y455" t="s">
        <v>118</v>
      </c>
      <c r="Z455" t="s">
        <v>118</v>
      </c>
      <c r="AA455" t="s">
        <v>118</v>
      </c>
      <c r="AB455" t="s">
        <v>118</v>
      </c>
      <c r="AC455" t="s">
        <v>118</v>
      </c>
      <c r="AD455" t="s">
        <v>118</v>
      </c>
      <c r="AE455" t="s">
        <v>118</v>
      </c>
      <c r="AF455" t="s">
        <v>118</v>
      </c>
      <c r="AG455" s="19">
        <f t="shared" si="25"/>
        <v>0</v>
      </c>
      <c r="AH455" s="20" t="e">
        <f>SUM(#REF!, AG455)</f>
        <v>#REF!</v>
      </c>
      <c r="AI455" t="s">
        <v>118</v>
      </c>
      <c r="AJ455" t="s">
        <v>118</v>
      </c>
      <c r="AK455" t="s">
        <v>118</v>
      </c>
      <c r="AL455" t="s">
        <v>118</v>
      </c>
      <c r="AM455" t="s">
        <v>118</v>
      </c>
      <c r="AN455" t="s">
        <v>118</v>
      </c>
      <c r="AO455" t="s">
        <v>118</v>
      </c>
      <c r="AP455" t="s">
        <v>118</v>
      </c>
      <c r="AQ455" t="s">
        <v>118</v>
      </c>
      <c r="AR455" t="s">
        <v>118</v>
      </c>
      <c r="AS455" t="s">
        <v>118</v>
      </c>
      <c r="AT455" t="s">
        <v>118</v>
      </c>
      <c r="AU455" t="s">
        <v>118</v>
      </c>
      <c r="AV455" t="s">
        <v>118</v>
      </c>
      <c r="AW455" t="s">
        <v>118</v>
      </c>
      <c r="AX455" t="s">
        <v>118</v>
      </c>
      <c r="AY455" t="s">
        <v>118</v>
      </c>
      <c r="AZ455" t="s">
        <v>118</v>
      </c>
      <c r="BA455" t="s">
        <v>118</v>
      </c>
      <c r="BB455" t="s">
        <v>118</v>
      </c>
      <c r="BC455" t="s">
        <v>118</v>
      </c>
      <c r="BD455" t="s">
        <v>118</v>
      </c>
      <c r="BE455" t="s">
        <v>118</v>
      </c>
      <c r="BF455" t="s">
        <v>118</v>
      </c>
      <c r="BG455" t="s">
        <v>118</v>
      </c>
      <c r="BH455" t="s">
        <v>118</v>
      </c>
      <c r="BI455" t="s">
        <v>118</v>
      </c>
      <c r="BJ455" t="s">
        <v>118</v>
      </c>
      <c r="BK455" s="21">
        <f t="shared" si="27"/>
        <v>0</v>
      </c>
      <c r="BL455" s="15" t="e">
        <f xml:space="preserve"> SUM(BK455,#REF!)</f>
        <v>#REF!</v>
      </c>
      <c r="BM455" t="s">
        <v>118</v>
      </c>
    </row>
    <row r="456" spans="1:65" ht="16" hidden="1" x14ac:dyDescent="0.2">
      <c r="A456" s="3">
        <v>427</v>
      </c>
      <c r="B456" s="5">
        <v>4</v>
      </c>
      <c r="C456">
        <v>2</v>
      </c>
      <c r="D456" s="2" t="s">
        <v>164</v>
      </c>
      <c r="E456" t="s">
        <v>118</v>
      </c>
      <c r="F456" t="s">
        <v>118</v>
      </c>
      <c r="G456" t="s">
        <v>118</v>
      </c>
      <c r="H456" t="s">
        <v>118</v>
      </c>
      <c r="I456" t="s">
        <v>118</v>
      </c>
      <c r="J456" t="s">
        <v>118</v>
      </c>
      <c r="K456" t="s">
        <v>118</v>
      </c>
      <c r="L456" t="s">
        <v>118</v>
      </c>
      <c r="M456" t="s">
        <v>118</v>
      </c>
      <c r="N456" t="s">
        <v>118</v>
      </c>
      <c r="O456" t="s">
        <v>118</v>
      </c>
      <c r="P456" t="s">
        <v>118</v>
      </c>
      <c r="Q456" t="s">
        <v>118</v>
      </c>
      <c r="R456" t="s">
        <v>118</v>
      </c>
      <c r="S456" t="s">
        <v>118</v>
      </c>
      <c r="T456" t="s">
        <v>118</v>
      </c>
      <c r="U456" t="s">
        <v>118</v>
      </c>
      <c r="V456" t="s">
        <v>118</v>
      </c>
      <c r="W456" t="s">
        <v>118</v>
      </c>
      <c r="X456" t="s">
        <v>118</v>
      </c>
      <c r="Y456" t="s">
        <v>118</v>
      </c>
      <c r="Z456" t="s">
        <v>118</v>
      </c>
      <c r="AA456" t="s">
        <v>118</v>
      </c>
      <c r="AB456" t="s">
        <v>118</v>
      </c>
      <c r="AC456" t="s">
        <v>118</v>
      </c>
      <c r="AD456" t="s">
        <v>118</v>
      </c>
      <c r="AE456" t="s">
        <v>118</v>
      </c>
      <c r="AF456" t="s">
        <v>118</v>
      </c>
      <c r="AG456" s="19">
        <f t="shared" si="25"/>
        <v>0</v>
      </c>
      <c r="AH456" s="20" t="e">
        <f>SUM(#REF!, AG456)</f>
        <v>#REF!</v>
      </c>
      <c r="AI456" t="s">
        <v>118</v>
      </c>
      <c r="AJ456" t="s">
        <v>118</v>
      </c>
      <c r="AK456" t="s">
        <v>118</v>
      </c>
      <c r="AL456" t="s">
        <v>118</v>
      </c>
      <c r="AM456" t="s">
        <v>118</v>
      </c>
      <c r="AN456" t="s">
        <v>118</v>
      </c>
      <c r="AO456" t="s">
        <v>118</v>
      </c>
      <c r="AP456" t="s">
        <v>118</v>
      </c>
      <c r="AQ456" t="s">
        <v>118</v>
      </c>
      <c r="AR456" t="s">
        <v>118</v>
      </c>
      <c r="AS456" t="s">
        <v>118</v>
      </c>
      <c r="AT456" t="s">
        <v>118</v>
      </c>
      <c r="AU456" t="s">
        <v>118</v>
      </c>
      <c r="AV456" t="s">
        <v>118</v>
      </c>
      <c r="AW456" t="s">
        <v>118</v>
      </c>
      <c r="AX456" t="s">
        <v>118</v>
      </c>
      <c r="AY456" t="s">
        <v>118</v>
      </c>
      <c r="AZ456" t="s">
        <v>118</v>
      </c>
      <c r="BA456" t="s">
        <v>118</v>
      </c>
      <c r="BB456" t="s">
        <v>118</v>
      </c>
      <c r="BC456" t="s">
        <v>118</v>
      </c>
      <c r="BD456" t="s">
        <v>118</v>
      </c>
      <c r="BE456" t="s">
        <v>118</v>
      </c>
      <c r="BF456" t="s">
        <v>118</v>
      </c>
      <c r="BG456" t="s">
        <v>118</v>
      </c>
      <c r="BH456" t="s">
        <v>118</v>
      </c>
      <c r="BI456" t="s">
        <v>118</v>
      </c>
      <c r="BJ456" t="s">
        <v>118</v>
      </c>
      <c r="BK456" s="21">
        <f t="shared" si="27"/>
        <v>0</v>
      </c>
      <c r="BL456" s="15" t="e">
        <f xml:space="preserve"> SUM(BK456,#REF!)</f>
        <v>#REF!</v>
      </c>
      <c r="BM456" t="s">
        <v>118</v>
      </c>
    </row>
    <row r="457" spans="1:65" ht="16" hidden="1" x14ac:dyDescent="0.2">
      <c r="A457" s="3">
        <v>428</v>
      </c>
      <c r="B457" s="5">
        <v>4</v>
      </c>
      <c r="C457">
        <v>2</v>
      </c>
      <c r="D457" s="2" t="s">
        <v>164</v>
      </c>
      <c r="E457" t="s">
        <v>118</v>
      </c>
      <c r="F457" t="s">
        <v>118</v>
      </c>
      <c r="G457" t="s">
        <v>118</v>
      </c>
      <c r="H457" t="s">
        <v>118</v>
      </c>
      <c r="I457" t="s">
        <v>118</v>
      </c>
      <c r="J457" t="s">
        <v>118</v>
      </c>
      <c r="K457" t="s">
        <v>118</v>
      </c>
      <c r="L457" t="s">
        <v>118</v>
      </c>
      <c r="M457" t="s">
        <v>118</v>
      </c>
      <c r="N457" t="s">
        <v>118</v>
      </c>
      <c r="O457" t="s">
        <v>118</v>
      </c>
      <c r="P457" t="s">
        <v>118</v>
      </c>
      <c r="Q457" t="s">
        <v>118</v>
      </c>
      <c r="R457" t="s">
        <v>118</v>
      </c>
      <c r="S457" t="s">
        <v>118</v>
      </c>
      <c r="T457" t="s">
        <v>118</v>
      </c>
      <c r="U457" t="s">
        <v>118</v>
      </c>
      <c r="V457" t="s">
        <v>118</v>
      </c>
      <c r="W457" t="s">
        <v>118</v>
      </c>
      <c r="X457" t="s">
        <v>118</v>
      </c>
      <c r="Y457" t="s">
        <v>118</v>
      </c>
      <c r="Z457" t="s">
        <v>118</v>
      </c>
      <c r="AA457" t="s">
        <v>118</v>
      </c>
      <c r="AB457" t="s">
        <v>118</v>
      </c>
      <c r="AC457" t="s">
        <v>118</v>
      </c>
      <c r="AD457" t="s">
        <v>118</v>
      </c>
      <c r="AE457" t="s">
        <v>118</v>
      </c>
      <c r="AF457" t="s">
        <v>118</v>
      </c>
      <c r="AG457" s="19">
        <f t="shared" si="25"/>
        <v>0</v>
      </c>
      <c r="AH457" s="20" t="e">
        <f>SUM(#REF!, AG457)</f>
        <v>#REF!</v>
      </c>
      <c r="AI457" t="s">
        <v>118</v>
      </c>
      <c r="AJ457" t="s">
        <v>118</v>
      </c>
      <c r="AK457" t="s">
        <v>118</v>
      </c>
      <c r="AL457" t="s">
        <v>118</v>
      </c>
      <c r="AM457" t="s">
        <v>118</v>
      </c>
      <c r="AN457" t="s">
        <v>118</v>
      </c>
      <c r="AO457" t="s">
        <v>118</v>
      </c>
      <c r="AP457" t="s">
        <v>118</v>
      </c>
      <c r="AQ457" t="s">
        <v>118</v>
      </c>
      <c r="AR457" t="s">
        <v>118</v>
      </c>
      <c r="AS457" t="s">
        <v>118</v>
      </c>
      <c r="AT457" t="s">
        <v>118</v>
      </c>
      <c r="AU457" t="s">
        <v>118</v>
      </c>
      <c r="AV457" t="s">
        <v>118</v>
      </c>
      <c r="AW457" t="s">
        <v>118</v>
      </c>
      <c r="AX457" t="s">
        <v>118</v>
      </c>
      <c r="AY457" t="s">
        <v>118</v>
      </c>
      <c r="AZ457" t="s">
        <v>118</v>
      </c>
      <c r="BA457" t="s">
        <v>118</v>
      </c>
      <c r="BB457" t="s">
        <v>118</v>
      </c>
      <c r="BC457" t="s">
        <v>118</v>
      </c>
      <c r="BD457" t="s">
        <v>118</v>
      </c>
      <c r="BE457" t="s">
        <v>118</v>
      </c>
      <c r="BF457" t="s">
        <v>118</v>
      </c>
      <c r="BG457" t="s">
        <v>118</v>
      </c>
      <c r="BH457" t="s">
        <v>118</v>
      </c>
      <c r="BI457" t="s">
        <v>118</v>
      </c>
      <c r="BJ457" t="s">
        <v>118</v>
      </c>
      <c r="BK457" s="21">
        <f t="shared" si="27"/>
        <v>0</v>
      </c>
      <c r="BL457" s="15" t="e">
        <f xml:space="preserve"> SUM(BK457,#REF!)</f>
        <v>#REF!</v>
      </c>
      <c r="BM457" t="s">
        <v>118</v>
      </c>
    </row>
    <row r="458" spans="1:65" ht="16" hidden="1" x14ac:dyDescent="0.2">
      <c r="A458" s="3">
        <v>429</v>
      </c>
      <c r="B458" s="5">
        <v>4</v>
      </c>
      <c r="C458">
        <v>2</v>
      </c>
      <c r="D458" s="2" t="s">
        <v>164</v>
      </c>
      <c r="E458" t="s">
        <v>118</v>
      </c>
      <c r="F458" t="s">
        <v>118</v>
      </c>
      <c r="G458" t="s">
        <v>118</v>
      </c>
      <c r="H458" t="s">
        <v>118</v>
      </c>
      <c r="I458" t="s">
        <v>118</v>
      </c>
      <c r="J458" t="s">
        <v>118</v>
      </c>
      <c r="K458" t="s">
        <v>118</v>
      </c>
      <c r="L458" t="s">
        <v>118</v>
      </c>
      <c r="M458" t="s">
        <v>118</v>
      </c>
      <c r="N458" t="s">
        <v>118</v>
      </c>
      <c r="O458" t="s">
        <v>118</v>
      </c>
      <c r="P458" t="s">
        <v>118</v>
      </c>
      <c r="Q458" t="s">
        <v>118</v>
      </c>
      <c r="R458" t="s">
        <v>118</v>
      </c>
      <c r="S458" t="s">
        <v>118</v>
      </c>
      <c r="T458" t="s">
        <v>118</v>
      </c>
      <c r="U458" t="s">
        <v>118</v>
      </c>
      <c r="V458" t="s">
        <v>118</v>
      </c>
      <c r="W458" t="s">
        <v>118</v>
      </c>
      <c r="X458" t="s">
        <v>118</v>
      </c>
      <c r="Y458" t="s">
        <v>118</v>
      </c>
      <c r="Z458" t="s">
        <v>118</v>
      </c>
      <c r="AA458" t="s">
        <v>118</v>
      </c>
      <c r="AB458" t="s">
        <v>118</v>
      </c>
      <c r="AC458" t="s">
        <v>118</v>
      </c>
      <c r="AD458" t="s">
        <v>118</v>
      </c>
      <c r="AE458" t="s">
        <v>118</v>
      </c>
      <c r="AF458" t="s">
        <v>118</v>
      </c>
      <c r="AG458" s="19">
        <f t="shared" si="25"/>
        <v>0</v>
      </c>
      <c r="AH458" s="20" t="e">
        <f>SUM(#REF!, AG458)</f>
        <v>#REF!</v>
      </c>
      <c r="AI458" t="s">
        <v>118</v>
      </c>
      <c r="AJ458" t="s">
        <v>118</v>
      </c>
      <c r="AK458" t="s">
        <v>118</v>
      </c>
      <c r="AL458" t="s">
        <v>118</v>
      </c>
      <c r="AM458" t="s">
        <v>118</v>
      </c>
      <c r="AN458" t="s">
        <v>118</v>
      </c>
      <c r="AO458" t="s">
        <v>118</v>
      </c>
      <c r="AP458" t="s">
        <v>118</v>
      </c>
      <c r="AQ458" t="s">
        <v>118</v>
      </c>
      <c r="AR458" t="s">
        <v>118</v>
      </c>
      <c r="AS458" t="s">
        <v>118</v>
      </c>
      <c r="AT458" t="s">
        <v>118</v>
      </c>
      <c r="AU458" t="s">
        <v>118</v>
      </c>
      <c r="AV458" t="s">
        <v>118</v>
      </c>
      <c r="AW458" t="s">
        <v>118</v>
      </c>
      <c r="AX458" t="s">
        <v>118</v>
      </c>
      <c r="AY458" t="s">
        <v>118</v>
      </c>
      <c r="AZ458" t="s">
        <v>118</v>
      </c>
      <c r="BA458" t="s">
        <v>118</v>
      </c>
      <c r="BB458" t="s">
        <v>118</v>
      </c>
      <c r="BC458" t="s">
        <v>118</v>
      </c>
      <c r="BD458" t="s">
        <v>118</v>
      </c>
      <c r="BE458" t="s">
        <v>118</v>
      </c>
      <c r="BF458" t="s">
        <v>118</v>
      </c>
      <c r="BG458" t="s">
        <v>118</v>
      </c>
      <c r="BH458" t="s">
        <v>118</v>
      </c>
      <c r="BI458" t="s">
        <v>118</v>
      </c>
      <c r="BJ458" t="s">
        <v>118</v>
      </c>
      <c r="BK458" s="21">
        <f t="shared" si="27"/>
        <v>0</v>
      </c>
      <c r="BL458" s="15" t="e">
        <f xml:space="preserve"> SUM(BK458,#REF!)</f>
        <v>#REF!</v>
      </c>
      <c r="BM458" t="s">
        <v>118</v>
      </c>
    </row>
    <row r="459" spans="1:65" ht="16" hidden="1" x14ac:dyDescent="0.2">
      <c r="A459" s="3">
        <v>430</v>
      </c>
      <c r="B459" s="5">
        <v>4</v>
      </c>
      <c r="C459">
        <v>2</v>
      </c>
      <c r="D459" t="s">
        <v>118</v>
      </c>
      <c r="E459" t="s">
        <v>118</v>
      </c>
      <c r="F459" t="s">
        <v>118</v>
      </c>
      <c r="G459" t="s">
        <v>118</v>
      </c>
      <c r="H459" t="s">
        <v>118</v>
      </c>
      <c r="I459" t="s">
        <v>118</v>
      </c>
      <c r="J459" t="s">
        <v>118</v>
      </c>
      <c r="K459" t="s">
        <v>118</v>
      </c>
      <c r="L459" t="s">
        <v>118</v>
      </c>
      <c r="M459" t="s">
        <v>118</v>
      </c>
      <c r="N459" t="s">
        <v>118</v>
      </c>
      <c r="O459" t="s">
        <v>118</v>
      </c>
      <c r="P459" t="s">
        <v>118</v>
      </c>
      <c r="Q459" t="s">
        <v>118</v>
      </c>
      <c r="R459" t="s">
        <v>118</v>
      </c>
      <c r="S459" t="s">
        <v>118</v>
      </c>
      <c r="T459" t="s">
        <v>118</v>
      </c>
      <c r="U459" t="s">
        <v>118</v>
      </c>
      <c r="V459" t="s">
        <v>118</v>
      </c>
      <c r="W459" t="s">
        <v>118</v>
      </c>
      <c r="X459" t="s">
        <v>118</v>
      </c>
      <c r="Y459" t="s">
        <v>118</v>
      </c>
      <c r="Z459" t="s">
        <v>118</v>
      </c>
      <c r="AA459" t="s">
        <v>118</v>
      </c>
      <c r="AB459" t="s">
        <v>118</v>
      </c>
      <c r="AC459" t="s">
        <v>118</v>
      </c>
      <c r="AD459" t="s">
        <v>118</v>
      </c>
      <c r="AE459" t="s">
        <v>118</v>
      </c>
      <c r="AF459" t="s">
        <v>118</v>
      </c>
      <c r="AG459" s="19" t="s">
        <v>118</v>
      </c>
      <c r="AH459" s="20" t="s">
        <v>118</v>
      </c>
      <c r="AI459" t="s">
        <v>118</v>
      </c>
      <c r="AJ459" t="s">
        <v>118</v>
      </c>
      <c r="AK459" t="s">
        <v>118</v>
      </c>
      <c r="AL459" t="s">
        <v>118</v>
      </c>
      <c r="AM459" t="s">
        <v>118</v>
      </c>
      <c r="AN459" t="s">
        <v>118</v>
      </c>
      <c r="AO459" t="s">
        <v>118</v>
      </c>
      <c r="AP459" t="s">
        <v>118</v>
      </c>
      <c r="AQ459" t="s">
        <v>118</v>
      </c>
      <c r="AR459" t="s">
        <v>118</v>
      </c>
      <c r="AS459" t="s">
        <v>118</v>
      </c>
      <c r="AT459" t="s">
        <v>118</v>
      </c>
      <c r="AU459" t="s">
        <v>118</v>
      </c>
      <c r="AV459" t="s">
        <v>118</v>
      </c>
      <c r="AW459" t="s">
        <v>118</v>
      </c>
      <c r="AX459" t="s">
        <v>118</v>
      </c>
      <c r="AY459" t="s">
        <v>118</v>
      </c>
      <c r="AZ459" t="s">
        <v>118</v>
      </c>
      <c r="BA459" t="s">
        <v>118</v>
      </c>
      <c r="BB459" t="s">
        <v>118</v>
      </c>
      <c r="BC459" t="s">
        <v>118</v>
      </c>
      <c r="BD459" t="s">
        <v>118</v>
      </c>
      <c r="BE459" t="s">
        <v>118</v>
      </c>
      <c r="BF459" t="s">
        <v>118</v>
      </c>
      <c r="BG459" t="s">
        <v>118</v>
      </c>
      <c r="BH459" t="s">
        <v>118</v>
      </c>
      <c r="BI459" t="s">
        <v>118</v>
      </c>
      <c r="BJ459" t="s">
        <v>118</v>
      </c>
      <c r="BK459" s="21" t="s">
        <v>118</v>
      </c>
      <c r="BL459" s="15" t="s">
        <v>118</v>
      </c>
      <c r="BM459" t="s">
        <v>339</v>
      </c>
    </row>
    <row r="460" spans="1:65" ht="16" hidden="1" x14ac:dyDescent="0.2">
      <c r="A460" s="3">
        <v>431</v>
      </c>
      <c r="B460" s="5">
        <v>4</v>
      </c>
      <c r="C460">
        <v>2</v>
      </c>
      <c r="D460" s="2" t="s">
        <v>164</v>
      </c>
      <c r="E460" t="s">
        <v>118</v>
      </c>
      <c r="F460" t="s">
        <v>118</v>
      </c>
      <c r="G460" t="s">
        <v>118</v>
      </c>
      <c r="H460" t="s">
        <v>118</v>
      </c>
      <c r="I460" t="s">
        <v>118</v>
      </c>
      <c r="J460" t="s">
        <v>118</v>
      </c>
      <c r="K460" t="s">
        <v>118</v>
      </c>
      <c r="L460" t="s">
        <v>118</v>
      </c>
      <c r="M460" t="s">
        <v>118</v>
      </c>
      <c r="N460" t="s">
        <v>118</v>
      </c>
      <c r="O460" t="s">
        <v>118</v>
      </c>
      <c r="P460" t="s">
        <v>118</v>
      </c>
      <c r="Q460" t="s">
        <v>118</v>
      </c>
      <c r="R460" t="s">
        <v>118</v>
      </c>
      <c r="S460" t="s">
        <v>118</v>
      </c>
      <c r="T460" t="s">
        <v>118</v>
      </c>
      <c r="U460" t="s">
        <v>118</v>
      </c>
      <c r="V460" t="s">
        <v>118</v>
      </c>
      <c r="W460" t="s">
        <v>118</v>
      </c>
      <c r="X460" t="s">
        <v>118</v>
      </c>
      <c r="Y460" t="s">
        <v>118</v>
      </c>
      <c r="Z460" t="s">
        <v>118</v>
      </c>
      <c r="AA460" t="s">
        <v>118</v>
      </c>
      <c r="AB460" t="s">
        <v>118</v>
      </c>
      <c r="AC460" t="s">
        <v>118</v>
      </c>
      <c r="AD460" t="s">
        <v>118</v>
      </c>
      <c r="AE460" t="s">
        <v>118</v>
      </c>
      <c r="AF460" t="s">
        <v>118</v>
      </c>
      <c r="AG460" s="19">
        <f t="shared" ref="AG460:AG467" si="28">SUM(E460:AF460)</f>
        <v>0</v>
      </c>
      <c r="AH460" s="20" t="e">
        <f>SUM(#REF!, AG460)</f>
        <v>#REF!</v>
      </c>
      <c r="AI460" t="s">
        <v>118</v>
      </c>
      <c r="AJ460" t="s">
        <v>118</v>
      </c>
      <c r="AK460" t="s">
        <v>118</v>
      </c>
      <c r="AL460" t="s">
        <v>118</v>
      </c>
      <c r="AM460" t="s">
        <v>118</v>
      </c>
      <c r="AN460" t="s">
        <v>118</v>
      </c>
      <c r="AO460" t="s">
        <v>118</v>
      </c>
      <c r="AP460" t="s">
        <v>118</v>
      </c>
      <c r="AQ460" t="s">
        <v>118</v>
      </c>
      <c r="AR460" t="s">
        <v>118</v>
      </c>
      <c r="AS460" t="s">
        <v>118</v>
      </c>
      <c r="AT460" t="s">
        <v>118</v>
      </c>
      <c r="AU460" t="s">
        <v>118</v>
      </c>
      <c r="AV460" t="s">
        <v>118</v>
      </c>
      <c r="AW460" t="s">
        <v>118</v>
      </c>
      <c r="AX460" t="s">
        <v>118</v>
      </c>
      <c r="AY460" t="s">
        <v>118</v>
      </c>
      <c r="AZ460" t="s">
        <v>118</v>
      </c>
      <c r="BA460" t="s">
        <v>118</v>
      </c>
      <c r="BB460" t="s">
        <v>118</v>
      </c>
      <c r="BC460" t="s">
        <v>118</v>
      </c>
      <c r="BD460" t="s">
        <v>118</v>
      </c>
      <c r="BE460" t="s">
        <v>118</v>
      </c>
      <c r="BF460" t="s">
        <v>118</v>
      </c>
      <c r="BG460" t="s">
        <v>118</v>
      </c>
      <c r="BH460" t="s">
        <v>118</v>
      </c>
      <c r="BI460" t="s">
        <v>118</v>
      </c>
      <c r="BJ460" t="s">
        <v>118</v>
      </c>
      <c r="BK460" s="21">
        <f t="shared" ref="BK460:BK467" si="29">SUM(AI460:BJ460)</f>
        <v>0</v>
      </c>
      <c r="BL460" s="15" t="e">
        <f xml:space="preserve"> SUM(BK460,#REF!)</f>
        <v>#REF!</v>
      </c>
      <c r="BM460" t="s">
        <v>118</v>
      </c>
    </row>
    <row r="461" spans="1:65" ht="16" hidden="1" x14ac:dyDescent="0.2">
      <c r="A461" s="3">
        <v>432</v>
      </c>
      <c r="B461" s="5">
        <v>4</v>
      </c>
      <c r="C461">
        <v>2</v>
      </c>
      <c r="D461" s="2" t="s">
        <v>164</v>
      </c>
      <c r="E461" t="s">
        <v>118</v>
      </c>
      <c r="F461" t="s">
        <v>118</v>
      </c>
      <c r="G461" t="s">
        <v>118</v>
      </c>
      <c r="H461" t="s">
        <v>118</v>
      </c>
      <c r="I461" t="s">
        <v>118</v>
      </c>
      <c r="J461" t="s">
        <v>118</v>
      </c>
      <c r="K461" t="s">
        <v>118</v>
      </c>
      <c r="L461" t="s">
        <v>118</v>
      </c>
      <c r="M461" t="s">
        <v>118</v>
      </c>
      <c r="N461" t="s">
        <v>118</v>
      </c>
      <c r="O461" t="s">
        <v>118</v>
      </c>
      <c r="P461" t="s">
        <v>118</v>
      </c>
      <c r="Q461" t="s">
        <v>118</v>
      </c>
      <c r="R461" t="s">
        <v>118</v>
      </c>
      <c r="S461" t="s">
        <v>118</v>
      </c>
      <c r="T461" t="s">
        <v>118</v>
      </c>
      <c r="U461" t="s">
        <v>118</v>
      </c>
      <c r="V461" t="s">
        <v>118</v>
      </c>
      <c r="W461" t="s">
        <v>118</v>
      </c>
      <c r="X461" t="s">
        <v>118</v>
      </c>
      <c r="Y461" t="s">
        <v>118</v>
      </c>
      <c r="Z461" t="s">
        <v>118</v>
      </c>
      <c r="AA461" t="s">
        <v>118</v>
      </c>
      <c r="AB461" t="s">
        <v>118</v>
      </c>
      <c r="AC461" t="s">
        <v>118</v>
      </c>
      <c r="AD461" t="s">
        <v>118</v>
      </c>
      <c r="AE461" t="s">
        <v>118</v>
      </c>
      <c r="AF461" t="s">
        <v>118</v>
      </c>
      <c r="AG461" s="19">
        <f t="shared" si="28"/>
        <v>0</v>
      </c>
      <c r="AH461" s="20" t="e">
        <f>SUM(#REF!, AG461)</f>
        <v>#REF!</v>
      </c>
      <c r="AI461" t="s">
        <v>118</v>
      </c>
      <c r="AJ461" t="s">
        <v>118</v>
      </c>
      <c r="AK461" t="s">
        <v>118</v>
      </c>
      <c r="AL461" t="s">
        <v>118</v>
      </c>
      <c r="AM461" t="s">
        <v>118</v>
      </c>
      <c r="AN461" t="s">
        <v>118</v>
      </c>
      <c r="AO461" t="s">
        <v>118</v>
      </c>
      <c r="AP461" t="s">
        <v>118</v>
      </c>
      <c r="AQ461" t="s">
        <v>118</v>
      </c>
      <c r="AR461" t="s">
        <v>118</v>
      </c>
      <c r="AS461" t="s">
        <v>118</v>
      </c>
      <c r="AT461" t="s">
        <v>118</v>
      </c>
      <c r="AU461" t="s">
        <v>118</v>
      </c>
      <c r="AV461" t="s">
        <v>118</v>
      </c>
      <c r="AW461" t="s">
        <v>118</v>
      </c>
      <c r="AX461" t="s">
        <v>118</v>
      </c>
      <c r="AY461" t="s">
        <v>118</v>
      </c>
      <c r="AZ461" t="s">
        <v>118</v>
      </c>
      <c r="BA461" t="s">
        <v>118</v>
      </c>
      <c r="BB461" t="s">
        <v>118</v>
      </c>
      <c r="BC461" t="s">
        <v>118</v>
      </c>
      <c r="BD461" t="s">
        <v>118</v>
      </c>
      <c r="BE461" t="s">
        <v>118</v>
      </c>
      <c r="BF461" t="s">
        <v>118</v>
      </c>
      <c r="BG461" t="s">
        <v>118</v>
      </c>
      <c r="BH461" t="s">
        <v>118</v>
      </c>
      <c r="BI461" t="s">
        <v>118</v>
      </c>
      <c r="BJ461" t="s">
        <v>118</v>
      </c>
      <c r="BK461" s="21">
        <f t="shared" si="29"/>
        <v>0</v>
      </c>
      <c r="BL461" s="15" t="e">
        <f xml:space="preserve"> SUM(BK461,#REF!)</f>
        <v>#REF!</v>
      </c>
      <c r="BM461" t="s">
        <v>118</v>
      </c>
    </row>
    <row r="462" spans="1:65" ht="16" hidden="1" x14ac:dyDescent="0.2">
      <c r="A462" s="3">
        <v>433</v>
      </c>
      <c r="B462" s="5">
        <v>4</v>
      </c>
      <c r="C462">
        <v>2</v>
      </c>
      <c r="D462" s="2" t="s">
        <v>164</v>
      </c>
      <c r="E462" t="s">
        <v>118</v>
      </c>
      <c r="F462" t="s">
        <v>118</v>
      </c>
      <c r="G462" t="s">
        <v>118</v>
      </c>
      <c r="H462" t="s">
        <v>118</v>
      </c>
      <c r="I462" t="s">
        <v>118</v>
      </c>
      <c r="J462" t="s">
        <v>118</v>
      </c>
      <c r="K462" t="s">
        <v>118</v>
      </c>
      <c r="L462" t="s">
        <v>118</v>
      </c>
      <c r="M462" t="s">
        <v>118</v>
      </c>
      <c r="N462" t="s">
        <v>118</v>
      </c>
      <c r="O462" t="s">
        <v>118</v>
      </c>
      <c r="P462" t="s">
        <v>118</v>
      </c>
      <c r="Q462" t="s">
        <v>118</v>
      </c>
      <c r="R462" t="s">
        <v>118</v>
      </c>
      <c r="S462" t="s">
        <v>118</v>
      </c>
      <c r="T462" t="s">
        <v>118</v>
      </c>
      <c r="U462" t="s">
        <v>118</v>
      </c>
      <c r="V462" t="s">
        <v>118</v>
      </c>
      <c r="W462" t="s">
        <v>118</v>
      </c>
      <c r="X462" t="s">
        <v>118</v>
      </c>
      <c r="Y462" t="s">
        <v>118</v>
      </c>
      <c r="Z462" t="s">
        <v>118</v>
      </c>
      <c r="AA462" t="s">
        <v>118</v>
      </c>
      <c r="AB462" t="s">
        <v>118</v>
      </c>
      <c r="AC462" t="s">
        <v>118</v>
      </c>
      <c r="AD462" t="s">
        <v>118</v>
      </c>
      <c r="AE462" t="s">
        <v>118</v>
      </c>
      <c r="AF462" t="s">
        <v>118</v>
      </c>
      <c r="AG462" s="19">
        <f t="shared" si="28"/>
        <v>0</v>
      </c>
      <c r="AH462" s="20" t="e">
        <f>SUM(#REF!, AG462)</f>
        <v>#REF!</v>
      </c>
      <c r="AI462" t="s">
        <v>118</v>
      </c>
      <c r="AJ462" t="s">
        <v>118</v>
      </c>
      <c r="AK462" t="s">
        <v>118</v>
      </c>
      <c r="AL462" t="s">
        <v>118</v>
      </c>
      <c r="AM462" t="s">
        <v>118</v>
      </c>
      <c r="AN462" t="s">
        <v>118</v>
      </c>
      <c r="AO462" t="s">
        <v>118</v>
      </c>
      <c r="AP462" t="s">
        <v>118</v>
      </c>
      <c r="AQ462" t="s">
        <v>118</v>
      </c>
      <c r="AR462" t="s">
        <v>118</v>
      </c>
      <c r="AS462" t="s">
        <v>118</v>
      </c>
      <c r="AT462" t="s">
        <v>118</v>
      </c>
      <c r="AU462" t="s">
        <v>118</v>
      </c>
      <c r="AV462" t="s">
        <v>118</v>
      </c>
      <c r="AW462" t="s">
        <v>118</v>
      </c>
      <c r="AX462" t="s">
        <v>118</v>
      </c>
      <c r="AY462" t="s">
        <v>118</v>
      </c>
      <c r="AZ462" t="s">
        <v>118</v>
      </c>
      <c r="BA462" t="s">
        <v>118</v>
      </c>
      <c r="BB462" t="s">
        <v>118</v>
      </c>
      <c r="BC462" t="s">
        <v>118</v>
      </c>
      <c r="BD462" t="s">
        <v>118</v>
      </c>
      <c r="BE462" t="s">
        <v>118</v>
      </c>
      <c r="BF462" t="s">
        <v>118</v>
      </c>
      <c r="BG462" t="s">
        <v>118</v>
      </c>
      <c r="BH462" t="s">
        <v>118</v>
      </c>
      <c r="BI462" t="s">
        <v>118</v>
      </c>
      <c r="BJ462" t="s">
        <v>118</v>
      </c>
      <c r="BK462" s="21">
        <f t="shared" si="29"/>
        <v>0</v>
      </c>
      <c r="BL462" s="15" t="e">
        <f xml:space="preserve"> SUM(BK462,#REF!)</f>
        <v>#REF!</v>
      </c>
      <c r="BM462" t="s">
        <v>118</v>
      </c>
    </row>
    <row r="463" spans="1:65" ht="16" hidden="1" x14ac:dyDescent="0.2">
      <c r="A463" s="3">
        <v>434</v>
      </c>
      <c r="B463" s="5">
        <v>4</v>
      </c>
      <c r="C463">
        <v>2</v>
      </c>
      <c r="D463" s="2" t="s">
        <v>164</v>
      </c>
      <c r="E463" t="s">
        <v>118</v>
      </c>
      <c r="F463" t="s">
        <v>118</v>
      </c>
      <c r="G463" t="s">
        <v>118</v>
      </c>
      <c r="H463" t="s">
        <v>118</v>
      </c>
      <c r="I463" t="s">
        <v>118</v>
      </c>
      <c r="J463" t="s">
        <v>118</v>
      </c>
      <c r="K463" t="s">
        <v>118</v>
      </c>
      <c r="L463" t="s">
        <v>118</v>
      </c>
      <c r="M463" t="s">
        <v>118</v>
      </c>
      <c r="N463" t="s">
        <v>118</v>
      </c>
      <c r="O463" t="s">
        <v>118</v>
      </c>
      <c r="P463" t="s">
        <v>118</v>
      </c>
      <c r="Q463" t="s">
        <v>118</v>
      </c>
      <c r="R463" t="s">
        <v>118</v>
      </c>
      <c r="S463" t="s">
        <v>118</v>
      </c>
      <c r="T463" t="s">
        <v>118</v>
      </c>
      <c r="U463" t="s">
        <v>118</v>
      </c>
      <c r="V463" t="s">
        <v>118</v>
      </c>
      <c r="W463" t="s">
        <v>118</v>
      </c>
      <c r="X463" t="s">
        <v>118</v>
      </c>
      <c r="Y463" t="s">
        <v>118</v>
      </c>
      <c r="Z463" t="s">
        <v>118</v>
      </c>
      <c r="AA463" t="s">
        <v>118</v>
      </c>
      <c r="AB463" t="s">
        <v>118</v>
      </c>
      <c r="AC463" t="s">
        <v>118</v>
      </c>
      <c r="AD463" t="s">
        <v>118</v>
      </c>
      <c r="AE463" t="s">
        <v>118</v>
      </c>
      <c r="AF463" t="s">
        <v>118</v>
      </c>
      <c r="AG463" s="19">
        <f t="shared" si="28"/>
        <v>0</v>
      </c>
      <c r="AH463" s="20" t="e">
        <f>SUM(#REF!, AG463)</f>
        <v>#REF!</v>
      </c>
      <c r="AI463" t="s">
        <v>118</v>
      </c>
      <c r="AJ463" t="s">
        <v>118</v>
      </c>
      <c r="AK463" t="s">
        <v>118</v>
      </c>
      <c r="AL463" t="s">
        <v>118</v>
      </c>
      <c r="AM463" t="s">
        <v>118</v>
      </c>
      <c r="AN463" t="s">
        <v>118</v>
      </c>
      <c r="AO463" t="s">
        <v>118</v>
      </c>
      <c r="AP463" t="s">
        <v>118</v>
      </c>
      <c r="AQ463" t="s">
        <v>118</v>
      </c>
      <c r="AR463" t="s">
        <v>118</v>
      </c>
      <c r="AS463" t="s">
        <v>118</v>
      </c>
      <c r="AT463" t="s">
        <v>118</v>
      </c>
      <c r="AU463" t="s">
        <v>118</v>
      </c>
      <c r="AV463" t="s">
        <v>118</v>
      </c>
      <c r="AW463" t="s">
        <v>118</v>
      </c>
      <c r="AX463" t="s">
        <v>118</v>
      </c>
      <c r="AY463" t="s">
        <v>118</v>
      </c>
      <c r="AZ463" t="s">
        <v>118</v>
      </c>
      <c r="BA463" t="s">
        <v>118</v>
      </c>
      <c r="BB463" t="s">
        <v>118</v>
      </c>
      <c r="BC463" t="s">
        <v>118</v>
      </c>
      <c r="BD463" t="s">
        <v>118</v>
      </c>
      <c r="BE463" t="s">
        <v>118</v>
      </c>
      <c r="BF463" t="s">
        <v>118</v>
      </c>
      <c r="BG463" t="s">
        <v>118</v>
      </c>
      <c r="BH463" t="s">
        <v>118</v>
      </c>
      <c r="BI463" t="s">
        <v>118</v>
      </c>
      <c r="BJ463" t="s">
        <v>118</v>
      </c>
      <c r="BK463" s="21">
        <f t="shared" si="29"/>
        <v>0</v>
      </c>
      <c r="BL463" s="15" t="e">
        <f xml:space="preserve"> SUM(BK463,#REF!)</f>
        <v>#REF!</v>
      </c>
      <c r="BM463" t="s">
        <v>118</v>
      </c>
    </row>
    <row r="464" spans="1:65" ht="16" hidden="1" x14ac:dyDescent="0.2">
      <c r="A464" s="3">
        <v>435</v>
      </c>
      <c r="B464" s="5">
        <v>4</v>
      </c>
      <c r="C464">
        <v>2</v>
      </c>
      <c r="D464" s="2" t="s">
        <v>164</v>
      </c>
      <c r="E464" t="s">
        <v>118</v>
      </c>
      <c r="F464" t="s">
        <v>118</v>
      </c>
      <c r="G464" t="s">
        <v>118</v>
      </c>
      <c r="H464" t="s">
        <v>118</v>
      </c>
      <c r="I464" t="s">
        <v>118</v>
      </c>
      <c r="J464" t="s">
        <v>118</v>
      </c>
      <c r="K464" t="s">
        <v>118</v>
      </c>
      <c r="L464" t="s">
        <v>118</v>
      </c>
      <c r="M464" t="s">
        <v>118</v>
      </c>
      <c r="N464" t="s">
        <v>118</v>
      </c>
      <c r="O464" t="s">
        <v>118</v>
      </c>
      <c r="P464" t="s">
        <v>118</v>
      </c>
      <c r="Q464" t="s">
        <v>118</v>
      </c>
      <c r="R464" t="s">
        <v>118</v>
      </c>
      <c r="S464" t="s">
        <v>118</v>
      </c>
      <c r="T464" t="s">
        <v>118</v>
      </c>
      <c r="U464" t="s">
        <v>118</v>
      </c>
      <c r="V464" t="s">
        <v>118</v>
      </c>
      <c r="W464" t="s">
        <v>118</v>
      </c>
      <c r="X464" t="s">
        <v>118</v>
      </c>
      <c r="Y464" t="s">
        <v>118</v>
      </c>
      <c r="Z464" t="s">
        <v>118</v>
      </c>
      <c r="AA464" t="s">
        <v>118</v>
      </c>
      <c r="AB464" t="s">
        <v>118</v>
      </c>
      <c r="AC464" t="s">
        <v>118</v>
      </c>
      <c r="AD464" t="s">
        <v>118</v>
      </c>
      <c r="AE464" t="s">
        <v>118</v>
      </c>
      <c r="AF464" t="s">
        <v>118</v>
      </c>
      <c r="AG464" s="19">
        <f t="shared" si="28"/>
        <v>0</v>
      </c>
      <c r="AH464" s="20" t="e">
        <f>SUM(#REF!, AG464)</f>
        <v>#REF!</v>
      </c>
      <c r="AI464" t="s">
        <v>118</v>
      </c>
      <c r="AJ464" t="s">
        <v>118</v>
      </c>
      <c r="AK464" t="s">
        <v>118</v>
      </c>
      <c r="AL464" t="s">
        <v>118</v>
      </c>
      <c r="AM464" t="s">
        <v>118</v>
      </c>
      <c r="AN464" t="s">
        <v>118</v>
      </c>
      <c r="AO464" t="s">
        <v>118</v>
      </c>
      <c r="AP464" t="s">
        <v>118</v>
      </c>
      <c r="AQ464" t="s">
        <v>118</v>
      </c>
      <c r="AR464" t="s">
        <v>118</v>
      </c>
      <c r="AS464" t="s">
        <v>118</v>
      </c>
      <c r="AT464" t="s">
        <v>118</v>
      </c>
      <c r="AU464" t="s">
        <v>118</v>
      </c>
      <c r="AV464" t="s">
        <v>118</v>
      </c>
      <c r="AW464" t="s">
        <v>118</v>
      </c>
      <c r="AX464" t="s">
        <v>118</v>
      </c>
      <c r="AY464" t="s">
        <v>118</v>
      </c>
      <c r="AZ464" t="s">
        <v>118</v>
      </c>
      <c r="BA464" t="s">
        <v>118</v>
      </c>
      <c r="BB464" t="s">
        <v>118</v>
      </c>
      <c r="BC464" t="s">
        <v>118</v>
      </c>
      <c r="BD464" t="s">
        <v>118</v>
      </c>
      <c r="BE464" t="s">
        <v>118</v>
      </c>
      <c r="BF464" t="s">
        <v>118</v>
      </c>
      <c r="BG464" t="s">
        <v>118</v>
      </c>
      <c r="BH464" t="s">
        <v>118</v>
      </c>
      <c r="BI464" t="s">
        <v>118</v>
      </c>
      <c r="BJ464" t="s">
        <v>118</v>
      </c>
      <c r="BK464" s="21">
        <f t="shared" si="29"/>
        <v>0</v>
      </c>
      <c r="BL464" s="15" t="e">
        <f xml:space="preserve"> SUM(BK464,#REF!)</f>
        <v>#REF!</v>
      </c>
      <c r="BM464" t="s">
        <v>118</v>
      </c>
    </row>
    <row r="465" spans="1:65" ht="16" hidden="1" x14ac:dyDescent="0.2">
      <c r="A465" s="3">
        <v>436</v>
      </c>
      <c r="B465" s="5">
        <v>4</v>
      </c>
      <c r="C465">
        <v>2</v>
      </c>
      <c r="D465" s="2" t="s">
        <v>164</v>
      </c>
      <c r="E465" t="s">
        <v>118</v>
      </c>
      <c r="F465" t="s">
        <v>118</v>
      </c>
      <c r="G465" t="s">
        <v>118</v>
      </c>
      <c r="H465" t="s">
        <v>118</v>
      </c>
      <c r="I465" t="s">
        <v>118</v>
      </c>
      <c r="J465" t="s">
        <v>118</v>
      </c>
      <c r="K465" t="s">
        <v>118</v>
      </c>
      <c r="L465" t="s">
        <v>118</v>
      </c>
      <c r="M465" t="s">
        <v>118</v>
      </c>
      <c r="N465" t="s">
        <v>118</v>
      </c>
      <c r="O465" t="s">
        <v>118</v>
      </c>
      <c r="P465" t="s">
        <v>118</v>
      </c>
      <c r="Q465" t="s">
        <v>118</v>
      </c>
      <c r="R465" t="s">
        <v>118</v>
      </c>
      <c r="S465" t="s">
        <v>118</v>
      </c>
      <c r="T465" t="s">
        <v>118</v>
      </c>
      <c r="U465" t="s">
        <v>118</v>
      </c>
      <c r="V465" t="s">
        <v>118</v>
      </c>
      <c r="W465" t="s">
        <v>118</v>
      </c>
      <c r="X465" t="s">
        <v>118</v>
      </c>
      <c r="Y465" t="s">
        <v>118</v>
      </c>
      <c r="Z465" t="s">
        <v>118</v>
      </c>
      <c r="AA465" t="s">
        <v>118</v>
      </c>
      <c r="AB465" t="s">
        <v>118</v>
      </c>
      <c r="AC465" t="s">
        <v>118</v>
      </c>
      <c r="AD465" t="s">
        <v>118</v>
      </c>
      <c r="AE465" t="s">
        <v>118</v>
      </c>
      <c r="AF465" t="s">
        <v>118</v>
      </c>
      <c r="AG465" s="19">
        <f t="shared" si="28"/>
        <v>0</v>
      </c>
      <c r="AH465" s="20" t="e">
        <f>SUM(#REF!, AG465)</f>
        <v>#REF!</v>
      </c>
      <c r="AI465" t="s">
        <v>118</v>
      </c>
      <c r="AJ465" t="s">
        <v>118</v>
      </c>
      <c r="AK465" t="s">
        <v>118</v>
      </c>
      <c r="AL465" t="s">
        <v>118</v>
      </c>
      <c r="AM465" t="s">
        <v>118</v>
      </c>
      <c r="AN465" t="s">
        <v>118</v>
      </c>
      <c r="AO465" t="s">
        <v>118</v>
      </c>
      <c r="AP465" t="s">
        <v>118</v>
      </c>
      <c r="AQ465" t="s">
        <v>118</v>
      </c>
      <c r="AR465" t="s">
        <v>118</v>
      </c>
      <c r="AS465" t="s">
        <v>118</v>
      </c>
      <c r="AT465" t="s">
        <v>118</v>
      </c>
      <c r="AU465" t="s">
        <v>118</v>
      </c>
      <c r="AV465" t="s">
        <v>118</v>
      </c>
      <c r="AW465" t="s">
        <v>118</v>
      </c>
      <c r="AX465" t="s">
        <v>118</v>
      </c>
      <c r="AY465" t="s">
        <v>118</v>
      </c>
      <c r="AZ465" t="s">
        <v>118</v>
      </c>
      <c r="BA465" t="s">
        <v>118</v>
      </c>
      <c r="BB465" t="s">
        <v>118</v>
      </c>
      <c r="BC465" t="s">
        <v>118</v>
      </c>
      <c r="BD465" t="s">
        <v>118</v>
      </c>
      <c r="BE465" t="s">
        <v>118</v>
      </c>
      <c r="BF465" t="s">
        <v>118</v>
      </c>
      <c r="BG465" t="s">
        <v>118</v>
      </c>
      <c r="BH465" t="s">
        <v>118</v>
      </c>
      <c r="BI465" t="s">
        <v>118</v>
      </c>
      <c r="BJ465" t="s">
        <v>118</v>
      </c>
      <c r="BK465" s="21">
        <f t="shared" si="29"/>
        <v>0</v>
      </c>
      <c r="BL465" s="15" t="e">
        <f xml:space="preserve"> SUM(BK465,#REF!)</f>
        <v>#REF!</v>
      </c>
      <c r="BM465" t="s">
        <v>118</v>
      </c>
    </row>
    <row r="466" spans="1:65" ht="16" hidden="1" x14ac:dyDescent="0.2">
      <c r="A466" s="3">
        <v>437</v>
      </c>
      <c r="B466" s="5">
        <v>4</v>
      </c>
      <c r="C466">
        <v>2</v>
      </c>
      <c r="D466" s="2" t="s">
        <v>164</v>
      </c>
      <c r="E466" t="s">
        <v>118</v>
      </c>
      <c r="F466" t="s">
        <v>118</v>
      </c>
      <c r="G466" t="s">
        <v>118</v>
      </c>
      <c r="H466" t="s">
        <v>118</v>
      </c>
      <c r="I466" t="s">
        <v>118</v>
      </c>
      <c r="J466" t="s">
        <v>118</v>
      </c>
      <c r="K466" t="s">
        <v>118</v>
      </c>
      <c r="L466" t="s">
        <v>118</v>
      </c>
      <c r="M466" t="s">
        <v>118</v>
      </c>
      <c r="N466" t="s">
        <v>118</v>
      </c>
      <c r="O466" t="s">
        <v>118</v>
      </c>
      <c r="P466" t="s">
        <v>118</v>
      </c>
      <c r="Q466" t="s">
        <v>118</v>
      </c>
      <c r="R466" t="s">
        <v>118</v>
      </c>
      <c r="S466" t="s">
        <v>118</v>
      </c>
      <c r="T466" t="s">
        <v>118</v>
      </c>
      <c r="U466" t="s">
        <v>118</v>
      </c>
      <c r="V466" t="s">
        <v>118</v>
      </c>
      <c r="W466" t="s">
        <v>118</v>
      </c>
      <c r="X466" t="s">
        <v>118</v>
      </c>
      <c r="Y466" t="s">
        <v>118</v>
      </c>
      <c r="Z466" t="s">
        <v>118</v>
      </c>
      <c r="AA466" t="s">
        <v>118</v>
      </c>
      <c r="AB466" t="s">
        <v>118</v>
      </c>
      <c r="AC466" t="s">
        <v>118</v>
      </c>
      <c r="AD466" t="s">
        <v>118</v>
      </c>
      <c r="AE466" t="s">
        <v>118</v>
      </c>
      <c r="AF466" t="s">
        <v>118</v>
      </c>
      <c r="AG466" s="19">
        <f t="shared" si="28"/>
        <v>0</v>
      </c>
      <c r="AH466" s="20" t="e">
        <f>SUM(#REF!, AG466)</f>
        <v>#REF!</v>
      </c>
      <c r="AI466" t="s">
        <v>118</v>
      </c>
      <c r="AJ466" t="s">
        <v>118</v>
      </c>
      <c r="AK466" t="s">
        <v>118</v>
      </c>
      <c r="AL466" t="s">
        <v>118</v>
      </c>
      <c r="AM466" t="s">
        <v>118</v>
      </c>
      <c r="AN466" t="s">
        <v>118</v>
      </c>
      <c r="AO466" t="s">
        <v>118</v>
      </c>
      <c r="AP466" t="s">
        <v>118</v>
      </c>
      <c r="AQ466" t="s">
        <v>118</v>
      </c>
      <c r="AR466" t="s">
        <v>118</v>
      </c>
      <c r="AS466" t="s">
        <v>118</v>
      </c>
      <c r="AT466" t="s">
        <v>118</v>
      </c>
      <c r="AU466" t="s">
        <v>118</v>
      </c>
      <c r="AV466" t="s">
        <v>118</v>
      </c>
      <c r="AW466" t="s">
        <v>118</v>
      </c>
      <c r="AX466" t="s">
        <v>118</v>
      </c>
      <c r="AY466" t="s">
        <v>118</v>
      </c>
      <c r="AZ466" t="s">
        <v>118</v>
      </c>
      <c r="BA466" t="s">
        <v>118</v>
      </c>
      <c r="BB466" t="s">
        <v>118</v>
      </c>
      <c r="BC466" t="s">
        <v>118</v>
      </c>
      <c r="BD466" t="s">
        <v>118</v>
      </c>
      <c r="BE466" t="s">
        <v>118</v>
      </c>
      <c r="BF466" t="s">
        <v>118</v>
      </c>
      <c r="BG466" t="s">
        <v>118</v>
      </c>
      <c r="BH466" t="s">
        <v>118</v>
      </c>
      <c r="BI466" t="s">
        <v>118</v>
      </c>
      <c r="BJ466" t="s">
        <v>118</v>
      </c>
      <c r="BK466" s="21">
        <f t="shared" si="29"/>
        <v>0</v>
      </c>
      <c r="BL466" s="15" t="e">
        <f xml:space="preserve"> SUM(BK466,#REF!)</f>
        <v>#REF!</v>
      </c>
      <c r="BM466" t="s">
        <v>118</v>
      </c>
    </row>
    <row r="467" spans="1:65" ht="16" hidden="1" x14ac:dyDescent="0.2">
      <c r="A467" s="3">
        <v>438</v>
      </c>
      <c r="B467" s="5">
        <v>4</v>
      </c>
      <c r="C467">
        <v>2</v>
      </c>
      <c r="D467" s="2" t="s">
        <v>164</v>
      </c>
      <c r="E467" t="s">
        <v>118</v>
      </c>
      <c r="F467" t="s">
        <v>118</v>
      </c>
      <c r="G467" t="s">
        <v>118</v>
      </c>
      <c r="H467" t="s">
        <v>118</v>
      </c>
      <c r="I467" t="s">
        <v>118</v>
      </c>
      <c r="J467" t="s">
        <v>118</v>
      </c>
      <c r="K467" t="s">
        <v>118</v>
      </c>
      <c r="L467" t="s">
        <v>118</v>
      </c>
      <c r="M467" t="s">
        <v>118</v>
      </c>
      <c r="N467" t="s">
        <v>118</v>
      </c>
      <c r="O467" t="s">
        <v>118</v>
      </c>
      <c r="P467" t="s">
        <v>118</v>
      </c>
      <c r="Q467" t="s">
        <v>118</v>
      </c>
      <c r="R467" t="s">
        <v>118</v>
      </c>
      <c r="S467" t="s">
        <v>118</v>
      </c>
      <c r="T467" t="s">
        <v>118</v>
      </c>
      <c r="U467" t="s">
        <v>118</v>
      </c>
      <c r="V467" t="s">
        <v>118</v>
      </c>
      <c r="W467" t="s">
        <v>118</v>
      </c>
      <c r="X467" t="s">
        <v>118</v>
      </c>
      <c r="Y467" t="s">
        <v>118</v>
      </c>
      <c r="Z467" t="s">
        <v>118</v>
      </c>
      <c r="AA467" t="s">
        <v>118</v>
      </c>
      <c r="AB467" t="s">
        <v>118</v>
      </c>
      <c r="AC467" t="s">
        <v>118</v>
      </c>
      <c r="AD467" t="s">
        <v>118</v>
      </c>
      <c r="AE467" t="s">
        <v>118</v>
      </c>
      <c r="AF467" t="s">
        <v>118</v>
      </c>
      <c r="AG467" s="19">
        <f t="shared" si="28"/>
        <v>0</v>
      </c>
      <c r="AH467" s="20" t="e">
        <f>SUM(#REF!, AG467)</f>
        <v>#REF!</v>
      </c>
      <c r="AI467" t="s">
        <v>118</v>
      </c>
      <c r="AJ467" t="s">
        <v>118</v>
      </c>
      <c r="AK467" t="s">
        <v>118</v>
      </c>
      <c r="AL467" t="s">
        <v>118</v>
      </c>
      <c r="AM467" t="s">
        <v>118</v>
      </c>
      <c r="AN467" t="s">
        <v>118</v>
      </c>
      <c r="AO467" t="s">
        <v>118</v>
      </c>
      <c r="AP467" t="s">
        <v>118</v>
      </c>
      <c r="AQ467" t="s">
        <v>118</v>
      </c>
      <c r="AR467" t="s">
        <v>118</v>
      </c>
      <c r="AS467" t="s">
        <v>118</v>
      </c>
      <c r="AT467" t="s">
        <v>118</v>
      </c>
      <c r="AU467" t="s">
        <v>118</v>
      </c>
      <c r="AV467" t="s">
        <v>118</v>
      </c>
      <c r="AW467" t="s">
        <v>118</v>
      </c>
      <c r="AX467" t="s">
        <v>118</v>
      </c>
      <c r="AY467" t="s">
        <v>118</v>
      </c>
      <c r="AZ467" t="s">
        <v>118</v>
      </c>
      <c r="BA467" t="s">
        <v>118</v>
      </c>
      <c r="BB467" t="s">
        <v>118</v>
      </c>
      <c r="BC467" t="s">
        <v>118</v>
      </c>
      <c r="BD467" t="s">
        <v>118</v>
      </c>
      <c r="BE467" t="s">
        <v>118</v>
      </c>
      <c r="BF467" t="s">
        <v>118</v>
      </c>
      <c r="BG467" t="s">
        <v>118</v>
      </c>
      <c r="BH467" t="s">
        <v>118</v>
      </c>
      <c r="BI467" t="s">
        <v>118</v>
      </c>
      <c r="BJ467" t="s">
        <v>118</v>
      </c>
      <c r="BK467" s="21">
        <f t="shared" si="29"/>
        <v>0</v>
      </c>
      <c r="BL467" s="15" t="e">
        <f xml:space="preserve"> SUM(BK467,#REF!)</f>
        <v>#REF!</v>
      </c>
      <c r="BM467" t="s">
        <v>118</v>
      </c>
    </row>
    <row r="468" spans="1:65" ht="16" hidden="1" x14ac:dyDescent="0.2">
      <c r="A468" s="3">
        <v>439</v>
      </c>
      <c r="B468" s="5">
        <v>4</v>
      </c>
      <c r="C468">
        <v>2</v>
      </c>
      <c r="D468" t="s">
        <v>118</v>
      </c>
      <c r="E468" t="s">
        <v>118</v>
      </c>
      <c r="F468" t="s">
        <v>118</v>
      </c>
      <c r="G468" t="s">
        <v>118</v>
      </c>
      <c r="H468" t="s">
        <v>118</v>
      </c>
      <c r="I468" t="s">
        <v>118</v>
      </c>
      <c r="J468" t="s">
        <v>118</v>
      </c>
      <c r="K468" t="s">
        <v>118</v>
      </c>
      <c r="L468" t="s">
        <v>118</v>
      </c>
      <c r="M468" t="s">
        <v>118</v>
      </c>
      <c r="N468" t="s">
        <v>118</v>
      </c>
      <c r="O468" t="s">
        <v>118</v>
      </c>
      <c r="P468" t="s">
        <v>118</v>
      </c>
      <c r="Q468" t="s">
        <v>118</v>
      </c>
      <c r="R468" t="s">
        <v>118</v>
      </c>
      <c r="S468" t="s">
        <v>118</v>
      </c>
      <c r="T468" t="s">
        <v>118</v>
      </c>
      <c r="U468" t="s">
        <v>118</v>
      </c>
      <c r="V468" t="s">
        <v>118</v>
      </c>
      <c r="W468" t="s">
        <v>118</v>
      </c>
      <c r="X468" t="s">
        <v>118</v>
      </c>
      <c r="Y468" t="s">
        <v>118</v>
      </c>
      <c r="Z468" t="s">
        <v>118</v>
      </c>
      <c r="AA468" t="s">
        <v>118</v>
      </c>
      <c r="AB468" t="s">
        <v>118</v>
      </c>
      <c r="AC468" t="s">
        <v>118</v>
      </c>
      <c r="AD468" t="s">
        <v>118</v>
      </c>
      <c r="AE468" t="s">
        <v>118</v>
      </c>
      <c r="AF468" t="s">
        <v>118</v>
      </c>
      <c r="AG468" s="19" t="s">
        <v>118</v>
      </c>
      <c r="AH468" s="20" t="s">
        <v>118</v>
      </c>
      <c r="AI468" t="s">
        <v>118</v>
      </c>
      <c r="AJ468" t="s">
        <v>118</v>
      </c>
      <c r="AK468" t="s">
        <v>118</v>
      </c>
      <c r="AL468" t="s">
        <v>118</v>
      </c>
      <c r="AM468" t="s">
        <v>118</v>
      </c>
      <c r="AN468" t="s">
        <v>118</v>
      </c>
      <c r="AO468" t="s">
        <v>118</v>
      </c>
      <c r="AP468" t="s">
        <v>118</v>
      </c>
      <c r="AQ468" t="s">
        <v>118</v>
      </c>
      <c r="AR468" t="s">
        <v>118</v>
      </c>
      <c r="AS468" t="s">
        <v>118</v>
      </c>
      <c r="AT468" t="s">
        <v>118</v>
      </c>
      <c r="AU468" t="s">
        <v>118</v>
      </c>
      <c r="AV468" t="s">
        <v>118</v>
      </c>
      <c r="AW468" t="s">
        <v>118</v>
      </c>
      <c r="AX468" t="s">
        <v>118</v>
      </c>
      <c r="AY468" t="s">
        <v>118</v>
      </c>
      <c r="AZ468" t="s">
        <v>118</v>
      </c>
      <c r="BA468" t="s">
        <v>118</v>
      </c>
      <c r="BB468" t="s">
        <v>118</v>
      </c>
      <c r="BC468" t="s">
        <v>118</v>
      </c>
      <c r="BD468" t="s">
        <v>118</v>
      </c>
      <c r="BE468" t="s">
        <v>118</v>
      </c>
      <c r="BF468" t="s">
        <v>118</v>
      </c>
      <c r="BG468" t="s">
        <v>118</v>
      </c>
      <c r="BH468" t="s">
        <v>118</v>
      </c>
      <c r="BI468" t="s">
        <v>118</v>
      </c>
      <c r="BJ468" t="s">
        <v>118</v>
      </c>
      <c r="BK468" s="21" t="s">
        <v>118</v>
      </c>
      <c r="BL468" s="15" t="s">
        <v>118</v>
      </c>
      <c r="BM468" t="s">
        <v>250</v>
      </c>
    </row>
    <row r="469" spans="1:65" ht="16" hidden="1" x14ac:dyDescent="0.2">
      <c r="A469" s="3">
        <v>440</v>
      </c>
      <c r="B469" s="5">
        <v>4</v>
      </c>
      <c r="C469">
        <v>2</v>
      </c>
      <c r="D469" s="2" t="s">
        <v>164</v>
      </c>
      <c r="E469" t="s">
        <v>118</v>
      </c>
      <c r="F469" t="s">
        <v>118</v>
      </c>
      <c r="G469" t="s">
        <v>118</v>
      </c>
      <c r="H469" t="s">
        <v>118</v>
      </c>
      <c r="I469" t="s">
        <v>118</v>
      </c>
      <c r="J469" t="s">
        <v>118</v>
      </c>
      <c r="K469" t="s">
        <v>118</v>
      </c>
      <c r="L469" t="s">
        <v>118</v>
      </c>
      <c r="M469" t="s">
        <v>118</v>
      </c>
      <c r="N469" t="s">
        <v>118</v>
      </c>
      <c r="O469" t="s">
        <v>118</v>
      </c>
      <c r="P469" t="s">
        <v>118</v>
      </c>
      <c r="Q469" t="s">
        <v>118</v>
      </c>
      <c r="R469" t="s">
        <v>118</v>
      </c>
      <c r="S469" t="s">
        <v>118</v>
      </c>
      <c r="T469" t="s">
        <v>118</v>
      </c>
      <c r="U469" t="s">
        <v>118</v>
      </c>
      <c r="V469" t="s">
        <v>118</v>
      </c>
      <c r="W469" t="s">
        <v>118</v>
      </c>
      <c r="X469" t="s">
        <v>118</v>
      </c>
      <c r="Y469" t="s">
        <v>118</v>
      </c>
      <c r="Z469" t="s">
        <v>118</v>
      </c>
      <c r="AA469" t="s">
        <v>118</v>
      </c>
      <c r="AB469" t="s">
        <v>118</v>
      </c>
      <c r="AC469" t="s">
        <v>118</v>
      </c>
      <c r="AD469" t="s">
        <v>118</v>
      </c>
      <c r="AE469" t="s">
        <v>118</v>
      </c>
      <c r="AF469" t="s">
        <v>118</v>
      </c>
      <c r="AG469" s="19">
        <f>SUM(E469:AF469)</f>
        <v>0</v>
      </c>
      <c r="AH469" s="20" t="e">
        <f>SUM(#REF!, AG469)</f>
        <v>#REF!</v>
      </c>
      <c r="AI469" t="s">
        <v>118</v>
      </c>
      <c r="AJ469" t="s">
        <v>118</v>
      </c>
      <c r="AK469" t="s">
        <v>118</v>
      </c>
      <c r="AL469" t="s">
        <v>118</v>
      </c>
      <c r="AM469" t="s">
        <v>118</v>
      </c>
      <c r="AN469" t="s">
        <v>118</v>
      </c>
      <c r="AO469" t="s">
        <v>118</v>
      </c>
      <c r="AP469" t="s">
        <v>118</v>
      </c>
      <c r="AQ469" t="s">
        <v>118</v>
      </c>
      <c r="AR469" t="s">
        <v>118</v>
      </c>
      <c r="AS469" t="s">
        <v>118</v>
      </c>
      <c r="AT469" t="s">
        <v>118</v>
      </c>
      <c r="AU469" t="s">
        <v>118</v>
      </c>
      <c r="AV469" t="s">
        <v>118</v>
      </c>
      <c r="AW469" t="s">
        <v>118</v>
      </c>
      <c r="AX469" t="s">
        <v>118</v>
      </c>
      <c r="AY469" t="s">
        <v>118</v>
      </c>
      <c r="AZ469" t="s">
        <v>118</v>
      </c>
      <c r="BA469" t="s">
        <v>118</v>
      </c>
      <c r="BB469" t="s">
        <v>118</v>
      </c>
      <c r="BC469" t="s">
        <v>118</v>
      </c>
      <c r="BD469" t="s">
        <v>118</v>
      </c>
      <c r="BE469" t="s">
        <v>118</v>
      </c>
      <c r="BF469" t="s">
        <v>118</v>
      </c>
      <c r="BG469" t="s">
        <v>118</v>
      </c>
      <c r="BH469" t="s">
        <v>118</v>
      </c>
      <c r="BI469" t="s">
        <v>118</v>
      </c>
      <c r="BJ469" t="s">
        <v>118</v>
      </c>
      <c r="BK469" s="21">
        <f>SUM(AI469:BJ469)</f>
        <v>0</v>
      </c>
      <c r="BL469" s="15" t="e">
        <f xml:space="preserve"> SUM(BK469,#REF!)</f>
        <v>#REF!</v>
      </c>
      <c r="BM469" t="s">
        <v>118</v>
      </c>
    </row>
    <row r="470" spans="1:65" hidden="1" x14ac:dyDescent="0.2">
      <c r="A470" s="4">
        <v>320</v>
      </c>
      <c r="B470" s="5">
        <v>4</v>
      </c>
      <c r="C470">
        <v>3</v>
      </c>
      <c r="D470" t="s">
        <v>166</v>
      </c>
      <c r="AG470" s="19">
        <f>SUM(E470:AF470)</f>
        <v>0</v>
      </c>
      <c r="AH470" s="20" t="e">
        <f>SUM(#REF!, AG470)</f>
        <v>#REF!</v>
      </c>
      <c r="BK470" s="21">
        <f>SUM(AI470:BJ470)</f>
        <v>0</v>
      </c>
      <c r="BL470" s="15" t="e">
        <f xml:space="preserve"> SUM(BK470,#REF!)</f>
        <v>#REF!</v>
      </c>
      <c r="BM470" t="s">
        <v>118</v>
      </c>
    </row>
    <row r="471" spans="1:65" hidden="1" x14ac:dyDescent="0.2">
      <c r="A471" s="3">
        <v>401</v>
      </c>
      <c r="B471" s="5">
        <v>4</v>
      </c>
      <c r="C471">
        <v>3</v>
      </c>
      <c r="D471" t="s">
        <v>132</v>
      </c>
      <c r="E471">
        <v>2</v>
      </c>
      <c r="F471">
        <v>2</v>
      </c>
      <c r="G471">
        <v>2</v>
      </c>
      <c r="H471">
        <v>2</v>
      </c>
      <c r="I471">
        <v>2</v>
      </c>
      <c r="J471">
        <v>2</v>
      </c>
      <c r="K471">
        <v>2</v>
      </c>
      <c r="L471">
        <v>2</v>
      </c>
      <c r="M471">
        <v>2</v>
      </c>
      <c r="N471">
        <v>2</v>
      </c>
      <c r="O471">
        <v>2</v>
      </c>
      <c r="P471">
        <v>2</v>
      </c>
      <c r="Q471">
        <v>2</v>
      </c>
      <c r="R471">
        <v>2</v>
      </c>
      <c r="S471">
        <v>2</v>
      </c>
      <c r="T471">
        <v>2</v>
      </c>
      <c r="U471">
        <v>2</v>
      </c>
      <c r="V471">
        <v>2</v>
      </c>
      <c r="W471">
        <v>2</v>
      </c>
      <c r="X471">
        <v>2</v>
      </c>
      <c r="Y471">
        <v>2</v>
      </c>
      <c r="Z471">
        <v>2</v>
      </c>
      <c r="AA471">
        <v>2</v>
      </c>
      <c r="AB471">
        <v>2</v>
      </c>
      <c r="AC471">
        <v>1</v>
      </c>
      <c r="AD471">
        <v>1</v>
      </c>
      <c r="AE471">
        <v>2</v>
      </c>
      <c r="AF471">
        <v>2</v>
      </c>
      <c r="AG471" s="19">
        <f>SUM(E471:AF471)</f>
        <v>54</v>
      </c>
      <c r="AH471" s="20" t="e">
        <f>SUM(#REF!, AG471)</f>
        <v>#REF!</v>
      </c>
      <c r="AI471">
        <v>10</v>
      </c>
      <c r="AJ471">
        <v>8</v>
      </c>
      <c r="AK471">
        <v>6</v>
      </c>
      <c r="AL471">
        <v>8</v>
      </c>
      <c r="AM471">
        <v>8</v>
      </c>
      <c r="AN471">
        <v>7</v>
      </c>
      <c r="AO471">
        <v>3</v>
      </c>
      <c r="AP471">
        <v>8</v>
      </c>
      <c r="AQ471">
        <v>10</v>
      </c>
      <c r="AR471">
        <v>10</v>
      </c>
      <c r="AS471">
        <v>9</v>
      </c>
      <c r="AT471">
        <v>5</v>
      </c>
      <c r="AU471">
        <v>6</v>
      </c>
      <c r="AV471">
        <v>6</v>
      </c>
      <c r="AW471">
        <v>8</v>
      </c>
      <c r="AX471">
        <v>9</v>
      </c>
      <c r="AY471">
        <v>6</v>
      </c>
      <c r="AZ471">
        <v>8</v>
      </c>
      <c r="BA471">
        <v>4</v>
      </c>
      <c r="BB471">
        <v>8</v>
      </c>
      <c r="BC471">
        <v>15</v>
      </c>
      <c r="BD471">
        <v>8</v>
      </c>
      <c r="BE471">
        <v>8</v>
      </c>
      <c r="BF471">
        <v>10</v>
      </c>
      <c r="BG471">
        <v>11</v>
      </c>
      <c r="BH471">
        <v>16</v>
      </c>
      <c r="BI471">
        <v>11</v>
      </c>
      <c r="BJ471">
        <v>7</v>
      </c>
      <c r="BK471" s="21">
        <f>SUM(AI471:BJ471)</f>
        <v>233</v>
      </c>
      <c r="BL471" s="15" t="e">
        <f xml:space="preserve"> SUM(BK471,#REF!)</f>
        <v>#REF!</v>
      </c>
      <c r="BM471" t="s">
        <v>118</v>
      </c>
    </row>
    <row r="472" spans="1:65" hidden="1" x14ac:dyDescent="0.2">
      <c r="A472" s="3">
        <v>402</v>
      </c>
      <c r="B472" s="5">
        <v>4</v>
      </c>
      <c r="C472">
        <v>3</v>
      </c>
      <c r="D472" t="s">
        <v>132</v>
      </c>
      <c r="E472">
        <v>2</v>
      </c>
      <c r="F472">
        <v>2</v>
      </c>
      <c r="G472">
        <v>2</v>
      </c>
      <c r="H472">
        <v>2</v>
      </c>
      <c r="I472">
        <v>2</v>
      </c>
      <c r="J472">
        <v>2</v>
      </c>
      <c r="K472">
        <v>2</v>
      </c>
      <c r="L472">
        <v>2</v>
      </c>
      <c r="M472">
        <v>2</v>
      </c>
      <c r="N472">
        <v>2</v>
      </c>
      <c r="O472">
        <v>2</v>
      </c>
      <c r="P472">
        <v>2</v>
      </c>
      <c r="Q472">
        <v>2</v>
      </c>
      <c r="R472">
        <v>2</v>
      </c>
      <c r="S472">
        <v>2</v>
      </c>
      <c r="T472">
        <v>2</v>
      </c>
      <c r="U472">
        <v>2</v>
      </c>
      <c r="V472">
        <v>2</v>
      </c>
      <c r="W472">
        <v>2</v>
      </c>
      <c r="X472">
        <v>2</v>
      </c>
      <c r="Y472">
        <v>2</v>
      </c>
      <c r="Z472">
        <v>1</v>
      </c>
      <c r="AA472">
        <v>2</v>
      </c>
      <c r="AB472">
        <v>1</v>
      </c>
      <c r="AC472">
        <v>2</v>
      </c>
      <c r="AD472">
        <v>1</v>
      </c>
      <c r="AE472">
        <v>2</v>
      </c>
      <c r="AF472">
        <v>2</v>
      </c>
      <c r="AG472" s="19">
        <f>SUM(E472:AF472)</f>
        <v>53</v>
      </c>
      <c r="AH472" s="20" t="e">
        <f>SUM(#REF!, AG472)</f>
        <v>#REF!</v>
      </c>
      <c r="AI472">
        <v>9</v>
      </c>
      <c r="AJ472">
        <v>8</v>
      </c>
      <c r="AK472">
        <v>6</v>
      </c>
      <c r="AL472">
        <v>6</v>
      </c>
      <c r="AM472">
        <v>8</v>
      </c>
      <c r="AN472">
        <v>8</v>
      </c>
      <c r="AO472">
        <v>4</v>
      </c>
      <c r="AP472">
        <v>7</v>
      </c>
      <c r="AQ472">
        <v>10</v>
      </c>
      <c r="AR472">
        <v>8</v>
      </c>
      <c r="AS472">
        <v>8</v>
      </c>
      <c r="AT472">
        <v>5</v>
      </c>
      <c r="AU472">
        <v>3</v>
      </c>
      <c r="AV472">
        <v>4</v>
      </c>
      <c r="AW472">
        <v>10</v>
      </c>
      <c r="AX472">
        <v>8</v>
      </c>
      <c r="AY472">
        <v>6</v>
      </c>
      <c r="AZ472">
        <v>7</v>
      </c>
      <c r="BA472">
        <v>5</v>
      </c>
      <c r="BB472">
        <v>8</v>
      </c>
      <c r="BC472">
        <v>13</v>
      </c>
      <c r="BD472">
        <v>6</v>
      </c>
      <c r="BE472">
        <v>8</v>
      </c>
      <c r="BF472">
        <v>9</v>
      </c>
      <c r="BG472">
        <v>10</v>
      </c>
      <c r="BH472">
        <v>15</v>
      </c>
      <c r="BI472">
        <v>12</v>
      </c>
      <c r="BJ472">
        <v>6</v>
      </c>
      <c r="BK472" s="21">
        <f>SUM(AI472:BJ472)</f>
        <v>217</v>
      </c>
      <c r="BL472" s="15" t="e">
        <f xml:space="preserve"> SUM(BK472,#REF!)</f>
        <v>#REF!</v>
      </c>
      <c r="BM472" t="s">
        <v>118</v>
      </c>
    </row>
    <row r="473" spans="1:65" hidden="1" x14ac:dyDescent="0.2">
      <c r="A473" s="3">
        <v>403</v>
      </c>
      <c r="B473" s="5">
        <v>2</v>
      </c>
      <c r="C473">
        <v>3</v>
      </c>
      <c r="D473" t="s">
        <v>164</v>
      </c>
      <c r="E473" t="s">
        <v>118</v>
      </c>
      <c r="F473" t="s">
        <v>118</v>
      </c>
      <c r="G473" t="s">
        <v>118</v>
      </c>
      <c r="H473" t="s">
        <v>118</v>
      </c>
      <c r="I473" t="s">
        <v>118</v>
      </c>
      <c r="J473" t="s">
        <v>118</v>
      </c>
      <c r="K473" t="s">
        <v>118</v>
      </c>
      <c r="L473" t="s">
        <v>118</v>
      </c>
      <c r="M473" t="s">
        <v>118</v>
      </c>
      <c r="N473" t="s">
        <v>118</v>
      </c>
      <c r="O473" t="s">
        <v>118</v>
      </c>
      <c r="P473" t="s">
        <v>118</v>
      </c>
      <c r="Q473" t="s">
        <v>118</v>
      </c>
      <c r="R473" t="s">
        <v>118</v>
      </c>
      <c r="S473" t="s">
        <v>118</v>
      </c>
      <c r="T473" t="s">
        <v>118</v>
      </c>
      <c r="U473" t="s">
        <v>118</v>
      </c>
      <c r="V473" t="s">
        <v>118</v>
      </c>
      <c r="W473" t="s">
        <v>118</v>
      </c>
      <c r="X473" t="s">
        <v>118</v>
      </c>
      <c r="Y473" t="s">
        <v>118</v>
      </c>
      <c r="Z473" t="s">
        <v>118</v>
      </c>
      <c r="AA473" t="s">
        <v>118</v>
      </c>
      <c r="AB473" t="s">
        <v>118</v>
      </c>
      <c r="AC473" t="s">
        <v>118</v>
      </c>
      <c r="AD473" t="s">
        <v>118</v>
      </c>
      <c r="AE473" t="s">
        <v>118</v>
      </c>
      <c r="AF473" t="s">
        <v>118</v>
      </c>
      <c r="AG473" t="s">
        <v>118</v>
      </c>
      <c r="AH473" t="s">
        <v>118</v>
      </c>
      <c r="AI473" t="s">
        <v>118</v>
      </c>
      <c r="AJ473" t="s">
        <v>118</v>
      </c>
      <c r="AK473" t="s">
        <v>118</v>
      </c>
      <c r="AL473" t="s">
        <v>118</v>
      </c>
      <c r="AM473" t="s">
        <v>118</v>
      </c>
      <c r="AN473" t="s">
        <v>118</v>
      </c>
      <c r="AO473" t="s">
        <v>118</v>
      </c>
      <c r="AP473" t="s">
        <v>118</v>
      </c>
      <c r="AQ473" t="s">
        <v>118</v>
      </c>
      <c r="AR473" t="s">
        <v>118</v>
      </c>
      <c r="AS473" t="s">
        <v>118</v>
      </c>
      <c r="AT473" t="s">
        <v>118</v>
      </c>
      <c r="AU473" t="s">
        <v>118</v>
      </c>
      <c r="AV473" t="s">
        <v>118</v>
      </c>
      <c r="AW473" t="s">
        <v>118</v>
      </c>
      <c r="AX473" t="s">
        <v>118</v>
      </c>
      <c r="AY473" t="s">
        <v>118</v>
      </c>
      <c r="AZ473" t="s">
        <v>118</v>
      </c>
      <c r="BA473" t="s">
        <v>118</v>
      </c>
      <c r="BB473" t="s">
        <v>118</v>
      </c>
      <c r="BC473" t="s">
        <v>118</v>
      </c>
      <c r="BD473" t="s">
        <v>118</v>
      </c>
      <c r="BE473" t="s">
        <v>118</v>
      </c>
      <c r="BF473" t="s">
        <v>118</v>
      </c>
      <c r="BG473" t="s">
        <v>118</v>
      </c>
      <c r="BH473" t="s">
        <v>118</v>
      </c>
      <c r="BI473" t="s">
        <v>118</v>
      </c>
      <c r="BJ473" t="s">
        <v>118</v>
      </c>
      <c r="BK473" t="s">
        <v>118</v>
      </c>
      <c r="BL473" t="s">
        <v>118</v>
      </c>
      <c r="BM473" s="10" t="s">
        <v>328</v>
      </c>
    </row>
    <row r="474" spans="1:65" hidden="1" x14ac:dyDescent="0.2">
      <c r="A474" s="3">
        <v>404</v>
      </c>
      <c r="B474" s="5">
        <v>4</v>
      </c>
      <c r="C474">
        <v>3</v>
      </c>
      <c r="D474" t="s">
        <v>132</v>
      </c>
      <c r="E474">
        <v>1</v>
      </c>
      <c r="F474">
        <v>1</v>
      </c>
      <c r="G474" t="s">
        <v>118</v>
      </c>
      <c r="H474">
        <v>2</v>
      </c>
      <c r="I474" t="s">
        <v>118</v>
      </c>
      <c r="J474" t="s">
        <v>118</v>
      </c>
      <c r="K474" t="s">
        <v>118</v>
      </c>
      <c r="L474">
        <v>2</v>
      </c>
      <c r="M474">
        <v>2</v>
      </c>
      <c r="N474">
        <v>1</v>
      </c>
      <c r="O474">
        <v>1</v>
      </c>
      <c r="P474">
        <v>2</v>
      </c>
      <c r="Q474">
        <v>2</v>
      </c>
      <c r="R474" t="s">
        <v>118</v>
      </c>
      <c r="S474" t="s">
        <v>118</v>
      </c>
      <c r="T474">
        <v>1</v>
      </c>
      <c r="U474" t="s">
        <v>118</v>
      </c>
      <c r="V474" t="s">
        <v>118</v>
      </c>
      <c r="W474" t="s">
        <v>118</v>
      </c>
      <c r="X474" t="s">
        <v>118</v>
      </c>
      <c r="Y474" t="s">
        <v>118</v>
      </c>
      <c r="Z474" t="s">
        <v>118</v>
      </c>
      <c r="AA474">
        <v>1</v>
      </c>
      <c r="AB474" t="s">
        <v>118</v>
      </c>
      <c r="AC474" t="s">
        <v>118</v>
      </c>
      <c r="AD474" t="s">
        <v>118</v>
      </c>
      <c r="AE474">
        <v>1</v>
      </c>
      <c r="AF474" t="s">
        <v>118</v>
      </c>
      <c r="AG474" s="19">
        <f t="shared" ref="AG474:AG481" si="30">SUM(E474:AF474)</f>
        <v>17</v>
      </c>
      <c r="AH474" s="20" t="e">
        <f>SUM(#REF!, AG474)</f>
        <v>#REF!</v>
      </c>
      <c r="AI474">
        <v>0</v>
      </c>
      <c r="AJ474">
        <v>0</v>
      </c>
      <c r="AK474" t="s">
        <v>118</v>
      </c>
      <c r="AL474">
        <v>8</v>
      </c>
      <c r="AM474" t="s">
        <v>118</v>
      </c>
      <c r="AN474" t="s">
        <v>118</v>
      </c>
      <c r="AO474" t="s">
        <v>118</v>
      </c>
      <c r="AP474">
        <v>8</v>
      </c>
      <c r="AQ474">
        <v>7</v>
      </c>
      <c r="AR474">
        <v>0</v>
      </c>
      <c r="AS474">
        <v>0</v>
      </c>
      <c r="AT474">
        <v>6</v>
      </c>
      <c r="AU474">
        <v>8</v>
      </c>
      <c r="AV474" t="s">
        <v>118</v>
      </c>
      <c r="AW474" t="s">
        <v>118</v>
      </c>
      <c r="AX474">
        <v>0</v>
      </c>
      <c r="AY474" t="s">
        <v>118</v>
      </c>
      <c r="AZ474" t="s">
        <v>118</v>
      </c>
      <c r="BA474" t="s">
        <v>118</v>
      </c>
      <c r="BB474" t="s">
        <v>118</v>
      </c>
      <c r="BC474" t="s">
        <v>118</v>
      </c>
      <c r="BD474" t="s">
        <v>118</v>
      </c>
      <c r="BE474">
        <v>0</v>
      </c>
      <c r="BF474" t="s">
        <v>118</v>
      </c>
      <c r="BG474" t="s">
        <v>118</v>
      </c>
      <c r="BH474" t="s">
        <v>118</v>
      </c>
      <c r="BI474">
        <v>0</v>
      </c>
      <c r="BJ474" t="s">
        <v>118</v>
      </c>
      <c r="BK474" s="21">
        <f t="shared" ref="BK474:BK481" si="31">SUM(AI474:BJ474)</f>
        <v>37</v>
      </c>
      <c r="BL474" s="15" t="e">
        <f xml:space="preserve"> SUM(BK474,#REF!)</f>
        <v>#REF!</v>
      </c>
      <c r="BM474" t="s">
        <v>340</v>
      </c>
    </row>
    <row r="475" spans="1:65" hidden="1" x14ac:dyDescent="0.2">
      <c r="A475" s="3">
        <v>405</v>
      </c>
      <c r="B475" s="5">
        <v>2</v>
      </c>
      <c r="C475">
        <v>3</v>
      </c>
      <c r="D475" t="s">
        <v>132</v>
      </c>
      <c r="E475">
        <v>2</v>
      </c>
      <c r="F475">
        <v>2</v>
      </c>
      <c r="G475">
        <v>1</v>
      </c>
      <c r="H475">
        <v>2</v>
      </c>
      <c r="I475">
        <v>1</v>
      </c>
      <c r="J475">
        <v>1</v>
      </c>
      <c r="K475">
        <v>1</v>
      </c>
      <c r="L475">
        <v>2</v>
      </c>
      <c r="M475">
        <v>2</v>
      </c>
      <c r="N475">
        <v>2</v>
      </c>
      <c r="O475">
        <v>1</v>
      </c>
      <c r="P475">
        <v>2</v>
      </c>
      <c r="Q475">
        <v>1</v>
      </c>
      <c r="R475">
        <v>1</v>
      </c>
      <c r="S475">
        <v>1</v>
      </c>
      <c r="T475">
        <v>2</v>
      </c>
      <c r="U475">
        <v>2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 s="19">
        <f t="shared" si="30"/>
        <v>37</v>
      </c>
      <c r="AH475" s="20" t="e">
        <f>SUM(#REF!, AG475)</f>
        <v>#REF!</v>
      </c>
      <c r="AI475">
        <v>6</v>
      </c>
      <c r="AJ475">
        <v>6</v>
      </c>
      <c r="AK475">
        <v>3</v>
      </c>
      <c r="AL475">
        <v>3</v>
      </c>
      <c r="AM475">
        <v>6</v>
      </c>
      <c r="AN475">
        <v>6</v>
      </c>
      <c r="AO475">
        <v>3</v>
      </c>
      <c r="AP475">
        <v>6</v>
      </c>
      <c r="AQ475">
        <v>5</v>
      </c>
      <c r="AR475">
        <v>3</v>
      </c>
      <c r="AS475">
        <v>7</v>
      </c>
      <c r="AT475">
        <v>2</v>
      </c>
      <c r="AU475">
        <v>3</v>
      </c>
      <c r="AV475">
        <v>6</v>
      </c>
      <c r="AW475">
        <v>6</v>
      </c>
      <c r="AX475">
        <v>4</v>
      </c>
      <c r="AY475">
        <v>3</v>
      </c>
      <c r="AZ475">
        <v>7</v>
      </c>
      <c r="BA475">
        <v>5</v>
      </c>
      <c r="BB475">
        <v>7</v>
      </c>
      <c r="BC475">
        <v>7</v>
      </c>
      <c r="BD475">
        <v>3</v>
      </c>
      <c r="BE475">
        <v>7</v>
      </c>
      <c r="BF475">
        <v>9</v>
      </c>
      <c r="BG475">
        <v>5</v>
      </c>
      <c r="BH475">
        <v>2</v>
      </c>
      <c r="BI475">
        <v>7</v>
      </c>
      <c r="BJ475">
        <v>6</v>
      </c>
      <c r="BK475" s="21">
        <f t="shared" si="31"/>
        <v>143</v>
      </c>
      <c r="BL475" s="15" t="e">
        <f xml:space="preserve"> SUM(BK475,#REF!)</f>
        <v>#REF!</v>
      </c>
      <c r="BM475" t="s">
        <v>118</v>
      </c>
    </row>
    <row r="476" spans="1:65" hidden="1" x14ac:dyDescent="0.2">
      <c r="A476" s="3">
        <v>406</v>
      </c>
      <c r="B476" s="5">
        <v>4</v>
      </c>
      <c r="C476">
        <v>3</v>
      </c>
      <c r="D476" t="s">
        <v>132</v>
      </c>
      <c r="E476">
        <v>2</v>
      </c>
      <c r="F476">
        <v>2</v>
      </c>
      <c r="G476">
        <v>2</v>
      </c>
      <c r="H476">
        <v>2</v>
      </c>
      <c r="I476">
        <v>1</v>
      </c>
      <c r="J476">
        <v>1</v>
      </c>
      <c r="K476">
        <v>2</v>
      </c>
      <c r="L476">
        <v>2</v>
      </c>
      <c r="M476">
        <v>2</v>
      </c>
      <c r="N476">
        <v>1</v>
      </c>
      <c r="O476">
        <v>1</v>
      </c>
      <c r="P476">
        <v>2</v>
      </c>
      <c r="Q476">
        <v>2</v>
      </c>
      <c r="R476">
        <v>1</v>
      </c>
      <c r="S476">
        <v>2</v>
      </c>
      <c r="T476">
        <v>2</v>
      </c>
      <c r="U476">
        <v>2</v>
      </c>
      <c r="V476">
        <v>1</v>
      </c>
      <c r="W476">
        <v>2</v>
      </c>
      <c r="X476">
        <v>2</v>
      </c>
      <c r="Y476">
        <v>1</v>
      </c>
      <c r="Z476">
        <v>1</v>
      </c>
      <c r="AA476">
        <v>2</v>
      </c>
      <c r="AB476">
        <v>1</v>
      </c>
      <c r="AC476">
        <v>1</v>
      </c>
      <c r="AD476">
        <v>1</v>
      </c>
      <c r="AE476">
        <v>1</v>
      </c>
      <c r="AF476">
        <v>2</v>
      </c>
      <c r="AG476" s="19">
        <f t="shared" si="30"/>
        <v>44</v>
      </c>
      <c r="AH476" s="20" t="e">
        <f>SUM(#REF!, AG476)</f>
        <v>#REF!</v>
      </c>
      <c r="AI476">
        <v>10</v>
      </c>
      <c r="AJ476">
        <v>8</v>
      </c>
      <c r="AK476">
        <v>8</v>
      </c>
      <c r="AL476">
        <v>8</v>
      </c>
      <c r="AM476">
        <v>12</v>
      </c>
      <c r="AN476">
        <v>7</v>
      </c>
      <c r="AO476">
        <v>6</v>
      </c>
      <c r="AP476">
        <v>8</v>
      </c>
      <c r="AQ476">
        <v>7</v>
      </c>
      <c r="AR476">
        <v>12</v>
      </c>
      <c r="AS476">
        <v>10</v>
      </c>
      <c r="AT476">
        <v>5</v>
      </c>
      <c r="AU476">
        <v>8</v>
      </c>
      <c r="AV476">
        <v>6</v>
      </c>
      <c r="AW476">
        <v>12</v>
      </c>
      <c r="AX476">
        <v>10</v>
      </c>
      <c r="AY476">
        <v>6</v>
      </c>
      <c r="AZ476">
        <v>10</v>
      </c>
      <c r="BA476">
        <v>6</v>
      </c>
      <c r="BB476">
        <v>10</v>
      </c>
      <c r="BC476">
        <v>15</v>
      </c>
      <c r="BD476">
        <v>8</v>
      </c>
      <c r="BE476">
        <v>8</v>
      </c>
      <c r="BF476">
        <v>6</v>
      </c>
      <c r="BG476">
        <v>10</v>
      </c>
      <c r="BH476">
        <v>16</v>
      </c>
      <c r="BI476">
        <v>9</v>
      </c>
      <c r="BJ476">
        <v>10</v>
      </c>
      <c r="BK476" s="21">
        <f t="shared" si="31"/>
        <v>251</v>
      </c>
      <c r="BL476" s="15" t="e">
        <f xml:space="preserve"> SUM(BK476,#REF!)</f>
        <v>#REF!</v>
      </c>
      <c r="BM476" t="s">
        <v>118</v>
      </c>
    </row>
    <row r="477" spans="1:65" hidden="1" x14ac:dyDescent="0.2">
      <c r="A477" s="3">
        <v>407</v>
      </c>
      <c r="B477" s="5">
        <v>4</v>
      </c>
      <c r="C477">
        <v>3</v>
      </c>
      <c r="D477" t="s">
        <v>132</v>
      </c>
      <c r="E477">
        <v>1</v>
      </c>
      <c r="F477">
        <v>1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1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1</v>
      </c>
      <c r="T477">
        <v>2</v>
      </c>
      <c r="U477">
        <v>0</v>
      </c>
      <c r="V477">
        <v>0</v>
      </c>
      <c r="W477">
        <v>1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</v>
      </c>
      <c r="AF477">
        <v>0</v>
      </c>
      <c r="AG477" s="19">
        <f t="shared" si="30"/>
        <v>12</v>
      </c>
      <c r="AH477" s="20" t="e">
        <f>SUM(#REF!, AG477)</f>
        <v>#REF!</v>
      </c>
      <c r="AI477">
        <v>1</v>
      </c>
      <c r="AJ477">
        <v>3</v>
      </c>
      <c r="AK477">
        <v>0</v>
      </c>
      <c r="AL477">
        <v>2</v>
      </c>
      <c r="AM477">
        <v>0</v>
      </c>
      <c r="AN477">
        <v>0</v>
      </c>
      <c r="AO477">
        <v>0</v>
      </c>
      <c r="AP477">
        <v>2</v>
      </c>
      <c r="AQ477">
        <v>4</v>
      </c>
      <c r="AR477">
        <v>0</v>
      </c>
      <c r="AS477">
        <v>0</v>
      </c>
      <c r="AT477">
        <v>0</v>
      </c>
      <c r="AU477">
        <v>0</v>
      </c>
      <c r="AV477">
        <v>4</v>
      </c>
      <c r="AW477">
        <v>3</v>
      </c>
      <c r="AX477">
        <v>4</v>
      </c>
      <c r="AY477">
        <v>0</v>
      </c>
      <c r="AZ477">
        <v>0</v>
      </c>
      <c r="BA477">
        <v>4</v>
      </c>
      <c r="BB477">
        <v>2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4</v>
      </c>
      <c r="BJ477">
        <v>0</v>
      </c>
      <c r="BK477" s="21">
        <f t="shared" si="31"/>
        <v>33</v>
      </c>
      <c r="BL477" s="15" t="e">
        <f xml:space="preserve"> SUM(BK477,#REF!)</f>
        <v>#REF!</v>
      </c>
      <c r="BM477" t="s">
        <v>118</v>
      </c>
    </row>
    <row r="478" spans="1:65" hidden="1" x14ac:dyDescent="0.2">
      <c r="A478" s="3">
        <v>408</v>
      </c>
      <c r="B478" s="5">
        <v>4</v>
      </c>
      <c r="C478">
        <v>3</v>
      </c>
      <c r="D478" t="s">
        <v>132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s="19">
        <f t="shared" si="30"/>
        <v>0</v>
      </c>
      <c r="AH478" s="20" t="e">
        <f>SUM(#REF!, AG478)</f>
        <v>#REF!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 s="21">
        <f t="shared" si="31"/>
        <v>0</v>
      </c>
      <c r="BL478" s="15" t="e">
        <f xml:space="preserve"> SUM(BK478,#REF!)</f>
        <v>#REF!</v>
      </c>
      <c r="BM478" s="10" t="s">
        <v>329</v>
      </c>
    </row>
    <row r="479" spans="1:65" hidden="1" x14ac:dyDescent="0.2">
      <c r="A479" s="3">
        <v>409</v>
      </c>
      <c r="B479" s="5">
        <v>4</v>
      </c>
      <c r="C479">
        <v>3</v>
      </c>
      <c r="D479" t="s">
        <v>132</v>
      </c>
      <c r="E479">
        <v>2</v>
      </c>
      <c r="F479">
        <v>2</v>
      </c>
      <c r="G479">
        <v>1</v>
      </c>
      <c r="H479">
        <v>1</v>
      </c>
      <c r="I479">
        <v>1</v>
      </c>
      <c r="J479">
        <v>1</v>
      </c>
      <c r="K479">
        <v>2</v>
      </c>
      <c r="L479">
        <v>1</v>
      </c>
      <c r="M479">
        <v>1</v>
      </c>
      <c r="N479">
        <v>1</v>
      </c>
      <c r="O479">
        <v>1</v>
      </c>
      <c r="P479">
        <v>2</v>
      </c>
      <c r="Q479">
        <v>1</v>
      </c>
      <c r="R479">
        <v>1</v>
      </c>
      <c r="S479">
        <v>1</v>
      </c>
      <c r="T479">
        <v>1</v>
      </c>
      <c r="U479">
        <v>2</v>
      </c>
      <c r="V479">
        <v>1</v>
      </c>
      <c r="W479">
        <v>1</v>
      </c>
      <c r="X479">
        <v>2</v>
      </c>
      <c r="Y479">
        <v>1</v>
      </c>
      <c r="Z479">
        <v>1</v>
      </c>
      <c r="AA479">
        <v>2</v>
      </c>
      <c r="AB479">
        <v>1</v>
      </c>
      <c r="AC479">
        <v>1</v>
      </c>
      <c r="AD479">
        <v>1</v>
      </c>
      <c r="AE479">
        <v>1</v>
      </c>
      <c r="AF479">
        <v>1</v>
      </c>
      <c r="AG479" s="19">
        <f t="shared" si="30"/>
        <v>35</v>
      </c>
      <c r="AH479" s="20" t="e">
        <f>SUM(#REF!, AG479)</f>
        <v>#REF!</v>
      </c>
      <c r="AI479">
        <v>10</v>
      </c>
      <c r="AJ479">
        <v>8</v>
      </c>
      <c r="AK479">
        <v>8</v>
      </c>
      <c r="AL479">
        <v>8</v>
      </c>
      <c r="AM479">
        <v>12</v>
      </c>
      <c r="AN479">
        <v>12</v>
      </c>
      <c r="AO479">
        <v>6</v>
      </c>
      <c r="AP479">
        <v>8</v>
      </c>
      <c r="AQ479">
        <v>10</v>
      </c>
      <c r="AR479">
        <v>12</v>
      </c>
      <c r="AS479">
        <v>10</v>
      </c>
      <c r="AT479">
        <v>5</v>
      </c>
      <c r="AU479">
        <v>8</v>
      </c>
      <c r="AV479">
        <v>6</v>
      </c>
      <c r="AW479">
        <v>12</v>
      </c>
      <c r="AX479">
        <v>10</v>
      </c>
      <c r="AY479">
        <v>6</v>
      </c>
      <c r="AZ479">
        <v>10</v>
      </c>
      <c r="BA479">
        <v>6</v>
      </c>
      <c r="BB479">
        <v>10</v>
      </c>
      <c r="BC479">
        <v>18</v>
      </c>
      <c r="BD479">
        <v>8</v>
      </c>
      <c r="BE479">
        <v>8</v>
      </c>
      <c r="BF479">
        <v>12</v>
      </c>
      <c r="BG479">
        <v>12</v>
      </c>
      <c r="BH479">
        <v>18</v>
      </c>
      <c r="BI479">
        <v>12</v>
      </c>
      <c r="BJ479">
        <v>10</v>
      </c>
      <c r="BK479" s="21">
        <f t="shared" si="31"/>
        <v>275</v>
      </c>
      <c r="BL479" s="15" t="e">
        <f xml:space="preserve"> SUM(BK479,#REF!)</f>
        <v>#REF!</v>
      </c>
      <c r="BM479" t="s">
        <v>118</v>
      </c>
    </row>
    <row r="480" spans="1:65" hidden="1" x14ac:dyDescent="0.2">
      <c r="A480" s="3">
        <v>410</v>
      </c>
      <c r="B480" s="5">
        <v>4</v>
      </c>
      <c r="C480">
        <v>3</v>
      </c>
      <c r="D480" t="s">
        <v>132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s="19">
        <f>SUM(E480:AF480)</f>
        <v>0</v>
      </c>
      <c r="AH480" s="20" t="e">
        <f>SUM(#REF!, AG480)</f>
        <v>#REF!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 s="21">
        <f t="shared" si="31"/>
        <v>0</v>
      </c>
      <c r="BL480" s="15" t="e">
        <f xml:space="preserve"> SUM(BK480,#REF!)</f>
        <v>#REF!</v>
      </c>
      <c r="BM480" s="10" t="s">
        <v>329</v>
      </c>
    </row>
    <row r="481" spans="1:65" hidden="1" x14ac:dyDescent="0.2">
      <c r="A481" s="3">
        <v>412</v>
      </c>
      <c r="B481" s="5">
        <v>4</v>
      </c>
      <c r="C481">
        <v>3</v>
      </c>
      <c r="D481" t="s">
        <v>132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 s="19">
        <f t="shared" si="30"/>
        <v>28</v>
      </c>
      <c r="AH481" s="20" t="e">
        <f>SUM(#REF!, AG481)</f>
        <v>#REF!</v>
      </c>
      <c r="AI481">
        <v>10</v>
      </c>
      <c r="AJ481">
        <v>8</v>
      </c>
      <c r="AK481">
        <v>8</v>
      </c>
      <c r="AL481">
        <v>8</v>
      </c>
      <c r="AM481">
        <v>12</v>
      </c>
      <c r="AN481">
        <v>12</v>
      </c>
      <c r="AO481">
        <v>6</v>
      </c>
      <c r="AP481">
        <v>8</v>
      </c>
      <c r="AQ481">
        <v>10</v>
      </c>
      <c r="AR481">
        <v>11</v>
      </c>
      <c r="AS481">
        <v>0</v>
      </c>
      <c r="AT481">
        <v>6</v>
      </c>
      <c r="AU481">
        <v>8</v>
      </c>
      <c r="AV481">
        <v>6</v>
      </c>
      <c r="AW481">
        <v>12</v>
      </c>
      <c r="AX481">
        <v>10</v>
      </c>
      <c r="AY481">
        <v>6</v>
      </c>
      <c r="AZ481">
        <v>10</v>
      </c>
      <c r="BA481">
        <v>6</v>
      </c>
      <c r="BB481">
        <v>10</v>
      </c>
      <c r="BC481">
        <v>18</v>
      </c>
      <c r="BD481">
        <v>8</v>
      </c>
      <c r="BE481">
        <v>8</v>
      </c>
      <c r="BF481">
        <v>11</v>
      </c>
      <c r="BG481">
        <v>12</v>
      </c>
      <c r="BH481">
        <v>18</v>
      </c>
      <c r="BI481">
        <v>12</v>
      </c>
      <c r="BJ481">
        <v>9</v>
      </c>
      <c r="BK481" s="21">
        <f t="shared" si="31"/>
        <v>263</v>
      </c>
      <c r="BL481" s="15" t="e">
        <f xml:space="preserve"> SUM(BK481,#REF!)</f>
        <v>#REF!</v>
      </c>
      <c r="BM481" t="s">
        <v>118</v>
      </c>
    </row>
    <row r="482" spans="1:65" ht="16" hidden="1" x14ac:dyDescent="0.2">
      <c r="A482" s="6">
        <v>413</v>
      </c>
      <c r="B482" s="5">
        <v>4</v>
      </c>
      <c r="C482" s="7">
        <v>3</v>
      </c>
      <c r="D482" t="s">
        <v>118</v>
      </c>
      <c r="E482" t="s">
        <v>118</v>
      </c>
      <c r="F482" t="s">
        <v>118</v>
      </c>
      <c r="G482" t="s">
        <v>118</v>
      </c>
      <c r="H482" t="s">
        <v>118</v>
      </c>
      <c r="I482" t="s">
        <v>118</v>
      </c>
      <c r="J482" t="s">
        <v>118</v>
      </c>
      <c r="K482" t="s">
        <v>118</v>
      </c>
      <c r="L482" t="s">
        <v>118</v>
      </c>
      <c r="M482" t="s">
        <v>118</v>
      </c>
      <c r="N482" t="s">
        <v>118</v>
      </c>
      <c r="O482" t="s">
        <v>118</v>
      </c>
      <c r="P482" t="s">
        <v>118</v>
      </c>
      <c r="Q482" t="s">
        <v>118</v>
      </c>
      <c r="R482" t="s">
        <v>118</v>
      </c>
      <c r="S482" t="s">
        <v>118</v>
      </c>
      <c r="T482" t="s">
        <v>118</v>
      </c>
      <c r="U482" t="s">
        <v>118</v>
      </c>
      <c r="V482" t="s">
        <v>118</v>
      </c>
      <c r="W482" t="s">
        <v>118</v>
      </c>
      <c r="X482" t="s">
        <v>118</v>
      </c>
      <c r="Y482" t="s">
        <v>118</v>
      </c>
      <c r="Z482" t="s">
        <v>118</v>
      </c>
      <c r="AA482" t="s">
        <v>118</v>
      </c>
      <c r="AB482" t="s">
        <v>118</v>
      </c>
      <c r="AC482" t="s">
        <v>118</v>
      </c>
      <c r="AD482" t="s">
        <v>118</v>
      </c>
      <c r="AE482" t="s">
        <v>118</v>
      </c>
      <c r="AF482" t="s">
        <v>118</v>
      </c>
      <c r="AG482" s="22" t="s">
        <v>118</v>
      </c>
      <c r="AH482" s="23" t="s">
        <v>118</v>
      </c>
      <c r="AI482" t="s">
        <v>118</v>
      </c>
      <c r="AJ482" t="s">
        <v>118</v>
      </c>
      <c r="AK482" t="s">
        <v>118</v>
      </c>
      <c r="AL482" t="s">
        <v>118</v>
      </c>
      <c r="AM482" t="s">
        <v>118</v>
      </c>
      <c r="AN482" t="s">
        <v>118</v>
      </c>
      <c r="AO482" t="s">
        <v>118</v>
      </c>
      <c r="AP482" t="s">
        <v>118</v>
      </c>
      <c r="AQ482" t="s">
        <v>118</v>
      </c>
      <c r="AR482" t="s">
        <v>118</v>
      </c>
      <c r="AS482" t="s">
        <v>118</v>
      </c>
      <c r="AT482" t="s">
        <v>118</v>
      </c>
      <c r="AU482" t="s">
        <v>118</v>
      </c>
      <c r="AV482" t="s">
        <v>118</v>
      </c>
      <c r="AW482" t="s">
        <v>118</v>
      </c>
      <c r="AX482" t="s">
        <v>118</v>
      </c>
      <c r="AY482" t="s">
        <v>118</v>
      </c>
      <c r="AZ482" t="s">
        <v>118</v>
      </c>
      <c r="BA482" t="s">
        <v>118</v>
      </c>
      <c r="BB482" t="s">
        <v>118</v>
      </c>
      <c r="BC482" t="s">
        <v>118</v>
      </c>
      <c r="BD482" t="s">
        <v>118</v>
      </c>
      <c r="BE482" t="s">
        <v>118</v>
      </c>
      <c r="BF482" t="s">
        <v>118</v>
      </c>
      <c r="BG482" t="s">
        <v>118</v>
      </c>
      <c r="BH482" t="s">
        <v>118</v>
      </c>
      <c r="BI482" t="s">
        <v>118</v>
      </c>
      <c r="BJ482" t="s">
        <v>118</v>
      </c>
      <c r="BK482" s="24" t="s">
        <v>118</v>
      </c>
      <c r="BL482" s="15" t="s">
        <v>118</v>
      </c>
      <c r="BM482" s="7" t="s">
        <v>250</v>
      </c>
    </row>
    <row r="483" spans="1:65" hidden="1" x14ac:dyDescent="0.2">
      <c r="A483" s="3">
        <v>414</v>
      </c>
      <c r="B483" s="5">
        <v>4</v>
      </c>
      <c r="C483">
        <v>3</v>
      </c>
      <c r="D483" t="s">
        <v>132</v>
      </c>
      <c r="E483">
        <v>2</v>
      </c>
      <c r="F483">
        <v>2</v>
      </c>
      <c r="G483">
        <v>2</v>
      </c>
      <c r="H483">
        <v>2</v>
      </c>
      <c r="I483">
        <v>2</v>
      </c>
      <c r="J483">
        <v>2</v>
      </c>
      <c r="K483">
        <v>2</v>
      </c>
      <c r="L483">
        <v>2</v>
      </c>
      <c r="M483">
        <v>1</v>
      </c>
      <c r="N483">
        <v>2</v>
      </c>
      <c r="O483">
        <v>2</v>
      </c>
      <c r="P483">
        <v>2</v>
      </c>
      <c r="Q483">
        <v>2</v>
      </c>
      <c r="R483">
        <v>2</v>
      </c>
      <c r="S483">
        <v>2</v>
      </c>
      <c r="T483">
        <v>2</v>
      </c>
      <c r="U483">
        <v>2</v>
      </c>
      <c r="V483">
        <v>2</v>
      </c>
      <c r="W483">
        <v>2</v>
      </c>
      <c r="X483">
        <v>1</v>
      </c>
      <c r="Y483">
        <v>2</v>
      </c>
      <c r="Z483">
        <v>1</v>
      </c>
      <c r="AA483">
        <v>2</v>
      </c>
      <c r="AB483">
        <v>2</v>
      </c>
      <c r="AC483">
        <v>1</v>
      </c>
      <c r="AD483">
        <v>1</v>
      </c>
      <c r="AE483">
        <v>2</v>
      </c>
      <c r="AF483">
        <v>2</v>
      </c>
      <c r="AG483" s="19">
        <f t="shared" ref="AG483:AG491" si="32">SUM(E483:AF483)</f>
        <v>51</v>
      </c>
      <c r="AH483" s="20" t="e">
        <f>SUM(#REF!, AG483)</f>
        <v>#REF!</v>
      </c>
      <c r="AI483">
        <v>10</v>
      </c>
      <c r="AJ483">
        <v>6</v>
      </c>
      <c r="AK483">
        <v>6</v>
      </c>
      <c r="AL483">
        <v>5</v>
      </c>
      <c r="AM483">
        <v>8</v>
      </c>
      <c r="AN483">
        <v>7</v>
      </c>
      <c r="AO483">
        <v>3</v>
      </c>
      <c r="AP483">
        <v>6</v>
      </c>
      <c r="AQ483">
        <v>7</v>
      </c>
      <c r="AR483">
        <v>8</v>
      </c>
      <c r="AS483">
        <v>6</v>
      </c>
      <c r="AT483">
        <v>5</v>
      </c>
      <c r="AU483">
        <v>5</v>
      </c>
      <c r="AV483">
        <v>6</v>
      </c>
      <c r="AW483">
        <v>6</v>
      </c>
      <c r="AX483">
        <v>8</v>
      </c>
      <c r="AY483">
        <v>5</v>
      </c>
      <c r="AZ483">
        <v>7</v>
      </c>
      <c r="BA483">
        <v>5</v>
      </c>
      <c r="BB483">
        <v>7</v>
      </c>
      <c r="BC483">
        <v>12</v>
      </c>
      <c r="BD483">
        <v>6</v>
      </c>
      <c r="BE483">
        <v>8</v>
      </c>
      <c r="BF483">
        <v>9</v>
      </c>
      <c r="BG483">
        <v>11</v>
      </c>
      <c r="BH483">
        <v>11</v>
      </c>
      <c r="BI483">
        <v>8</v>
      </c>
      <c r="BJ483">
        <v>8</v>
      </c>
      <c r="BK483" s="21">
        <f t="shared" ref="BK483:BK491" si="33">SUM(AI483:BJ483)</f>
        <v>199</v>
      </c>
      <c r="BL483" s="15" t="e">
        <f xml:space="preserve"> SUM(BK483,#REF!)</f>
        <v>#REF!</v>
      </c>
      <c r="BM483" t="s">
        <v>118</v>
      </c>
    </row>
    <row r="484" spans="1:65" hidden="1" x14ac:dyDescent="0.2">
      <c r="A484" s="3">
        <v>415</v>
      </c>
      <c r="B484" s="5">
        <v>4</v>
      </c>
      <c r="C484">
        <v>3</v>
      </c>
      <c r="D484" t="s">
        <v>132</v>
      </c>
      <c r="E484">
        <v>2</v>
      </c>
      <c r="F484">
        <v>2</v>
      </c>
      <c r="G484">
        <v>2</v>
      </c>
      <c r="H484">
        <v>2</v>
      </c>
      <c r="I484">
        <v>2</v>
      </c>
      <c r="J484">
        <v>2</v>
      </c>
      <c r="K484">
        <v>2</v>
      </c>
      <c r="L484">
        <v>2</v>
      </c>
      <c r="M484">
        <v>2</v>
      </c>
      <c r="N484">
        <v>2</v>
      </c>
      <c r="O484">
        <v>2</v>
      </c>
      <c r="P484">
        <v>2</v>
      </c>
      <c r="Q484">
        <v>2</v>
      </c>
      <c r="R484">
        <v>2</v>
      </c>
      <c r="S484">
        <v>2</v>
      </c>
      <c r="T484">
        <v>2</v>
      </c>
      <c r="U484">
        <v>2</v>
      </c>
      <c r="V484">
        <v>2</v>
      </c>
      <c r="W484">
        <v>2</v>
      </c>
      <c r="X484">
        <v>2</v>
      </c>
      <c r="Y484">
        <v>2</v>
      </c>
      <c r="Z484">
        <v>1</v>
      </c>
      <c r="AA484">
        <v>2</v>
      </c>
      <c r="AB484">
        <v>2</v>
      </c>
      <c r="AC484">
        <v>1</v>
      </c>
      <c r="AD484">
        <v>1</v>
      </c>
      <c r="AE484">
        <v>2</v>
      </c>
      <c r="AF484">
        <v>1</v>
      </c>
      <c r="AG484" s="19">
        <f t="shared" si="32"/>
        <v>52</v>
      </c>
      <c r="AH484" s="20" t="e">
        <f>SUM(#REF!, AG484)</f>
        <v>#REF!</v>
      </c>
      <c r="AI484">
        <v>10</v>
      </c>
      <c r="AJ484">
        <v>8</v>
      </c>
      <c r="AK484">
        <v>8</v>
      </c>
      <c r="AL484">
        <v>8</v>
      </c>
      <c r="AM484">
        <v>12</v>
      </c>
      <c r="AN484">
        <v>12</v>
      </c>
      <c r="AO484">
        <v>4</v>
      </c>
      <c r="AP484">
        <v>8</v>
      </c>
      <c r="AQ484">
        <v>10</v>
      </c>
      <c r="AR484">
        <v>10</v>
      </c>
      <c r="AS484">
        <v>10</v>
      </c>
      <c r="AT484">
        <v>6</v>
      </c>
      <c r="AU484">
        <v>6</v>
      </c>
      <c r="AV484">
        <v>6</v>
      </c>
      <c r="AW484">
        <v>12</v>
      </c>
      <c r="AX484">
        <v>10</v>
      </c>
      <c r="AY484">
        <v>6</v>
      </c>
      <c r="AZ484">
        <v>10</v>
      </c>
      <c r="BA484">
        <v>6</v>
      </c>
      <c r="BB484">
        <v>8</v>
      </c>
      <c r="BC484">
        <v>18</v>
      </c>
      <c r="BD484">
        <v>8</v>
      </c>
      <c r="BE484">
        <v>8</v>
      </c>
      <c r="BF484">
        <v>10</v>
      </c>
      <c r="BG484">
        <v>12</v>
      </c>
      <c r="BH484">
        <v>16</v>
      </c>
      <c r="BI484">
        <v>12</v>
      </c>
      <c r="BJ484">
        <v>10</v>
      </c>
      <c r="BK484" s="21">
        <f t="shared" si="33"/>
        <v>264</v>
      </c>
      <c r="BL484" s="15" t="e">
        <f xml:space="preserve"> SUM(BK484,#REF!)</f>
        <v>#REF!</v>
      </c>
      <c r="BM484" t="s">
        <v>118</v>
      </c>
    </row>
    <row r="485" spans="1:65" hidden="1" x14ac:dyDescent="0.2">
      <c r="A485" s="3">
        <v>416</v>
      </c>
      <c r="B485" s="5">
        <v>4</v>
      </c>
      <c r="C485">
        <v>3</v>
      </c>
      <c r="D485" t="s">
        <v>132</v>
      </c>
      <c r="E485">
        <v>2</v>
      </c>
      <c r="F485">
        <v>2</v>
      </c>
      <c r="G485">
        <v>2</v>
      </c>
      <c r="H485">
        <v>2</v>
      </c>
      <c r="I485">
        <v>1</v>
      </c>
      <c r="J485">
        <v>1</v>
      </c>
      <c r="K485">
        <v>1</v>
      </c>
      <c r="L485">
        <v>2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2</v>
      </c>
      <c r="AD485">
        <v>1</v>
      </c>
      <c r="AE485">
        <v>1</v>
      </c>
      <c r="AF485">
        <v>1</v>
      </c>
      <c r="AG485" s="19">
        <f t="shared" si="32"/>
        <v>34</v>
      </c>
      <c r="AH485" s="20" t="e">
        <f>SUM(#REF!, AG485)</f>
        <v>#REF!</v>
      </c>
      <c r="AI485">
        <v>10</v>
      </c>
      <c r="AJ485">
        <v>8</v>
      </c>
      <c r="AK485">
        <v>8</v>
      </c>
      <c r="AL485">
        <v>8</v>
      </c>
      <c r="AM485">
        <v>8</v>
      </c>
      <c r="AN485">
        <v>12</v>
      </c>
      <c r="AO485">
        <v>6</v>
      </c>
      <c r="AP485">
        <v>8</v>
      </c>
      <c r="AQ485">
        <v>10</v>
      </c>
      <c r="AR485">
        <v>11</v>
      </c>
      <c r="AS485">
        <v>10</v>
      </c>
      <c r="AT485">
        <v>6</v>
      </c>
      <c r="AU485">
        <v>8</v>
      </c>
      <c r="AV485">
        <v>6</v>
      </c>
      <c r="AW485">
        <v>12</v>
      </c>
      <c r="AX485">
        <v>11</v>
      </c>
      <c r="AY485">
        <v>6</v>
      </c>
      <c r="AZ485">
        <v>10</v>
      </c>
      <c r="BA485">
        <v>6</v>
      </c>
      <c r="BB485">
        <v>10</v>
      </c>
      <c r="BC485">
        <v>18</v>
      </c>
      <c r="BD485">
        <v>8</v>
      </c>
      <c r="BE485">
        <v>8</v>
      </c>
      <c r="BF485">
        <v>10</v>
      </c>
      <c r="BG485">
        <v>12</v>
      </c>
      <c r="BH485">
        <v>18</v>
      </c>
      <c r="BI485">
        <v>12</v>
      </c>
      <c r="BJ485">
        <v>9</v>
      </c>
      <c r="BK485" s="21">
        <f t="shared" si="33"/>
        <v>269</v>
      </c>
      <c r="BL485" s="15" t="e">
        <f xml:space="preserve"> SUM(BK485,#REF!)</f>
        <v>#REF!</v>
      </c>
      <c r="BM485" t="s">
        <v>118</v>
      </c>
    </row>
    <row r="486" spans="1:65" hidden="1" x14ac:dyDescent="0.2">
      <c r="A486" s="3">
        <v>417</v>
      </c>
      <c r="B486" s="5">
        <v>4</v>
      </c>
      <c r="C486">
        <v>3</v>
      </c>
      <c r="D486" t="s">
        <v>132</v>
      </c>
      <c r="E486">
        <v>2</v>
      </c>
      <c r="F486">
        <v>2</v>
      </c>
      <c r="G486">
        <v>2</v>
      </c>
      <c r="H486">
        <v>2</v>
      </c>
      <c r="I486">
        <v>2</v>
      </c>
      <c r="J486">
        <v>2</v>
      </c>
      <c r="K486">
        <v>2</v>
      </c>
      <c r="L486">
        <v>2</v>
      </c>
      <c r="M486">
        <v>2</v>
      </c>
      <c r="N486">
        <v>2</v>
      </c>
      <c r="O486">
        <v>2</v>
      </c>
      <c r="P486">
        <v>2</v>
      </c>
      <c r="Q486">
        <v>2</v>
      </c>
      <c r="R486">
        <v>2</v>
      </c>
      <c r="S486">
        <v>2</v>
      </c>
      <c r="T486">
        <v>2</v>
      </c>
      <c r="U486">
        <v>2</v>
      </c>
      <c r="V486">
        <v>2</v>
      </c>
      <c r="W486">
        <v>2</v>
      </c>
      <c r="X486">
        <v>2</v>
      </c>
      <c r="Y486">
        <v>2</v>
      </c>
      <c r="Z486">
        <v>1</v>
      </c>
      <c r="AA486">
        <v>2</v>
      </c>
      <c r="AB486">
        <v>1</v>
      </c>
      <c r="AC486">
        <v>1</v>
      </c>
      <c r="AD486">
        <v>1</v>
      </c>
      <c r="AE486">
        <v>1</v>
      </c>
      <c r="AF486">
        <v>2</v>
      </c>
      <c r="AG486" s="19">
        <f t="shared" si="32"/>
        <v>51</v>
      </c>
      <c r="AH486" s="20" t="e">
        <f>SUM(#REF!, AG486)</f>
        <v>#REF!</v>
      </c>
      <c r="AI486">
        <v>10</v>
      </c>
      <c r="AJ486">
        <v>8</v>
      </c>
      <c r="AK486">
        <v>6</v>
      </c>
      <c r="AL486">
        <v>5</v>
      </c>
      <c r="AM486">
        <v>10</v>
      </c>
      <c r="AN486">
        <v>7</v>
      </c>
      <c r="AO486">
        <v>6</v>
      </c>
      <c r="AP486">
        <v>8</v>
      </c>
      <c r="AQ486">
        <v>10</v>
      </c>
      <c r="AR486">
        <v>12</v>
      </c>
      <c r="AS486">
        <v>9</v>
      </c>
      <c r="AT486">
        <v>6</v>
      </c>
      <c r="AU486">
        <v>8</v>
      </c>
      <c r="AV486">
        <v>6</v>
      </c>
      <c r="AW486">
        <v>11</v>
      </c>
      <c r="AX486">
        <v>9</v>
      </c>
      <c r="AY486">
        <v>6</v>
      </c>
      <c r="AZ486">
        <v>7</v>
      </c>
      <c r="BA486">
        <v>5</v>
      </c>
      <c r="BB486">
        <v>10</v>
      </c>
      <c r="BC486">
        <v>16</v>
      </c>
      <c r="BD486">
        <v>8</v>
      </c>
      <c r="BE486">
        <v>8</v>
      </c>
      <c r="BF486">
        <v>10</v>
      </c>
      <c r="BG486">
        <v>11</v>
      </c>
      <c r="BH486">
        <v>15</v>
      </c>
      <c r="BI486">
        <v>9</v>
      </c>
      <c r="BJ486">
        <v>7</v>
      </c>
      <c r="BK486" s="21">
        <f t="shared" si="33"/>
        <v>243</v>
      </c>
      <c r="BL486" s="15" t="e">
        <f xml:space="preserve"> SUM(BK486,#REF!)</f>
        <v>#REF!</v>
      </c>
      <c r="BM486" t="s">
        <v>118</v>
      </c>
    </row>
    <row r="487" spans="1:65" hidden="1" x14ac:dyDescent="0.2">
      <c r="A487" s="3">
        <v>418</v>
      </c>
      <c r="B487" s="5">
        <v>2</v>
      </c>
      <c r="C487">
        <v>3</v>
      </c>
      <c r="D487" t="s">
        <v>132</v>
      </c>
      <c r="E487" t="s">
        <v>118</v>
      </c>
      <c r="F487" t="s">
        <v>118</v>
      </c>
      <c r="G487" t="s">
        <v>118</v>
      </c>
      <c r="H487" t="s">
        <v>118</v>
      </c>
      <c r="I487" t="s">
        <v>118</v>
      </c>
      <c r="J487" t="s">
        <v>118</v>
      </c>
      <c r="K487" t="s">
        <v>118</v>
      </c>
      <c r="L487" t="s">
        <v>118</v>
      </c>
      <c r="M487" t="s">
        <v>118</v>
      </c>
      <c r="N487" t="s">
        <v>118</v>
      </c>
      <c r="O487" t="s">
        <v>118</v>
      </c>
      <c r="P487" t="s">
        <v>118</v>
      </c>
      <c r="Q487" t="s">
        <v>118</v>
      </c>
      <c r="R487" t="s">
        <v>118</v>
      </c>
      <c r="S487" t="s">
        <v>118</v>
      </c>
      <c r="T487" t="s">
        <v>118</v>
      </c>
      <c r="U487" t="s">
        <v>118</v>
      </c>
      <c r="V487" t="s">
        <v>118</v>
      </c>
      <c r="W487" t="s">
        <v>118</v>
      </c>
      <c r="X487" t="s">
        <v>118</v>
      </c>
      <c r="Y487" t="s">
        <v>118</v>
      </c>
      <c r="Z487" t="s">
        <v>118</v>
      </c>
      <c r="AA487" t="s">
        <v>118</v>
      </c>
      <c r="AB487" t="s">
        <v>118</v>
      </c>
      <c r="AC487" t="s">
        <v>118</v>
      </c>
      <c r="AD487" t="s">
        <v>118</v>
      </c>
      <c r="AE487" t="s">
        <v>118</v>
      </c>
      <c r="AF487" t="s">
        <v>118</v>
      </c>
      <c r="AG487" s="19">
        <f t="shared" si="32"/>
        <v>0</v>
      </c>
      <c r="AH487" s="20" t="e">
        <f>SUM(#REF!, AG487)</f>
        <v>#REF!</v>
      </c>
      <c r="AI487" t="s">
        <v>118</v>
      </c>
      <c r="AJ487" t="s">
        <v>118</v>
      </c>
      <c r="AK487" t="s">
        <v>118</v>
      </c>
      <c r="AL487" t="s">
        <v>118</v>
      </c>
      <c r="AM487" t="s">
        <v>118</v>
      </c>
      <c r="AN487" t="s">
        <v>118</v>
      </c>
      <c r="AO487" t="s">
        <v>118</v>
      </c>
      <c r="AP487" t="s">
        <v>118</v>
      </c>
      <c r="AQ487" t="s">
        <v>118</v>
      </c>
      <c r="AR487" t="s">
        <v>118</v>
      </c>
      <c r="AS487" t="s">
        <v>118</v>
      </c>
      <c r="AT487" t="s">
        <v>118</v>
      </c>
      <c r="AU487" t="s">
        <v>118</v>
      </c>
      <c r="AV487" t="s">
        <v>118</v>
      </c>
      <c r="AW487" t="s">
        <v>118</v>
      </c>
      <c r="AX487" t="s">
        <v>118</v>
      </c>
      <c r="AY487" t="s">
        <v>118</v>
      </c>
      <c r="AZ487" t="s">
        <v>118</v>
      </c>
      <c r="BA487" t="s">
        <v>118</v>
      </c>
      <c r="BB487" t="s">
        <v>118</v>
      </c>
      <c r="BC487" t="s">
        <v>118</v>
      </c>
      <c r="BD487" t="s">
        <v>118</v>
      </c>
      <c r="BE487" t="s">
        <v>118</v>
      </c>
      <c r="BF487" t="s">
        <v>118</v>
      </c>
      <c r="BG487" t="s">
        <v>118</v>
      </c>
      <c r="BH487" t="s">
        <v>118</v>
      </c>
      <c r="BI487" t="s">
        <v>118</v>
      </c>
      <c r="BJ487" t="s">
        <v>118</v>
      </c>
      <c r="BK487" s="21">
        <f t="shared" si="33"/>
        <v>0</v>
      </c>
      <c r="BL487" s="15" t="e">
        <f xml:space="preserve"> SUM(BK487,#REF!)</f>
        <v>#REF!</v>
      </c>
      <c r="BM487" t="s">
        <v>341</v>
      </c>
    </row>
    <row r="488" spans="1:65" hidden="1" x14ac:dyDescent="0.2">
      <c r="A488" s="3">
        <v>419</v>
      </c>
      <c r="B488" s="5">
        <v>4</v>
      </c>
      <c r="C488">
        <v>3</v>
      </c>
      <c r="D488" t="s">
        <v>132</v>
      </c>
      <c r="E488">
        <v>2</v>
      </c>
      <c r="F488">
        <v>2</v>
      </c>
      <c r="G488">
        <v>2</v>
      </c>
      <c r="H488">
        <v>2</v>
      </c>
      <c r="I488">
        <v>2</v>
      </c>
      <c r="J488">
        <v>2</v>
      </c>
      <c r="K488">
        <v>2</v>
      </c>
      <c r="L488">
        <v>2</v>
      </c>
      <c r="M488">
        <v>2</v>
      </c>
      <c r="N488">
        <v>2</v>
      </c>
      <c r="O488">
        <v>2</v>
      </c>
      <c r="P488">
        <v>2</v>
      </c>
      <c r="Q488">
        <v>2</v>
      </c>
      <c r="R488">
        <v>2</v>
      </c>
      <c r="S488">
        <v>2</v>
      </c>
      <c r="T488">
        <v>2</v>
      </c>
      <c r="U488">
        <v>2</v>
      </c>
      <c r="V488">
        <v>2</v>
      </c>
      <c r="W488">
        <v>2</v>
      </c>
      <c r="X488">
        <v>2</v>
      </c>
      <c r="Y488">
        <v>1</v>
      </c>
      <c r="Z488">
        <v>2</v>
      </c>
      <c r="AA488">
        <v>2</v>
      </c>
      <c r="AB488">
        <v>1</v>
      </c>
      <c r="AC488">
        <v>2</v>
      </c>
      <c r="AD488">
        <v>1</v>
      </c>
      <c r="AE488">
        <v>2</v>
      </c>
      <c r="AF488">
        <v>1</v>
      </c>
      <c r="AG488" s="19">
        <f t="shared" si="32"/>
        <v>52</v>
      </c>
      <c r="AH488" s="20" t="e">
        <f>SUM(#REF!, AG488)</f>
        <v>#REF!</v>
      </c>
      <c r="AI488">
        <v>10</v>
      </c>
      <c r="AJ488">
        <v>8</v>
      </c>
      <c r="AK488">
        <v>8</v>
      </c>
      <c r="AL488">
        <v>8</v>
      </c>
      <c r="AM488">
        <v>12</v>
      </c>
      <c r="AN488">
        <v>12</v>
      </c>
      <c r="AO488">
        <v>6</v>
      </c>
      <c r="AP488">
        <v>8</v>
      </c>
      <c r="AQ488">
        <v>10</v>
      </c>
      <c r="AR488">
        <v>12</v>
      </c>
      <c r="AS488">
        <v>10</v>
      </c>
      <c r="AT488">
        <v>6</v>
      </c>
      <c r="AU488">
        <v>8</v>
      </c>
      <c r="AV488">
        <v>6</v>
      </c>
      <c r="AW488">
        <v>10</v>
      </c>
      <c r="AX488">
        <v>10</v>
      </c>
      <c r="AY488">
        <v>6</v>
      </c>
      <c r="AZ488">
        <v>10</v>
      </c>
      <c r="BA488">
        <v>6</v>
      </c>
      <c r="BB488">
        <v>10</v>
      </c>
      <c r="BC488">
        <v>18</v>
      </c>
      <c r="BD488">
        <v>8</v>
      </c>
      <c r="BE488">
        <v>8</v>
      </c>
      <c r="BF488">
        <v>12</v>
      </c>
      <c r="BG488">
        <v>12</v>
      </c>
      <c r="BH488">
        <v>18</v>
      </c>
      <c r="BI488">
        <v>10</v>
      </c>
      <c r="BJ488">
        <v>10</v>
      </c>
      <c r="BK488" s="21">
        <f t="shared" si="33"/>
        <v>272</v>
      </c>
      <c r="BL488" s="15" t="e">
        <f xml:space="preserve"> SUM(BK488,#REF!)</f>
        <v>#REF!</v>
      </c>
      <c r="BM488" t="s">
        <v>118</v>
      </c>
    </row>
    <row r="489" spans="1:65" hidden="1" x14ac:dyDescent="0.2">
      <c r="A489" s="3">
        <v>420</v>
      </c>
      <c r="B489" s="5">
        <v>4</v>
      </c>
      <c r="C489">
        <v>3</v>
      </c>
      <c r="D489" t="s">
        <v>132</v>
      </c>
      <c r="E489">
        <v>2</v>
      </c>
      <c r="F489">
        <v>2</v>
      </c>
      <c r="G489">
        <v>2</v>
      </c>
      <c r="H489">
        <v>2</v>
      </c>
      <c r="I489">
        <v>1</v>
      </c>
      <c r="J489">
        <v>2</v>
      </c>
      <c r="K489">
        <v>2</v>
      </c>
      <c r="L489">
        <v>2</v>
      </c>
      <c r="M489">
        <v>2</v>
      </c>
      <c r="N489">
        <v>2</v>
      </c>
      <c r="O489">
        <v>2</v>
      </c>
      <c r="P489">
        <v>2</v>
      </c>
      <c r="Q489">
        <v>2</v>
      </c>
      <c r="R489">
        <v>2</v>
      </c>
      <c r="S489">
        <v>2</v>
      </c>
      <c r="T489">
        <v>2</v>
      </c>
      <c r="U489">
        <v>2</v>
      </c>
      <c r="V489">
        <v>1</v>
      </c>
      <c r="W489">
        <v>2</v>
      </c>
      <c r="X489">
        <v>2</v>
      </c>
      <c r="Y489">
        <v>2</v>
      </c>
      <c r="Z489">
        <v>1</v>
      </c>
      <c r="AA489">
        <v>2</v>
      </c>
      <c r="AB489">
        <v>2</v>
      </c>
      <c r="AC489">
        <v>2</v>
      </c>
      <c r="AD489">
        <v>2</v>
      </c>
      <c r="AE489">
        <v>2</v>
      </c>
      <c r="AF489">
        <v>1</v>
      </c>
      <c r="AG489" s="19">
        <f t="shared" si="32"/>
        <v>52</v>
      </c>
      <c r="AH489" s="20" t="e">
        <f>SUM(#REF!, AG489)</f>
        <v>#REF!</v>
      </c>
      <c r="AI489">
        <v>10</v>
      </c>
      <c r="AJ489">
        <v>8</v>
      </c>
      <c r="AK489">
        <v>7</v>
      </c>
      <c r="AL489">
        <v>8</v>
      </c>
      <c r="AM489">
        <v>10</v>
      </c>
      <c r="AN489">
        <v>9</v>
      </c>
      <c r="AO489">
        <v>6</v>
      </c>
      <c r="AP489">
        <v>8</v>
      </c>
      <c r="AQ489">
        <v>7</v>
      </c>
      <c r="AR489">
        <v>6</v>
      </c>
      <c r="AS489">
        <v>9</v>
      </c>
      <c r="AT489">
        <v>6</v>
      </c>
      <c r="AU489">
        <v>6</v>
      </c>
      <c r="AV489">
        <v>6</v>
      </c>
      <c r="AW489">
        <v>10</v>
      </c>
      <c r="AX489">
        <v>10</v>
      </c>
      <c r="AY489">
        <v>6</v>
      </c>
      <c r="AZ489">
        <v>8</v>
      </c>
      <c r="BA489">
        <v>5</v>
      </c>
      <c r="BB489">
        <v>10</v>
      </c>
      <c r="BC489">
        <v>15</v>
      </c>
      <c r="BD489">
        <v>8</v>
      </c>
      <c r="BE489">
        <v>8</v>
      </c>
      <c r="BF489">
        <v>9</v>
      </c>
      <c r="BG489">
        <v>10</v>
      </c>
      <c r="BH489">
        <v>12</v>
      </c>
      <c r="BI489">
        <v>8</v>
      </c>
      <c r="BJ489">
        <v>9</v>
      </c>
      <c r="BK489" s="21">
        <f t="shared" si="33"/>
        <v>234</v>
      </c>
      <c r="BL489" s="15" t="e">
        <f xml:space="preserve"> SUM(BK489,#REF!)</f>
        <v>#REF!</v>
      </c>
      <c r="BM489" t="s">
        <v>118</v>
      </c>
    </row>
    <row r="490" spans="1:65" hidden="1" x14ac:dyDescent="0.2">
      <c r="A490" s="3">
        <v>421</v>
      </c>
      <c r="B490" s="5">
        <v>4</v>
      </c>
      <c r="C490">
        <v>3</v>
      </c>
      <c r="D490" t="s">
        <v>132</v>
      </c>
      <c r="E490">
        <v>2</v>
      </c>
      <c r="F490">
        <v>2</v>
      </c>
      <c r="G490">
        <v>1</v>
      </c>
      <c r="H490">
        <v>2</v>
      </c>
      <c r="I490">
        <v>1</v>
      </c>
      <c r="J490">
        <v>2</v>
      </c>
      <c r="K490">
        <v>2</v>
      </c>
      <c r="L490">
        <v>2</v>
      </c>
      <c r="M490">
        <v>2</v>
      </c>
      <c r="N490">
        <v>2</v>
      </c>
      <c r="O490">
        <v>2</v>
      </c>
      <c r="P490">
        <v>2</v>
      </c>
      <c r="Q490">
        <v>2</v>
      </c>
      <c r="R490">
        <v>2</v>
      </c>
      <c r="S490">
        <v>2</v>
      </c>
      <c r="T490">
        <v>2</v>
      </c>
      <c r="U490">
        <v>2</v>
      </c>
      <c r="V490">
        <v>2</v>
      </c>
      <c r="W490">
        <v>2</v>
      </c>
      <c r="X490">
        <v>2</v>
      </c>
      <c r="Y490">
        <v>2</v>
      </c>
      <c r="Z490">
        <v>1</v>
      </c>
      <c r="AA490">
        <v>2</v>
      </c>
      <c r="AB490">
        <v>2</v>
      </c>
      <c r="AC490">
        <v>2</v>
      </c>
      <c r="AD490">
        <v>2</v>
      </c>
      <c r="AE490">
        <v>2</v>
      </c>
      <c r="AF490">
        <v>2</v>
      </c>
      <c r="AG490" s="19">
        <f t="shared" si="32"/>
        <v>53</v>
      </c>
      <c r="AH490" s="20" t="e">
        <f>SUM(#REF!, AG490)</f>
        <v>#REF!</v>
      </c>
      <c r="AI490">
        <v>10</v>
      </c>
      <c r="AJ490">
        <v>8</v>
      </c>
      <c r="AK490">
        <v>8</v>
      </c>
      <c r="AL490">
        <v>8</v>
      </c>
      <c r="AM490">
        <v>10</v>
      </c>
      <c r="AN490">
        <v>9</v>
      </c>
      <c r="AO490">
        <v>6</v>
      </c>
      <c r="AP490">
        <v>8</v>
      </c>
      <c r="AQ490">
        <v>10</v>
      </c>
      <c r="AR490">
        <v>12</v>
      </c>
      <c r="AS490">
        <v>10</v>
      </c>
      <c r="AT490">
        <v>6</v>
      </c>
      <c r="AU490">
        <v>8</v>
      </c>
      <c r="AV490">
        <v>6</v>
      </c>
      <c r="AW490">
        <v>12</v>
      </c>
      <c r="AX490">
        <v>10</v>
      </c>
      <c r="AY490">
        <v>6</v>
      </c>
      <c r="AZ490">
        <v>10</v>
      </c>
      <c r="BA490">
        <v>6</v>
      </c>
      <c r="BB490">
        <v>10</v>
      </c>
      <c r="BC490">
        <v>18</v>
      </c>
      <c r="BD490">
        <v>8</v>
      </c>
      <c r="BE490">
        <v>8</v>
      </c>
      <c r="BF490">
        <v>12</v>
      </c>
      <c r="BG490">
        <v>12</v>
      </c>
      <c r="BH490">
        <v>18</v>
      </c>
      <c r="BI490">
        <v>12</v>
      </c>
      <c r="BJ490">
        <v>10</v>
      </c>
      <c r="BK490" s="21">
        <f t="shared" si="33"/>
        <v>271</v>
      </c>
      <c r="BL490" s="15" t="e">
        <f xml:space="preserve"> SUM(BK490,#REF!)</f>
        <v>#REF!</v>
      </c>
      <c r="BM490" t="s">
        <v>118</v>
      </c>
    </row>
    <row r="491" spans="1:65" hidden="1" x14ac:dyDescent="0.2">
      <c r="A491" s="3">
        <v>422</v>
      </c>
      <c r="B491" s="5">
        <v>4</v>
      </c>
      <c r="C491">
        <v>3</v>
      </c>
      <c r="D491" t="s">
        <v>166</v>
      </c>
      <c r="AG491" s="19">
        <f t="shared" si="32"/>
        <v>0</v>
      </c>
      <c r="AH491" s="20" t="e">
        <f>SUM(#REF!, AG491)</f>
        <v>#REF!</v>
      </c>
      <c r="BK491" s="21">
        <f t="shared" si="33"/>
        <v>0</v>
      </c>
      <c r="BL491" s="15" t="e">
        <f xml:space="preserve"> SUM(BK491,#REF!)</f>
        <v>#REF!</v>
      </c>
      <c r="BM491" t="s">
        <v>118</v>
      </c>
    </row>
    <row r="492" spans="1:65" ht="16" hidden="1" x14ac:dyDescent="0.2">
      <c r="A492" s="3">
        <v>423</v>
      </c>
      <c r="B492" s="5">
        <v>4</v>
      </c>
      <c r="C492">
        <v>3</v>
      </c>
      <c r="D492" t="s">
        <v>118</v>
      </c>
      <c r="E492" t="s">
        <v>118</v>
      </c>
      <c r="F492" t="s">
        <v>118</v>
      </c>
      <c r="G492" t="s">
        <v>118</v>
      </c>
      <c r="H492" t="s">
        <v>118</v>
      </c>
      <c r="I492" t="s">
        <v>118</v>
      </c>
      <c r="J492" t="s">
        <v>118</v>
      </c>
      <c r="K492" t="s">
        <v>118</v>
      </c>
      <c r="L492" t="s">
        <v>118</v>
      </c>
      <c r="M492" t="s">
        <v>118</v>
      </c>
      <c r="N492" t="s">
        <v>118</v>
      </c>
      <c r="O492" t="s">
        <v>118</v>
      </c>
      <c r="P492" t="s">
        <v>118</v>
      </c>
      <c r="Q492" t="s">
        <v>118</v>
      </c>
      <c r="R492" t="s">
        <v>118</v>
      </c>
      <c r="S492" t="s">
        <v>118</v>
      </c>
      <c r="T492" t="s">
        <v>118</v>
      </c>
      <c r="U492" t="s">
        <v>118</v>
      </c>
      <c r="V492" t="s">
        <v>118</v>
      </c>
      <c r="W492" t="s">
        <v>118</v>
      </c>
      <c r="X492" t="s">
        <v>118</v>
      </c>
      <c r="Y492" t="s">
        <v>118</v>
      </c>
      <c r="Z492" t="s">
        <v>118</v>
      </c>
      <c r="AA492" t="s">
        <v>118</v>
      </c>
      <c r="AB492" t="s">
        <v>118</v>
      </c>
      <c r="AC492" t="s">
        <v>118</v>
      </c>
      <c r="AD492" t="s">
        <v>118</v>
      </c>
      <c r="AE492" t="s">
        <v>118</v>
      </c>
      <c r="AF492" t="s">
        <v>118</v>
      </c>
      <c r="AG492" t="s">
        <v>118</v>
      </c>
      <c r="AH492" t="s">
        <v>118</v>
      </c>
      <c r="AI492" t="s">
        <v>118</v>
      </c>
      <c r="AJ492" t="s">
        <v>118</v>
      </c>
      <c r="AK492" t="s">
        <v>118</v>
      </c>
      <c r="AL492" t="s">
        <v>118</v>
      </c>
      <c r="AM492" t="s">
        <v>118</v>
      </c>
      <c r="AN492" t="s">
        <v>118</v>
      </c>
      <c r="AO492" t="s">
        <v>118</v>
      </c>
      <c r="AP492" t="s">
        <v>118</v>
      </c>
      <c r="AQ492" t="s">
        <v>118</v>
      </c>
      <c r="AR492" t="s">
        <v>118</v>
      </c>
      <c r="AS492" t="s">
        <v>118</v>
      </c>
      <c r="AT492" t="s">
        <v>118</v>
      </c>
      <c r="AU492" t="s">
        <v>118</v>
      </c>
      <c r="AV492" t="s">
        <v>118</v>
      </c>
      <c r="AW492" t="s">
        <v>118</v>
      </c>
      <c r="AX492" t="s">
        <v>118</v>
      </c>
      <c r="AY492" t="s">
        <v>118</v>
      </c>
      <c r="AZ492" t="s">
        <v>118</v>
      </c>
      <c r="BA492" t="s">
        <v>118</v>
      </c>
      <c r="BB492" t="s">
        <v>118</v>
      </c>
      <c r="BC492" t="s">
        <v>118</v>
      </c>
      <c r="BD492" t="s">
        <v>118</v>
      </c>
      <c r="BE492" t="s">
        <v>118</v>
      </c>
      <c r="BF492" t="s">
        <v>118</v>
      </c>
      <c r="BG492" t="s">
        <v>118</v>
      </c>
      <c r="BH492" t="s">
        <v>118</v>
      </c>
      <c r="BI492" t="s">
        <v>118</v>
      </c>
      <c r="BJ492" t="s">
        <v>118</v>
      </c>
      <c r="BK492" t="s">
        <v>118</v>
      </c>
      <c r="BL492" s="15" t="s">
        <v>118</v>
      </c>
      <c r="BM492" t="s">
        <v>342</v>
      </c>
    </row>
    <row r="493" spans="1:65" hidden="1" x14ac:dyDescent="0.2">
      <c r="A493" s="3">
        <v>424</v>
      </c>
      <c r="B493" s="5">
        <v>4</v>
      </c>
      <c r="C493">
        <v>3</v>
      </c>
      <c r="D493" t="s">
        <v>166</v>
      </c>
      <c r="AG493" s="19">
        <f t="shared" ref="AG493:AG507" si="34">SUM(E493:AF493)</f>
        <v>0</v>
      </c>
      <c r="AH493" s="20" t="e">
        <f>SUM(#REF!, AG493)</f>
        <v>#REF!</v>
      </c>
      <c r="BK493" s="21">
        <f t="shared" ref="BK493:BK507" si="35">SUM(AI493:BJ493)</f>
        <v>0</v>
      </c>
      <c r="BL493" s="15" t="e">
        <f xml:space="preserve"> SUM(BK493,#REF!)</f>
        <v>#REF!</v>
      </c>
      <c r="BM493" t="s">
        <v>118</v>
      </c>
    </row>
    <row r="494" spans="1:65" hidden="1" x14ac:dyDescent="0.2">
      <c r="A494" s="3">
        <v>425</v>
      </c>
      <c r="B494" s="5">
        <v>4</v>
      </c>
      <c r="C494">
        <v>3</v>
      </c>
      <c r="D494" t="s">
        <v>166</v>
      </c>
      <c r="AG494" s="19">
        <f t="shared" si="34"/>
        <v>0</v>
      </c>
      <c r="AH494" s="20" t="e">
        <f>SUM(#REF!, AG494)</f>
        <v>#REF!</v>
      </c>
      <c r="BK494" s="21">
        <f t="shared" si="35"/>
        <v>0</v>
      </c>
      <c r="BL494" s="15" t="e">
        <f xml:space="preserve"> SUM(BK494,#REF!)</f>
        <v>#REF!</v>
      </c>
      <c r="BM494" t="s">
        <v>118</v>
      </c>
    </row>
    <row r="495" spans="1:65" hidden="1" x14ac:dyDescent="0.2">
      <c r="A495" s="3">
        <v>426</v>
      </c>
      <c r="B495" s="5">
        <v>4</v>
      </c>
      <c r="C495">
        <v>3</v>
      </c>
      <c r="D495" t="s">
        <v>166</v>
      </c>
      <c r="AG495" s="19">
        <f t="shared" si="34"/>
        <v>0</v>
      </c>
      <c r="AH495" s="20" t="e">
        <f>SUM(#REF!, AG495)</f>
        <v>#REF!</v>
      </c>
      <c r="BK495" s="21">
        <f t="shared" si="35"/>
        <v>0</v>
      </c>
      <c r="BL495" s="15" t="e">
        <f xml:space="preserve"> SUM(BK495,#REF!)</f>
        <v>#REF!</v>
      </c>
      <c r="BM495" t="s">
        <v>118</v>
      </c>
    </row>
    <row r="496" spans="1:65" hidden="1" x14ac:dyDescent="0.2">
      <c r="A496" s="3">
        <v>427</v>
      </c>
      <c r="B496" s="5">
        <v>4</v>
      </c>
      <c r="C496">
        <v>3</v>
      </c>
      <c r="D496" t="s">
        <v>166</v>
      </c>
      <c r="E496">
        <v>2</v>
      </c>
      <c r="F496">
        <v>2</v>
      </c>
      <c r="G496">
        <v>2</v>
      </c>
      <c r="H496">
        <v>2</v>
      </c>
      <c r="I496">
        <v>2</v>
      </c>
      <c r="J496">
        <v>2</v>
      </c>
      <c r="K496">
        <v>2</v>
      </c>
      <c r="L496">
        <v>2</v>
      </c>
      <c r="M496">
        <v>1</v>
      </c>
      <c r="N496">
        <v>2</v>
      </c>
      <c r="O496">
        <v>1</v>
      </c>
      <c r="P496">
        <v>2</v>
      </c>
      <c r="Q496">
        <v>2</v>
      </c>
      <c r="R496">
        <v>2</v>
      </c>
      <c r="S496">
        <v>2</v>
      </c>
      <c r="T496">
        <v>2</v>
      </c>
      <c r="U496">
        <v>2</v>
      </c>
      <c r="V496">
        <v>1</v>
      </c>
      <c r="W496">
        <v>2</v>
      </c>
      <c r="X496">
        <v>2</v>
      </c>
      <c r="Y496">
        <v>2</v>
      </c>
      <c r="Z496">
        <v>1</v>
      </c>
      <c r="AA496">
        <v>2</v>
      </c>
      <c r="AB496">
        <v>1</v>
      </c>
      <c r="AC496">
        <v>1</v>
      </c>
      <c r="AD496">
        <v>1</v>
      </c>
      <c r="AE496">
        <v>1</v>
      </c>
      <c r="AF496">
        <v>1</v>
      </c>
      <c r="AG496" s="19">
        <f t="shared" si="34"/>
        <v>47</v>
      </c>
      <c r="AH496" s="20" t="e">
        <f>SUM(#REF!, AG496)</f>
        <v>#REF!</v>
      </c>
      <c r="AI496">
        <v>10</v>
      </c>
      <c r="AJ496">
        <v>7</v>
      </c>
      <c r="AK496">
        <v>5</v>
      </c>
      <c r="AL496">
        <v>7</v>
      </c>
      <c r="AM496">
        <v>9</v>
      </c>
      <c r="AN496">
        <v>7</v>
      </c>
      <c r="AO496">
        <v>6</v>
      </c>
      <c r="AP496">
        <v>5</v>
      </c>
      <c r="AQ496">
        <v>10</v>
      </c>
      <c r="AR496">
        <v>8</v>
      </c>
      <c r="AS496">
        <v>7</v>
      </c>
      <c r="AT496">
        <v>4</v>
      </c>
      <c r="AU496">
        <v>6</v>
      </c>
      <c r="AV496">
        <v>6</v>
      </c>
      <c r="AW496">
        <v>9</v>
      </c>
      <c r="AX496">
        <v>7</v>
      </c>
      <c r="AY496">
        <v>6</v>
      </c>
      <c r="AZ496">
        <v>8</v>
      </c>
      <c r="BA496">
        <v>4</v>
      </c>
      <c r="BB496">
        <v>8</v>
      </c>
      <c r="BC496">
        <v>14</v>
      </c>
      <c r="BD496">
        <v>5</v>
      </c>
      <c r="BE496">
        <v>8</v>
      </c>
      <c r="BF496">
        <v>8</v>
      </c>
      <c r="BG496">
        <v>12</v>
      </c>
      <c r="BH496">
        <v>14</v>
      </c>
      <c r="BI496">
        <v>8</v>
      </c>
      <c r="BJ496">
        <v>7</v>
      </c>
      <c r="BK496" s="21">
        <f t="shared" si="35"/>
        <v>215</v>
      </c>
      <c r="BL496" s="15" t="e">
        <f xml:space="preserve"> SUM(BK496,#REF!)</f>
        <v>#REF!</v>
      </c>
      <c r="BM496" t="s">
        <v>343</v>
      </c>
    </row>
    <row r="497" spans="1:65" hidden="1" x14ac:dyDescent="0.2">
      <c r="A497" s="3">
        <v>428</v>
      </c>
      <c r="B497" s="5">
        <v>4</v>
      </c>
      <c r="C497">
        <v>3</v>
      </c>
      <c r="D497" t="s">
        <v>166</v>
      </c>
      <c r="AG497" s="19">
        <f t="shared" si="34"/>
        <v>0</v>
      </c>
      <c r="AH497" s="20" t="e">
        <f>SUM(#REF!, AG497)</f>
        <v>#REF!</v>
      </c>
      <c r="BK497" s="21">
        <f t="shared" si="35"/>
        <v>0</v>
      </c>
      <c r="BL497" s="15" t="e">
        <f xml:space="preserve"> SUM(BK497,#REF!)</f>
        <v>#REF!</v>
      </c>
      <c r="BM497" t="s">
        <v>118</v>
      </c>
    </row>
    <row r="498" spans="1:65" hidden="1" x14ac:dyDescent="0.2">
      <c r="A498" s="3">
        <v>429</v>
      </c>
      <c r="B498" s="5">
        <v>4</v>
      </c>
      <c r="C498">
        <v>3</v>
      </c>
      <c r="D498" t="s">
        <v>166</v>
      </c>
      <c r="AG498" s="19">
        <f t="shared" si="34"/>
        <v>0</v>
      </c>
      <c r="AH498" s="20" t="e">
        <f>SUM(#REF!, AG498)</f>
        <v>#REF!</v>
      </c>
      <c r="BK498" s="21">
        <f t="shared" si="35"/>
        <v>0</v>
      </c>
      <c r="BL498" s="15" t="e">
        <f xml:space="preserve"> SUM(BK498,#REF!)</f>
        <v>#REF!</v>
      </c>
      <c r="BM498" t="s">
        <v>118</v>
      </c>
    </row>
    <row r="499" spans="1:65" hidden="1" x14ac:dyDescent="0.2">
      <c r="A499" s="3">
        <v>430</v>
      </c>
      <c r="B499" s="5">
        <v>4</v>
      </c>
      <c r="C499">
        <v>3</v>
      </c>
      <c r="D499" t="s">
        <v>166</v>
      </c>
      <c r="AG499" s="19">
        <f t="shared" si="34"/>
        <v>0</v>
      </c>
      <c r="AH499" s="20" t="e">
        <f>SUM(#REF!, AG499)</f>
        <v>#REF!</v>
      </c>
      <c r="BK499" s="21">
        <f t="shared" si="35"/>
        <v>0</v>
      </c>
      <c r="BL499" s="15" t="e">
        <f xml:space="preserve"> SUM(BK499,#REF!)</f>
        <v>#REF!</v>
      </c>
      <c r="BM499" t="s">
        <v>344</v>
      </c>
    </row>
    <row r="500" spans="1:65" hidden="1" x14ac:dyDescent="0.2">
      <c r="A500" s="3">
        <v>431</v>
      </c>
      <c r="B500" s="5">
        <v>4</v>
      </c>
      <c r="C500">
        <v>3</v>
      </c>
      <c r="D500" t="s">
        <v>166</v>
      </c>
      <c r="AG500" s="19">
        <f t="shared" si="34"/>
        <v>0</v>
      </c>
      <c r="AH500" s="20" t="e">
        <f>SUM(#REF!, AG500)</f>
        <v>#REF!</v>
      </c>
      <c r="BK500" s="21">
        <f t="shared" si="35"/>
        <v>0</v>
      </c>
      <c r="BL500" s="15" t="e">
        <f xml:space="preserve"> SUM(BK500,#REF!)</f>
        <v>#REF!</v>
      </c>
      <c r="BM500" t="s">
        <v>118</v>
      </c>
    </row>
    <row r="501" spans="1:65" hidden="1" x14ac:dyDescent="0.2">
      <c r="A501" s="3">
        <v>432</v>
      </c>
      <c r="B501" s="5">
        <v>4</v>
      </c>
      <c r="C501">
        <v>3</v>
      </c>
      <c r="D501" t="s">
        <v>166</v>
      </c>
      <c r="AG501" s="19">
        <f t="shared" si="34"/>
        <v>0</v>
      </c>
      <c r="AH501" s="20" t="e">
        <f>SUM(#REF!, AG501)</f>
        <v>#REF!</v>
      </c>
      <c r="BK501" s="21">
        <f t="shared" si="35"/>
        <v>0</v>
      </c>
      <c r="BL501" s="15" t="e">
        <f xml:space="preserve"> SUM(BK501,#REF!)</f>
        <v>#REF!</v>
      </c>
      <c r="BM501" t="s">
        <v>118</v>
      </c>
    </row>
    <row r="502" spans="1:65" hidden="1" x14ac:dyDescent="0.2">
      <c r="A502" s="3">
        <v>433</v>
      </c>
      <c r="B502" s="5">
        <v>4</v>
      </c>
      <c r="C502">
        <v>3</v>
      </c>
      <c r="D502" t="s">
        <v>166</v>
      </c>
      <c r="AG502" s="19">
        <f t="shared" si="34"/>
        <v>0</v>
      </c>
      <c r="AH502" s="20" t="e">
        <f>SUM(#REF!, AG502)</f>
        <v>#REF!</v>
      </c>
      <c r="BK502" s="21">
        <f t="shared" si="35"/>
        <v>0</v>
      </c>
      <c r="BL502" s="15" t="e">
        <f xml:space="preserve"> SUM(BK502,#REF!)</f>
        <v>#REF!</v>
      </c>
      <c r="BM502" t="s">
        <v>118</v>
      </c>
    </row>
    <row r="503" spans="1:65" hidden="1" x14ac:dyDescent="0.2">
      <c r="A503" s="3">
        <v>434</v>
      </c>
      <c r="B503" s="5">
        <v>4</v>
      </c>
      <c r="C503">
        <v>3</v>
      </c>
      <c r="D503" t="s">
        <v>166</v>
      </c>
      <c r="AG503" s="19">
        <f t="shared" si="34"/>
        <v>0</v>
      </c>
      <c r="AH503" s="20" t="e">
        <f>SUM(#REF!, AG503)</f>
        <v>#REF!</v>
      </c>
      <c r="BK503" s="21">
        <f t="shared" si="35"/>
        <v>0</v>
      </c>
      <c r="BL503" s="15" t="e">
        <f xml:space="preserve"> SUM(BK503,#REF!)</f>
        <v>#REF!</v>
      </c>
      <c r="BM503" t="s">
        <v>118</v>
      </c>
    </row>
    <row r="504" spans="1:65" hidden="1" x14ac:dyDescent="0.2">
      <c r="A504" s="3">
        <v>435</v>
      </c>
      <c r="B504" s="5">
        <v>4</v>
      </c>
      <c r="C504">
        <v>3</v>
      </c>
      <c r="D504" t="s">
        <v>166</v>
      </c>
      <c r="AG504" s="19">
        <f t="shared" si="34"/>
        <v>0</v>
      </c>
      <c r="AH504" s="20" t="e">
        <f>SUM(#REF!, AG504)</f>
        <v>#REF!</v>
      </c>
      <c r="BK504" s="21">
        <f t="shared" si="35"/>
        <v>0</v>
      </c>
      <c r="BL504" s="15" t="e">
        <f xml:space="preserve"> SUM(BK504,#REF!)</f>
        <v>#REF!</v>
      </c>
      <c r="BM504" t="s">
        <v>118</v>
      </c>
    </row>
    <row r="505" spans="1:65" hidden="1" x14ac:dyDescent="0.2">
      <c r="A505" s="3">
        <v>436</v>
      </c>
      <c r="B505" s="5">
        <v>4</v>
      </c>
      <c r="C505">
        <v>3</v>
      </c>
      <c r="D505" t="s">
        <v>166</v>
      </c>
      <c r="AG505" s="19">
        <f t="shared" si="34"/>
        <v>0</v>
      </c>
      <c r="AH505" s="20" t="e">
        <f>SUM(#REF!, AG505)</f>
        <v>#REF!</v>
      </c>
      <c r="BK505" s="21">
        <f t="shared" si="35"/>
        <v>0</v>
      </c>
      <c r="BL505" s="15" t="e">
        <f xml:space="preserve"> SUM(BK505,#REF!)</f>
        <v>#REF!</v>
      </c>
      <c r="BM505" t="s">
        <v>118</v>
      </c>
    </row>
    <row r="506" spans="1:65" hidden="1" x14ac:dyDescent="0.2">
      <c r="A506" s="3">
        <v>437</v>
      </c>
      <c r="B506" s="5">
        <v>4</v>
      </c>
      <c r="C506">
        <v>3</v>
      </c>
      <c r="D506" t="s">
        <v>166</v>
      </c>
      <c r="AG506" s="19">
        <f t="shared" si="34"/>
        <v>0</v>
      </c>
      <c r="AH506" s="20" t="e">
        <f>SUM(#REF!, AG506)</f>
        <v>#REF!</v>
      </c>
      <c r="BK506" s="21">
        <f t="shared" si="35"/>
        <v>0</v>
      </c>
      <c r="BL506" s="15" t="e">
        <f xml:space="preserve"> SUM(BK506,#REF!)</f>
        <v>#REF!</v>
      </c>
      <c r="BM506" t="s">
        <v>118</v>
      </c>
    </row>
    <row r="507" spans="1:65" hidden="1" x14ac:dyDescent="0.2">
      <c r="A507" s="3">
        <v>438</v>
      </c>
      <c r="B507" s="5">
        <v>4</v>
      </c>
      <c r="C507">
        <v>3</v>
      </c>
      <c r="D507" t="s">
        <v>166</v>
      </c>
      <c r="AG507" s="19">
        <f t="shared" si="34"/>
        <v>0</v>
      </c>
      <c r="AH507" s="20" t="e">
        <f>SUM(#REF!, AG507)</f>
        <v>#REF!</v>
      </c>
      <c r="BK507" s="21">
        <f t="shared" si="35"/>
        <v>0</v>
      </c>
      <c r="BL507" s="15" t="e">
        <f xml:space="preserve"> SUM(BK507,#REF!)</f>
        <v>#REF!</v>
      </c>
      <c r="BM507" t="s">
        <v>118</v>
      </c>
    </row>
    <row r="508" spans="1:65" ht="16" hidden="1" x14ac:dyDescent="0.2">
      <c r="A508" s="3">
        <v>439</v>
      </c>
      <c r="B508" s="5">
        <v>4</v>
      </c>
      <c r="C508">
        <v>3</v>
      </c>
      <c r="D508" t="s">
        <v>118</v>
      </c>
      <c r="E508" t="s">
        <v>118</v>
      </c>
      <c r="F508" t="s">
        <v>118</v>
      </c>
      <c r="G508" t="s">
        <v>118</v>
      </c>
      <c r="H508" t="s">
        <v>118</v>
      </c>
      <c r="I508" t="s">
        <v>118</v>
      </c>
      <c r="J508" t="s">
        <v>118</v>
      </c>
      <c r="K508" t="s">
        <v>118</v>
      </c>
      <c r="L508" t="s">
        <v>118</v>
      </c>
      <c r="M508" t="s">
        <v>118</v>
      </c>
      <c r="N508" t="s">
        <v>118</v>
      </c>
      <c r="O508" t="s">
        <v>118</v>
      </c>
      <c r="P508" t="s">
        <v>118</v>
      </c>
      <c r="Q508" t="s">
        <v>118</v>
      </c>
      <c r="R508" t="s">
        <v>118</v>
      </c>
      <c r="S508" t="s">
        <v>118</v>
      </c>
      <c r="T508" t="s">
        <v>118</v>
      </c>
      <c r="U508" t="s">
        <v>118</v>
      </c>
      <c r="V508" t="s">
        <v>118</v>
      </c>
      <c r="W508" t="s">
        <v>118</v>
      </c>
      <c r="X508" t="s">
        <v>118</v>
      </c>
      <c r="Y508" t="s">
        <v>118</v>
      </c>
      <c r="Z508" t="s">
        <v>118</v>
      </c>
      <c r="AA508" t="s">
        <v>118</v>
      </c>
      <c r="AB508" t="s">
        <v>118</v>
      </c>
      <c r="AC508" t="s">
        <v>118</v>
      </c>
      <c r="AD508" t="s">
        <v>118</v>
      </c>
      <c r="AE508" t="s">
        <v>118</v>
      </c>
      <c r="AF508" t="s">
        <v>118</v>
      </c>
      <c r="AG508" s="19" t="s">
        <v>118</v>
      </c>
      <c r="AH508" s="20" t="s">
        <v>118</v>
      </c>
      <c r="AI508" t="s">
        <v>118</v>
      </c>
      <c r="AJ508" t="s">
        <v>118</v>
      </c>
      <c r="AK508" t="s">
        <v>118</v>
      </c>
      <c r="AL508" t="s">
        <v>118</v>
      </c>
      <c r="AM508" t="s">
        <v>118</v>
      </c>
      <c r="AN508" t="s">
        <v>118</v>
      </c>
      <c r="AO508" t="s">
        <v>118</v>
      </c>
      <c r="AP508" t="s">
        <v>118</v>
      </c>
      <c r="AQ508" t="s">
        <v>118</v>
      </c>
      <c r="AR508" t="s">
        <v>118</v>
      </c>
      <c r="AS508" t="s">
        <v>118</v>
      </c>
      <c r="AT508" t="s">
        <v>118</v>
      </c>
      <c r="AU508" t="s">
        <v>118</v>
      </c>
      <c r="AV508" t="s">
        <v>118</v>
      </c>
      <c r="AW508" t="s">
        <v>118</v>
      </c>
      <c r="AX508" t="s">
        <v>118</v>
      </c>
      <c r="AY508" t="s">
        <v>118</v>
      </c>
      <c r="AZ508" t="s">
        <v>118</v>
      </c>
      <c r="BA508" t="s">
        <v>118</v>
      </c>
      <c r="BB508" t="s">
        <v>118</v>
      </c>
      <c r="BC508" t="s">
        <v>118</v>
      </c>
      <c r="BD508" t="s">
        <v>118</v>
      </c>
      <c r="BE508" t="s">
        <v>118</v>
      </c>
      <c r="BF508" t="s">
        <v>118</v>
      </c>
      <c r="BG508" t="s">
        <v>118</v>
      </c>
      <c r="BH508" t="s">
        <v>118</v>
      </c>
      <c r="BI508" t="s">
        <v>118</v>
      </c>
      <c r="BJ508" t="s">
        <v>118</v>
      </c>
      <c r="BK508" s="21" t="s">
        <v>118</v>
      </c>
      <c r="BL508" s="15" t="s">
        <v>118</v>
      </c>
      <c r="BM508" t="s">
        <v>250</v>
      </c>
    </row>
    <row r="509" spans="1:65" hidden="1" x14ac:dyDescent="0.2">
      <c r="A509" s="3">
        <v>440</v>
      </c>
      <c r="B509" s="5">
        <v>4</v>
      </c>
      <c r="C509">
        <v>3</v>
      </c>
      <c r="D509" t="s">
        <v>166</v>
      </c>
      <c r="AG509" s="19">
        <f>SUM(E509:AF509)</f>
        <v>0</v>
      </c>
      <c r="AH509" s="20" t="e">
        <f>SUM(#REF!, AG509)</f>
        <v>#REF!</v>
      </c>
      <c r="BK509" s="21">
        <f>SUM(AI509:BJ509)</f>
        <v>0</v>
      </c>
      <c r="BL509" s="15" t="e">
        <f xml:space="preserve"> SUM(BK509,#REF!)</f>
        <v>#REF!</v>
      </c>
      <c r="BM509" t="s">
        <v>118</v>
      </c>
    </row>
    <row r="510" spans="1:65" ht="16" hidden="1" x14ac:dyDescent="0.2">
      <c r="A510" s="4">
        <v>320</v>
      </c>
      <c r="B510" s="5">
        <v>4</v>
      </c>
      <c r="C510">
        <v>4</v>
      </c>
      <c r="D510" s="2" t="s">
        <v>164</v>
      </c>
      <c r="E510" t="s">
        <v>118</v>
      </c>
      <c r="F510" t="s">
        <v>118</v>
      </c>
      <c r="G510" t="s">
        <v>118</v>
      </c>
      <c r="H510" t="s">
        <v>118</v>
      </c>
      <c r="I510" t="s">
        <v>118</v>
      </c>
      <c r="J510" t="s">
        <v>118</v>
      </c>
      <c r="K510" t="s">
        <v>118</v>
      </c>
      <c r="L510" t="s">
        <v>118</v>
      </c>
      <c r="M510" t="s">
        <v>118</v>
      </c>
      <c r="N510" t="s">
        <v>118</v>
      </c>
      <c r="O510" t="s">
        <v>118</v>
      </c>
      <c r="P510" t="s">
        <v>118</v>
      </c>
      <c r="Q510" t="s">
        <v>118</v>
      </c>
      <c r="R510" t="s">
        <v>118</v>
      </c>
      <c r="S510" t="s">
        <v>118</v>
      </c>
      <c r="T510" t="s">
        <v>118</v>
      </c>
      <c r="U510" t="s">
        <v>118</v>
      </c>
      <c r="V510" t="s">
        <v>118</v>
      </c>
      <c r="W510" t="s">
        <v>118</v>
      </c>
      <c r="X510" t="s">
        <v>118</v>
      </c>
      <c r="Y510" t="s">
        <v>118</v>
      </c>
      <c r="Z510" t="s">
        <v>118</v>
      </c>
      <c r="AA510" t="s">
        <v>118</v>
      </c>
      <c r="AB510" t="s">
        <v>118</v>
      </c>
      <c r="AC510" t="s">
        <v>118</v>
      </c>
      <c r="AD510" t="s">
        <v>118</v>
      </c>
      <c r="AE510" t="s">
        <v>118</v>
      </c>
      <c r="AF510" t="s">
        <v>118</v>
      </c>
      <c r="AG510" s="19">
        <f>SUM(E510:AF510)</f>
        <v>0</v>
      </c>
      <c r="AH510" s="20" t="e">
        <f>SUM(#REF!, AG510)</f>
        <v>#REF!</v>
      </c>
      <c r="AI510" t="s">
        <v>118</v>
      </c>
      <c r="AJ510" t="s">
        <v>118</v>
      </c>
      <c r="AK510" t="s">
        <v>118</v>
      </c>
      <c r="AL510" t="s">
        <v>118</v>
      </c>
      <c r="AM510" t="s">
        <v>118</v>
      </c>
      <c r="AN510" t="s">
        <v>118</v>
      </c>
      <c r="AO510" t="s">
        <v>118</v>
      </c>
      <c r="AP510" t="s">
        <v>118</v>
      </c>
      <c r="AQ510" t="s">
        <v>118</v>
      </c>
      <c r="AR510" t="s">
        <v>118</v>
      </c>
      <c r="AS510" t="s">
        <v>118</v>
      </c>
      <c r="AT510" t="s">
        <v>118</v>
      </c>
      <c r="AU510" t="s">
        <v>118</v>
      </c>
      <c r="AV510" t="s">
        <v>118</v>
      </c>
      <c r="AW510" t="s">
        <v>118</v>
      </c>
      <c r="AX510" t="s">
        <v>118</v>
      </c>
      <c r="AY510" t="s">
        <v>118</v>
      </c>
      <c r="AZ510" t="s">
        <v>118</v>
      </c>
      <c r="BA510" t="s">
        <v>118</v>
      </c>
      <c r="BB510" t="s">
        <v>118</v>
      </c>
      <c r="BC510" t="s">
        <v>118</v>
      </c>
      <c r="BD510" t="s">
        <v>118</v>
      </c>
      <c r="BE510" t="s">
        <v>118</v>
      </c>
      <c r="BF510" t="s">
        <v>118</v>
      </c>
      <c r="BG510" t="s">
        <v>118</v>
      </c>
      <c r="BH510" t="s">
        <v>118</v>
      </c>
      <c r="BI510" t="s">
        <v>118</v>
      </c>
      <c r="BJ510" t="s">
        <v>118</v>
      </c>
      <c r="BK510" s="21">
        <f>SUM(AI510:BJ510)</f>
        <v>0</v>
      </c>
      <c r="BL510" s="15" t="e">
        <f xml:space="preserve"> SUM(BK510,#REF!)</f>
        <v>#REF!</v>
      </c>
      <c r="BM510" t="s">
        <v>118</v>
      </c>
    </row>
    <row r="511" spans="1:65" ht="16" hidden="1" x14ac:dyDescent="0.2">
      <c r="A511" s="3">
        <v>401</v>
      </c>
      <c r="B511" s="5">
        <v>4</v>
      </c>
      <c r="C511">
        <v>4</v>
      </c>
      <c r="D511" s="2" t="s">
        <v>164</v>
      </c>
      <c r="E511" t="s">
        <v>118</v>
      </c>
      <c r="F511" t="s">
        <v>118</v>
      </c>
      <c r="G511" t="s">
        <v>118</v>
      </c>
      <c r="H511" t="s">
        <v>118</v>
      </c>
      <c r="I511" t="s">
        <v>118</v>
      </c>
      <c r="J511" t="s">
        <v>118</v>
      </c>
      <c r="K511" t="s">
        <v>118</v>
      </c>
      <c r="L511" t="s">
        <v>118</v>
      </c>
      <c r="M511" t="s">
        <v>118</v>
      </c>
      <c r="N511" t="s">
        <v>118</v>
      </c>
      <c r="O511" t="s">
        <v>118</v>
      </c>
      <c r="P511" t="s">
        <v>118</v>
      </c>
      <c r="Q511" t="s">
        <v>118</v>
      </c>
      <c r="R511" t="s">
        <v>118</v>
      </c>
      <c r="S511" t="s">
        <v>118</v>
      </c>
      <c r="T511" t="s">
        <v>118</v>
      </c>
      <c r="U511" t="s">
        <v>118</v>
      </c>
      <c r="V511" t="s">
        <v>118</v>
      </c>
      <c r="W511" t="s">
        <v>118</v>
      </c>
      <c r="X511" t="s">
        <v>118</v>
      </c>
      <c r="Y511" t="s">
        <v>118</v>
      </c>
      <c r="Z511" t="s">
        <v>118</v>
      </c>
      <c r="AA511" t="s">
        <v>118</v>
      </c>
      <c r="AB511" t="s">
        <v>118</v>
      </c>
      <c r="AC511" t="s">
        <v>118</v>
      </c>
      <c r="AD511" t="s">
        <v>118</v>
      </c>
      <c r="AE511" t="s">
        <v>118</v>
      </c>
      <c r="AF511" t="s">
        <v>118</v>
      </c>
      <c r="AG511" s="19">
        <f>SUM(E511:AF511)</f>
        <v>0</v>
      </c>
      <c r="AH511" s="20" t="e">
        <f>SUM(#REF!, AG511)</f>
        <v>#REF!</v>
      </c>
      <c r="AI511" t="s">
        <v>118</v>
      </c>
      <c r="AJ511" t="s">
        <v>118</v>
      </c>
      <c r="AK511" t="s">
        <v>118</v>
      </c>
      <c r="AL511" t="s">
        <v>118</v>
      </c>
      <c r="AM511" t="s">
        <v>118</v>
      </c>
      <c r="AN511" t="s">
        <v>118</v>
      </c>
      <c r="AO511" t="s">
        <v>118</v>
      </c>
      <c r="AP511" t="s">
        <v>118</v>
      </c>
      <c r="AQ511" t="s">
        <v>118</v>
      </c>
      <c r="AR511" t="s">
        <v>118</v>
      </c>
      <c r="AS511" t="s">
        <v>118</v>
      </c>
      <c r="AT511" t="s">
        <v>118</v>
      </c>
      <c r="AU511" t="s">
        <v>118</v>
      </c>
      <c r="AV511" t="s">
        <v>118</v>
      </c>
      <c r="AW511" t="s">
        <v>118</v>
      </c>
      <c r="AX511" t="s">
        <v>118</v>
      </c>
      <c r="AY511" t="s">
        <v>118</v>
      </c>
      <c r="AZ511" t="s">
        <v>118</v>
      </c>
      <c r="BA511" t="s">
        <v>118</v>
      </c>
      <c r="BB511" t="s">
        <v>118</v>
      </c>
      <c r="BC511" t="s">
        <v>118</v>
      </c>
      <c r="BD511" t="s">
        <v>118</v>
      </c>
      <c r="BE511" t="s">
        <v>118</v>
      </c>
      <c r="BF511" t="s">
        <v>118</v>
      </c>
      <c r="BG511" t="s">
        <v>118</v>
      </c>
      <c r="BH511" t="s">
        <v>118</v>
      </c>
      <c r="BI511" t="s">
        <v>118</v>
      </c>
      <c r="BJ511" t="s">
        <v>118</v>
      </c>
      <c r="BK511" s="21" t="s">
        <v>118</v>
      </c>
      <c r="BL511" s="15" t="s">
        <v>118</v>
      </c>
      <c r="BM511" t="s">
        <v>118</v>
      </c>
    </row>
    <row r="512" spans="1:65" ht="16" hidden="1" x14ac:dyDescent="0.2">
      <c r="A512" s="3">
        <v>402</v>
      </c>
      <c r="B512" s="5">
        <v>4</v>
      </c>
      <c r="C512">
        <v>4</v>
      </c>
      <c r="D512" s="2" t="s">
        <v>164</v>
      </c>
      <c r="E512" t="s">
        <v>118</v>
      </c>
      <c r="F512" t="s">
        <v>118</v>
      </c>
      <c r="G512" t="s">
        <v>118</v>
      </c>
      <c r="H512" t="s">
        <v>118</v>
      </c>
      <c r="I512" t="s">
        <v>118</v>
      </c>
      <c r="J512" t="s">
        <v>118</v>
      </c>
      <c r="K512" t="s">
        <v>118</v>
      </c>
      <c r="L512" t="s">
        <v>118</v>
      </c>
      <c r="M512" t="s">
        <v>118</v>
      </c>
      <c r="N512" t="s">
        <v>118</v>
      </c>
      <c r="O512" t="s">
        <v>118</v>
      </c>
      <c r="P512" t="s">
        <v>118</v>
      </c>
      <c r="Q512" t="s">
        <v>118</v>
      </c>
      <c r="R512" t="s">
        <v>118</v>
      </c>
      <c r="S512" t="s">
        <v>118</v>
      </c>
      <c r="T512" t="s">
        <v>118</v>
      </c>
      <c r="U512" t="s">
        <v>118</v>
      </c>
      <c r="V512" t="s">
        <v>118</v>
      </c>
      <c r="W512" t="s">
        <v>118</v>
      </c>
      <c r="X512" t="s">
        <v>118</v>
      </c>
      <c r="Y512" t="s">
        <v>118</v>
      </c>
      <c r="Z512" t="s">
        <v>118</v>
      </c>
      <c r="AA512" t="s">
        <v>118</v>
      </c>
      <c r="AB512" t="s">
        <v>118</v>
      </c>
      <c r="AC512" t="s">
        <v>118</v>
      </c>
      <c r="AD512" t="s">
        <v>118</v>
      </c>
      <c r="AE512" t="s">
        <v>118</v>
      </c>
      <c r="AF512" t="s">
        <v>118</v>
      </c>
      <c r="AG512" s="19">
        <f>SUM(E512:AF512)</f>
        <v>0</v>
      </c>
      <c r="AH512" s="20" t="e">
        <f>SUM(#REF!, AG512)</f>
        <v>#REF!</v>
      </c>
      <c r="AI512" t="s">
        <v>118</v>
      </c>
      <c r="AJ512" t="s">
        <v>118</v>
      </c>
      <c r="AK512" t="s">
        <v>118</v>
      </c>
      <c r="AL512" t="s">
        <v>118</v>
      </c>
      <c r="AM512" t="s">
        <v>118</v>
      </c>
      <c r="AN512" t="s">
        <v>118</v>
      </c>
      <c r="AO512" t="s">
        <v>118</v>
      </c>
      <c r="AP512" t="s">
        <v>118</v>
      </c>
      <c r="AQ512" t="s">
        <v>118</v>
      </c>
      <c r="AR512" t="s">
        <v>118</v>
      </c>
      <c r="AS512" t="s">
        <v>118</v>
      </c>
      <c r="AT512" t="s">
        <v>118</v>
      </c>
      <c r="AU512" t="s">
        <v>118</v>
      </c>
      <c r="AV512" t="s">
        <v>118</v>
      </c>
      <c r="AW512" t="s">
        <v>118</v>
      </c>
      <c r="AX512" t="s">
        <v>118</v>
      </c>
      <c r="AY512" t="s">
        <v>118</v>
      </c>
      <c r="AZ512" t="s">
        <v>118</v>
      </c>
      <c r="BA512" t="s">
        <v>118</v>
      </c>
      <c r="BB512" t="s">
        <v>118</v>
      </c>
      <c r="BC512" t="s">
        <v>118</v>
      </c>
      <c r="BD512" t="s">
        <v>118</v>
      </c>
      <c r="BE512" t="s">
        <v>118</v>
      </c>
      <c r="BF512" t="s">
        <v>118</v>
      </c>
      <c r="BG512" t="s">
        <v>118</v>
      </c>
      <c r="BH512" t="s">
        <v>118</v>
      </c>
      <c r="BI512" t="s">
        <v>118</v>
      </c>
      <c r="BJ512" t="s">
        <v>118</v>
      </c>
      <c r="BK512" s="21" t="s">
        <v>118</v>
      </c>
      <c r="BL512" s="15" t="s">
        <v>118</v>
      </c>
      <c r="BM512" t="s">
        <v>118</v>
      </c>
    </row>
    <row r="513" spans="1:65" ht="16" hidden="1" x14ac:dyDescent="0.2">
      <c r="A513" s="3">
        <v>403</v>
      </c>
      <c r="B513" s="5">
        <v>2</v>
      </c>
      <c r="C513">
        <v>4</v>
      </c>
      <c r="D513" s="2" t="s">
        <v>164</v>
      </c>
      <c r="E513" t="s">
        <v>118</v>
      </c>
      <c r="F513" t="s">
        <v>118</v>
      </c>
      <c r="G513" t="s">
        <v>118</v>
      </c>
      <c r="H513" t="s">
        <v>118</v>
      </c>
      <c r="I513" t="s">
        <v>118</v>
      </c>
      <c r="J513" t="s">
        <v>118</v>
      </c>
      <c r="K513" t="s">
        <v>118</v>
      </c>
      <c r="L513" t="s">
        <v>118</v>
      </c>
      <c r="M513" t="s">
        <v>118</v>
      </c>
      <c r="N513" t="s">
        <v>118</v>
      </c>
      <c r="O513" t="s">
        <v>118</v>
      </c>
      <c r="P513" t="s">
        <v>118</v>
      </c>
      <c r="Q513" t="s">
        <v>118</v>
      </c>
      <c r="R513" t="s">
        <v>118</v>
      </c>
      <c r="S513" t="s">
        <v>118</v>
      </c>
      <c r="T513" t="s">
        <v>118</v>
      </c>
      <c r="U513" t="s">
        <v>118</v>
      </c>
      <c r="V513" t="s">
        <v>118</v>
      </c>
      <c r="W513" t="s">
        <v>118</v>
      </c>
      <c r="X513" t="s">
        <v>118</v>
      </c>
      <c r="Y513" t="s">
        <v>118</v>
      </c>
      <c r="Z513" t="s">
        <v>118</v>
      </c>
      <c r="AA513" t="s">
        <v>118</v>
      </c>
      <c r="AB513" t="s">
        <v>118</v>
      </c>
      <c r="AC513" t="s">
        <v>118</v>
      </c>
      <c r="AD513" t="s">
        <v>118</v>
      </c>
      <c r="AE513" t="s">
        <v>118</v>
      </c>
      <c r="AF513" t="s">
        <v>118</v>
      </c>
      <c r="AG513" t="s">
        <v>118</v>
      </c>
      <c r="AH513" t="s">
        <v>118</v>
      </c>
      <c r="AI513" t="s">
        <v>118</v>
      </c>
      <c r="AJ513" t="s">
        <v>118</v>
      </c>
      <c r="AK513" t="s">
        <v>118</v>
      </c>
      <c r="AL513" t="s">
        <v>118</v>
      </c>
      <c r="AM513" t="s">
        <v>118</v>
      </c>
      <c r="AN513" t="s">
        <v>118</v>
      </c>
      <c r="AO513" t="s">
        <v>118</v>
      </c>
      <c r="AP513" t="s">
        <v>118</v>
      </c>
      <c r="AQ513" t="s">
        <v>118</v>
      </c>
      <c r="AR513" t="s">
        <v>118</v>
      </c>
      <c r="AS513" t="s">
        <v>118</v>
      </c>
      <c r="AT513" t="s">
        <v>118</v>
      </c>
      <c r="AU513" t="s">
        <v>118</v>
      </c>
      <c r="AV513" t="s">
        <v>118</v>
      </c>
      <c r="AW513" t="s">
        <v>118</v>
      </c>
      <c r="AX513" t="s">
        <v>118</v>
      </c>
      <c r="AY513" t="s">
        <v>118</v>
      </c>
      <c r="AZ513" t="s">
        <v>118</v>
      </c>
      <c r="BA513" t="s">
        <v>118</v>
      </c>
      <c r="BB513" t="s">
        <v>118</v>
      </c>
      <c r="BC513" t="s">
        <v>118</v>
      </c>
      <c r="BD513" t="s">
        <v>118</v>
      </c>
      <c r="BE513" t="s">
        <v>118</v>
      </c>
      <c r="BF513" t="s">
        <v>118</v>
      </c>
      <c r="BG513" t="s">
        <v>118</v>
      </c>
      <c r="BH513" t="s">
        <v>118</v>
      </c>
      <c r="BI513" t="s">
        <v>118</v>
      </c>
      <c r="BJ513" t="s">
        <v>118</v>
      </c>
      <c r="BK513" t="s">
        <v>118</v>
      </c>
      <c r="BL513" t="s">
        <v>118</v>
      </c>
      <c r="BM513" s="10" t="s">
        <v>328</v>
      </c>
    </row>
    <row r="514" spans="1:65" ht="16" hidden="1" x14ac:dyDescent="0.2">
      <c r="A514" s="3">
        <v>404</v>
      </c>
      <c r="B514" s="5">
        <v>4</v>
      </c>
      <c r="C514">
        <v>4</v>
      </c>
      <c r="D514" s="2" t="s">
        <v>164</v>
      </c>
      <c r="E514" t="s">
        <v>118</v>
      </c>
      <c r="F514" t="s">
        <v>118</v>
      </c>
      <c r="G514" t="s">
        <v>118</v>
      </c>
      <c r="H514" t="s">
        <v>118</v>
      </c>
      <c r="I514" t="s">
        <v>118</v>
      </c>
      <c r="J514" t="s">
        <v>118</v>
      </c>
      <c r="K514" t="s">
        <v>118</v>
      </c>
      <c r="L514" t="s">
        <v>118</v>
      </c>
      <c r="M514" t="s">
        <v>118</v>
      </c>
      <c r="N514" t="s">
        <v>118</v>
      </c>
      <c r="O514" t="s">
        <v>118</v>
      </c>
      <c r="P514" t="s">
        <v>118</v>
      </c>
      <c r="Q514" t="s">
        <v>118</v>
      </c>
      <c r="R514" t="s">
        <v>118</v>
      </c>
      <c r="S514" t="s">
        <v>118</v>
      </c>
      <c r="T514" t="s">
        <v>118</v>
      </c>
      <c r="U514" t="s">
        <v>118</v>
      </c>
      <c r="V514" t="s">
        <v>118</v>
      </c>
      <c r="W514" t="s">
        <v>118</v>
      </c>
      <c r="X514" t="s">
        <v>118</v>
      </c>
      <c r="Y514" t="s">
        <v>118</v>
      </c>
      <c r="Z514" t="s">
        <v>118</v>
      </c>
      <c r="AA514" t="s">
        <v>118</v>
      </c>
      <c r="AB514" t="s">
        <v>118</v>
      </c>
      <c r="AC514" t="s">
        <v>118</v>
      </c>
      <c r="AD514" t="s">
        <v>118</v>
      </c>
      <c r="AE514" t="s">
        <v>118</v>
      </c>
      <c r="AF514" t="s">
        <v>118</v>
      </c>
      <c r="AG514" s="19">
        <f t="shared" ref="AG514:AG547" si="36">SUM(E514:AF514)</f>
        <v>0</v>
      </c>
      <c r="AH514" s="20" t="e">
        <f>SUM(#REF!, AG514)</f>
        <v>#REF!</v>
      </c>
      <c r="AI514" t="s">
        <v>118</v>
      </c>
      <c r="AJ514" t="s">
        <v>118</v>
      </c>
      <c r="AK514" t="s">
        <v>118</v>
      </c>
      <c r="AL514" t="s">
        <v>118</v>
      </c>
      <c r="AM514" t="s">
        <v>118</v>
      </c>
      <c r="AN514" t="s">
        <v>118</v>
      </c>
      <c r="AO514" t="s">
        <v>118</v>
      </c>
      <c r="AP514" t="s">
        <v>118</v>
      </c>
      <c r="AQ514" t="s">
        <v>118</v>
      </c>
      <c r="AR514" t="s">
        <v>118</v>
      </c>
      <c r="AS514" t="s">
        <v>118</v>
      </c>
      <c r="AT514" t="s">
        <v>118</v>
      </c>
      <c r="AU514" t="s">
        <v>118</v>
      </c>
      <c r="AV514" t="s">
        <v>118</v>
      </c>
      <c r="AW514" t="s">
        <v>118</v>
      </c>
      <c r="AX514" t="s">
        <v>118</v>
      </c>
      <c r="AY514" t="s">
        <v>118</v>
      </c>
      <c r="AZ514" t="s">
        <v>118</v>
      </c>
      <c r="BA514" t="s">
        <v>118</v>
      </c>
      <c r="BB514" t="s">
        <v>118</v>
      </c>
      <c r="BC514" t="s">
        <v>118</v>
      </c>
      <c r="BD514" t="s">
        <v>118</v>
      </c>
      <c r="BE514" t="s">
        <v>118</v>
      </c>
      <c r="BF514" t="s">
        <v>118</v>
      </c>
      <c r="BG514" t="s">
        <v>118</v>
      </c>
      <c r="BH514" t="s">
        <v>118</v>
      </c>
      <c r="BI514" t="s">
        <v>118</v>
      </c>
      <c r="BJ514" t="s">
        <v>118</v>
      </c>
      <c r="BK514" s="21">
        <f>SUM(AI514:BJ514)</f>
        <v>0</v>
      </c>
      <c r="BL514" s="15" t="e">
        <f xml:space="preserve"> SUM(BK514,#REF!)</f>
        <v>#REF!</v>
      </c>
      <c r="BM514" t="s">
        <v>118</v>
      </c>
    </row>
    <row r="515" spans="1:65" ht="16" hidden="1" x14ac:dyDescent="0.2">
      <c r="A515" s="3">
        <v>405</v>
      </c>
      <c r="B515" s="5">
        <v>2</v>
      </c>
      <c r="C515">
        <v>4</v>
      </c>
      <c r="D515" s="2" t="s">
        <v>164</v>
      </c>
      <c r="E515" t="s">
        <v>118</v>
      </c>
      <c r="F515" t="s">
        <v>118</v>
      </c>
      <c r="G515" t="s">
        <v>118</v>
      </c>
      <c r="H515" t="s">
        <v>118</v>
      </c>
      <c r="I515" t="s">
        <v>118</v>
      </c>
      <c r="J515" t="s">
        <v>118</v>
      </c>
      <c r="K515" t="s">
        <v>118</v>
      </c>
      <c r="L515" t="s">
        <v>118</v>
      </c>
      <c r="M515" t="s">
        <v>118</v>
      </c>
      <c r="N515" t="s">
        <v>118</v>
      </c>
      <c r="O515" t="s">
        <v>118</v>
      </c>
      <c r="P515" t="s">
        <v>118</v>
      </c>
      <c r="Q515" t="s">
        <v>118</v>
      </c>
      <c r="R515" t="s">
        <v>118</v>
      </c>
      <c r="S515" t="s">
        <v>118</v>
      </c>
      <c r="T515" t="s">
        <v>118</v>
      </c>
      <c r="U515" t="s">
        <v>118</v>
      </c>
      <c r="V515" t="s">
        <v>118</v>
      </c>
      <c r="W515" t="s">
        <v>118</v>
      </c>
      <c r="X515" t="s">
        <v>118</v>
      </c>
      <c r="Y515" t="s">
        <v>118</v>
      </c>
      <c r="Z515" t="s">
        <v>118</v>
      </c>
      <c r="AA515" t="s">
        <v>118</v>
      </c>
      <c r="AB515" t="s">
        <v>118</v>
      </c>
      <c r="AC515" t="s">
        <v>118</v>
      </c>
      <c r="AD515" t="s">
        <v>118</v>
      </c>
      <c r="AE515" t="s">
        <v>118</v>
      </c>
      <c r="AF515" t="s">
        <v>118</v>
      </c>
      <c r="AG515" s="19">
        <f t="shared" si="36"/>
        <v>0</v>
      </c>
      <c r="AH515" s="20" t="e">
        <f>SUM(#REF!, AG515)</f>
        <v>#REF!</v>
      </c>
      <c r="AI515" t="s">
        <v>118</v>
      </c>
      <c r="AJ515" t="s">
        <v>118</v>
      </c>
      <c r="AK515" t="s">
        <v>118</v>
      </c>
      <c r="AL515" t="s">
        <v>118</v>
      </c>
      <c r="AM515" t="s">
        <v>118</v>
      </c>
      <c r="AN515" t="s">
        <v>118</v>
      </c>
      <c r="AO515" t="s">
        <v>118</v>
      </c>
      <c r="AP515" t="s">
        <v>118</v>
      </c>
      <c r="AQ515" t="s">
        <v>118</v>
      </c>
      <c r="AR515" t="s">
        <v>118</v>
      </c>
      <c r="AS515" t="s">
        <v>118</v>
      </c>
      <c r="AT515" t="s">
        <v>118</v>
      </c>
      <c r="AU515" t="s">
        <v>118</v>
      </c>
      <c r="AV515" t="s">
        <v>118</v>
      </c>
      <c r="AW515" t="s">
        <v>118</v>
      </c>
      <c r="AX515" t="s">
        <v>118</v>
      </c>
      <c r="AY515" t="s">
        <v>118</v>
      </c>
      <c r="AZ515" t="s">
        <v>118</v>
      </c>
      <c r="BA515" t="s">
        <v>118</v>
      </c>
      <c r="BB515" t="s">
        <v>118</v>
      </c>
      <c r="BC515" t="s">
        <v>118</v>
      </c>
      <c r="BD515" t="s">
        <v>118</v>
      </c>
      <c r="BE515" t="s">
        <v>118</v>
      </c>
      <c r="BF515" t="s">
        <v>118</v>
      </c>
      <c r="BG515" t="s">
        <v>118</v>
      </c>
      <c r="BH515" t="s">
        <v>118</v>
      </c>
      <c r="BI515" t="s">
        <v>118</v>
      </c>
      <c r="BJ515" t="s">
        <v>118</v>
      </c>
      <c r="BK515" s="21">
        <f>SUM(AI515:BJ515)</f>
        <v>0</v>
      </c>
      <c r="BL515" s="15" t="e">
        <f xml:space="preserve"> SUM(BK515,#REF!)</f>
        <v>#REF!</v>
      </c>
      <c r="BM515" t="s">
        <v>118</v>
      </c>
    </row>
    <row r="516" spans="1:65" ht="16" hidden="1" x14ac:dyDescent="0.2">
      <c r="A516" s="3">
        <v>406</v>
      </c>
      <c r="B516" s="5">
        <v>4</v>
      </c>
      <c r="C516">
        <v>4</v>
      </c>
      <c r="D516" s="2" t="s">
        <v>164</v>
      </c>
      <c r="E516" t="s">
        <v>118</v>
      </c>
      <c r="F516" t="s">
        <v>118</v>
      </c>
      <c r="G516" t="s">
        <v>118</v>
      </c>
      <c r="H516" t="s">
        <v>118</v>
      </c>
      <c r="I516" t="s">
        <v>118</v>
      </c>
      <c r="J516" t="s">
        <v>118</v>
      </c>
      <c r="K516" t="s">
        <v>118</v>
      </c>
      <c r="L516" t="s">
        <v>118</v>
      </c>
      <c r="M516" t="s">
        <v>118</v>
      </c>
      <c r="N516" t="s">
        <v>118</v>
      </c>
      <c r="O516" t="s">
        <v>118</v>
      </c>
      <c r="P516" t="s">
        <v>118</v>
      </c>
      <c r="Q516" t="s">
        <v>118</v>
      </c>
      <c r="R516" t="s">
        <v>118</v>
      </c>
      <c r="S516" t="s">
        <v>118</v>
      </c>
      <c r="T516" t="s">
        <v>118</v>
      </c>
      <c r="U516" t="s">
        <v>118</v>
      </c>
      <c r="V516" t="s">
        <v>118</v>
      </c>
      <c r="W516" t="s">
        <v>118</v>
      </c>
      <c r="X516" t="s">
        <v>118</v>
      </c>
      <c r="Y516" t="s">
        <v>118</v>
      </c>
      <c r="Z516" t="s">
        <v>118</v>
      </c>
      <c r="AA516" t="s">
        <v>118</v>
      </c>
      <c r="AB516" t="s">
        <v>118</v>
      </c>
      <c r="AC516" t="s">
        <v>118</v>
      </c>
      <c r="AD516" t="s">
        <v>118</v>
      </c>
      <c r="AE516" t="s">
        <v>118</v>
      </c>
      <c r="AF516" t="s">
        <v>118</v>
      </c>
      <c r="AG516" s="19">
        <f t="shared" si="36"/>
        <v>0</v>
      </c>
      <c r="AH516" s="20" t="e">
        <f>SUM(#REF!, AG516)</f>
        <v>#REF!</v>
      </c>
      <c r="AI516" t="s">
        <v>118</v>
      </c>
      <c r="AJ516" t="s">
        <v>118</v>
      </c>
      <c r="AK516" t="s">
        <v>118</v>
      </c>
      <c r="AL516" t="s">
        <v>118</v>
      </c>
      <c r="AM516" t="s">
        <v>118</v>
      </c>
      <c r="AN516" t="s">
        <v>118</v>
      </c>
      <c r="AO516" t="s">
        <v>118</v>
      </c>
      <c r="AP516" t="s">
        <v>118</v>
      </c>
      <c r="AQ516" t="s">
        <v>118</v>
      </c>
      <c r="AR516" t="s">
        <v>118</v>
      </c>
      <c r="AS516" t="s">
        <v>118</v>
      </c>
      <c r="AT516" t="s">
        <v>118</v>
      </c>
      <c r="AU516" t="s">
        <v>118</v>
      </c>
      <c r="AV516" t="s">
        <v>118</v>
      </c>
      <c r="AW516" t="s">
        <v>118</v>
      </c>
      <c r="AX516" t="s">
        <v>118</v>
      </c>
      <c r="AY516" t="s">
        <v>118</v>
      </c>
      <c r="AZ516" t="s">
        <v>118</v>
      </c>
      <c r="BA516" t="s">
        <v>118</v>
      </c>
      <c r="BB516" t="s">
        <v>118</v>
      </c>
      <c r="BC516" t="s">
        <v>118</v>
      </c>
      <c r="BD516" t="s">
        <v>118</v>
      </c>
      <c r="BE516" t="s">
        <v>118</v>
      </c>
      <c r="BF516" t="s">
        <v>118</v>
      </c>
      <c r="BG516" t="s">
        <v>118</v>
      </c>
      <c r="BH516" t="s">
        <v>118</v>
      </c>
      <c r="BI516" t="s">
        <v>118</v>
      </c>
      <c r="BJ516" t="s">
        <v>118</v>
      </c>
      <c r="BK516" s="21" t="s">
        <v>118</v>
      </c>
      <c r="BL516" s="15" t="s">
        <v>118</v>
      </c>
      <c r="BM516" t="s">
        <v>118</v>
      </c>
    </row>
    <row r="517" spans="1:65" ht="16" hidden="1" x14ac:dyDescent="0.2">
      <c r="A517" s="3">
        <v>407</v>
      </c>
      <c r="B517" s="5">
        <v>4</v>
      </c>
      <c r="C517">
        <v>4</v>
      </c>
      <c r="D517" s="2" t="s">
        <v>164</v>
      </c>
      <c r="E517" t="s">
        <v>118</v>
      </c>
      <c r="F517" t="s">
        <v>118</v>
      </c>
      <c r="G517" t="s">
        <v>118</v>
      </c>
      <c r="H517" t="s">
        <v>118</v>
      </c>
      <c r="I517" t="s">
        <v>118</v>
      </c>
      <c r="J517" t="s">
        <v>118</v>
      </c>
      <c r="K517" t="s">
        <v>118</v>
      </c>
      <c r="L517" t="s">
        <v>118</v>
      </c>
      <c r="M517" t="s">
        <v>118</v>
      </c>
      <c r="N517" t="s">
        <v>118</v>
      </c>
      <c r="O517" t="s">
        <v>118</v>
      </c>
      <c r="P517" t="s">
        <v>118</v>
      </c>
      <c r="Q517" t="s">
        <v>118</v>
      </c>
      <c r="R517" t="s">
        <v>118</v>
      </c>
      <c r="S517" t="s">
        <v>118</v>
      </c>
      <c r="T517" t="s">
        <v>118</v>
      </c>
      <c r="U517" t="s">
        <v>118</v>
      </c>
      <c r="V517" t="s">
        <v>118</v>
      </c>
      <c r="W517" t="s">
        <v>118</v>
      </c>
      <c r="X517" t="s">
        <v>118</v>
      </c>
      <c r="Y517" t="s">
        <v>118</v>
      </c>
      <c r="Z517" t="s">
        <v>118</v>
      </c>
      <c r="AA517" t="s">
        <v>118</v>
      </c>
      <c r="AB517" t="s">
        <v>118</v>
      </c>
      <c r="AC517" t="s">
        <v>118</v>
      </c>
      <c r="AD517" t="s">
        <v>118</v>
      </c>
      <c r="AE517" t="s">
        <v>118</v>
      </c>
      <c r="AF517" t="s">
        <v>118</v>
      </c>
      <c r="AG517" s="19">
        <f t="shared" si="36"/>
        <v>0</v>
      </c>
      <c r="AH517" s="20" t="e">
        <f>SUM(#REF!, AG517)</f>
        <v>#REF!</v>
      </c>
      <c r="AI517" t="s">
        <v>118</v>
      </c>
      <c r="AJ517" t="s">
        <v>118</v>
      </c>
      <c r="AK517" t="s">
        <v>118</v>
      </c>
      <c r="AL517" t="s">
        <v>118</v>
      </c>
      <c r="AM517" t="s">
        <v>118</v>
      </c>
      <c r="AN517" t="s">
        <v>118</v>
      </c>
      <c r="AO517" t="s">
        <v>118</v>
      </c>
      <c r="AP517" t="s">
        <v>118</v>
      </c>
      <c r="AQ517" t="s">
        <v>118</v>
      </c>
      <c r="AR517" t="s">
        <v>118</v>
      </c>
      <c r="AS517" t="s">
        <v>118</v>
      </c>
      <c r="AT517" t="s">
        <v>118</v>
      </c>
      <c r="AU517" t="s">
        <v>118</v>
      </c>
      <c r="AV517" t="s">
        <v>118</v>
      </c>
      <c r="AW517" t="s">
        <v>118</v>
      </c>
      <c r="AX517" t="s">
        <v>118</v>
      </c>
      <c r="AY517" t="s">
        <v>118</v>
      </c>
      <c r="AZ517" t="s">
        <v>118</v>
      </c>
      <c r="BA517" t="s">
        <v>118</v>
      </c>
      <c r="BB517" t="s">
        <v>118</v>
      </c>
      <c r="BC517" t="s">
        <v>118</v>
      </c>
      <c r="BD517" t="s">
        <v>118</v>
      </c>
      <c r="BE517" t="s">
        <v>118</v>
      </c>
      <c r="BF517" t="s">
        <v>118</v>
      </c>
      <c r="BG517" t="s">
        <v>118</v>
      </c>
      <c r="BH517" t="s">
        <v>118</v>
      </c>
      <c r="BI517" t="s">
        <v>118</v>
      </c>
      <c r="BJ517" t="s">
        <v>118</v>
      </c>
      <c r="BK517" s="21" t="s">
        <v>118</v>
      </c>
      <c r="BL517" s="15" t="s">
        <v>118</v>
      </c>
      <c r="BM517" t="s">
        <v>118</v>
      </c>
    </row>
    <row r="518" spans="1:65" ht="16" hidden="1" x14ac:dyDescent="0.2">
      <c r="A518" s="3">
        <v>408</v>
      </c>
      <c r="B518" s="5">
        <v>4</v>
      </c>
      <c r="C518">
        <v>4</v>
      </c>
      <c r="D518" s="2" t="s">
        <v>164</v>
      </c>
      <c r="E518" t="s">
        <v>118</v>
      </c>
      <c r="F518" t="s">
        <v>118</v>
      </c>
      <c r="G518" t="s">
        <v>118</v>
      </c>
      <c r="H518" t="s">
        <v>118</v>
      </c>
      <c r="I518" t="s">
        <v>118</v>
      </c>
      <c r="J518" t="s">
        <v>118</v>
      </c>
      <c r="K518" t="s">
        <v>118</v>
      </c>
      <c r="L518" t="s">
        <v>118</v>
      </c>
      <c r="M518" t="s">
        <v>118</v>
      </c>
      <c r="N518" t="s">
        <v>118</v>
      </c>
      <c r="O518" t="s">
        <v>118</v>
      </c>
      <c r="P518" t="s">
        <v>118</v>
      </c>
      <c r="Q518" t="s">
        <v>118</v>
      </c>
      <c r="R518" t="s">
        <v>118</v>
      </c>
      <c r="S518" t="s">
        <v>118</v>
      </c>
      <c r="T518" t="s">
        <v>118</v>
      </c>
      <c r="U518" t="s">
        <v>118</v>
      </c>
      <c r="V518" t="s">
        <v>118</v>
      </c>
      <c r="W518" t="s">
        <v>118</v>
      </c>
      <c r="X518" t="s">
        <v>118</v>
      </c>
      <c r="Y518" t="s">
        <v>118</v>
      </c>
      <c r="Z518" t="s">
        <v>118</v>
      </c>
      <c r="AA518" t="s">
        <v>118</v>
      </c>
      <c r="AB518" t="s">
        <v>118</v>
      </c>
      <c r="AC518" t="s">
        <v>118</v>
      </c>
      <c r="AD518" t="s">
        <v>118</v>
      </c>
      <c r="AE518" t="s">
        <v>118</v>
      </c>
      <c r="AF518" t="s">
        <v>118</v>
      </c>
      <c r="AG518" s="19">
        <f t="shared" si="36"/>
        <v>0</v>
      </c>
      <c r="AH518" s="20" t="e">
        <f>SUM(#REF!, AG518)</f>
        <v>#REF!</v>
      </c>
      <c r="AI518" t="s">
        <v>118</v>
      </c>
      <c r="AJ518" t="s">
        <v>118</v>
      </c>
      <c r="AK518" t="s">
        <v>118</v>
      </c>
      <c r="AL518" t="s">
        <v>118</v>
      </c>
      <c r="AM518" t="s">
        <v>118</v>
      </c>
      <c r="AN518" t="s">
        <v>118</v>
      </c>
      <c r="AO518" t="s">
        <v>118</v>
      </c>
      <c r="AP518" t="s">
        <v>118</v>
      </c>
      <c r="AQ518" t="s">
        <v>118</v>
      </c>
      <c r="AR518" t="s">
        <v>118</v>
      </c>
      <c r="AS518" t="s">
        <v>118</v>
      </c>
      <c r="AT518" t="s">
        <v>118</v>
      </c>
      <c r="AU518" t="s">
        <v>118</v>
      </c>
      <c r="AV518" t="s">
        <v>118</v>
      </c>
      <c r="AW518" t="s">
        <v>118</v>
      </c>
      <c r="AX518" t="s">
        <v>118</v>
      </c>
      <c r="AY518" t="s">
        <v>118</v>
      </c>
      <c r="AZ518" t="s">
        <v>118</v>
      </c>
      <c r="BA518" t="s">
        <v>118</v>
      </c>
      <c r="BB518" t="s">
        <v>118</v>
      </c>
      <c r="BC518" t="s">
        <v>118</v>
      </c>
      <c r="BD518" t="s">
        <v>118</v>
      </c>
      <c r="BE518" t="s">
        <v>118</v>
      </c>
      <c r="BF518" t="s">
        <v>118</v>
      </c>
      <c r="BG518" t="s">
        <v>118</v>
      </c>
      <c r="BH518" t="s">
        <v>118</v>
      </c>
      <c r="BI518" t="s">
        <v>118</v>
      </c>
      <c r="BJ518" t="s">
        <v>118</v>
      </c>
      <c r="BK518" s="21" t="s">
        <v>118</v>
      </c>
      <c r="BL518" s="15" t="s">
        <v>118</v>
      </c>
      <c r="BM518" t="s">
        <v>118</v>
      </c>
    </row>
    <row r="519" spans="1:65" ht="16" hidden="1" x14ac:dyDescent="0.2">
      <c r="A519" s="3">
        <v>409</v>
      </c>
      <c r="B519" s="5">
        <v>4</v>
      </c>
      <c r="C519">
        <v>4</v>
      </c>
      <c r="D519" s="2" t="s">
        <v>164</v>
      </c>
      <c r="E519" t="s">
        <v>118</v>
      </c>
      <c r="F519" t="s">
        <v>118</v>
      </c>
      <c r="G519" t="s">
        <v>118</v>
      </c>
      <c r="H519" t="s">
        <v>118</v>
      </c>
      <c r="I519" t="s">
        <v>118</v>
      </c>
      <c r="J519" t="s">
        <v>118</v>
      </c>
      <c r="K519" t="s">
        <v>118</v>
      </c>
      <c r="L519" t="s">
        <v>118</v>
      </c>
      <c r="M519" t="s">
        <v>118</v>
      </c>
      <c r="N519" t="s">
        <v>118</v>
      </c>
      <c r="O519" t="s">
        <v>118</v>
      </c>
      <c r="P519" t="s">
        <v>118</v>
      </c>
      <c r="Q519" t="s">
        <v>118</v>
      </c>
      <c r="R519" t="s">
        <v>118</v>
      </c>
      <c r="S519" t="s">
        <v>118</v>
      </c>
      <c r="T519" t="s">
        <v>118</v>
      </c>
      <c r="U519" t="s">
        <v>118</v>
      </c>
      <c r="V519" t="s">
        <v>118</v>
      </c>
      <c r="W519" t="s">
        <v>118</v>
      </c>
      <c r="X519" t="s">
        <v>118</v>
      </c>
      <c r="Y519" t="s">
        <v>118</v>
      </c>
      <c r="Z519" t="s">
        <v>118</v>
      </c>
      <c r="AA519" t="s">
        <v>118</v>
      </c>
      <c r="AB519" t="s">
        <v>118</v>
      </c>
      <c r="AC519" t="s">
        <v>118</v>
      </c>
      <c r="AD519" t="s">
        <v>118</v>
      </c>
      <c r="AE519" t="s">
        <v>118</v>
      </c>
      <c r="AF519" t="s">
        <v>118</v>
      </c>
      <c r="AG519" s="19">
        <f t="shared" si="36"/>
        <v>0</v>
      </c>
      <c r="AH519" s="20" t="e">
        <f>SUM(#REF!, AG519)</f>
        <v>#REF!</v>
      </c>
      <c r="AI519" t="s">
        <v>118</v>
      </c>
      <c r="AJ519" t="s">
        <v>118</v>
      </c>
      <c r="AK519" t="s">
        <v>118</v>
      </c>
      <c r="AL519" t="s">
        <v>118</v>
      </c>
      <c r="AM519" t="s">
        <v>118</v>
      </c>
      <c r="AN519" t="s">
        <v>118</v>
      </c>
      <c r="AO519" t="s">
        <v>118</v>
      </c>
      <c r="AP519" t="s">
        <v>118</v>
      </c>
      <c r="AQ519" t="s">
        <v>118</v>
      </c>
      <c r="AR519" t="s">
        <v>118</v>
      </c>
      <c r="AS519" t="s">
        <v>118</v>
      </c>
      <c r="AT519" t="s">
        <v>118</v>
      </c>
      <c r="AU519" t="s">
        <v>118</v>
      </c>
      <c r="AV519" t="s">
        <v>118</v>
      </c>
      <c r="AW519" t="s">
        <v>118</v>
      </c>
      <c r="AX519" t="s">
        <v>118</v>
      </c>
      <c r="AY519" t="s">
        <v>118</v>
      </c>
      <c r="AZ519" t="s">
        <v>118</v>
      </c>
      <c r="BA519" t="s">
        <v>118</v>
      </c>
      <c r="BB519" t="s">
        <v>118</v>
      </c>
      <c r="BC519" t="s">
        <v>118</v>
      </c>
      <c r="BD519" t="s">
        <v>118</v>
      </c>
      <c r="BE519" t="s">
        <v>118</v>
      </c>
      <c r="BF519" t="s">
        <v>118</v>
      </c>
      <c r="BG519" t="s">
        <v>118</v>
      </c>
      <c r="BH519" t="s">
        <v>118</v>
      </c>
      <c r="BI519" t="s">
        <v>118</v>
      </c>
      <c r="BJ519" t="s">
        <v>118</v>
      </c>
      <c r="BK519" s="21" t="s">
        <v>118</v>
      </c>
      <c r="BL519" s="15" t="s">
        <v>118</v>
      </c>
      <c r="BM519" t="s">
        <v>118</v>
      </c>
    </row>
    <row r="520" spans="1:65" ht="16" hidden="1" x14ac:dyDescent="0.2">
      <c r="A520" s="3">
        <v>410</v>
      </c>
      <c r="B520" s="5">
        <v>4</v>
      </c>
      <c r="C520">
        <v>4</v>
      </c>
      <c r="D520" s="2" t="s">
        <v>164</v>
      </c>
      <c r="E520" t="s">
        <v>118</v>
      </c>
      <c r="F520" t="s">
        <v>118</v>
      </c>
      <c r="G520" t="s">
        <v>118</v>
      </c>
      <c r="H520" t="s">
        <v>118</v>
      </c>
      <c r="I520" t="s">
        <v>118</v>
      </c>
      <c r="J520" t="s">
        <v>118</v>
      </c>
      <c r="K520" t="s">
        <v>118</v>
      </c>
      <c r="L520" t="s">
        <v>118</v>
      </c>
      <c r="M520" t="s">
        <v>118</v>
      </c>
      <c r="N520" t="s">
        <v>118</v>
      </c>
      <c r="O520" t="s">
        <v>118</v>
      </c>
      <c r="P520" t="s">
        <v>118</v>
      </c>
      <c r="Q520" t="s">
        <v>118</v>
      </c>
      <c r="R520" t="s">
        <v>118</v>
      </c>
      <c r="S520" t="s">
        <v>118</v>
      </c>
      <c r="T520" t="s">
        <v>118</v>
      </c>
      <c r="U520" t="s">
        <v>118</v>
      </c>
      <c r="V520" t="s">
        <v>118</v>
      </c>
      <c r="W520" t="s">
        <v>118</v>
      </c>
      <c r="X520" t="s">
        <v>118</v>
      </c>
      <c r="Y520" t="s">
        <v>118</v>
      </c>
      <c r="Z520" t="s">
        <v>118</v>
      </c>
      <c r="AA520" t="s">
        <v>118</v>
      </c>
      <c r="AB520" t="s">
        <v>118</v>
      </c>
      <c r="AC520" t="s">
        <v>118</v>
      </c>
      <c r="AD520" t="s">
        <v>118</v>
      </c>
      <c r="AE520" t="s">
        <v>118</v>
      </c>
      <c r="AF520" t="s">
        <v>118</v>
      </c>
      <c r="AG520" s="19">
        <f t="shared" si="36"/>
        <v>0</v>
      </c>
      <c r="AH520" s="20" t="e">
        <f>SUM(#REF!, AG520)</f>
        <v>#REF!</v>
      </c>
      <c r="AI520" t="s">
        <v>118</v>
      </c>
      <c r="AJ520" t="s">
        <v>118</v>
      </c>
      <c r="AK520" t="s">
        <v>118</v>
      </c>
      <c r="AL520" t="s">
        <v>118</v>
      </c>
      <c r="AM520" t="s">
        <v>118</v>
      </c>
      <c r="AN520" t="s">
        <v>118</v>
      </c>
      <c r="AO520" t="s">
        <v>118</v>
      </c>
      <c r="AP520" t="s">
        <v>118</v>
      </c>
      <c r="AQ520" t="s">
        <v>118</v>
      </c>
      <c r="AR520" t="s">
        <v>118</v>
      </c>
      <c r="AS520" t="s">
        <v>118</v>
      </c>
      <c r="AT520" t="s">
        <v>118</v>
      </c>
      <c r="AU520" t="s">
        <v>118</v>
      </c>
      <c r="AV520" t="s">
        <v>118</v>
      </c>
      <c r="AW520" t="s">
        <v>118</v>
      </c>
      <c r="AX520" t="s">
        <v>118</v>
      </c>
      <c r="AY520" t="s">
        <v>118</v>
      </c>
      <c r="AZ520" t="s">
        <v>118</v>
      </c>
      <c r="BA520" t="s">
        <v>118</v>
      </c>
      <c r="BB520" t="s">
        <v>118</v>
      </c>
      <c r="BC520" t="s">
        <v>118</v>
      </c>
      <c r="BD520" t="s">
        <v>118</v>
      </c>
      <c r="BE520" t="s">
        <v>118</v>
      </c>
      <c r="BF520" t="s">
        <v>118</v>
      </c>
      <c r="BG520" t="s">
        <v>118</v>
      </c>
      <c r="BH520" t="s">
        <v>118</v>
      </c>
      <c r="BI520" t="s">
        <v>118</v>
      </c>
      <c r="BJ520" t="s">
        <v>118</v>
      </c>
      <c r="BK520" s="21" t="s">
        <v>118</v>
      </c>
      <c r="BL520" s="15" t="s">
        <v>118</v>
      </c>
      <c r="BM520" t="s">
        <v>118</v>
      </c>
    </row>
    <row r="521" spans="1:65" ht="16" hidden="1" x14ac:dyDescent="0.2">
      <c r="A521" s="3">
        <v>412</v>
      </c>
      <c r="B521" s="5">
        <v>4</v>
      </c>
      <c r="C521">
        <v>4</v>
      </c>
      <c r="D521" s="2" t="s">
        <v>164</v>
      </c>
      <c r="E521" t="s">
        <v>118</v>
      </c>
      <c r="F521" t="s">
        <v>118</v>
      </c>
      <c r="G521" t="s">
        <v>118</v>
      </c>
      <c r="H521" t="s">
        <v>118</v>
      </c>
      <c r="I521" t="s">
        <v>118</v>
      </c>
      <c r="J521" t="s">
        <v>118</v>
      </c>
      <c r="K521" t="s">
        <v>118</v>
      </c>
      <c r="L521" t="s">
        <v>118</v>
      </c>
      <c r="M521" t="s">
        <v>118</v>
      </c>
      <c r="N521" t="s">
        <v>118</v>
      </c>
      <c r="O521" t="s">
        <v>118</v>
      </c>
      <c r="P521" t="s">
        <v>118</v>
      </c>
      <c r="Q521" t="s">
        <v>118</v>
      </c>
      <c r="R521" t="s">
        <v>118</v>
      </c>
      <c r="S521" t="s">
        <v>118</v>
      </c>
      <c r="T521" t="s">
        <v>118</v>
      </c>
      <c r="U521" t="s">
        <v>118</v>
      </c>
      <c r="V521" t="s">
        <v>118</v>
      </c>
      <c r="W521" t="s">
        <v>118</v>
      </c>
      <c r="X521" t="s">
        <v>118</v>
      </c>
      <c r="Y521" t="s">
        <v>118</v>
      </c>
      <c r="Z521" t="s">
        <v>118</v>
      </c>
      <c r="AA521" t="s">
        <v>118</v>
      </c>
      <c r="AB521" t="s">
        <v>118</v>
      </c>
      <c r="AC521" t="s">
        <v>118</v>
      </c>
      <c r="AD521" t="s">
        <v>118</v>
      </c>
      <c r="AE521" t="s">
        <v>118</v>
      </c>
      <c r="AF521" t="s">
        <v>118</v>
      </c>
      <c r="AG521" s="19">
        <f t="shared" si="36"/>
        <v>0</v>
      </c>
      <c r="AH521" s="20" t="e">
        <f>SUM(#REF!, AG521)</f>
        <v>#REF!</v>
      </c>
      <c r="AI521" t="s">
        <v>118</v>
      </c>
      <c r="AJ521" t="s">
        <v>118</v>
      </c>
      <c r="AK521" t="s">
        <v>118</v>
      </c>
      <c r="AL521" t="s">
        <v>118</v>
      </c>
      <c r="AM521" t="s">
        <v>118</v>
      </c>
      <c r="AN521" t="s">
        <v>118</v>
      </c>
      <c r="AO521" t="s">
        <v>118</v>
      </c>
      <c r="AP521" t="s">
        <v>118</v>
      </c>
      <c r="AQ521" t="s">
        <v>118</v>
      </c>
      <c r="AR521" t="s">
        <v>118</v>
      </c>
      <c r="AS521" t="s">
        <v>118</v>
      </c>
      <c r="AT521" t="s">
        <v>118</v>
      </c>
      <c r="AU521" t="s">
        <v>118</v>
      </c>
      <c r="AV521" t="s">
        <v>118</v>
      </c>
      <c r="AW521" t="s">
        <v>118</v>
      </c>
      <c r="AX521" t="s">
        <v>118</v>
      </c>
      <c r="AY521" t="s">
        <v>118</v>
      </c>
      <c r="AZ521" t="s">
        <v>118</v>
      </c>
      <c r="BA521" t="s">
        <v>118</v>
      </c>
      <c r="BB521" t="s">
        <v>118</v>
      </c>
      <c r="BC521" t="s">
        <v>118</v>
      </c>
      <c r="BD521" t="s">
        <v>118</v>
      </c>
      <c r="BE521" t="s">
        <v>118</v>
      </c>
      <c r="BF521" t="s">
        <v>118</v>
      </c>
      <c r="BG521" t="s">
        <v>118</v>
      </c>
      <c r="BH521" t="s">
        <v>118</v>
      </c>
      <c r="BI521" t="s">
        <v>118</v>
      </c>
      <c r="BJ521" t="s">
        <v>118</v>
      </c>
      <c r="BK521" s="21" t="s">
        <v>118</v>
      </c>
      <c r="BL521" s="15" t="s">
        <v>118</v>
      </c>
      <c r="BM521" t="s">
        <v>118</v>
      </c>
    </row>
    <row r="522" spans="1:65" ht="16" hidden="1" x14ac:dyDescent="0.2">
      <c r="A522" s="3">
        <v>413</v>
      </c>
      <c r="B522" s="5">
        <v>4</v>
      </c>
      <c r="C522">
        <v>4</v>
      </c>
      <c r="D522" s="2" t="s">
        <v>164</v>
      </c>
      <c r="E522" t="s">
        <v>118</v>
      </c>
      <c r="F522" t="s">
        <v>118</v>
      </c>
      <c r="G522" t="s">
        <v>118</v>
      </c>
      <c r="H522" t="s">
        <v>118</v>
      </c>
      <c r="I522" t="s">
        <v>118</v>
      </c>
      <c r="J522" t="s">
        <v>118</v>
      </c>
      <c r="K522" t="s">
        <v>118</v>
      </c>
      <c r="L522" t="s">
        <v>118</v>
      </c>
      <c r="M522" t="s">
        <v>118</v>
      </c>
      <c r="N522" t="s">
        <v>118</v>
      </c>
      <c r="O522" t="s">
        <v>118</v>
      </c>
      <c r="P522" t="s">
        <v>118</v>
      </c>
      <c r="Q522" t="s">
        <v>118</v>
      </c>
      <c r="R522" t="s">
        <v>118</v>
      </c>
      <c r="S522" t="s">
        <v>118</v>
      </c>
      <c r="T522" t="s">
        <v>118</v>
      </c>
      <c r="U522" t="s">
        <v>118</v>
      </c>
      <c r="V522" t="s">
        <v>118</v>
      </c>
      <c r="W522" t="s">
        <v>118</v>
      </c>
      <c r="X522" t="s">
        <v>118</v>
      </c>
      <c r="Y522" t="s">
        <v>118</v>
      </c>
      <c r="Z522" t="s">
        <v>118</v>
      </c>
      <c r="AA522" t="s">
        <v>118</v>
      </c>
      <c r="AB522" t="s">
        <v>118</v>
      </c>
      <c r="AC522" t="s">
        <v>118</v>
      </c>
      <c r="AD522" t="s">
        <v>118</v>
      </c>
      <c r="AE522" t="s">
        <v>118</v>
      </c>
      <c r="AF522" t="s">
        <v>118</v>
      </c>
      <c r="AG522" s="19">
        <f t="shared" si="36"/>
        <v>0</v>
      </c>
      <c r="AH522" s="20" t="e">
        <f>SUM(#REF!, AG522)</f>
        <v>#REF!</v>
      </c>
      <c r="AI522" t="s">
        <v>118</v>
      </c>
      <c r="AJ522" t="s">
        <v>118</v>
      </c>
      <c r="AK522" t="s">
        <v>118</v>
      </c>
      <c r="AL522" t="s">
        <v>118</v>
      </c>
      <c r="AM522" t="s">
        <v>118</v>
      </c>
      <c r="AN522" t="s">
        <v>118</v>
      </c>
      <c r="AO522" t="s">
        <v>118</v>
      </c>
      <c r="AP522" t="s">
        <v>118</v>
      </c>
      <c r="AQ522" t="s">
        <v>118</v>
      </c>
      <c r="AR522" t="s">
        <v>118</v>
      </c>
      <c r="AS522" t="s">
        <v>118</v>
      </c>
      <c r="AT522" t="s">
        <v>118</v>
      </c>
      <c r="AU522" t="s">
        <v>118</v>
      </c>
      <c r="AV522" t="s">
        <v>118</v>
      </c>
      <c r="AW522" t="s">
        <v>118</v>
      </c>
      <c r="AX522" t="s">
        <v>118</v>
      </c>
      <c r="AY522" t="s">
        <v>118</v>
      </c>
      <c r="AZ522" t="s">
        <v>118</v>
      </c>
      <c r="BA522" t="s">
        <v>118</v>
      </c>
      <c r="BB522" t="s">
        <v>118</v>
      </c>
      <c r="BC522" t="s">
        <v>118</v>
      </c>
      <c r="BD522" t="s">
        <v>118</v>
      </c>
      <c r="BE522" t="s">
        <v>118</v>
      </c>
      <c r="BF522" t="s">
        <v>118</v>
      </c>
      <c r="BG522" t="s">
        <v>118</v>
      </c>
      <c r="BH522" t="s">
        <v>118</v>
      </c>
      <c r="BI522" t="s">
        <v>118</v>
      </c>
      <c r="BJ522" t="s">
        <v>118</v>
      </c>
      <c r="BK522" s="21" t="s">
        <v>118</v>
      </c>
      <c r="BL522" s="15" t="s">
        <v>118</v>
      </c>
      <c r="BM522" t="s">
        <v>250</v>
      </c>
    </row>
    <row r="523" spans="1:65" ht="16" hidden="1" x14ac:dyDescent="0.2">
      <c r="A523" s="3">
        <v>414</v>
      </c>
      <c r="B523" s="5">
        <v>4</v>
      </c>
      <c r="C523">
        <v>4</v>
      </c>
      <c r="D523" s="2" t="s">
        <v>164</v>
      </c>
      <c r="E523" t="s">
        <v>118</v>
      </c>
      <c r="F523" t="s">
        <v>118</v>
      </c>
      <c r="G523" t="s">
        <v>118</v>
      </c>
      <c r="H523" t="s">
        <v>118</v>
      </c>
      <c r="I523" t="s">
        <v>118</v>
      </c>
      <c r="J523" t="s">
        <v>118</v>
      </c>
      <c r="K523" t="s">
        <v>118</v>
      </c>
      <c r="L523" t="s">
        <v>118</v>
      </c>
      <c r="M523" t="s">
        <v>118</v>
      </c>
      <c r="N523" t="s">
        <v>118</v>
      </c>
      <c r="O523" t="s">
        <v>118</v>
      </c>
      <c r="P523" t="s">
        <v>118</v>
      </c>
      <c r="Q523" t="s">
        <v>118</v>
      </c>
      <c r="R523" t="s">
        <v>118</v>
      </c>
      <c r="S523" t="s">
        <v>118</v>
      </c>
      <c r="T523" t="s">
        <v>118</v>
      </c>
      <c r="U523" t="s">
        <v>118</v>
      </c>
      <c r="V523" t="s">
        <v>118</v>
      </c>
      <c r="W523" t="s">
        <v>118</v>
      </c>
      <c r="X523" t="s">
        <v>118</v>
      </c>
      <c r="Y523" t="s">
        <v>118</v>
      </c>
      <c r="Z523" t="s">
        <v>118</v>
      </c>
      <c r="AA523" t="s">
        <v>118</v>
      </c>
      <c r="AB523" t="s">
        <v>118</v>
      </c>
      <c r="AC523" t="s">
        <v>118</v>
      </c>
      <c r="AD523" t="s">
        <v>118</v>
      </c>
      <c r="AE523" t="s">
        <v>118</v>
      </c>
      <c r="AF523" t="s">
        <v>118</v>
      </c>
      <c r="AG523" s="19">
        <f t="shared" si="36"/>
        <v>0</v>
      </c>
      <c r="AH523" s="20" t="e">
        <f>SUM(#REF!, AG523)</f>
        <v>#REF!</v>
      </c>
      <c r="AI523" t="s">
        <v>118</v>
      </c>
      <c r="AJ523" t="s">
        <v>118</v>
      </c>
      <c r="AK523" t="s">
        <v>118</v>
      </c>
      <c r="AL523" t="s">
        <v>118</v>
      </c>
      <c r="AM523" t="s">
        <v>118</v>
      </c>
      <c r="AN523" t="s">
        <v>118</v>
      </c>
      <c r="AO523" t="s">
        <v>118</v>
      </c>
      <c r="AP523" t="s">
        <v>118</v>
      </c>
      <c r="AQ523" t="s">
        <v>118</v>
      </c>
      <c r="AR523" t="s">
        <v>118</v>
      </c>
      <c r="AS523" t="s">
        <v>118</v>
      </c>
      <c r="AT523" t="s">
        <v>118</v>
      </c>
      <c r="AU523" t="s">
        <v>118</v>
      </c>
      <c r="AV523" t="s">
        <v>118</v>
      </c>
      <c r="AW523" t="s">
        <v>118</v>
      </c>
      <c r="AX523" t="s">
        <v>118</v>
      </c>
      <c r="AY523" t="s">
        <v>118</v>
      </c>
      <c r="AZ523" t="s">
        <v>118</v>
      </c>
      <c r="BA523" t="s">
        <v>118</v>
      </c>
      <c r="BB523" t="s">
        <v>118</v>
      </c>
      <c r="BC523" t="s">
        <v>118</v>
      </c>
      <c r="BD523" t="s">
        <v>118</v>
      </c>
      <c r="BE523" t="s">
        <v>118</v>
      </c>
      <c r="BF523" t="s">
        <v>118</v>
      </c>
      <c r="BG523" t="s">
        <v>118</v>
      </c>
      <c r="BH523" t="s">
        <v>118</v>
      </c>
      <c r="BI523" t="s">
        <v>118</v>
      </c>
      <c r="BJ523" t="s">
        <v>118</v>
      </c>
      <c r="BK523" s="21" t="s">
        <v>118</v>
      </c>
      <c r="BL523" s="15" t="s">
        <v>118</v>
      </c>
      <c r="BM523" t="s">
        <v>118</v>
      </c>
    </row>
    <row r="524" spans="1:65" ht="16" hidden="1" x14ac:dyDescent="0.2">
      <c r="A524" s="3">
        <v>415</v>
      </c>
      <c r="B524" s="5">
        <v>4</v>
      </c>
      <c r="C524">
        <v>4</v>
      </c>
      <c r="D524" s="2" t="s">
        <v>164</v>
      </c>
      <c r="E524" t="s">
        <v>118</v>
      </c>
      <c r="F524" t="s">
        <v>118</v>
      </c>
      <c r="G524" t="s">
        <v>118</v>
      </c>
      <c r="H524" t="s">
        <v>118</v>
      </c>
      <c r="I524" t="s">
        <v>118</v>
      </c>
      <c r="J524" t="s">
        <v>118</v>
      </c>
      <c r="K524" t="s">
        <v>118</v>
      </c>
      <c r="L524" t="s">
        <v>118</v>
      </c>
      <c r="M524" t="s">
        <v>118</v>
      </c>
      <c r="N524" t="s">
        <v>118</v>
      </c>
      <c r="O524" t="s">
        <v>118</v>
      </c>
      <c r="P524" t="s">
        <v>118</v>
      </c>
      <c r="Q524" t="s">
        <v>118</v>
      </c>
      <c r="R524" t="s">
        <v>118</v>
      </c>
      <c r="S524" t="s">
        <v>118</v>
      </c>
      <c r="T524" t="s">
        <v>118</v>
      </c>
      <c r="U524" t="s">
        <v>118</v>
      </c>
      <c r="V524" t="s">
        <v>118</v>
      </c>
      <c r="W524" t="s">
        <v>118</v>
      </c>
      <c r="X524" t="s">
        <v>118</v>
      </c>
      <c r="Y524" t="s">
        <v>118</v>
      </c>
      <c r="Z524" t="s">
        <v>118</v>
      </c>
      <c r="AA524" t="s">
        <v>118</v>
      </c>
      <c r="AB524" t="s">
        <v>118</v>
      </c>
      <c r="AC524" t="s">
        <v>118</v>
      </c>
      <c r="AD524" t="s">
        <v>118</v>
      </c>
      <c r="AE524" t="s">
        <v>118</v>
      </c>
      <c r="AF524" t="s">
        <v>118</v>
      </c>
      <c r="AG524" s="19">
        <f t="shared" si="36"/>
        <v>0</v>
      </c>
      <c r="AH524" s="20" t="e">
        <f>SUM(#REF!, AG524)</f>
        <v>#REF!</v>
      </c>
      <c r="AI524" t="s">
        <v>118</v>
      </c>
      <c r="AJ524" t="s">
        <v>118</v>
      </c>
      <c r="AK524" t="s">
        <v>118</v>
      </c>
      <c r="AL524" t="s">
        <v>118</v>
      </c>
      <c r="AM524" t="s">
        <v>118</v>
      </c>
      <c r="AN524" t="s">
        <v>118</v>
      </c>
      <c r="AO524" t="s">
        <v>118</v>
      </c>
      <c r="AP524" t="s">
        <v>118</v>
      </c>
      <c r="AQ524" t="s">
        <v>118</v>
      </c>
      <c r="AR524" t="s">
        <v>118</v>
      </c>
      <c r="AS524" t="s">
        <v>118</v>
      </c>
      <c r="AT524" t="s">
        <v>118</v>
      </c>
      <c r="AU524" t="s">
        <v>118</v>
      </c>
      <c r="AV524" t="s">
        <v>118</v>
      </c>
      <c r="AW524" t="s">
        <v>118</v>
      </c>
      <c r="AX524" t="s">
        <v>118</v>
      </c>
      <c r="AY524" t="s">
        <v>118</v>
      </c>
      <c r="AZ524" t="s">
        <v>118</v>
      </c>
      <c r="BA524" t="s">
        <v>118</v>
      </c>
      <c r="BB524" t="s">
        <v>118</v>
      </c>
      <c r="BC524" t="s">
        <v>118</v>
      </c>
      <c r="BD524" t="s">
        <v>118</v>
      </c>
      <c r="BE524" t="s">
        <v>118</v>
      </c>
      <c r="BF524" t="s">
        <v>118</v>
      </c>
      <c r="BG524" t="s">
        <v>118</v>
      </c>
      <c r="BH524" t="s">
        <v>118</v>
      </c>
      <c r="BI524" t="s">
        <v>118</v>
      </c>
      <c r="BJ524" t="s">
        <v>118</v>
      </c>
      <c r="BK524" s="21" t="s">
        <v>118</v>
      </c>
      <c r="BL524" s="15" t="s">
        <v>118</v>
      </c>
      <c r="BM524" t="s">
        <v>118</v>
      </c>
    </row>
    <row r="525" spans="1:65" ht="16" hidden="1" x14ac:dyDescent="0.2">
      <c r="A525" s="3">
        <v>416</v>
      </c>
      <c r="B525" s="5">
        <v>4</v>
      </c>
      <c r="C525">
        <v>4</v>
      </c>
      <c r="D525" s="2" t="s">
        <v>164</v>
      </c>
      <c r="E525" t="s">
        <v>118</v>
      </c>
      <c r="F525" t="s">
        <v>118</v>
      </c>
      <c r="G525" t="s">
        <v>118</v>
      </c>
      <c r="H525" t="s">
        <v>118</v>
      </c>
      <c r="I525" t="s">
        <v>118</v>
      </c>
      <c r="J525" t="s">
        <v>118</v>
      </c>
      <c r="K525" t="s">
        <v>118</v>
      </c>
      <c r="L525" t="s">
        <v>118</v>
      </c>
      <c r="M525" t="s">
        <v>118</v>
      </c>
      <c r="N525" t="s">
        <v>118</v>
      </c>
      <c r="O525" t="s">
        <v>118</v>
      </c>
      <c r="P525" t="s">
        <v>118</v>
      </c>
      <c r="Q525" t="s">
        <v>118</v>
      </c>
      <c r="R525" t="s">
        <v>118</v>
      </c>
      <c r="S525" t="s">
        <v>118</v>
      </c>
      <c r="T525" t="s">
        <v>118</v>
      </c>
      <c r="U525" t="s">
        <v>118</v>
      </c>
      <c r="V525" t="s">
        <v>118</v>
      </c>
      <c r="W525" t="s">
        <v>118</v>
      </c>
      <c r="X525" t="s">
        <v>118</v>
      </c>
      <c r="Y525" t="s">
        <v>118</v>
      </c>
      <c r="Z525" t="s">
        <v>118</v>
      </c>
      <c r="AA525" t="s">
        <v>118</v>
      </c>
      <c r="AB525" t="s">
        <v>118</v>
      </c>
      <c r="AC525" t="s">
        <v>118</v>
      </c>
      <c r="AD525" t="s">
        <v>118</v>
      </c>
      <c r="AE525" t="s">
        <v>118</v>
      </c>
      <c r="AF525" t="s">
        <v>118</v>
      </c>
      <c r="AG525" s="19">
        <f t="shared" si="36"/>
        <v>0</v>
      </c>
      <c r="AH525" s="20" t="e">
        <f>SUM(#REF!, AG525)</f>
        <v>#REF!</v>
      </c>
      <c r="AI525" t="s">
        <v>118</v>
      </c>
      <c r="AJ525" t="s">
        <v>118</v>
      </c>
      <c r="AK525" t="s">
        <v>118</v>
      </c>
      <c r="AL525" t="s">
        <v>118</v>
      </c>
      <c r="AM525" t="s">
        <v>118</v>
      </c>
      <c r="AN525" t="s">
        <v>118</v>
      </c>
      <c r="AO525" t="s">
        <v>118</v>
      </c>
      <c r="AP525" t="s">
        <v>118</v>
      </c>
      <c r="AQ525" t="s">
        <v>118</v>
      </c>
      <c r="AR525" t="s">
        <v>118</v>
      </c>
      <c r="AS525" t="s">
        <v>118</v>
      </c>
      <c r="AT525" t="s">
        <v>118</v>
      </c>
      <c r="AU525" t="s">
        <v>118</v>
      </c>
      <c r="AV525" t="s">
        <v>118</v>
      </c>
      <c r="AW525" t="s">
        <v>118</v>
      </c>
      <c r="AX525" t="s">
        <v>118</v>
      </c>
      <c r="AY525" t="s">
        <v>118</v>
      </c>
      <c r="AZ525" t="s">
        <v>118</v>
      </c>
      <c r="BA525" t="s">
        <v>118</v>
      </c>
      <c r="BB525" t="s">
        <v>118</v>
      </c>
      <c r="BC525" t="s">
        <v>118</v>
      </c>
      <c r="BD525" t="s">
        <v>118</v>
      </c>
      <c r="BE525" t="s">
        <v>118</v>
      </c>
      <c r="BF525" t="s">
        <v>118</v>
      </c>
      <c r="BG525" t="s">
        <v>118</v>
      </c>
      <c r="BH525" t="s">
        <v>118</v>
      </c>
      <c r="BI525" t="s">
        <v>118</v>
      </c>
      <c r="BJ525" t="s">
        <v>118</v>
      </c>
      <c r="BK525" s="21" t="s">
        <v>118</v>
      </c>
      <c r="BL525" s="15" t="s">
        <v>118</v>
      </c>
      <c r="BM525" t="s">
        <v>118</v>
      </c>
    </row>
    <row r="526" spans="1:65" ht="16" hidden="1" x14ac:dyDescent="0.2">
      <c r="A526" s="3">
        <v>417</v>
      </c>
      <c r="B526" s="5">
        <v>4</v>
      </c>
      <c r="C526">
        <v>4</v>
      </c>
      <c r="D526" s="2" t="s">
        <v>164</v>
      </c>
      <c r="E526" t="s">
        <v>118</v>
      </c>
      <c r="F526" t="s">
        <v>118</v>
      </c>
      <c r="G526" t="s">
        <v>118</v>
      </c>
      <c r="H526" t="s">
        <v>118</v>
      </c>
      <c r="I526" t="s">
        <v>118</v>
      </c>
      <c r="J526" t="s">
        <v>118</v>
      </c>
      <c r="K526" t="s">
        <v>118</v>
      </c>
      <c r="L526" t="s">
        <v>118</v>
      </c>
      <c r="M526" t="s">
        <v>118</v>
      </c>
      <c r="N526" t="s">
        <v>118</v>
      </c>
      <c r="O526" t="s">
        <v>118</v>
      </c>
      <c r="P526" t="s">
        <v>118</v>
      </c>
      <c r="Q526" t="s">
        <v>118</v>
      </c>
      <c r="R526" t="s">
        <v>118</v>
      </c>
      <c r="S526" t="s">
        <v>118</v>
      </c>
      <c r="T526" t="s">
        <v>118</v>
      </c>
      <c r="U526" t="s">
        <v>118</v>
      </c>
      <c r="V526" t="s">
        <v>118</v>
      </c>
      <c r="W526" t="s">
        <v>118</v>
      </c>
      <c r="X526" t="s">
        <v>118</v>
      </c>
      <c r="Y526" t="s">
        <v>118</v>
      </c>
      <c r="Z526" t="s">
        <v>118</v>
      </c>
      <c r="AA526" t="s">
        <v>118</v>
      </c>
      <c r="AB526" t="s">
        <v>118</v>
      </c>
      <c r="AC526" t="s">
        <v>118</v>
      </c>
      <c r="AD526" t="s">
        <v>118</v>
      </c>
      <c r="AE526" t="s">
        <v>118</v>
      </c>
      <c r="AF526" t="s">
        <v>118</v>
      </c>
      <c r="AG526" s="19">
        <f t="shared" si="36"/>
        <v>0</v>
      </c>
      <c r="AH526" s="20" t="e">
        <f>SUM(#REF!, AG526)</f>
        <v>#REF!</v>
      </c>
      <c r="AI526" t="s">
        <v>118</v>
      </c>
      <c r="AJ526" t="s">
        <v>118</v>
      </c>
      <c r="AK526" t="s">
        <v>118</v>
      </c>
      <c r="AL526" t="s">
        <v>118</v>
      </c>
      <c r="AM526" t="s">
        <v>118</v>
      </c>
      <c r="AN526" t="s">
        <v>118</v>
      </c>
      <c r="AO526" t="s">
        <v>118</v>
      </c>
      <c r="AP526" t="s">
        <v>118</v>
      </c>
      <c r="AQ526" t="s">
        <v>118</v>
      </c>
      <c r="AR526" t="s">
        <v>118</v>
      </c>
      <c r="AS526" t="s">
        <v>118</v>
      </c>
      <c r="AT526" t="s">
        <v>118</v>
      </c>
      <c r="AU526" t="s">
        <v>118</v>
      </c>
      <c r="AV526" t="s">
        <v>118</v>
      </c>
      <c r="AW526" t="s">
        <v>118</v>
      </c>
      <c r="AX526" t="s">
        <v>118</v>
      </c>
      <c r="AY526" t="s">
        <v>118</v>
      </c>
      <c r="AZ526" t="s">
        <v>118</v>
      </c>
      <c r="BA526" t="s">
        <v>118</v>
      </c>
      <c r="BB526" t="s">
        <v>118</v>
      </c>
      <c r="BC526" t="s">
        <v>118</v>
      </c>
      <c r="BD526" t="s">
        <v>118</v>
      </c>
      <c r="BE526" t="s">
        <v>118</v>
      </c>
      <c r="BF526" t="s">
        <v>118</v>
      </c>
      <c r="BG526" t="s">
        <v>118</v>
      </c>
      <c r="BH526" t="s">
        <v>118</v>
      </c>
      <c r="BI526" t="s">
        <v>118</v>
      </c>
      <c r="BJ526" t="s">
        <v>118</v>
      </c>
      <c r="BK526" s="21" t="s">
        <v>118</v>
      </c>
      <c r="BL526" s="15" t="s">
        <v>118</v>
      </c>
      <c r="BM526" t="s">
        <v>118</v>
      </c>
    </row>
    <row r="527" spans="1:65" ht="16" hidden="1" x14ac:dyDescent="0.2">
      <c r="A527" s="3">
        <v>418</v>
      </c>
      <c r="B527" s="5">
        <v>2</v>
      </c>
      <c r="C527">
        <v>4</v>
      </c>
      <c r="D527" s="2" t="s">
        <v>164</v>
      </c>
      <c r="E527" t="s">
        <v>118</v>
      </c>
      <c r="F527" t="s">
        <v>118</v>
      </c>
      <c r="G527" t="s">
        <v>118</v>
      </c>
      <c r="H527" t="s">
        <v>118</v>
      </c>
      <c r="I527" t="s">
        <v>118</v>
      </c>
      <c r="J527" t="s">
        <v>118</v>
      </c>
      <c r="K527" t="s">
        <v>118</v>
      </c>
      <c r="L527" t="s">
        <v>118</v>
      </c>
      <c r="M527" t="s">
        <v>118</v>
      </c>
      <c r="N527" t="s">
        <v>118</v>
      </c>
      <c r="O527" t="s">
        <v>118</v>
      </c>
      <c r="P527" t="s">
        <v>118</v>
      </c>
      <c r="Q527" t="s">
        <v>118</v>
      </c>
      <c r="R527" t="s">
        <v>118</v>
      </c>
      <c r="S527" t="s">
        <v>118</v>
      </c>
      <c r="T527" t="s">
        <v>118</v>
      </c>
      <c r="U527" t="s">
        <v>118</v>
      </c>
      <c r="V527" t="s">
        <v>118</v>
      </c>
      <c r="W527" t="s">
        <v>118</v>
      </c>
      <c r="X527" t="s">
        <v>118</v>
      </c>
      <c r="Y527" t="s">
        <v>118</v>
      </c>
      <c r="Z527" t="s">
        <v>118</v>
      </c>
      <c r="AA527" t="s">
        <v>118</v>
      </c>
      <c r="AB527" t="s">
        <v>118</v>
      </c>
      <c r="AC527" t="s">
        <v>118</v>
      </c>
      <c r="AD527" t="s">
        <v>118</v>
      </c>
      <c r="AE527" t="s">
        <v>118</v>
      </c>
      <c r="AF527" t="s">
        <v>118</v>
      </c>
      <c r="AG527" s="19">
        <f t="shared" si="36"/>
        <v>0</v>
      </c>
      <c r="AH527" s="20" t="e">
        <f>SUM(#REF!, AG527)</f>
        <v>#REF!</v>
      </c>
      <c r="AI527" t="s">
        <v>118</v>
      </c>
      <c r="AJ527" t="s">
        <v>118</v>
      </c>
      <c r="AK527" t="s">
        <v>118</v>
      </c>
      <c r="AL527" t="s">
        <v>118</v>
      </c>
      <c r="AM527" t="s">
        <v>118</v>
      </c>
      <c r="AN527" t="s">
        <v>118</v>
      </c>
      <c r="AO527" t="s">
        <v>118</v>
      </c>
      <c r="AP527" t="s">
        <v>118</v>
      </c>
      <c r="AQ527" t="s">
        <v>118</v>
      </c>
      <c r="AR527" t="s">
        <v>118</v>
      </c>
      <c r="AS527" t="s">
        <v>118</v>
      </c>
      <c r="AT527" t="s">
        <v>118</v>
      </c>
      <c r="AU527" t="s">
        <v>118</v>
      </c>
      <c r="AV527" t="s">
        <v>118</v>
      </c>
      <c r="AW527" t="s">
        <v>118</v>
      </c>
      <c r="AX527" t="s">
        <v>118</v>
      </c>
      <c r="AY527" t="s">
        <v>118</v>
      </c>
      <c r="AZ527" t="s">
        <v>118</v>
      </c>
      <c r="BA527" t="s">
        <v>118</v>
      </c>
      <c r="BB527" t="s">
        <v>118</v>
      </c>
      <c r="BC527" t="s">
        <v>118</v>
      </c>
      <c r="BD527" t="s">
        <v>118</v>
      </c>
      <c r="BE527" t="s">
        <v>118</v>
      </c>
      <c r="BF527" t="s">
        <v>118</v>
      </c>
      <c r="BG527" t="s">
        <v>118</v>
      </c>
      <c r="BH527" t="s">
        <v>118</v>
      </c>
      <c r="BI527" t="s">
        <v>118</v>
      </c>
      <c r="BJ527" t="s">
        <v>118</v>
      </c>
      <c r="BK527" s="21" t="s">
        <v>118</v>
      </c>
      <c r="BL527" s="15" t="s">
        <v>118</v>
      </c>
      <c r="BM527" t="s">
        <v>118</v>
      </c>
    </row>
    <row r="528" spans="1:65" ht="16" hidden="1" x14ac:dyDescent="0.2">
      <c r="A528" s="3">
        <v>419</v>
      </c>
      <c r="B528" s="5">
        <v>4</v>
      </c>
      <c r="C528">
        <v>4</v>
      </c>
      <c r="D528" s="2" t="s">
        <v>164</v>
      </c>
      <c r="E528" t="s">
        <v>118</v>
      </c>
      <c r="F528" t="s">
        <v>118</v>
      </c>
      <c r="G528" t="s">
        <v>118</v>
      </c>
      <c r="H528" t="s">
        <v>118</v>
      </c>
      <c r="I528" t="s">
        <v>118</v>
      </c>
      <c r="J528" t="s">
        <v>118</v>
      </c>
      <c r="K528" t="s">
        <v>118</v>
      </c>
      <c r="L528" t="s">
        <v>118</v>
      </c>
      <c r="M528" t="s">
        <v>118</v>
      </c>
      <c r="N528" t="s">
        <v>118</v>
      </c>
      <c r="O528" t="s">
        <v>118</v>
      </c>
      <c r="P528" t="s">
        <v>118</v>
      </c>
      <c r="Q528" t="s">
        <v>118</v>
      </c>
      <c r="R528" t="s">
        <v>118</v>
      </c>
      <c r="S528" t="s">
        <v>118</v>
      </c>
      <c r="T528" t="s">
        <v>118</v>
      </c>
      <c r="U528" t="s">
        <v>118</v>
      </c>
      <c r="V528" t="s">
        <v>118</v>
      </c>
      <c r="W528" t="s">
        <v>118</v>
      </c>
      <c r="X528" t="s">
        <v>118</v>
      </c>
      <c r="Y528" t="s">
        <v>118</v>
      </c>
      <c r="Z528" t="s">
        <v>118</v>
      </c>
      <c r="AA528" t="s">
        <v>118</v>
      </c>
      <c r="AB528" t="s">
        <v>118</v>
      </c>
      <c r="AC528" t="s">
        <v>118</v>
      </c>
      <c r="AD528" t="s">
        <v>118</v>
      </c>
      <c r="AE528" t="s">
        <v>118</v>
      </c>
      <c r="AF528" t="s">
        <v>118</v>
      </c>
      <c r="AG528" s="19">
        <f t="shared" si="36"/>
        <v>0</v>
      </c>
      <c r="AH528" s="20" t="e">
        <f>SUM(#REF!, AG528)</f>
        <v>#REF!</v>
      </c>
      <c r="AI528" t="s">
        <v>118</v>
      </c>
      <c r="AJ528" t="s">
        <v>118</v>
      </c>
      <c r="AK528" t="s">
        <v>118</v>
      </c>
      <c r="AL528" t="s">
        <v>118</v>
      </c>
      <c r="AM528" t="s">
        <v>118</v>
      </c>
      <c r="AN528" t="s">
        <v>118</v>
      </c>
      <c r="AO528" t="s">
        <v>118</v>
      </c>
      <c r="AP528" t="s">
        <v>118</v>
      </c>
      <c r="AQ528" t="s">
        <v>118</v>
      </c>
      <c r="AR528" t="s">
        <v>118</v>
      </c>
      <c r="AS528" t="s">
        <v>118</v>
      </c>
      <c r="AT528" t="s">
        <v>118</v>
      </c>
      <c r="AU528" t="s">
        <v>118</v>
      </c>
      <c r="AV528" t="s">
        <v>118</v>
      </c>
      <c r="AW528" t="s">
        <v>118</v>
      </c>
      <c r="AX528" t="s">
        <v>118</v>
      </c>
      <c r="AY528" t="s">
        <v>118</v>
      </c>
      <c r="AZ528" t="s">
        <v>118</v>
      </c>
      <c r="BA528" t="s">
        <v>118</v>
      </c>
      <c r="BB528" t="s">
        <v>118</v>
      </c>
      <c r="BC528" t="s">
        <v>118</v>
      </c>
      <c r="BD528" t="s">
        <v>118</v>
      </c>
      <c r="BE528" t="s">
        <v>118</v>
      </c>
      <c r="BF528" t="s">
        <v>118</v>
      </c>
      <c r="BG528" t="s">
        <v>118</v>
      </c>
      <c r="BH528" t="s">
        <v>118</v>
      </c>
      <c r="BI528" t="s">
        <v>118</v>
      </c>
      <c r="BJ528" t="s">
        <v>118</v>
      </c>
      <c r="BK528" s="21" t="s">
        <v>118</v>
      </c>
      <c r="BL528" s="15" t="s">
        <v>118</v>
      </c>
      <c r="BM528" t="s">
        <v>118</v>
      </c>
    </row>
    <row r="529" spans="1:65" ht="16" hidden="1" x14ac:dyDescent="0.2">
      <c r="A529" s="3">
        <v>420</v>
      </c>
      <c r="B529" s="5">
        <v>4</v>
      </c>
      <c r="C529">
        <v>4</v>
      </c>
      <c r="D529" s="2" t="s">
        <v>164</v>
      </c>
      <c r="E529" t="s">
        <v>118</v>
      </c>
      <c r="F529" t="s">
        <v>118</v>
      </c>
      <c r="G529" t="s">
        <v>118</v>
      </c>
      <c r="H529" t="s">
        <v>118</v>
      </c>
      <c r="I529" t="s">
        <v>118</v>
      </c>
      <c r="J529" t="s">
        <v>118</v>
      </c>
      <c r="K529" t="s">
        <v>118</v>
      </c>
      <c r="L529" t="s">
        <v>118</v>
      </c>
      <c r="M529" t="s">
        <v>118</v>
      </c>
      <c r="N529" t="s">
        <v>118</v>
      </c>
      <c r="O529" t="s">
        <v>118</v>
      </c>
      <c r="P529" t="s">
        <v>118</v>
      </c>
      <c r="Q529" t="s">
        <v>118</v>
      </c>
      <c r="R529" t="s">
        <v>118</v>
      </c>
      <c r="S529" t="s">
        <v>118</v>
      </c>
      <c r="T529" t="s">
        <v>118</v>
      </c>
      <c r="U529" t="s">
        <v>118</v>
      </c>
      <c r="V529" t="s">
        <v>118</v>
      </c>
      <c r="W529" t="s">
        <v>118</v>
      </c>
      <c r="X529" t="s">
        <v>118</v>
      </c>
      <c r="Y529" t="s">
        <v>118</v>
      </c>
      <c r="Z529" t="s">
        <v>118</v>
      </c>
      <c r="AA529" t="s">
        <v>118</v>
      </c>
      <c r="AB529" t="s">
        <v>118</v>
      </c>
      <c r="AC529" t="s">
        <v>118</v>
      </c>
      <c r="AD529" t="s">
        <v>118</v>
      </c>
      <c r="AE529" t="s">
        <v>118</v>
      </c>
      <c r="AF529" t="s">
        <v>118</v>
      </c>
      <c r="AG529" s="19">
        <f t="shared" si="36"/>
        <v>0</v>
      </c>
      <c r="AH529" s="20" t="e">
        <f>SUM(#REF!, AG529)</f>
        <v>#REF!</v>
      </c>
      <c r="AI529" t="s">
        <v>118</v>
      </c>
      <c r="AJ529" t="s">
        <v>118</v>
      </c>
      <c r="AK529" t="s">
        <v>118</v>
      </c>
      <c r="AL529" t="s">
        <v>118</v>
      </c>
      <c r="AM529" t="s">
        <v>118</v>
      </c>
      <c r="AN529" t="s">
        <v>118</v>
      </c>
      <c r="AO529" t="s">
        <v>118</v>
      </c>
      <c r="AP529" t="s">
        <v>118</v>
      </c>
      <c r="AQ529" t="s">
        <v>118</v>
      </c>
      <c r="AR529" t="s">
        <v>118</v>
      </c>
      <c r="AS529" t="s">
        <v>118</v>
      </c>
      <c r="AT529" t="s">
        <v>118</v>
      </c>
      <c r="AU529" t="s">
        <v>118</v>
      </c>
      <c r="AV529" t="s">
        <v>118</v>
      </c>
      <c r="AW529" t="s">
        <v>118</v>
      </c>
      <c r="AX529" t="s">
        <v>118</v>
      </c>
      <c r="AY529" t="s">
        <v>118</v>
      </c>
      <c r="AZ529" t="s">
        <v>118</v>
      </c>
      <c r="BA529" t="s">
        <v>118</v>
      </c>
      <c r="BB529" t="s">
        <v>118</v>
      </c>
      <c r="BC529" t="s">
        <v>118</v>
      </c>
      <c r="BD529" t="s">
        <v>118</v>
      </c>
      <c r="BE529" t="s">
        <v>118</v>
      </c>
      <c r="BF529" t="s">
        <v>118</v>
      </c>
      <c r="BG529" t="s">
        <v>118</v>
      </c>
      <c r="BH529" t="s">
        <v>118</v>
      </c>
      <c r="BI529" t="s">
        <v>118</v>
      </c>
      <c r="BJ529" t="s">
        <v>118</v>
      </c>
      <c r="BK529" s="21" t="s">
        <v>118</v>
      </c>
      <c r="BL529" s="15" t="s">
        <v>118</v>
      </c>
      <c r="BM529" t="s">
        <v>118</v>
      </c>
    </row>
    <row r="530" spans="1:65" ht="16" hidden="1" x14ac:dyDescent="0.2">
      <c r="A530" s="3">
        <v>421</v>
      </c>
      <c r="B530" s="5">
        <v>4</v>
      </c>
      <c r="C530">
        <v>4</v>
      </c>
      <c r="D530" s="2" t="s">
        <v>164</v>
      </c>
      <c r="E530" t="s">
        <v>118</v>
      </c>
      <c r="F530" t="s">
        <v>118</v>
      </c>
      <c r="G530" t="s">
        <v>118</v>
      </c>
      <c r="H530" t="s">
        <v>118</v>
      </c>
      <c r="I530" t="s">
        <v>118</v>
      </c>
      <c r="J530" t="s">
        <v>118</v>
      </c>
      <c r="K530" t="s">
        <v>118</v>
      </c>
      <c r="L530" t="s">
        <v>118</v>
      </c>
      <c r="M530" t="s">
        <v>118</v>
      </c>
      <c r="N530" t="s">
        <v>118</v>
      </c>
      <c r="O530" t="s">
        <v>118</v>
      </c>
      <c r="P530" t="s">
        <v>118</v>
      </c>
      <c r="Q530" t="s">
        <v>118</v>
      </c>
      <c r="R530" t="s">
        <v>118</v>
      </c>
      <c r="S530" t="s">
        <v>118</v>
      </c>
      <c r="T530" t="s">
        <v>118</v>
      </c>
      <c r="U530" t="s">
        <v>118</v>
      </c>
      <c r="V530" t="s">
        <v>118</v>
      </c>
      <c r="W530" t="s">
        <v>118</v>
      </c>
      <c r="X530" t="s">
        <v>118</v>
      </c>
      <c r="Y530" t="s">
        <v>118</v>
      </c>
      <c r="Z530" t="s">
        <v>118</v>
      </c>
      <c r="AA530" t="s">
        <v>118</v>
      </c>
      <c r="AB530" t="s">
        <v>118</v>
      </c>
      <c r="AC530" t="s">
        <v>118</v>
      </c>
      <c r="AD530" t="s">
        <v>118</v>
      </c>
      <c r="AE530" t="s">
        <v>118</v>
      </c>
      <c r="AF530" t="s">
        <v>118</v>
      </c>
      <c r="AG530" s="19">
        <f t="shared" si="36"/>
        <v>0</v>
      </c>
      <c r="AH530" s="20" t="e">
        <f>SUM(#REF!, AG530)</f>
        <v>#REF!</v>
      </c>
      <c r="AI530" t="s">
        <v>118</v>
      </c>
      <c r="AJ530" t="s">
        <v>118</v>
      </c>
      <c r="AK530" t="s">
        <v>118</v>
      </c>
      <c r="AL530" t="s">
        <v>118</v>
      </c>
      <c r="AM530" t="s">
        <v>118</v>
      </c>
      <c r="AN530" t="s">
        <v>118</v>
      </c>
      <c r="AO530" t="s">
        <v>118</v>
      </c>
      <c r="AP530" t="s">
        <v>118</v>
      </c>
      <c r="AQ530" t="s">
        <v>118</v>
      </c>
      <c r="AR530" t="s">
        <v>118</v>
      </c>
      <c r="AS530" t="s">
        <v>118</v>
      </c>
      <c r="AT530" t="s">
        <v>118</v>
      </c>
      <c r="AU530" t="s">
        <v>118</v>
      </c>
      <c r="AV530" t="s">
        <v>118</v>
      </c>
      <c r="AW530" t="s">
        <v>118</v>
      </c>
      <c r="AX530" t="s">
        <v>118</v>
      </c>
      <c r="AY530" t="s">
        <v>118</v>
      </c>
      <c r="AZ530" t="s">
        <v>118</v>
      </c>
      <c r="BA530" t="s">
        <v>118</v>
      </c>
      <c r="BB530" t="s">
        <v>118</v>
      </c>
      <c r="BC530" t="s">
        <v>118</v>
      </c>
      <c r="BD530" t="s">
        <v>118</v>
      </c>
      <c r="BE530" t="s">
        <v>118</v>
      </c>
      <c r="BF530" t="s">
        <v>118</v>
      </c>
      <c r="BG530" t="s">
        <v>118</v>
      </c>
      <c r="BH530" t="s">
        <v>118</v>
      </c>
      <c r="BI530" t="s">
        <v>118</v>
      </c>
      <c r="BJ530" t="s">
        <v>118</v>
      </c>
      <c r="BK530" s="21" t="s">
        <v>118</v>
      </c>
      <c r="BL530" s="15" t="s">
        <v>118</v>
      </c>
      <c r="BM530" t="s">
        <v>118</v>
      </c>
    </row>
    <row r="531" spans="1:65" ht="16" hidden="1" x14ac:dyDescent="0.2">
      <c r="A531" s="3">
        <v>422</v>
      </c>
      <c r="B531" s="5">
        <v>4</v>
      </c>
      <c r="C531">
        <v>4</v>
      </c>
      <c r="D531" s="2" t="s">
        <v>164</v>
      </c>
      <c r="E531" t="s">
        <v>118</v>
      </c>
      <c r="F531" t="s">
        <v>118</v>
      </c>
      <c r="G531" t="s">
        <v>118</v>
      </c>
      <c r="H531" t="s">
        <v>118</v>
      </c>
      <c r="I531" t="s">
        <v>118</v>
      </c>
      <c r="J531" t="s">
        <v>118</v>
      </c>
      <c r="K531" t="s">
        <v>118</v>
      </c>
      <c r="L531" t="s">
        <v>118</v>
      </c>
      <c r="M531" t="s">
        <v>118</v>
      </c>
      <c r="N531" t="s">
        <v>118</v>
      </c>
      <c r="O531" t="s">
        <v>118</v>
      </c>
      <c r="P531" t="s">
        <v>118</v>
      </c>
      <c r="Q531" t="s">
        <v>118</v>
      </c>
      <c r="R531" t="s">
        <v>118</v>
      </c>
      <c r="S531" t="s">
        <v>118</v>
      </c>
      <c r="T531" t="s">
        <v>118</v>
      </c>
      <c r="U531" t="s">
        <v>118</v>
      </c>
      <c r="V531" t="s">
        <v>118</v>
      </c>
      <c r="W531" t="s">
        <v>118</v>
      </c>
      <c r="X531" t="s">
        <v>118</v>
      </c>
      <c r="Y531" t="s">
        <v>118</v>
      </c>
      <c r="Z531" t="s">
        <v>118</v>
      </c>
      <c r="AA531" t="s">
        <v>118</v>
      </c>
      <c r="AB531" t="s">
        <v>118</v>
      </c>
      <c r="AC531" t="s">
        <v>118</v>
      </c>
      <c r="AD531" t="s">
        <v>118</v>
      </c>
      <c r="AE531" t="s">
        <v>118</v>
      </c>
      <c r="AF531" t="s">
        <v>118</v>
      </c>
      <c r="AG531" s="19">
        <f t="shared" si="36"/>
        <v>0</v>
      </c>
      <c r="AH531" s="20" t="e">
        <f>SUM(#REF!, AG531)</f>
        <v>#REF!</v>
      </c>
      <c r="AI531" t="s">
        <v>118</v>
      </c>
      <c r="AJ531" t="s">
        <v>118</v>
      </c>
      <c r="AK531" t="s">
        <v>118</v>
      </c>
      <c r="AL531" t="s">
        <v>118</v>
      </c>
      <c r="AM531" t="s">
        <v>118</v>
      </c>
      <c r="AN531" t="s">
        <v>118</v>
      </c>
      <c r="AO531" t="s">
        <v>118</v>
      </c>
      <c r="AP531" t="s">
        <v>118</v>
      </c>
      <c r="AQ531" t="s">
        <v>118</v>
      </c>
      <c r="AR531" t="s">
        <v>118</v>
      </c>
      <c r="AS531" t="s">
        <v>118</v>
      </c>
      <c r="AT531" t="s">
        <v>118</v>
      </c>
      <c r="AU531" t="s">
        <v>118</v>
      </c>
      <c r="AV531" t="s">
        <v>118</v>
      </c>
      <c r="AW531" t="s">
        <v>118</v>
      </c>
      <c r="AX531" t="s">
        <v>118</v>
      </c>
      <c r="AY531" t="s">
        <v>118</v>
      </c>
      <c r="AZ531" t="s">
        <v>118</v>
      </c>
      <c r="BA531" t="s">
        <v>118</v>
      </c>
      <c r="BB531" t="s">
        <v>118</v>
      </c>
      <c r="BC531" t="s">
        <v>118</v>
      </c>
      <c r="BD531" t="s">
        <v>118</v>
      </c>
      <c r="BE531" t="s">
        <v>118</v>
      </c>
      <c r="BF531" t="s">
        <v>118</v>
      </c>
      <c r="BG531" t="s">
        <v>118</v>
      </c>
      <c r="BH531" t="s">
        <v>118</v>
      </c>
      <c r="BI531" t="s">
        <v>118</v>
      </c>
      <c r="BJ531" t="s">
        <v>118</v>
      </c>
      <c r="BK531" s="21" t="s">
        <v>118</v>
      </c>
      <c r="BL531" s="15" t="s">
        <v>118</v>
      </c>
      <c r="BM531" t="s">
        <v>118</v>
      </c>
    </row>
    <row r="532" spans="1:65" ht="16" hidden="1" x14ac:dyDescent="0.2">
      <c r="A532" s="3">
        <v>423</v>
      </c>
      <c r="B532" s="5">
        <v>4</v>
      </c>
      <c r="C532">
        <v>4</v>
      </c>
      <c r="D532" s="2" t="s">
        <v>164</v>
      </c>
      <c r="E532" t="s">
        <v>118</v>
      </c>
      <c r="F532" t="s">
        <v>118</v>
      </c>
      <c r="G532" t="s">
        <v>118</v>
      </c>
      <c r="H532" t="s">
        <v>118</v>
      </c>
      <c r="I532" t="s">
        <v>118</v>
      </c>
      <c r="J532" t="s">
        <v>118</v>
      </c>
      <c r="K532" t="s">
        <v>118</v>
      </c>
      <c r="L532" t="s">
        <v>118</v>
      </c>
      <c r="M532" t="s">
        <v>118</v>
      </c>
      <c r="N532" t="s">
        <v>118</v>
      </c>
      <c r="O532" t="s">
        <v>118</v>
      </c>
      <c r="P532" t="s">
        <v>118</v>
      </c>
      <c r="Q532" t="s">
        <v>118</v>
      </c>
      <c r="R532" t="s">
        <v>118</v>
      </c>
      <c r="S532" t="s">
        <v>118</v>
      </c>
      <c r="T532" t="s">
        <v>118</v>
      </c>
      <c r="U532" t="s">
        <v>118</v>
      </c>
      <c r="V532" t="s">
        <v>118</v>
      </c>
      <c r="W532" t="s">
        <v>118</v>
      </c>
      <c r="X532" t="s">
        <v>118</v>
      </c>
      <c r="Y532" t="s">
        <v>118</v>
      </c>
      <c r="Z532" t="s">
        <v>118</v>
      </c>
      <c r="AA532" t="s">
        <v>118</v>
      </c>
      <c r="AB532" t="s">
        <v>118</v>
      </c>
      <c r="AC532" t="s">
        <v>118</v>
      </c>
      <c r="AD532" t="s">
        <v>118</v>
      </c>
      <c r="AE532" t="s">
        <v>118</v>
      </c>
      <c r="AF532" t="s">
        <v>118</v>
      </c>
      <c r="AG532" s="19">
        <f t="shared" si="36"/>
        <v>0</v>
      </c>
      <c r="AH532" s="20" t="e">
        <f>SUM(#REF!, AG532)</f>
        <v>#REF!</v>
      </c>
      <c r="AI532" t="s">
        <v>118</v>
      </c>
      <c r="AJ532" t="s">
        <v>118</v>
      </c>
      <c r="AK532" t="s">
        <v>118</v>
      </c>
      <c r="AL532" t="s">
        <v>118</v>
      </c>
      <c r="AM532" t="s">
        <v>118</v>
      </c>
      <c r="AN532" t="s">
        <v>118</v>
      </c>
      <c r="AO532" t="s">
        <v>118</v>
      </c>
      <c r="AP532" t="s">
        <v>118</v>
      </c>
      <c r="AQ532" t="s">
        <v>118</v>
      </c>
      <c r="AR532" t="s">
        <v>118</v>
      </c>
      <c r="AS532" t="s">
        <v>118</v>
      </c>
      <c r="AT532" t="s">
        <v>118</v>
      </c>
      <c r="AU532" t="s">
        <v>118</v>
      </c>
      <c r="AV532" t="s">
        <v>118</v>
      </c>
      <c r="AW532" t="s">
        <v>118</v>
      </c>
      <c r="AX532" t="s">
        <v>118</v>
      </c>
      <c r="AY532" t="s">
        <v>118</v>
      </c>
      <c r="AZ532" t="s">
        <v>118</v>
      </c>
      <c r="BA532" t="s">
        <v>118</v>
      </c>
      <c r="BB532" t="s">
        <v>118</v>
      </c>
      <c r="BC532" t="s">
        <v>118</v>
      </c>
      <c r="BD532" t="s">
        <v>118</v>
      </c>
      <c r="BE532" t="s">
        <v>118</v>
      </c>
      <c r="BF532" t="s">
        <v>118</v>
      </c>
      <c r="BG532" t="s">
        <v>118</v>
      </c>
      <c r="BH532" t="s">
        <v>118</v>
      </c>
      <c r="BI532" t="s">
        <v>118</v>
      </c>
      <c r="BJ532" t="s">
        <v>118</v>
      </c>
      <c r="BK532" s="21" t="s">
        <v>118</v>
      </c>
      <c r="BL532" s="15" t="s">
        <v>118</v>
      </c>
      <c r="BM532" t="s">
        <v>118</v>
      </c>
    </row>
    <row r="533" spans="1:65" ht="16" hidden="1" x14ac:dyDescent="0.2">
      <c r="A533" s="3">
        <v>424</v>
      </c>
      <c r="B533" s="5">
        <v>4</v>
      </c>
      <c r="C533">
        <v>4</v>
      </c>
      <c r="D533" s="2" t="s">
        <v>164</v>
      </c>
      <c r="E533" t="s">
        <v>118</v>
      </c>
      <c r="F533" t="s">
        <v>118</v>
      </c>
      <c r="G533" t="s">
        <v>118</v>
      </c>
      <c r="H533" t="s">
        <v>118</v>
      </c>
      <c r="I533" t="s">
        <v>118</v>
      </c>
      <c r="J533" t="s">
        <v>118</v>
      </c>
      <c r="K533" t="s">
        <v>118</v>
      </c>
      <c r="L533" t="s">
        <v>118</v>
      </c>
      <c r="M533" t="s">
        <v>118</v>
      </c>
      <c r="N533" t="s">
        <v>118</v>
      </c>
      <c r="O533" t="s">
        <v>118</v>
      </c>
      <c r="P533" t="s">
        <v>118</v>
      </c>
      <c r="Q533" t="s">
        <v>118</v>
      </c>
      <c r="R533" t="s">
        <v>118</v>
      </c>
      <c r="S533" t="s">
        <v>118</v>
      </c>
      <c r="T533" t="s">
        <v>118</v>
      </c>
      <c r="U533" t="s">
        <v>118</v>
      </c>
      <c r="V533" t="s">
        <v>118</v>
      </c>
      <c r="W533" t="s">
        <v>118</v>
      </c>
      <c r="X533" t="s">
        <v>118</v>
      </c>
      <c r="Y533" t="s">
        <v>118</v>
      </c>
      <c r="Z533" t="s">
        <v>118</v>
      </c>
      <c r="AA533" t="s">
        <v>118</v>
      </c>
      <c r="AB533" t="s">
        <v>118</v>
      </c>
      <c r="AC533" t="s">
        <v>118</v>
      </c>
      <c r="AD533" t="s">
        <v>118</v>
      </c>
      <c r="AE533" t="s">
        <v>118</v>
      </c>
      <c r="AF533" t="s">
        <v>118</v>
      </c>
      <c r="AG533" s="19">
        <f t="shared" si="36"/>
        <v>0</v>
      </c>
      <c r="AH533" s="20" t="e">
        <f>SUM(#REF!, AG533)</f>
        <v>#REF!</v>
      </c>
      <c r="AI533" t="s">
        <v>118</v>
      </c>
      <c r="AJ533" t="s">
        <v>118</v>
      </c>
      <c r="AK533" t="s">
        <v>118</v>
      </c>
      <c r="AL533" t="s">
        <v>118</v>
      </c>
      <c r="AM533" t="s">
        <v>118</v>
      </c>
      <c r="AN533" t="s">
        <v>118</v>
      </c>
      <c r="AO533" t="s">
        <v>118</v>
      </c>
      <c r="AP533" t="s">
        <v>118</v>
      </c>
      <c r="AQ533" t="s">
        <v>118</v>
      </c>
      <c r="AR533" t="s">
        <v>118</v>
      </c>
      <c r="AS533" t="s">
        <v>118</v>
      </c>
      <c r="AT533" t="s">
        <v>118</v>
      </c>
      <c r="AU533" t="s">
        <v>118</v>
      </c>
      <c r="AV533" t="s">
        <v>118</v>
      </c>
      <c r="AW533" t="s">
        <v>118</v>
      </c>
      <c r="AX533" t="s">
        <v>118</v>
      </c>
      <c r="AY533" t="s">
        <v>118</v>
      </c>
      <c r="AZ533" t="s">
        <v>118</v>
      </c>
      <c r="BA533" t="s">
        <v>118</v>
      </c>
      <c r="BB533" t="s">
        <v>118</v>
      </c>
      <c r="BC533" t="s">
        <v>118</v>
      </c>
      <c r="BD533" t="s">
        <v>118</v>
      </c>
      <c r="BE533" t="s">
        <v>118</v>
      </c>
      <c r="BF533" t="s">
        <v>118</v>
      </c>
      <c r="BG533" t="s">
        <v>118</v>
      </c>
      <c r="BH533" t="s">
        <v>118</v>
      </c>
      <c r="BI533" t="s">
        <v>118</v>
      </c>
      <c r="BJ533" t="s">
        <v>118</v>
      </c>
      <c r="BK533" s="21" t="s">
        <v>118</v>
      </c>
      <c r="BL533" s="15" t="s">
        <v>118</v>
      </c>
      <c r="BM533" t="s">
        <v>118</v>
      </c>
    </row>
    <row r="534" spans="1:65" ht="16" hidden="1" x14ac:dyDescent="0.2">
      <c r="A534" s="3">
        <v>425</v>
      </c>
      <c r="B534" s="5">
        <v>4</v>
      </c>
      <c r="C534">
        <v>4</v>
      </c>
      <c r="D534" t="s">
        <v>118</v>
      </c>
      <c r="E534" t="s">
        <v>118</v>
      </c>
      <c r="F534" t="s">
        <v>118</v>
      </c>
      <c r="G534" t="s">
        <v>118</v>
      </c>
      <c r="H534" t="s">
        <v>118</v>
      </c>
      <c r="I534" t="s">
        <v>118</v>
      </c>
      <c r="J534" t="s">
        <v>118</v>
      </c>
      <c r="K534" t="s">
        <v>118</v>
      </c>
      <c r="L534" t="s">
        <v>118</v>
      </c>
      <c r="M534" t="s">
        <v>118</v>
      </c>
      <c r="N534" t="s">
        <v>118</v>
      </c>
      <c r="O534" t="s">
        <v>118</v>
      </c>
      <c r="P534" t="s">
        <v>118</v>
      </c>
      <c r="Q534" t="s">
        <v>118</v>
      </c>
      <c r="R534" t="s">
        <v>118</v>
      </c>
      <c r="S534" t="s">
        <v>118</v>
      </c>
      <c r="T534" t="s">
        <v>118</v>
      </c>
      <c r="U534" t="s">
        <v>118</v>
      </c>
      <c r="V534" t="s">
        <v>118</v>
      </c>
      <c r="W534" t="s">
        <v>118</v>
      </c>
      <c r="X534" t="s">
        <v>118</v>
      </c>
      <c r="Y534" t="s">
        <v>118</v>
      </c>
      <c r="Z534" t="s">
        <v>118</v>
      </c>
      <c r="AA534" t="s">
        <v>118</v>
      </c>
      <c r="AB534" t="s">
        <v>118</v>
      </c>
      <c r="AC534" t="s">
        <v>118</v>
      </c>
      <c r="AD534" t="s">
        <v>118</v>
      </c>
      <c r="AE534" t="s">
        <v>118</v>
      </c>
      <c r="AF534" t="s">
        <v>118</v>
      </c>
      <c r="AG534" s="19" t="s">
        <v>118</v>
      </c>
      <c r="AH534" s="20" t="s">
        <v>118</v>
      </c>
      <c r="AI534" t="s">
        <v>118</v>
      </c>
      <c r="AJ534" t="s">
        <v>118</v>
      </c>
      <c r="AK534" t="s">
        <v>118</v>
      </c>
      <c r="AL534" t="s">
        <v>118</v>
      </c>
      <c r="AM534" t="s">
        <v>118</v>
      </c>
      <c r="AN534" t="s">
        <v>118</v>
      </c>
      <c r="AO534" t="s">
        <v>118</v>
      </c>
      <c r="AP534" t="s">
        <v>118</v>
      </c>
      <c r="AQ534" t="s">
        <v>118</v>
      </c>
      <c r="AR534" t="s">
        <v>118</v>
      </c>
      <c r="AS534" t="s">
        <v>118</v>
      </c>
      <c r="AT534" t="s">
        <v>118</v>
      </c>
      <c r="AU534" t="s">
        <v>118</v>
      </c>
      <c r="AV534" t="s">
        <v>118</v>
      </c>
      <c r="AW534" t="s">
        <v>118</v>
      </c>
      <c r="AX534" t="s">
        <v>118</v>
      </c>
      <c r="AY534" t="s">
        <v>118</v>
      </c>
      <c r="AZ534" t="s">
        <v>118</v>
      </c>
      <c r="BA534" t="s">
        <v>118</v>
      </c>
      <c r="BB534" t="s">
        <v>118</v>
      </c>
      <c r="BC534" t="s">
        <v>118</v>
      </c>
      <c r="BD534" t="s">
        <v>118</v>
      </c>
      <c r="BE534" t="s">
        <v>118</v>
      </c>
      <c r="BF534" t="s">
        <v>118</v>
      </c>
      <c r="BG534" t="s">
        <v>118</v>
      </c>
      <c r="BH534" t="s">
        <v>118</v>
      </c>
      <c r="BI534" t="s">
        <v>118</v>
      </c>
      <c r="BJ534" t="s">
        <v>118</v>
      </c>
      <c r="BK534" s="21" t="s">
        <v>118</v>
      </c>
      <c r="BL534" s="15" t="s">
        <v>118</v>
      </c>
      <c r="BM534" t="s">
        <v>345</v>
      </c>
    </row>
    <row r="535" spans="1:65" ht="16" hidden="1" x14ac:dyDescent="0.2">
      <c r="A535" s="3">
        <v>426</v>
      </c>
      <c r="B535" s="5">
        <v>4</v>
      </c>
      <c r="C535">
        <v>4</v>
      </c>
      <c r="D535" s="2" t="s">
        <v>164</v>
      </c>
      <c r="E535" t="s">
        <v>118</v>
      </c>
      <c r="F535" t="s">
        <v>118</v>
      </c>
      <c r="G535" t="s">
        <v>118</v>
      </c>
      <c r="H535" t="s">
        <v>118</v>
      </c>
      <c r="I535" t="s">
        <v>118</v>
      </c>
      <c r="J535" t="s">
        <v>118</v>
      </c>
      <c r="K535" t="s">
        <v>118</v>
      </c>
      <c r="L535" t="s">
        <v>118</v>
      </c>
      <c r="M535" t="s">
        <v>118</v>
      </c>
      <c r="N535" t="s">
        <v>118</v>
      </c>
      <c r="O535" t="s">
        <v>118</v>
      </c>
      <c r="P535" t="s">
        <v>118</v>
      </c>
      <c r="Q535" t="s">
        <v>118</v>
      </c>
      <c r="R535" t="s">
        <v>118</v>
      </c>
      <c r="S535" t="s">
        <v>118</v>
      </c>
      <c r="T535" t="s">
        <v>118</v>
      </c>
      <c r="U535" t="s">
        <v>118</v>
      </c>
      <c r="V535" t="s">
        <v>118</v>
      </c>
      <c r="W535" t="s">
        <v>118</v>
      </c>
      <c r="X535" t="s">
        <v>118</v>
      </c>
      <c r="Y535" t="s">
        <v>118</v>
      </c>
      <c r="Z535" t="s">
        <v>118</v>
      </c>
      <c r="AA535" t="s">
        <v>118</v>
      </c>
      <c r="AB535" t="s">
        <v>118</v>
      </c>
      <c r="AC535" t="s">
        <v>118</v>
      </c>
      <c r="AD535" t="s">
        <v>118</v>
      </c>
      <c r="AE535" t="s">
        <v>118</v>
      </c>
      <c r="AF535" t="s">
        <v>118</v>
      </c>
      <c r="AG535" s="19">
        <f t="shared" si="36"/>
        <v>0</v>
      </c>
      <c r="AH535" s="20" t="e">
        <f>SUM(#REF!, AG535)</f>
        <v>#REF!</v>
      </c>
      <c r="AI535" t="s">
        <v>118</v>
      </c>
      <c r="AJ535" t="s">
        <v>118</v>
      </c>
      <c r="AK535" t="s">
        <v>118</v>
      </c>
      <c r="AL535" t="s">
        <v>118</v>
      </c>
      <c r="AM535" t="s">
        <v>118</v>
      </c>
      <c r="AN535" t="s">
        <v>118</v>
      </c>
      <c r="AO535" t="s">
        <v>118</v>
      </c>
      <c r="AP535" t="s">
        <v>118</v>
      </c>
      <c r="AQ535" t="s">
        <v>118</v>
      </c>
      <c r="AR535" t="s">
        <v>118</v>
      </c>
      <c r="AS535" t="s">
        <v>118</v>
      </c>
      <c r="AT535" t="s">
        <v>118</v>
      </c>
      <c r="AU535" t="s">
        <v>118</v>
      </c>
      <c r="AV535" t="s">
        <v>118</v>
      </c>
      <c r="AW535" t="s">
        <v>118</v>
      </c>
      <c r="AX535" t="s">
        <v>118</v>
      </c>
      <c r="AY535" t="s">
        <v>118</v>
      </c>
      <c r="AZ535" t="s">
        <v>118</v>
      </c>
      <c r="BA535" t="s">
        <v>118</v>
      </c>
      <c r="BB535" t="s">
        <v>118</v>
      </c>
      <c r="BC535" t="s">
        <v>118</v>
      </c>
      <c r="BD535" t="s">
        <v>118</v>
      </c>
      <c r="BE535" t="s">
        <v>118</v>
      </c>
      <c r="BF535" t="s">
        <v>118</v>
      </c>
      <c r="BG535" t="s">
        <v>118</v>
      </c>
      <c r="BH535" t="s">
        <v>118</v>
      </c>
      <c r="BI535" t="s">
        <v>118</v>
      </c>
      <c r="BJ535" t="s">
        <v>118</v>
      </c>
      <c r="BK535" s="21" t="s">
        <v>118</v>
      </c>
      <c r="BL535" s="15" t="s">
        <v>118</v>
      </c>
      <c r="BM535" t="s">
        <v>118</v>
      </c>
    </row>
    <row r="536" spans="1:65" ht="16" hidden="1" x14ac:dyDescent="0.2">
      <c r="A536" s="3">
        <v>427</v>
      </c>
      <c r="B536" s="5">
        <v>4</v>
      </c>
      <c r="C536">
        <v>4</v>
      </c>
      <c r="D536" s="2" t="s">
        <v>164</v>
      </c>
      <c r="E536" t="s">
        <v>118</v>
      </c>
      <c r="F536" t="s">
        <v>118</v>
      </c>
      <c r="G536" t="s">
        <v>118</v>
      </c>
      <c r="H536" t="s">
        <v>118</v>
      </c>
      <c r="I536" t="s">
        <v>118</v>
      </c>
      <c r="J536" t="s">
        <v>118</v>
      </c>
      <c r="K536" t="s">
        <v>118</v>
      </c>
      <c r="L536" t="s">
        <v>118</v>
      </c>
      <c r="M536" t="s">
        <v>118</v>
      </c>
      <c r="N536" t="s">
        <v>118</v>
      </c>
      <c r="O536" t="s">
        <v>118</v>
      </c>
      <c r="P536" t="s">
        <v>118</v>
      </c>
      <c r="Q536" t="s">
        <v>118</v>
      </c>
      <c r="R536" t="s">
        <v>118</v>
      </c>
      <c r="S536" t="s">
        <v>118</v>
      </c>
      <c r="T536" t="s">
        <v>118</v>
      </c>
      <c r="U536" t="s">
        <v>118</v>
      </c>
      <c r="V536" t="s">
        <v>118</v>
      </c>
      <c r="W536" t="s">
        <v>118</v>
      </c>
      <c r="X536" t="s">
        <v>118</v>
      </c>
      <c r="Y536" t="s">
        <v>118</v>
      </c>
      <c r="Z536" t="s">
        <v>118</v>
      </c>
      <c r="AA536" t="s">
        <v>118</v>
      </c>
      <c r="AB536" t="s">
        <v>118</v>
      </c>
      <c r="AC536" t="s">
        <v>118</v>
      </c>
      <c r="AD536" t="s">
        <v>118</v>
      </c>
      <c r="AE536" t="s">
        <v>118</v>
      </c>
      <c r="AF536" t="s">
        <v>118</v>
      </c>
      <c r="AG536" s="19">
        <f t="shared" si="36"/>
        <v>0</v>
      </c>
      <c r="AH536" s="20" t="e">
        <f>SUM(#REF!, AG536)</f>
        <v>#REF!</v>
      </c>
      <c r="AI536" t="s">
        <v>118</v>
      </c>
      <c r="AJ536" t="s">
        <v>118</v>
      </c>
      <c r="AK536" t="s">
        <v>118</v>
      </c>
      <c r="AL536" t="s">
        <v>118</v>
      </c>
      <c r="AM536" t="s">
        <v>118</v>
      </c>
      <c r="AN536" t="s">
        <v>118</v>
      </c>
      <c r="AO536" t="s">
        <v>118</v>
      </c>
      <c r="AP536" t="s">
        <v>118</v>
      </c>
      <c r="AQ536" t="s">
        <v>118</v>
      </c>
      <c r="AR536" t="s">
        <v>118</v>
      </c>
      <c r="AS536" t="s">
        <v>118</v>
      </c>
      <c r="AT536" t="s">
        <v>118</v>
      </c>
      <c r="AU536" t="s">
        <v>118</v>
      </c>
      <c r="AV536" t="s">
        <v>118</v>
      </c>
      <c r="AW536" t="s">
        <v>118</v>
      </c>
      <c r="AX536" t="s">
        <v>118</v>
      </c>
      <c r="AY536" t="s">
        <v>118</v>
      </c>
      <c r="AZ536" t="s">
        <v>118</v>
      </c>
      <c r="BA536" t="s">
        <v>118</v>
      </c>
      <c r="BB536" t="s">
        <v>118</v>
      </c>
      <c r="BC536" t="s">
        <v>118</v>
      </c>
      <c r="BD536" t="s">
        <v>118</v>
      </c>
      <c r="BE536" t="s">
        <v>118</v>
      </c>
      <c r="BF536" t="s">
        <v>118</v>
      </c>
      <c r="BG536" t="s">
        <v>118</v>
      </c>
      <c r="BH536" t="s">
        <v>118</v>
      </c>
      <c r="BI536" t="s">
        <v>118</v>
      </c>
      <c r="BJ536" t="s">
        <v>118</v>
      </c>
      <c r="BK536" s="21" t="s">
        <v>118</v>
      </c>
      <c r="BL536" s="15" t="s">
        <v>118</v>
      </c>
      <c r="BM536" t="s">
        <v>118</v>
      </c>
    </row>
    <row r="537" spans="1:65" ht="16" hidden="1" x14ac:dyDescent="0.2">
      <c r="A537" s="3">
        <v>428</v>
      </c>
      <c r="B537" s="5">
        <v>4</v>
      </c>
      <c r="C537">
        <v>4</v>
      </c>
      <c r="D537" s="2" t="s">
        <v>164</v>
      </c>
      <c r="E537" t="s">
        <v>118</v>
      </c>
      <c r="F537" t="s">
        <v>118</v>
      </c>
      <c r="G537" t="s">
        <v>118</v>
      </c>
      <c r="H537" t="s">
        <v>118</v>
      </c>
      <c r="I537" t="s">
        <v>118</v>
      </c>
      <c r="J537" t="s">
        <v>118</v>
      </c>
      <c r="K537" t="s">
        <v>118</v>
      </c>
      <c r="L537" t="s">
        <v>118</v>
      </c>
      <c r="M537" t="s">
        <v>118</v>
      </c>
      <c r="N537" t="s">
        <v>118</v>
      </c>
      <c r="O537" t="s">
        <v>118</v>
      </c>
      <c r="P537" t="s">
        <v>118</v>
      </c>
      <c r="Q537" t="s">
        <v>118</v>
      </c>
      <c r="R537" t="s">
        <v>118</v>
      </c>
      <c r="S537" t="s">
        <v>118</v>
      </c>
      <c r="T537" t="s">
        <v>118</v>
      </c>
      <c r="U537" t="s">
        <v>118</v>
      </c>
      <c r="V537" t="s">
        <v>118</v>
      </c>
      <c r="W537" t="s">
        <v>118</v>
      </c>
      <c r="X537" t="s">
        <v>118</v>
      </c>
      <c r="Y537" t="s">
        <v>118</v>
      </c>
      <c r="Z537" t="s">
        <v>118</v>
      </c>
      <c r="AA537" t="s">
        <v>118</v>
      </c>
      <c r="AB537" t="s">
        <v>118</v>
      </c>
      <c r="AC537" t="s">
        <v>118</v>
      </c>
      <c r="AD537" t="s">
        <v>118</v>
      </c>
      <c r="AE537" t="s">
        <v>118</v>
      </c>
      <c r="AF537" t="s">
        <v>118</v>
      </c>
      <c r="AG537" s="19">
        <f t="shared" si="36"/>
        <v>0</v>
      </c>
      <c r="AH537" s="20" t="e">
        <f>SUM(#REF!, AG537)</f>
        <v>#REF!</v>
      </c>
      <c r="AI537" t="s">
        <v>118</v>
      </c>
      <c r="AJ537" t="s">
        <v>118</v>
      </c>
      <c r="AK537" t="s">
        <v>118</v>
      </c>
      <c r="AL537" t="s">
        <v>118</v>
      </c>
      <c r="AM537" t="s">
        <v>118</v>
      </c>
      <c r="AN537" t="s">
        <v>118</v>
      </c>
      <c r="AO537" t="s">
        <v>118</v>
      </c>
      <c r="AP537" t="s">
        <v>118</v>
      </c>
      <c r="AQ537" t="s">
        <v>118</v>
      </c>
      <c r="AR537" t="s">
        <v>118</v>
      </c>
      <c r="AS537" t="s">
        <v>118</v>
      </c>
      <c r="AT537" t="s">
        <v>118</v>
      </c>
      <c r="AU537" t="s">
        <v>118</v>
      </c>
      <c r="AV537" t="s">
        <v>118</v>
      </c>
      <c r="AW537" t="s">
        <v>118</v>
      </c>
      <c r="AX537" t="s">
        <v>118</v>
      </c>
      <c r="AY537" t="s">
        <v>118</v>
      </c>
      <c r="AZ537" t="s">
        <v>118</v>
      </c>
      <c r="BA537" t="s">
        <v>118</v>
      </c>
      <c r="BB537" t="s">
        <v>118</v>
      </c>
      <c r="BC537" t="s">
        <v>118</v>
      </c>
      <c r="BD537" t="s">
        <v>118</v>
      </c>
      <c r="BE537" t="s">
        <v>118</v>
      </c>
      <c r="BF537" t="s">
        <v>118</v>
      </c>
      <c r="BG537" t="s">
        <v>118</v>
      </c>
      <c r="BH537" t="s">
        <v>118</v>
      </c>
      <c r="BI537" t="s">
        <v>118</v>
      </c>
      <c r="BJ537" t="s">
        <v>118</v>
      </c>
      <c r="BK537" s="21" t="s">
        <v>118</v>
      </c>
      <c r="BL537" s="15" t="s">
        <v>118</v>
      </c>
      <c r="BM537" t="s">
        <v>118</v>
      </c>
    </row>
    <row r="538" spans="1:65" ht="16" hidden="1" x14ac:dyDescent="0.2">
      <c r="A538" s="3">
        <v>429</v>
      </c>
      <c r="B538" s="5">
        <v>4</v>
      </c>
      <c r="C538">
        <v>4</v>
      </c>
      <c r="D538" s="2" t="s">
        <v>164</v>
      </c>
      <c r="E538" t="s">
        <v>118</v>
      </c>
      <c r="F538" t="s">
        <v>118</v>
      </c>
      <c r="G538" t="s">
        <v>118</v>
      </c>
      <c r="H538" t="s">
        <v>118</v>
      </c>
      <c r="I538" t="s">
        <v>118</v>
      </c>
      <c r="J538" t="s">
        <v>118</v>
      </c>
      <c r="K538" t="s">
        <v>118</v>
      </c>
      <c r="L538" t="s">
        <v>118</v>
      </c>
      <c r="M538" t="s">
        <v>118</v>
      </c>
      <c r="N538" t="s">
        <v>118</v>
      </c>
      <c r="O538" t="s">
        <v>118</v>
      </c>
      <c r="P538" t="s">
        <v>118</v>
      </c>
      <c r="Q538" t="s">
        <v>118</v>
      </c>
      <c r="R538" t="s">
        <v>118</v>
      </c>
      <c r="S538" t="s">
        <v>118</v>
      </c>
      <c r="T538" t="s">
        <v>118</v>
      </c>
      <c r="U538" t="s">
        <v>118</v>
      </c>
      <c r="V538" t="s">
        <v>118</v>
      </c>
      <c r="W538" t="s">
        <v>118</v>
      </c>
      <c r="X538" t="s">
        <v>118</v>
      </c>
      <c r="Y538" t="s">
        <v>118</v>
      </c>
      <c r="Z538" t="s">
        <v>118</v>
      </c>
      <c r="AA538" t="s">
        <v>118</v>
      </c>
      <c r="AB538" t="s">
        <v>118</v>
      </c>
      <c r="AC538" t="s">
        <v>118</v>
      </c>
      <c r="AD538" t="s">
        <v>118</v>
      </c>
      <c r="AE538" t="s">
        <v>118</v>
      </c>
      <c r="AF538" t="s">
        <v>118</v>
      </c>
      <c r="AG538" s="19">
        <f t="shared" si="36"/>
        <v>0</v>
      </c>
      <c r="AH538" s="20" t="e">
        <f>SUM(#REF!, AG538)</f>
        <v>#REF!</v>
      </c>
      <c r="AI538" t="s">
        <v>118</v>
      </c>
      <c r="AJ538" t="s">
        <v>118</v>
      </c>
      <c r="AK538" t="s">
        <v>118</v>
      </c>
      <c r="AL538" t="s">
        <v>118</v>
      </c>
      <c r="AM538" t="s">
        <v>118</v>
      </c>
      <c r="AN538" t="s">
        <v>118</v>
      </c>
      <c r="AO538" t="s">
        <v>118</v>
      </c>
      <c r="AP538" t="s">
        <v>118</v>
      </c>
      <c r="AQ538" t="s">
        <v>118</v>
      </c>
      <c r="AR538" t="s">
        <v>118</v>
      </c>
      <c r="AS538" t="s">
        <v>118</v>
      </c>
      <c r="AT538" t="s">
        <v>118</v>
      </c>
      <c r="AU538" t="s">
        <v>118</v>
      </c>
      <c r="AV538" t="s">
        <v>118</v>
      </c>
      <c r="AW538" t="s">
        <v>118</v>
      </c>
      <c r="AX538" t="s">
        <v>118</v>
      </c>
      <c r="AY538" t="s">
        <v>118</v>
      </c>
      <c r="AZ538" t="s">
        <v>118</v>
      </c>
      <c r="BA538" t="s">
        <v>118</v>
      </c>
      <c r="BB538" t="s">
        <v>118</v>
      </c>
      <c r="BC538" t="s">
        <v>118</v>
      </c>
      <c r="BD538" t="s">
        <v>118</v>
      </c>
      <c r="BE538" t="s">
        <v>118</v>
      </c>
      <c r="BF538" t="s">
        <v>118</v>
      </c>
      <c r="BG538" t="s">
        <v>118</v>
      </c>
      <c r="BH538" t="s">
        <v>118</v>
      </c>
      <c r="BI538" t="s">
        <v>118</v>
      </c>
      <c r="BJ538" t="s">
        <v>118</v>
      </c>
      <c r="BK538" s="21" t="s">
        <v>118</v>
      </c>
      <c r="BL538" s="15" t="s">
        <v>118</v>
      </c>
      <c r="BM538" t="s">
        <v>118</v>
      </c>
    </row>
    <row r="539" spans="1:65" ht="16" hidden="1" x14ac:dyDescent="0.2">
      <c r="A539" s="3">
        <v>430</v>
      </c>
      <c r="B539" s="5">
        <v>4</v>
      </c>
      <c r="C539">
        <v>4</v>
      </c>
      <c r="D539" t="s">
        <v>118</v>
      </c>
      <c r="E539" t="s">
        <v>118</v>
      </c>
      <c r="F539" t="s">
        <v>118</v>
      </c>
      <c r="G539" t="s">
        <v>118</v>
      </c>
      <c r="H539" t="s">
        <v>118</v>
      </c>
      <c r="I539" t="s">
        <v>118</v>
      </c>
      <c r="J539" t="s">
        <v>118</v>
      </c>
      <c r="K539" t="s">
        <v>118</v>
      </c>
      <c r="L539" t="s">
        <v>118</v>
      </c>
      <c r="M539" t="s">
        <v>118</v>
      </c>
      <c r="N539" t="s">
        <v>118</v>
      </c>
      <c r="O539" t="s">
        <v>118</v>
      </c>
      <c r="P539" t="s">
        <v>118</v>
      </c>
      <c r="Q539" t="s">
        <v>118</v>
      </c>
      <c r="R539" t="s">
        <v>118</v>
      </c>
      <c r="S539" t="s">
        <v>118</v>
      </c>
      <c r="T539" t="s">
        <v>118</v>
      </c>
      <c r="U539" t="s">
        <v>118</v>
      </c>
      <c r="V539" t="s">
        <v>118</v>
      </c>
      <c r="W539" t="s">
        <v>118</v>
      </c>
      <c r="X539" t="s">
        <v>118</v>
      </c>
      <c r="Y539" t="s">
        <v>118</v>
      </c>
      <c r="Z539" t="s">
        <v>118</v>
      </c>
      <c r="AA539" t="s">
        <v>118</v>
      </c>
      <c r="AB539" t="s">
        <v>118</v>
      </c>
      <c r="AC539" t="s">
        <v>118</v>
      </c>
      <c r="AD539" t="s">
        <v>118</v>
      </c>
      <c r="AE539" t="s">
        <v>118</v>
      </c>
      <c r="AF539" t="s">
        <v>118</v>
      </c>
      <c r="AG539" s="19" t="s">
        <v>118</v>
      </c>
      <c r="AH539" s="20" t="s">
        <v>118</v>
      </c>
      <c r="AI539" t="s">
        <v>118</v>
      </c>
      <c r="AJ539" t="s">
        <v>118</v>
      </c>
      <c r="AK539" t="s">
        <v>118</v>
      </c>
      <c r="AL539" t="s">
        <v>118</v>
      </c>
      <c r="AM539" t="s">
        <v>118</v>
      </c>
      <c r="AN539" t="s">
        <v>118</v>
      </c>
      <c r="AO539" t="s">
        <v>118</v>
      </c>
      <c r="AP539" t="s">
        <v>118</v>
      </c>
      <c r="AQ539" t="s">
        <v>118</v>
      </c>
      <c r="AR539" t="s">
        <v>118</v>
      </c>
      <c r="AS539" t="s">
        <v>118</v>
      </c>
      <c r="AT539" t="s">
        <v>118</v>
      </c>
      <c r="AU539" t="s">
        <v>118</v>
      </c>
      <c r="AV539" t="s">
        <v>118</v>
      </c>
      <c r="AW539" t="s">
        <v>118</v>
      </c>
      <c r="AX539" t="s">
        <v>118</v>
      </c>
      <c r="AY539" t="s">
        <v>118</v>
      </c>
      <c r="AZ539" t="s">
        <v>118</v>
      </c>
      <c r="BA539" t="s">
        <v>118</v>
      </c>
      <c r="BB539" t="s">
        <v>118</v>
      </c>
      <c r="BC539" t="s">
        <v>118</v>
      </c>
      <c r="BD539" t="s">
        <v>118</v>
      </c>
      <c r="BE539" t="s">
        <v>118</v>
      </c>
      <c r="BF539" t="s">
        <v>118</v>
      </c>
      <c r="BG539" t="s">
        <v>118</v>
      </c>
      <c r="BH539" t="s">
        <v>118</v>
      </c>
      <c r="BI539" t="s">
        <v>118</v>
      </c>
      <c r="BJ539" t="s">
        <v>118</v>
      </c>
      <c r="BK539" s="21" t="s">
        <v>118</v>
      </c>
      <c r="BL539" s="15" t="s">
        <v>118</v>
      </c>
      <c r="BM539" t="s">
        <v>346</v>
      </c>
    </row>
    <row r="540" spans="1:65" ht="16" hidden="1" x14ac:dyDescent="0.2">
      <c r="A540" s="3">
        <v>431</v>
      </c>
      <c r="B540" s="5">
        <v>4</v>
      </c>
      <c r="C540">
        <v>4</v>
      </c>
      <c r="D540" s="2" t="s">
        <v>164</v>
      </c>
      <c r="E540" t="s">
        <v>118</v>
      </c>
      <c r="F540" t="s">
        <v>118</v>
      </c>
      <c r="G540" t="s">
        <v>118</v>
      </c>
      <c r="H540" t="s">
        <v>118</v>
      </c>
      <c r="I540" t="s">
        <v>118</v>
      </c>
      <c r="J540" t="s">
        <v>118</v>
      </c>
      <c r="K540" t="s">
        <v>118</v>
      </c>
      <c r="L540" t="s">
        <v>118</v>
      </c>
      <c r="M540" t="s">
        <v>118</v>
      </c>
      <c r="N540" t="s">
        <v>118</v>
      </c>
      <c r="O540" t="s">
        <v>118</v>
      </c>
      <c r="P540" t="s">
        <v>118</v>
      </c>
      <c r="Q540" t="s">
        <v>118</v>
      </c>
      <c r="R540" t="s">
        <v>118</v>
      </c>
      <c r="S540" t="s">
        <v>118</v>
      </c>
      <c r="T540" t="s">
        <v>118</v>
      </c>
      <c r="U540" t="s">
        <v>118</v>
      </c>
      <c r="V540" t="s">
        <v>118</v>
      </c>
      <c r="W540" t="s">
        <v>118</v>
      </c>
      <c r="X540" t="s">
        <v>118</v>
      </c>
      <c r="Y540" t="s">
        <v>118</v>
      </c>
      <c r="Z540" t="s">
        <v>118</v>
      </c>
      <c r="AA540" t="s">
        <v>118</v>
      </c>
      <c r="AB540" t="s">
        <v>118</v>
      </c>
      <c r="AC540" t="s">
        <v>118</v>
      </c>
      <c r="AD540" t="s">
        <v>118</v>
      </c>
      <c r="AE540" t="s">
        <v>118</v>
      </c>
      <c r="AF540" t="s">
        <v>118</v>
      </c>
      <c r="AG540" s="19">
        <f t="shared" si="36"/>
        <v>0</v>
      </c>
      <c r="AH540" s="20" t="e">
        <f>SUM(#REF!, AG540)</f>
        <v>#REF!</v>
      </c>
      <c r="AI540" t="s">
        <v>118</v>
      </c>
      <c r="AJ540" t="s">
        <v>118</v>
      </c>
      <c r="AK540" t="s">
        <v>118</v>
      </c>
      <c r="AL540" t="s">
        <v>118</v>
      </c>
      <c r="AM540" t="s">
        <v>118</v>
      </c>
      <c r="AN540" t="s">
        <v>118</v>
      </c>
      <c r="AO540" t="s">
        <v>118</v>
      </c>
      <c r="AP540" t="s">
        <v>118</v>
      </c>
      <c r="AQ540" t="s">
        <v>118</v>
      </c>
      <c r="AR540" t="s">
        <v>118</v>
      </c>
      <c r="AS540" t="s">
        <v>118</v>
      </c>
      <c r="AT540" t="s">
        <v>118</v>
      </c>
      <c r="AU540" t="s">
        <v>118</v>
      </c>
      <c r="AV540" t="s">
        <v>118</v>
      </c>
      <c r="AW540" t="s">
        <v>118</v>
      </c>
      <c r="AX540" t="s">
        <v>118</v>
      </c>
      <c r="AY540" t="s">
        <v>118</v>
      </c>
      <c r="AZ540" t="s">
        <v>118</v>
      </c>
      <c r="BA540" t="s">
        <v>118</v>
      </c>
      <c r="BB540" t="s">
        <v>118</v>
      </c>
      <c r="BC540" t="s">
        <v>118</v>
      </c>
      <c r="BD540" t="s">
        <v>118</v>
      </c>
      <c r="BE540" t="s">
        <v>118</v>
      </c>
      <c r="BF540" t="s">
        <v>118</v>
      </c>
      <c r="BG540" t="s">
        <v>118</v>
      </c>
      <c r="BH540" t="s">
        <v>118</v>
      </c>
      <c r="BI540" t="s">
        <v>118</v>
      </c>
      <c r="BJ540" t="s">
        <v>118</v>
      </c>
      <c r="BK540" s="21" t="s">
        <v>118</v>
      </c>
      <c r="BL540" s="15" t="s">
        <v>118</v>
      </c>
      <c r="BM540" t="s">
        <v>118</v>
      </c>
    </row>
    <row r="541" spans="1:65" ht="16" hidden="1" x14ac:dyDescent="0.2">
      <c r="A541" s="3">
        <v>432</v>
      </c>
      <c r="B541" s="5">
        <v>4</v>
      </c>
      <c r="C541">
        <v>4</v>
      </c>
      <c r="D541" s="2" t="s">
        <v>164</v>
      </c>
      <c r="E541" t="s">
        <v>118</v>
      </c>
      <c r="F541" t="s">
        <v>118</v>
      </c>
      <c r="G541" t="s">
        <v>118</v>
      </c>
      <c r="H541" t="s">
        <v>118</v>
      </c>
      <c r="I541" t="s">
        <v>118</v>
      </c>
      <c r="J541" t="s">
        <v>118</v>
      </c>
      <c r="K541" t="s">
        <v>118</v>
      </c>
      <c r="L541" t="s">
        <v>118</v>
      </c>
      <c r="M541" t="s">
        <v>118</v>
      </c>
      <c r="N541" t="s">
        <v>118</v>
      </c>
      <c r="O541" t="s">
        <v>118</v>
      </c>
      <c r="P541" t="s">
        <v>118</v>
      </c>
      <c r="Q541" t="s">
        <v>118</v>
      </c>
      <c r="R541" t="s">
        <v>118</v>
      </c>
      <c r="S541" t="s">
        <v>118</v>
      </c>
      <c r="T541" t="s">
        <v>118</v>
      </c>
      <c r="U541" t="s">
        <v>118</v>
      </c>
      <c r="V541" t="s">
        <v>118</v>
      </c>
      <c r="W541" t="s">
        <v>118</v>
      </c>
      <c r="X541" t="s">
        <v>118</v>
      </c>
      <c r="Y541" t="s">
        <v>118</v>
      </c>
      <c r="Z541" t="s">
        <v>118</v>
      </c>
      <c r="AA541" t="s">
        <v>118</v>
      </c>
      <c r="AB541" t="s">
        <v>118</v>
      </c>
      <c r="AC541" t="s">
        <v>118</v>
      </c>
      <c r="AD541" t="s">
        <v>118</v>
      </c>
      <c r="AE541" t="s">
        <v>118</v>
      </c>
      <c r="AF541" t="s">
        <v>118</v>
      </c>
      <c r="AG541" s="19">
        <f t="shared" si="36"/>
        <v>0</v>
      </c>
      <c r="AH541" s="20" t="e">
        <f>SUM(#REF!, AG541)</f>
        <v>#REF!</v>
      </c>
      <c r="AI541" t="s">
        <v>118</v>
      </c>
      <c r="AJ541" t="s">
        <v>118</v>
      </c>
      <c r="AK541" t="s">
        <v>118</v>
      </c>
      <c r="AL541" t="s">
        <v>118</v>
      </c>
      <c r="AM541" t="s">
        <v>118</v>
      </c>
      <c r="AN541" t="s">
        <v>118</v>
      </c>
      <c r="AO541" t="s">
        <v>118</v>
      </c>
      <c r="AP541" t="s">
        <v>118</v>
      </c>
      <c r="AQ541" t="s">
        <v>118</v>
      </c>
      <c r="AR541" t="s">
        <v>118</v>
      </c>
      <c r="AS541" t="s">
        <v>118</v>
      </c>
      <c r="AT541" t="s">
        <v>118</v>
      </c>
      <c r="AU541" t="s">
        <v>118</v>
      </c>
      <c r="AV541" t="s">
        <v>118</v>
      </c>
      <c r="AW541" t="s">
        <v>118</v>
      </c>
      <c r="AX541" t="s">
        <v>118</v>
      </c>
      <c r="AY541" t="s">
        <v>118</v>
      </c>
      <c r="AZ541" t="s">
        <v>118</v>
      </c>
      <c r="BA541" t="s">
        <v>118</v>
      </c>
      <c r="BB541" t="s">
        <v>118</v>
      </c>
      <c r="BC541" t="s">
        <v>118</v>
      </c>
      <c r="BD541" t="s">
        <v>118</v>
      </c>
      <c r="BE541" t="s">
        <v>118</v>
      </c>
      <c r="BF541" t="s">
        <v>118</v>
      </c>
      <c r="BG541" t="s">
        <v>118</v>
      </c>
      <c r="BH541" t="s">
        <v>118</v>
      </c>
      <c r="BI541" t="s">
        <v>118</v>
      </c>
      <c r="BJ541" t="s">
        <v>118</v>
      </c>
      <c r="BK541" s="21" t="s">
        <v>118</v>
      </c>
      <c r="BL541" s="15" t="s">
        <v>118</v>
      </c>
      <c r="BM541" t="s">
        <v>118</v>
      </c>
    </row>
    <row r="542" spans="1:65" ht="16" hidden="1" x14ac:dyDescent="0.2">
      <c r="A542" s="3">
        <v>433</v>
      </c>
      <c r="B542" s="5">
        <v>4</v>
      </c>
      <c r="C542">
        <v>4</v>
      </c>
      <c r="D542" t="s">
        <v>118</v>
      </c>
      <c r="E542" t="s">
        <v>118</v>
      </c>
      <c r="F542" t="s">
        <v>118</v>
      </c>
      <c r="G542" t="s">
        <v>118</v>
      </c>
      <c r="H542" t="s">
        <v>118</v>
      </c>
      <c r="I542" t="s">
        <v>118</v>
      </c>
      <c r="J542" t="s">
        <v>118</v>
      </c>
      <c r="K542" t="s">
        <v>118</v>
      </c>
      <c r="L542" t="s">
        <v>118</v>
      </c>
      <c r="M542" t="s">
        <v>118</v>
      </c>
      <c r="N542" t="s">
        <v>118</v>
      </c>
      <c r="O542" t="s">
        <v>118</v>
      </c>
      <c r="P542" t="s">
        <v>118</v>
      </c>
      <c r="Q542" t="s">
        <v>118</v>
      </c>
      <c r="R542" t="s">
        <v>118</v>
      </c>
      <c r="S542" t="s">
        <v>118</v>
      </c>
      <c r="T542" t="s">
        <v>118</v>
      </c>
      <c r="U542" t="s">
        <v>118</v>
      </c>
      <c r="V542" t="s">
        <v>118</v>
      </c>
      <c r="W542" t="s">
        <v>118</v>
      </c>
      <c r="X542" t="s">
        <v>118</v>
      </c>
      <c r="Y542" t="s">
        <v>118</v>
      </c>
      <c r="Z542" t="s">
        <v>118</v>
      </c>
      <c r="AA542" t="s">
        <v>118</v>
      </c>
      <c r="AB542" t="s">
        <v>118</v>
      </c>
      <c r="AC542" t="s">
        <v>118</v>
      </c>
      <c r="AD542" t="s">
        <v>118</v>
      </c>
      <c r="AE542" t="s">
        <v>118</v>
      </c>
      <c r="AF542" t="s">
        <v>118</v>
      </c>
      <c r="AG542" s="19" t="s">
        <v>118</v>
      </c>
      <c r="AH542" s="20" t="s">
        <v>118</v>
      </c>
      <c r="AI542" t="s">
        <v>118</v>
      </c>
      <c r="AJ542" t="s">
        <v>118</v>
      </c>
      <c r="AK542" t="s">
        <v>118</v>
      </c>
      <c r="AL542" t="s">
        <v>118</v>
      </c>
      <c r="AM542" t="s">
        <v>118</v>
      </c>
      <c r="AN542" t="s">
        <v>118</v>
      </c>
      <c r="AO542" t="s">
        <v>118</v>
      </c>
      <c r="AP542" t="s">
        <v>118</v>
      </c>
      <c r="AQ542" t="s">
        <v>118</v>
      </c>
      <c r="AR542" t="s">
        <v>118</v>
      </c>
      <c r="AS542" t="s">
        <v>118</v>
      </c>
      <c r="AT542" t="s">
        <v>118</v>
      </c>
      <c r="AU542" t="s">
        <v>118</v>
      </c>
      <c r="AV542" t="s">
        <v>118</v>
      </c>
      <c r="AW542" t="s">
        <v>118</v>
      </c>
      <c r="AX542" t="s">
        <v>118</v>
      </c>
      <c r="AY542" t="s">
        <v>118</v>
      </c>
      <c r="AZ542" t="s">
        <v>118</v>
      </c>
      <c r="BA542" t="s">
        <v>118</v>
      </c>
      <c r="BB542" t="s">
        <v>118</v>
      </c>
      <c r="BC542" t="s">
        <v>118</v>
      </c>
      <c r="BD542" t="s">
        <v>118</v>
      </c>
      <c r="BE542" t="s">
        <v>118</v>
      </c>
      <c r="BF542" t="s">
        <v>118</v>
      </c>
      <c r="BG542" t="s">
        <v>118</v>
      </c>
      <c r="BH542" t="s">
        <v>118</v>
      </c>
      <c r="BI542" t="s">
        <v>118</v>
      </c>
      <c r="BJ542" t="s">
        <v>118</v>
      </c>
      <c r="BK542" s="21" t="s">
        <v>118</v>
      </c>
      <c r="BL542" s="15" t="s">
        <v>118</v>
      </c>
      <c r="BM542" t="s">
        <v>345</v>
      </c>
    </row>
    <row r="543" spans="1:65" hidden="1" x14ac:dyDescent="0.2">
      <c r="A543" s="3">
        <v>434</v>
      </c>
      <c r="B543" s="5">
        <v>4</v>
      </c>
      <c r="C543">
        <v>4</v>
      </c>
      <c r="D543" t="s">
        <v>166</v>
      </c>
      <c r="E543" t="s">
        <v>118</v>
      </c>
      <c r="F543" t="s">
        <v>118</v>
      </c>
      <c r="G543" t="s">
        <v>118</v>
      </c>
      <c r="H543" t="s">
        <v>118</v>
      </c>
      <c r="I543" t="s">
        <v>118</v>
      </c>
      <c r="J543" t="s">
        <v>118</v>
      </c>
      <c r="K543" t="s">
        <v>118</v>
      </c>
      <c r="L543" t="s">
        <v>118</v>
      </c>
      <c r="M543" t="s">
        <v>118</v>
      </c>
      <c r="N543" t="s">
        <v>118</v>
      </c>
      <c r="O543" t="s">
        <v>118</v>
      </c>
      <c r="P543" t="s">
        <v>118</v>
      </c>
      <c r="Q543" t="s">
        <v>118</v>
      </c>
      <c r="R543" t="s">
        <v>118</v>
      </c>
      <c r="S543" t="s">
        <v>118</v>
      </c>
      <c r="T543" t="s">
        <v>118</v>
      </c>
      <c r="U543" t="s">
        <v>118</v>
      </c>
      <c r="V543" t="s">
        <v>118</v>
      </c>
      <c r="W543" t="s">
        <v>118</v>
      </c>
      <c r="X543" t="s">
        <v>118</v>
      </c>
      <c r="Y543" t="s">
        <v>118</v>
      </c>
      <c r="Z543" t="s">
        <v>118</v>
      </c>
      <c r="AA543" t="s">
        <v>118</v>
      </c>
      <c r="AB543" t="s">
        <v>118</v>
      </c>
      <c r="AC543" t="s">
        <v>118</v>
      </c>
      <c r="AD543" t="s">
        <v>118</v>
      </c>
      <c r="AE543" t="s">
        <v>118</v>
      </c>
      <c r="AF543" t="s">
        <v>118</v>
      </c>
      <c r="AG543" s="19">
        <f t="shared" si="36"/>
        <v>0</v>
      </c>
      <c r="AH543" s="20" t="e">
        <f>SUM(#REF!, AG543)</f>
        <v>#REF!</v>
      </c>
      <c r="AI543" t="s">
        <v>118</v>
      </c>
      <c r="AJ543" t="s">
        <v>118</v>
      </c>
      <c r="AK543" t="s">
        <v>118</v>
      </c>
      <c r="AL543" t="s">
        <v>118</v>
      </c>
      <c r="AM543" t="s">
        <v>118</v>
      </c>
      <c r="AN543" t="s">
        <v>118</v>
      </c>
      <c r="AO543" t="s">
        <v>118</v>
      </c>
      <c r="AP543" t="s">
        <v>118</v>
      </c>
      <c r="AQ543" t="s">
        <v>118</v>
      </c>
      <c r="AR543" t="s">
        <v>118</v>
      </c>
      <c r="AS543" t="s">
        <v>118</v>
      </c>
      <c r="AT543" t="s">
        <v>118</v>
      </c>
      <c r="AU543" t="s">
        <v>118</v>
      </c>
      <c r="AV543" t="s">
        <v>118</v>
      </c>
      <c r="AW543" t="s">
        <v>118</v>
      </c>
      <c r="AX543" t="s">
        <v>118</v>
      </c>
      <c r="AY543" t="s">
        <v>118</v>
      </c>
      <c r="AZ543" t="s">
        <v>118</v>
      </c>
      <c r="BA543" t="s">
        <v>118</v>
      </c>
      <c r="BB543" t="s">
        <v>118</v>
      </c>
      <c r="BC543" t="s">
        <v>118</v>
      </c>
      <c r="BD543" t="s">
        <v>118</v>
      </c>
      <c r="BE543" t="s">
        <v>118</v>
      </c>
      <c r="BF543" t="s">
        <v>118</v>
      </c>
      <c r="BG543" t="s">
        <v>118</v>
      </c>
      <c r="BH543" t="s">
        <v>118</v>
      </c>
      <c r="BI543" t="s">
        <v>118</v>
      </c>
      <c r="BJ543" t="s">
        <v>118</v>
      </c>
      <c r="BK543" s="21">
        <f>SUM(AI543:BJ543)</f>
        <v>0</v>
      </c>
      <c r="BL543" s="15" t="e">
        <f xml:space="preserve"> SUM(BK543,#REF!)</f>
        <v>#REF!</v>
      </c>
      <c r="BM543" t="s">
        <v>118</v>
      </c>
    </row>
    <row r="544" spans="1:65" hidden="1" x14ac:dyDescent="0.2">
      <c r="A544" s="3">
        <v>435</v>
      </c>
      <c r="B544" s="5">
        <v>4</v>
      </c>
      <c r="C544">
        <v>4</v>
      </c>
      <c r="D544" t="s">
        <v>166</v>
      </c>
      <c r="E544" t="s">
        <v>118</v>
      </c>
      <c r="F544" t="s">
        <v>118</v>
      </c>
      <c r="G544" t="s">
        <v>118</v>
      </c>
      <c r="H544" t="s">
        <v>118</v>
      </c>
      <c r="I544" t="s">
        <v>118</v>
      </c>
      <c r="J544" t="s">
        <v>118</v>
      </c>
      <c r="K544" t="s">
        <v>118</v>
      </c>
      <c r="L544" t="s">
        <v>118</v>
      </c>
      <c r="M544" t="s">
        <v>118</v>
      </c>
      <c r="N544" t="s">
        <v>118</v>
      </c>
      <c r="O544" t="s">
        <v>118</v>
      </c>
      <c r="P544" t="s">
        <v>118</v>
      </c>
      <c r="Q544" t="s">
        <v>118</v>
      </c>
      <c r="R544" t="s">
        <v>118</v>
      </c>
      <c r="S544" t="s">
        <v>118</v>
      </c>
      <c r="T544" t="s">
        <v>118</v>
      </c>
      <c r="U544" t="s">
        <v>118</v>
      </c>
      <c r="V544" t="s">
        <v>118</v>
      </c>
      <c r="W544" t="s">
        <v>118</v>
      </c>
      <c r="X544" t="s">
        <v>118</v>
      </c>
      <c r="Y544" t="s">
        <v>118</v>
      </c>
      <c r="Z544" t="s">
        <v>118</v>
      </c>
      <c r="AA544" t="s">
        <v>118</v>
      </c>
      <c r="AB544" t="s">
        <v>118</v>
      </c>
      <c r="AC544" t="s">
        <v>118</v>
      </c>
      <c r="AD544" t="s">
        <v>118</v>
      </c>
      <c r="AE544" t="s">
        <v>118</v>
      </c>
      <c r="AF544" t="s">
        <v>118</v>
      </c>
      <c r="AG544" s="19">
        <f t="shared" si="36"/>
        <v>0</v>
      </c>
      <c r="AH544" s="20" t="e">
        <f>SUM(#REF!, AG544)</f>
        <v>#REF!</v>
      </c>
      <c r="AI544" t="s">
        <v>118</v>
      </c>
      <c r="AJ544" t="s">
        <v>118</v>
      </c>
      <c r="AK544" t="s">
        <v>118</v>
      </c>
      <c r="AL544" t="s">
        <v>118</v>
      </c>
      <c r="AM544" t="s">
        <v>118</v>
      </c>
      <c r="AN544" t="s">
        <v>118</v>
      </c>
      <c r="AO544" t="s">
        <v>118</v>
      </c>
      <c r="AP544" t="s">
        <v>118</v>
      </c>
      <c r="AQ544" t="s">
        <v>118</v>
      </c>
      <c r="AR544" t="s">
        <v>118</v>
      </c>
      <c r="AS544" t="s">
        <v>118</v>
      </c>
      <c r="AT544" t="s">
        <v>118</v>
      </c>
      <c r="AU544" t="s">
        <v>118</v>
      </c>
      <c r="AV544" t="s">
        <v>118</v>
      </c>
      <c r="AW544" t="s">
        <v>118</v>
      </c>
      <c r="AX544" t="s">
        <v>118</v>
      </c>
      <c r="AY544" t="s">
        <v>118</v>
      </c>
      <c r="AZ544" t="s">
        <v>118</v>
      </c>
      <c r="BA544" t="s">
        <v>118</v>
      </c>
      <c r="BB544" t="s">
        <v>118</v>
      </c>
      <c r="BC544" t="s">
        <v>118</v>
      </c>
      <c r="BD544" t="s">
        <v>118</v>
      </c>
      <c r="BE544" t="s">
        <v>118</v>
      </c>
      <c r="BF544" t="s">
        <v>118</v>
      </c>
      <c r="BG544" t="s">
        <v>118</v>
      </c>
      <c r="BH544" t="s">
        <v>118</v>
      </c>
      <c r="BI544" t="s">
        <v>118</v>
      </c>
      <c r="BJ544" t="s">
        <v>118</v>
      </c>
      <c r="BK544" s="21">
        <f>SUM(AI544:BJ544)</f>
        <v>0</v>
      </c>
      <c r="BL544" s="15" t="e">
        <f xml:space="preserve"> SUM(BK544,#REF!)</f>
        <v>#REF!</v>
      </c>
      <c r="BM544" t="s">
        <v>118</v>
      </c>
    </row>
    <row r="545" spans="1:65" hidden="1" x14ac:dyDescent="0.2">
      <c r="A545" s="3">
        <v>436</v>
      </c>
      <c r="B545" s="5">
        <v>4</v>
      </c>
      <c r="C545">
        <v>4</v>
      </c>
      <c r="D545" t="s">
        <v>166</v>
      </c>
      <c r="E545" t="s">
        <v>118</v>
      </c>
      <c r="F545" t="s">
        <v>118</v>
      </c>
      <c r="G545" t="s">
        <v>118</v>
      </c>
      <c r="H545" t="s">
        <v>118</v>
      </c>
      <c r="I545" t="s">
        <v>118</v>
      </c>
      <c r="J545" t="s">
        <v>118</v>
      </c>
      <c r="K545" t="s">
        <v>118</v>
      </c>
      <c r="L545" t="s">
        <v>118</v>
      </c>
      <c r="M545" t="s">
        <v>118</v>
      </c>
      <c r="N545" t="s">
        <v>118</v>
      </c>
      <c r="O545" t="s">
        <v>118</v>
      </c>
      <c r="P545" t="s">
        <v>118</v>
      </c>
      <c r="Q545" t="s">
        <v>118</v>
      </c>
      <c r="R545" t="s">
        <v>118</v>
      </c>
      <c r="S545" t="s">
        <v>118</v>
      </c>
      <c r="T545" t="s">
        <v>118</v>
      </c>
      <c r="U545" t="s">
        <v>118</v>
      </c>
      <c r="V545" t="s">
        <v>118</v>
      </c>
      <c r="W545" t="s">
        <v>118</v>
      </c>
      <c r="X545" t="s">
        <v>118</v>
      </c>
      <c r="Y545" t="s">
        <v>118</v>
      </c>
      <c r="Z545" t="s">
        <v>118</v>
      </c>
      <c r="AA545" t="s">
        <v>118</v>
      </c>
      <c r="AB545" t="s">
        <v>118</v>
      </c>
      <c r="AC545" t="s">
        <v>118</v>
      </c>
      <c r="AD545" t="s">
        <v>118</v>
      </c>
      <c r="AE545" t="s">
        <v>118</v>
      </c>
      <c r="AF545" t="s">
        <v>118</v>
      </c>
      <c r="AG545" s="19">
        <f t="shared" si="36"/>
        <v>0</v>
      </c>
      <c r="AH545" s="20" t="e">
        <f>SUM(#REF!, AG545)</f>
        <v>#REF!</v>
      </c>
      <c r="AI545" t="s">
        <v>118</v>
      </c>
      <c r="AJ545" t="s">
        <v>118</v>
      </c>
      <c r="AK545" t="s">
        <v>118</v>
      </c>
      <c r="AL545" t="s">
        <v>118</v>
      </c>
      <c r="AM545" t="s">
        <v>118</v>
      </c>
      <c r="AN545" t="s">
        <v>118</v>
      </c>
      <c r="AO545" t="s">
        <v>118</v>
      </c>
      <c r="AP545" t="s">
        <v>118</v>
      </c>
      <c r="AQ545" t="s">
        <v>118</v>
      </c>
      <c r="AR545" t="s">
        <v>118</v>
      </c>
      <c r="AS545" t="s">
        <v>118</v>
      </c>
      <c r="AT545" t="s">
        <v>118</v>
      </c>
      <c r="AU545" t="s">
        <v>118</v>
      </c>
      <c r="AV545" t="s">
        <v>118</v>
      </c>
      <c r="AW545" t="s">
        <v>118</v>
      </c>
      <c r="AX545" t="s">
        <v>118</v>
      </c>
      <c r="AY545" t="s">
        <v>118</v>
      </c>
      <c r="AZ545" t="s">
        <v>118</v>
      </c>
      <c r="BA545" t="s">
        <v>118</v>
      </c>
      <c r="BB545" t="s">
        <v>118</v>
      </c>
      <c r="BC545" t="s">
        <v>118</v>
      </c>
      <c r="BD545" t="s">
        <v>118</v>
      </c>
      <c r="BE545" t="s">
        <v>118</v>
      </c>
      <c r="BF545" t="s">
        <v>118</v>
      </c>
      <c r="BG545" t="s">
        <v>118</v>
      </c>
      <c r="BH545" t="s">
        <v>118</v>
      </c>
      <c r="BI545" t="s">
        <v>118</v>
      </c>
      <c r="BJ545" t="s">
        <v>118</v>
      </c>
      <c r="BK545" s="21">
        <f>SUM(AI545:BJ545)</f>
        <v>0</v>
      </c>
      <c r="BL545" s="15" t="e">
        <f xml:space="preserve"> SUM(BK545,#REF!)</f>
        <v>#REF!</v>
      </c>
      <c r="BM545" t="s">
        <v>118</v>
      </c>
    </row>
    <row r="546" spans="1:65" hidden="1" x14ac:dyDescent="0.2">
      <c r="A546" s="3">
        <v>437</v>
      </c>
      <c r="B546" s="5">
        <v>4</v>
      </c>
      <c r="C546">
        <v>4</v>
      </c>
      <c r="D546" t="s">
        <v>166</v>
      </c>
      <c r="E546" t="s">
        <v>118</v>
      </c>
      <c r="F546" t="s">
        <v>118</v>
      </c>
      <c r="G546" t="s">
        <v>118</v>
      </c>
      <c r="H546" t="s">
        <v>118</v>
      </c>
      <c r="I546" t="s">
        <v>118</v>
      </c>
      <c r="J546" t="s">
        <v>118</v>
      </c>
      <c r="K546" t="s">
        <v>118</v>
      </c>
      <c r="L546" t="s">
        <v>118</v>
      </c>
      <c r="M546" t="s">
        <v>118</v>
      </c>
      <c r="N546" t="s">
        <v>118</v>
      </c>
      <c r="O546" t="s">
        <v>118</v>
      </c>
      <c r="P546" t="s">
        <v>118</v>
      </c>
      <c r="Q546" t="s">
        <v>118</v>
      </c>
      <c r="R546" t="s">
        <v>118</v>
      </c>
      <c r="S546" t="s">
        <v>118</v>
      </c>
      <c r="T546" t="s">
        <v>118</v>
      </c>
      <c r="U546" t="s">
        <v>118</v>
      </c>
      <c r="V546" t="s">
        <v>118</v>
      </c>
      <c r="W546" t="s">
        <v>118</v>
      </c>
      <c r="X546" t="s">
        <v>118</v>
      </c>
      <c r="Y546" t="s">
        <v>118</v>
      </c>
      <c r="Z546" t="s">
        <v>118</v>
      </c>
      <c r="AA546" t="s">
        <v>118</v>
      </c>
      <c r="AB546" t="s">
        <v>118</v>
      </c>
      <c r="AC546" t="s">
        <v>118</v>
      </c>
      <c r="AD546" t="s">
        <v>118</v>
      </c>
      <c r="AE546" t="s">
        <v>118</v>
      </c>
      <c r="AF546" t="s">
        <v>118</v>
      </c>
      <c r="AG546" s="19">
        <f t="shared" si="36"/>
        <v>0</v>
      </c>
      <c r="AH546" s="20" t="e">
        <f>SUM(#REF!, AG546)</f>
        <v>#REF!</v>
      </c>
      <c r="AI546" t="s">
        <v>118</v>
      </c>
      <c r="AJ546" t="s">
        <v>118</v>
      </c>
      <c r="AK546" t="s">
        <v>118</v>
      </c>
      <c r="AL546" t="s">
        <v>118</v>
      </c>
      <c r="AM546" t="s">
        <v>118</v>
      </c>
      <c r="AN546" t="s">
        <v>118</v>
      </c>
      <c r="AO546" t="s">
        <v>118</v>
      </c>
      <c r="AP546" t="s">
        <v>118</v>
      </c>
      <c r="AQ546" t="s">
        <v>118</v>
      </c>
      <c r="AR546" t="s">
        <v>118</v>
      </c>
      <c r="AS546" t="s">
        <v>118</v>
      </c>
      <c r="AT546" t="s">
        <v>118</v>
      </c>
      <c r="AU546" t="s">
        <v>118</v>
      </c>
      <c r="AV546" t="s">
        <v>118</v>
      </c>
      <c r="AW546" t="s">
        <v>118</v>
      </c>
      <c r="AX546" t="s">
        <v>118</v>
      </c>
      <c r="AY546" t="s">
        <v>118</v>
      </c>
      <c r="AZ546" t="s">
        <v>118</v>
      </c>
      <c r="BA546" t="s">
        <v>118</v>
      </c>
      <c r="BB546" t="s">
        <v>118</v>
      </c>
      <c r="BC546" t="s">
        <v>118</v>
      </c>
      <c r="BD546" t="s">
        <v>118</v>
      </c>
      <c r="BE546" t="s">
        <v>118</v>
      </c>
      <c r="BF546" t="s">
        <v>118</v>
      </c>
      <c r="BG546" t="s">
        <v>118</v>
      </c>
      <c r="BH546" t="s">
        <v>118</v>
      </c>
      <c r="BI546" t="s">
        <v>118</v>
      </c>
      <c r="BJ546" t="s">
        <v>118</v>
      </c>
      <c r="BK546" s="21">
        <f>SUM(AI546:BJ546)</f>
        <v>0</v>
      </c>
      <c r="BL546" s="15" t="e">
        <f xml:space="preserve"> SUM(BK546,#REF!)</f>
        <v>#REF!</v>
      </c>
      <c r="BM546" t="s">
        <v>118</v>
      </c>
    </row>
    <row r="547" spans="1:65" hidden="1" x14ac:dyDescent="0.2">
      <c r="A547" s="3">
        <v>438</v>
      </c>
      <c r="B547" s="5">
        <v>4</v>
      </c>
      <c r="C547">
        <v>4</v>
      </c>
      <c r="D547" t="s">
        <v>166</v>
      </c>
      <c r="E547" t="s">
        <v>118</v>
      </c>
      <c r="F547" t="s">
        <v>118</v>
      </c>
      <c r="G547" t="s">
        <v>118</v>
      </c>
      <c r="H547" t="s">
        <v>118</v>
      </c>
      <c r="I547" t="s">
        <v>118</v>
      </c>
      <c r="J547" t="s">
        <v>118</v>
      </c>
      <c r="K547" t="s">
        <v>118</v>
      </c>
      <c r="L547" t="s">
        <v>118</v>
      </c>
      <c r="M547" t="s">
        <v>118</v>
      </c>
      <c r="N547" t="s">
        <v>118</v>
      </c>
      <c r="O547" t="s">
        <v>118</v>
      </c>
      <c r="P547" t="s">
        <v>118</v>
      </c>
      <c r="Q547" t="s">
        <v>118</v>
      </c>
      <c r="R547" t="s">
        <v>118</v>
      </c>
      <c r="S547" t="s">
        <v>118</v>
      </c>
      <c r="T547" t="s">
        <v>118</v>
      </c>
      <c r="U547" t="s">
        <v>118</v>
      </c>
      <c r="V547" t="s">
        <v>118</v>
      </c>
      <c r="W547" t="s">
        <v>118</v>
      </c>
      <c r="X547" t="s">
        <v>118</v>
      </c>
      <c r="Y547" t="s">
        <v>118</v>
      </c>
      <c r="Z547" t="s">
        <v>118</v>
      </c>
      <c r="AA547" t="s">
        <v>118</v>
      </c>
      <c r="AB547" t="s">
        <v>118</v>
      </c>
      <c r="AC547" t="s">
        <v>118</v>
      </c>
      <c r="AD547" t="s">
        <v>118</v>
      </c>
      <c r="AE547" t="s">
        <v>118</v>
      </c>
      <c r="AF547" t="s">
        <v>118</v>
      </c>
      <c r="AG547" s="19">
        <f t="shared" si="36"/>
        <v>0</v>
      </c>
      <c r="AH547" s="20" t="e">
        <f>SUM(#REF!, AG547)</f>
        <v>#REF!</v>
      </c>
      <c r="AI547" t="s">
        <v>118</v>
      </c>
      <c r="AJ547" t="s">
        <v>118</v>
      </c>
      <c r="AK547" t="s">
        <v>118</v>
      </c>
      <c r="AL547" t="s">
        <v>118</v>
      </c>
      <c r="AM547" t="s">
        <v>118</v>
      </c>
      <c r="AN547" t="s">
        <v>118</v>
      </c>
      <c r="AO547" t="s">
        <v>118</v>
      </c>
      <c r="AP547" t="s">
        <v>118</v>
      </c>
      <c r="AQ547" t="s">
        <v>118</v>
      </c>
      <c r="AR547" t="s">
        <v>118</v>
      </c>
      <c r="AS547" t="s">
        <v>118</v>
      </c>
      <c r="AT547" t="s">
        <v>118</v>
      </c>
      <c r="AU547" t="s">
        <v>118</v>
      </c>
      <c r="AV547" t="s">
        <v>118</v>
      </c>
      <c r="AW547" t="s">
        <v>118</v>
      </c>
      <c r="AX547" t="s">
        <v>118</v>
      </c>
      <c r="AY547" t="s">
        <v>118</v>
      </c>
      <c r="AZ547" t="s">
        <v>118</v>
      </c>
      <c r="BA547" t="s">
        <v>118</v>
      </c>
      <c r="BB547" t="s">
        <v>118</v>
      </c>
      <c r="BC547" t="s">
        <v>118</v>
      </c>
      <c r="BD547" t="s">
        <v>118</v>
      </c>
      <c r="BE547" t="s">
        <v>118</v>
      </c>
      <c r="BF547" t="s">
        <v>118</v>
      </c>
      <c r="BG547" t="s">
        <v>118</v>
      </c>
      <c r="BH547" t="s">
        <v>118</v>
      </c>
      <c r="BI547" t="s">
        <v>118</v>
      </c>
      <c r="BJ547" t="s">
        <v>118</v>
      </c>
      <c r="BK547" s="21">
        <f>SUM(AI547:BJ547)</f>
        <v>0</v>
      </c>
      <c r="BL547" s="15" t="e">
        <f xml:space="preserve"> SUM(BK547,#REF!)</f>
        <v>#REF!</v>
      </c>
      <c r="BM547" t="s">
        <v>118</v>
      </c>
    </row>
    <row r="548" spans="1:65" ht="16" hidden="1" x14ac:dyDescent="0.2">
      <c r="A548" s="3">
        <v>439</v>
      </c>
      <c r="B548" s="5">
        <v>4</v>
      </c>
      <c r="C548">
        <v>4</v>
      </c>
      <c r="D548" t="s">
        <v>118</v>
      </c>
      <c r="E548" t="s">
        <v>118</v>
      </c>
      <c r="F548" t="s">
        <v>118</v>
      </c>
      <c r="G548" t="s">
        <v>118</v>
      </c>
      <c r="H548" t="s">
        <v>118</v>
      </c>
      <c r="I548" t="s">
        <v>118</v>
      </c>
      <c r="J548" t="s">
        <v>118</v>
      </c>
      <c r="K548" t="s">
        <v>118</v>
      </c>
      <c r="L548" t="s">
        <v>118</v>
      </c>
      <c r="M548" t="s">
        <v>118</v>
      </c>
      <c r="N548" t="s">
        <v>118</v>
      </c>
      <c r="O548" t="s">
        <v>118</v>
      </c>
      <c r="P548" t="s">
        <v>118</v>
      </c>
      <c r="Q548" t="s">
        <v>118</v>
      </c>
      <c r="R548" t="s">
        <v>118</v>
      </c>
      <c r="S548" t="s">
        <v>118</v>
      </c>
      <c r="T548" t="s">
        <v>118</v>
      </c>
      <c r="U548" t="s">
        <v>118</v>
      </c>
      <c r="V548" t="s">
        <v>118</v>
      </c>
      <c r="W548" t="s">
        <v>118</v>
      </c>
      <c r="X548" t="s">
        <v>118</v>
      </c>
      <c r="Y548" t="s">
        <v>118</v>
      </c>
      <c r="Z548" t="s">
        <v>118</v>
      </c>
      <c r="AA548" t="s">
        <v>118</v>
      </c>
      <c r="AB548" t="s">
        <v>118</v>
      </c>
      <c r="AC548" t="s">
        <v>118</v>
      </c>
      <c r="AD548" t="s">
        <v>118</v>
      </c>
      <c r="AE548" t="s">
        <v>118</v>
      </c>
      <c r="AF548" t="s">
        <v>118</v>
      </c>
      <c r="AG548" s="19" t="s">
        <v>118</v>
      </c>
      <c r="AH548" s="20" t="s">
        <v>118</v>
      </c>
      <c r="AI548" t="s">
        <v>118</v>
      </c>
      <c r="AJ548" t="s">
        <v>118</v>
      </c>
      <c r="AK548" t="s">
        <v>118</v>
      </c>
      <c r="AL548" t="s">
        <v>118</v>
      </c>
      <c r="AM548" t="s">
        <v>118</v>
      </c>
      <c r="AN548" t="s">
        <v>118</v>
      </c>
      <c r="AO548" t="s">
        <v>118</v>
      </c>
      <c r="AP548" t="s">
        <v>118</v>
      </c>
      <c r="AQ548" t="s">
        <v>118</v>
      </c>
      <c r="AR548" t="s">
        <v>118</v>
      </c>
      <c r="AS548" t="s">
        <v>118</v>
      </c>
      <c r="AT548" t="s">
        <v>118</v>
      </c>
      <c r="AU548" t="s">
        <v>118</v>
      </c>
      <c r="AV548" t="s">
        <v>118</v>
      </c>
      <c r="AW548" t="s">
        <v>118</v>
      </c>
      <c r="AX548" t="s">
        <v>118</v>
      </c>
      <c r="AY548" t="s">
        <v>118</v>
      </c>
      <c r="AZ548" t="s">
        <v>118</v>
      </c>
      <c r="BA548" t="s">
        <v>118</v>
      </c>
      <c r="BB548" t="s">
        <v>118</v>
      </c>
      <c r="BC548" t="s">
        <v>118</v>
      </c>
      <c r="BD548" t="s">
        <v>118</v>
      </c>
      <c r="BE548" t="s">
        <v>118</v>
      </c>
      <c r="BF548" t="s">
        <v>118</v>
      </c>
      <c r="BG548" t="s">
        <v>118</v>
      </c>
      <c r="BH548" t="s">
        <v>118</v>
      </c>
      <c r="BI548" t="s">
        <v>118</v>
      </c>
      <c r="BJ548" t="s">
        <v>118</v>
      </c>
      <c r="BK548" s="21" t="s">
        <v>118</v>
      </c>
      <c r="BL548" s="15" t="s">
        <v>118</v>
      </c>
      <c r="BM548" s="12" t="s">
        <v>347</v>
      </c>
    </row>
    <row r="549" spans="1:65" ht="16" hidden="1" x14ac:dyDescent="0.2">
      <c r="A549" s="3">
        <v>440</v>
      </c>
      <c r="B549" s="5">
        <v>4</v>
      </c>
      <c r="C549">
        <v>4</v>
      </c>
      <c r="D549" t="s">
        <v>118</v>
      </c>
      <c r="E549" t="s">
        <v>118</v>
      </c>
      <c r="F549" t="s">
        <v>118</v>
      </c>
      <c r="G549" t="s">
        <v>118</v>
      </c>
      <c r="H549" t="s">
        <v>118</v>
      </c>
      <c r="I549" t="s">
        <v>118</v>
      </c>
      <c r="J549" t="s">
        <v>118</v>
      </c>
      <c r="K549" t="s">
        <v>118</v>
      </c>
      <c r="L549" t="s">
        <v>118</v>
      </c>
      <c r="M549" t="s">
        <v>118</v>
      </c>
      <c r="N549" t="s">
        <v>118</v>
      </c>
      <c r="O549" t="s">
        <v>118</v>
      </c>
      <c r="P549" t="s">
        <v>118</v>
      </c>
      <c r="Q549" t="s">
        <v>118</v>
      </c>
      <c r="R549" t="s">
        <v>118</v>
      </c>
      <c r="S549" t="s">
        <v>118</v>
      </c>
      <c r="T549" t="s">
        <v>118</v>
      </c>
      <c r="U549" t="s">
        <v>118</v>
      </c>
      <c r="V549" t="s">
        <v>118</v>
      </c>
      <c r="W549" t="s">
        <v>118</v>
      </c>
      <c r="X549" t="s">
        <v>118</v>
      </c>
      <c r="Y549" t="s">
        <v>118</v>
      </c>
      <c r="Z549" t="s">
        <v>118</v>
      </c>
      <c r="AA549" t="s">
        <v>118</v>
      </c>
      <c r="AB549" t="s">
        <v>118</v>
      </c>
      <c r="AC549" t="s">
        <v>118</v>
      </c>
      <c r="AD549" t="s">
        <v>118</v>
      </c>
      <c r="AE549" t="s">
        <v>118</v>
      </c>
      <c r="AF549" t="s">
        <v>118</v>
      </c>
      <c r="AG549" s="19" t="s">
        <v>118</v>
      </c>
      <c r="AH549" s="20" t="s">
        <v>118</v>
      </c>
      <c r="AI549" t="s">
        <v>118</v>
      </c>
      <c r="AJ549" t="s">
        <v>118</v>
      </c>
      <c r="AK549" t="s">
        <v>118</v>
      </c>
      <c r="AL549" t="s">
        <v>118</v>
      </c>
      <c r="AM549" t="s">
        <v>118</v>
      </c>
      <c r="AN549" t="s">
        <v>118</v>
      </c>
      <c r="AO549" t="s">
        <v>118</v>
      </c>
      <c r="AP549" t="s">
        <v>118</v>
      </c>
      <c r="AQ549" t="s">
        <v>118</v>
      </c>
      <c r="AR549" t="s">
        <v>118</v>
      </c>
      <c r="AS549" t="s">
        <v>118</v>
      </c>
      <c r="AT549" t="s">
        <v>118</v>
      </c>
      <c r="AU549" t="s">
        <v>118</v>
      </c>
      <c r="AV549" t="s">
        <v>118</v>
      </c>
      <c r="AW549" t="s">
        <v>118</v>
      </c>
      <c r="AX549" t="s">
        <v>118</v>
      </c>
      <c r="AY549" t="s">
        <v>118</v>
      </c>
      <c r="AZ549" t="s">
        <v>118</v>
      </c>
      <c r="BA549" t="s">
        <v>118</v>
      </c>
      <c r="BB549" t="s">
        <v>118</v>
      </c>
      <c r="BC549" t="s">
        <v>118</v>
      </c>
      <c r="BD549" t="s">
        <v>118</v>
      </c>
      <c r="BE549" t="s">
        <v>118</v>
      </c>
      <c r="BF549" t="s">
        <v>118</v>
      </c>
      <c r="BG549" t="s">
        <v>118</v>
      </c>
      <c r="BH549" t="s">
        <v>118</v>
      </c>
      <c r="BI549" t="s">
        <v>118</v>
      </c>
      <c r="BJ549" t="s">
        <v>118</v>
      </c>
      <c r="BK549" s="21" t="s">
        <v>118</v>
      </c>
      <c r="BL549" s="15" t="s">
        <v>118</v>
      </c>
      <c r="BM549" s="12" t="s">
        <v>345</v>
      </c>
    </row>
  </sheetData>
  <autoFilter ref="A1:BM549" xr:uid="{F862A06B-CE7E-4222-B741-6D6337E8C683}">
    <filterColumn colId="2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T1</vt:lpstr>
      <vt:lpstr>Reliabilitetstestning PPC</vt:lpstr>
      <vt:lpstr>Gamla poängsättning</vt:lpstr>
    </vt:vector>
  </TitlesOfParts>
  <Manager/>
  <Company>IBM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cp:keywords/>
  <dc:description/>
  <cp:lastModifiedBy>Lisa Palmqvist</cp:lastModifiedBy>
  <cp:revision/>
  <dcterms:created xsi:type="dcterms:W3CDTF">2011-08-01T14:22:18Z</dcterms:created>
  <dcterms:modified xsi:type="dcterms:W3CDTF">2022-11-24T12:38:11Z</dcterms:modified>
  <cp:category/>
  <cp:contentStatus/>
</cp:coreProperties>
</file>