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23820"/>
  <mc:AlternateContent xmlns:mc="http://schemas.openxmlformats.org/markup-compatibility/2006">
    <mc:Choice Requires="x15">
      <x15ac:absPath xmlns:x15ac="http://schemas.microsoft.com/office/spreadsheetml/2010/11/ac" url="https://gunet-my.sharepoint.com/personal/lisa_palmqvist_gu_se/Documents/Data/KomLoss/data/"/>
    </mc:Choice>
  </mc:AlternateContent>
  <xr:revisionPtr revIDLastSave="64" documentId="13_ncr:1_{54962FBE-E66D-8341-B9F2-397C83ED4327}" xr6:coauthVersionLast="47" xr6:coauthVersionMax="47" xr10:uidLastSave="{ED09B0B6-E037-4840-8AB5-55F557F39887}"/>
  <bookViews>
    <workbookView xWindow="0" yWindow="500" windowWidth="49640" windowHeight="26500" xr2:uid="{00000000-000D-0000-FFFF-FFFF00000000}"/>
  </bookViews>
  <sheets>
    <sheet name="Sheet1" sheetId="1" r:id="rId1"/>
  </sheets>
  <definedNames>
    <definedName name="_xlnm._FilterDatabase" localSheetId="0" hidden="1">Sheet1!$A$1:$CD$138</definedName>
  </definedNames>
  <calcPr calcId="191028"/>
  <webPublishing codePag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37" i="1" l="1"/>
  <c r="AD138" i="1"/>
  <c r="AD136" i="1"/>
  <c r="AD121" i="1"/>
  <c r="AD107" i="1"/>
  <c r="AD103" i="1"/>
  <c r="AD98" i="1"/>
  <c r="AD97" i="1"/>
  <c r="AD95" i="1"/>
  <c r="AD93" i="1"/>
  <c r="AD91" i="1"/>
  <c r="AD85" i="1"/>
  <c r="AD66" i="1"/>
  <c r="AD47" i="1"/>
  <c r="AD46" i="1"/>
  <c r="AD38" i="1"/>
  <c r="AD28" i="1"/>
  <c r="AD27" i="1"/>
  <c r="AD21" i="1"/>
  <c r="AD20" i="1"/>
  <c r="AD17" i="1"/>
  <c r="AD9" i="1"/>
  <c r="AD3" i="1"/>
  <c r="AD4" i="1"/>
  <c r="AD5" i="1"/>
  <c r="AD6" i="1"/>
  <c r="AD7" i="1"/>
  <c r="AD8" i="1"/>
  <c r="AD10" i="1"/>
  <c r="AD11" i="1"/>
  <c r="AD12" i="1"/>
  <c r="AD13" i="1"/>
  <c r="AD14" i="1"/>
  <c r="AD15" i="1"/>
  <c r="AD16" i="1"/>
  <c r="AD18" i="1"/>
  <c r="AD19" i="1"/>
  <c r="AD22" i="1"/>
  <c r="AD23" i="1"/>
  <c r="AD24" i="1"/>
  <c r="AD25" i="1"/>
  <c r="AD26" i="1"/>
  <c r="AD29" i="1"/>
  <c r="AD30" i="1"/>
  <c r="AD31" i="1"/>
  <c r="AD32" i="1"/>
  <c r="AD33" i="1"/>
  <c r="AD34" i="1"/>
  <c r="AD35" i="1"/>
  <c r="AD36" i="1"/>
  <c r="AD37" i="1"/>
  <c r="AD39" i="1"/>
  <c r="AD40" i="1"/>
  <c r="AD41" i="1"/>
  <c r="AD42" i="1"/>
  <c r="AD43" i="1"/>
  <c r="AD44" i="1"/>
  <c r="AD45" i="1"/>
  <c r="AD48" i="1"/>
  <c r="AD49" i="1"/>
  <c r="AD50" i="1"/>
  <c r="AD51" i="1"/>
  <c r="AD52" i="1"/>
  <c r="AD53" i="1"/>
  <c r="AD54" i="1"/>
  <c r="AD55" i="1"/>
  <c r="AD56" i="1"/>
  <c r="AD57" i="1"/>
  <c r="AD58" i="1"/>
  <c r="AD59" i="1"/>
  <c r="AD60" i="1"/>
  <c r="AD61" i="1"/>
  <c r="AD62" i="1"/>
  <c r="AD63" i="1"/>
  <c r="AD64" i="1"/>
  <c r="AD65" i="1"/>
  <c r="AD67" i="1"/>
  <c r="AD68" i="1"/>
  <c r="AD69" i="1"/>
  <c r="AD70" i="1"/>
  <c r="AD71" i="1"/>
  <c r="AD72" i="1"/>
  <c r="AD73" i="1"/>
  <c r="AD74" i="1"/>
  <c r="AD75" i="1"/>
  <c r="AD76" i="1"/>
  <c r="AD77" i="1"/>
  <c r="AD78" i="1"/>
  <c r="AD79" i="1"/>
  <c r="AD80" i="1"/>
  <c r="AD81" i="1"/>
  <c r="AD82" i="1"/>
  <c r="AD83" i="1"/>
  <c r="AD84" i="1"/>
  <c r="AD86" i="1"/>
  <c r="AD87" i="1"/>
  <c r="AD88" i="1"/>
  <c r="AD89" i="1"/>
  <c r="AD90" i="1"/>
  <c r="AD92" i="1"/>
  <c r="AD94" i="1"/>
  <c r="AD96" i="1"/>
  <c r="AD99" i="1"/>
  <c r="AD100" i="1"/>
  <c r="AD101" i="1"/>
  <c r="AD102" i="1"/>
  <c r="AD104" i="1"/>
  <c r="AD105" i="1"/>
  <c r="AD106" i="1"/>
  <c r="AD108" i="1"/>
  <c r="AD109" i="1"/>
  <c r="AD110" i="1"/>
  <c r="AD111" i="1"/>
  <c r="AD112" i="1"/>
  <c r="AD113" i="1"/>
  <c r="AD114" i="1"/>
  <c r="AD115" i="1"/>
  <c r="AD116" i="1"/>
  <c r="AD117" i="1"/>
  <c r="AD118" i="1"/>
  <c r="AD119" i="1"/>
  <c r="AD120" i="1"/>
  <c r="AD122" i="1"/>
  <c r="AD123" i="1"/>
  <c r="AD124" i="1"/>
  <c r="AD125" i="1"/>
  <c r="AD126" i="1"/>
  <c r="AD127" i="1"/>
  <c r="AD128" i="1"/>
  <c r="AD129" i="1"/>
  <c r="AD130" i="1"/>
  <c r="AD131" i="1"/>
  <c r="AD132" i="1"/>
  <c r="AD133" i="1"/>
  <c r="AD134" i="1"/>
  <c r="AD135" i="1"/>
  <c r="AD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2" i="1"/>
  <c r="AF85" i="1"/>
  <c r="AE85"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F2" i="1"/>
  <c r="AE2" i="1"/>
</calcChain>
</file>

<file path=xl/sharedStrings.xml><?xml version="1.0" encoding="utf-8"?>
<sst xmlns="http://schemas.openxmlformats.org/spreadsheetml/2006/main" count="5333" uniqueCount="1065">
  <si>
    <t>Datestamp</t>
  </si>
  <si>
    <t>Elevens kod:</t>
  </si>
  <si>
    <t>Jag ar</t>
  </si>
  <si>
    <t>education_parent1</t>
  </si>
  <si>
    <t>Min hogsta avslutade utbildning:</t>
  </si>
  <si>
    <t>Mina kunskaper i svenska:</t>
  </si>
  <si>
    <t>Lasning [1. Jag laser ofta bocker (digitala eller fysiska)]</t>
  </si>
  <si>
    <t>Lasning [2. Jag laser ofta tidningar (digitala eller fysiska)]</t>
  </si>
  <si>
    <t>Lasning [3. Jag laser ofta bocker (digitala eller fysiska) for mitt barn]</t>
  </si>
  <si>
    <t>Lasning [4. Jag laser ofta andra texter for mitt barn]</t>
  </si>
  <si>
    <t>occupation_H_p1</t>
  </si>
  <si>
    <t>yrkeskod_SCB</t>
  </si>
  <si>
    <t>Jag arbetar med/mitt yrke ar:</t>
  </si>
  <si>
    <t>education_parent2</t>
  </si>
  <si>
    <t>occupation_H_p2</t>
  </si>
  <si>
    <t>education_mother</t>
  </si>
  <si>
    <t>education_father</t>
  </si>
  <si>
    <t>occupation_mother</t>
  </si>
  <si>
    <t>occupation_father</t>
  </si>
  <si>
    <t>education_mother_or_other</t>
  </si>
  <si>
    <t>mean_parents_read_themselves</t>
  </si>
  <si>
    <t>mean_parents_read_for_child</t>
  </si>
  <si>
    <t>svenska_Yes_No</t>
  </si>
  <si>
    <t>Vilket/vilka sprak talar ni hemma?</t>
  </si>
  <si>
    <t>Mitt barn/ungdom ar fott: [ar (aaMMDD)]</t>
  </si>
  <si>
    <t>Lindrig utvecklingsstorning</t>
  </si>
  <si>
    <t>Medelsvar utvecklingsstorning</t>
  </si>
  <si>
    <t>Svar utvecklingsstorning</t>
  </si>
  <si>
    <t>Autismspektrumtillstand</t>
  </si>
  <si>
    <t>Downs syndrom</t>
  </si>
  <si>
    <t>Cerebral pares typ:</t>
  </si>
  <si>
    <t>ADHD/ADD</t>
  </si>
  <si>
    <t>Epilepsi</t>
  </si>
  <si>
    <t>Synnedsattning</t>
  </si>
  <si>
    <t>Horselnedsattning</t>
  </si>
  <si>
    <t>annan diagnos/problem</t>
  </si>
  <si>
    <t>[Tal]</t>
  </si>
  <si>
    <t>Kroppskommunikation (ljud, gester, blick, ta tag i andra</t>
  </si>
  <si>
    <t>Tecken</t>
  </si>
  <si>
    <t>Bildschema</t>
  </si>
  <si>
    <t>Bilder/symboler i kartor/bok</t>
  </si>
  <si>
    <t>Losa bilder/symboler (forutom schema)</t>
  </si>
  <si>
    <t>Kommunikationsprogram/app</t>
  </si>
  <si>
    <t>Annat talande hjalpmedel</t>
  </si>
  <si>
    <t>Samtalsmatta</t>
  </si>
  <si>
    <t>Alternativt styrsatt (huvudmus, ogonstyrning, anpassat tangentbord el dyl)</t>
  </si>
  <si>
    <t>Annat</t>
  </si>
  <si>
    <t>Foraldrautbildning kommunikation (t.ex. KomIgang, KomUng)</t>
  </si>
  <si>
    <t>Teckenkurs</t>
  </si>
  <si>
    <t>Utprovning/utredning kommunikationshjalpmedel (t.ex. pa habilitering, hjalpmedelscentral, Dart/Lindah/DAKO</t>
  </si>
  <si>
    <t>Programvarukurs (t.ex. SymWriter, Communicator)</t>
  </si>
  <si>
    <t>Insatser som du/barnet fatt for att utveckla kommunikation, sprak och tal: [Individuell insats (tal, sprak, samspelstraning)]</t>
  </si>
  <si>
    <t>Insatser som du/barnet fatt for att utveckla kommunikation, sprak och tal: [Annat]</t>
  </si>
  <si>
    <t>1. Forstar nar andra talar</t>
  </si>
  <si>
    <t>Kommentar</t>
  </si>
  <si>
    <t>2. Kan uttrycka sig sa att vi i familjen forstar</t>
  </si>
  <si>
    <t>3. Kan uttrycka sig sa att andra forstar</t>
  </si>
  <si>
    <t>4. Tycker om nar nagon laser hogt</t>
  </si>
  <si>
    <t>5. Pseudolaser (for fingret over text och/eller mumlar/laser "pa latsas"</t>
  </si>
  <si>
    <t>6. Visar intresse for bocker (tryckta)</t>
  </si>
  <si>
    <t>7. Visar intresse for digitala bocker</t>
  </si>
  <si>
    <t>8. Anvander talsyntes eller andra lasstod</t>
  </si>
  <si>
    <t>2020-03-23 11:30:59</t>
  </si>
  <si>
    <t>Mamma</t>
  </si>
  <si>
    <t>Högskola/universitet</t>
  </si>
  <si>
    <t>Flytande/inga problem</t>
  </si>
  <si>
    <t>kommunikatör</t>
  </si>
  <si>
    <t>Pappa</t>
  </si>
  <si>
    <t>Digital strateg</t>
  </si>
  <si>
    <t>Yes</t>
  </si>
  <si>
    <t>svenska</t>
  </si>
  <si>
    <t>annan diagnos/problem:|Partiell trisomi 20, Partiell monosomi 15, malrotation tarmar, missbildningar i hjärta, lungor fingrar och tår, scolios, diafragmapares</t>
  </si>
  <si>
    <t/>
  </si>
  <si>
    <t>Kroppskommunikation (ljud, gester, blick, ta tag i andra)</t>
  </si>
  <si>
    <t>Tecken|Mer för förstå än använder sig.</t>
  </si>
  <si>
    <t>Bilder/symboler i kartor/bok|PODD och äldre bildkarta</t>
  </si>
  <si>
    <t>Lösa bilder/symboler (förutom schema)</t>
  </si>
  <si>
    <t>Kommunikationsprogram/app|E-podd</t>
  </si>
  <si>
    <t>Föräldrautbildning kommunikation (t.ex. KomIgång, KomUng)</t>
  </si>
  <si>
    <t>Både på Hab och på DART.</t>
  </si>
  <si>
    <t>Individuell insats (tal, språk, samspelsträning)|Intensiv beteendeterapi</t>
  </si>
  <si>
    <t>Annat|PODD</t>
  </si>
  <si>
    <t>Ej läsning men föremålet bok.</t>
  </si>
  <si>
    <t>2020-03-04 09:31:56</t>
  </si>
  <si>
    <t>Gymnasium</t>
  </si>
  <si>
    <t>servicetekniker</t>
  </si>
  <si>
    <t>Arbetsledare Housekeeping på hotell</t>
  </si>
  <si>
    <t>annan diagnos/problem:|Dravets syndrom</t>
  </si>
  <si>
    <t>Tal</t>
  </si>
  <si>
    <t>Teckenkurs|via Hab.</t>
  </si>
  <si>
    <t>6. Främst bilder</t>
  </si>
  <si>
    <t>2020-03-23 13:34:59</t>
  </si>
  <si>
    <t>försäkringsspecialist</t>
  </si>
  <si>
    <t>marknadschef</t>
  </si>
  <si>
    <t>annan diagnos/problem:|tuberös scleros, tumörer i vänster hemisfär, svag höger sida.</t>
  </si>
  <si>
    <t>Tal|Några för honom viktiga ord</t>
  </si>
  <si>
    <t>Bilder/symboler i kartor/bok|PODD-bok i skolan</t>
  </si>
  <si>
    <t>Kommunikationsprogram/app|Widgit Go</t>
  </si>
  <si>
    <t>Föräldrautbildning kommunikation (t.ex. KomIgång, KomUng)|KomIgång</t>
  </si>
  <si>
    <t>Utprovning/utredning kommunikationshjälpmedel (t.ex. på habilitering, hjälpmedelscentral, Dart/Lindah/DAKO</t>
  </si>
  <si>
    <t>Individuell insats (tal, språk, samspelsträning)|Inriktat på uttal</t>
  </si>
  <si>
    <t>Annat|PODD-introduktion</t>
  </si>
  <si>
    <t>Ej provat</t>
  </si>
  <si>
    <t>2020-03-04 09:40:17</t>
  </si>
  <si>
    <t>fordonstekniker</t>
  </si>
  <si>
    <t>barnskötare i grunden men utbildar sig och snart färdig förskolelärare</t>
  </si>
  <si>
    <t>annan diagnos/problem:|Inopererad shunt, kan påverka ibland.</t>
  </si>
  <si>
    <t>Tal|1. huvudsakliga kommunikationssätt.</t>
  </si>
  <si>
    <t>Bilder/symboler i kartor/bok|5. bilder i en bok</t>
  </si>
  <si>
    <t>Annat|timstock</t>
  </si>
  <si>
    <t>Teckenkurs|TAKK</t>
  </si>
  <si>
    <t>Annat|Pratat med hab om kommunikation i samband med stöd kring utmanande beteende.</t>
  </si>
  <si>
    <t>6. Ber ofta om böcker att bläddra i.</t>
  </si>
  <si>
    <t>2020-03-12 14:18:39</t>
  </si>
  <si>
    <t>Behöver tolk</t>
  </si>
  <si>
    <t>arbetssökande, har varit personlig assistent åt barnet</t>
  </si>
  <si>
    <t>arbetssökande</t>
  </si>
  <si>
    <t>No</t>
  </si>
  <si>
    <t>albanska</t>
  </si>
  <si>
    <t>Individuell insats (tal, språk, samspelsträning)|Kontakt med logoped och specialpedagog på Habiliteringen.</t>
  </si>
  <si>
    <t>vet ej</t>
  </si>
  <si>
    <t>nej. inte hemma.</t>
  </si>
  <si>
    <t>2020-03-04 09:46:37</t>
  </si>
  <si>
    <t>Förskola</t>
  </si>
  <si>
    <t>Folkhögskola/yrkesskola</t>
  </si>
  <si>
    <t>markläggare</t>
  </si>
  <si>
    <t>Tal|1. ja, nej ,mamma - inga mer ord.</t>
  </si>
  <si>
    <t>Bilder/symboler i kartor/bok|5. Lösa A4 samma som i Widgit Go</t>
  </si>
  <si>
    <t>Kommunikationsprogram/app|7. Widgit Go</t>
  </si>
  <si>
    <t>Annat|Tidshjälpmedel Sigvard</t>
  </si>
  <si>
    <t>Teckenkurs|Flera</t>
  </si>
  <si>
    <t>Programvarukurs (t.ex. SymWriter, Communicator)|Genom hab- In Print och Symwriter</t>
  </si>
  <si>
    <t>Individuell insats (tal, språk, samspelsträning)|oralmotorik, även genom Mun-H-Center</t>
  </si>
  <si>
    <t>7. vet ej</t>
  </si>
  <si>
    <t>8. Inte hemma så mycket</t>
  </si>
  <si>
    <t>2020-03-04 10:27:11</t>
  </si>
  <si>
    <t>stödassistent</t>
  </si>
  <si>
    <t>cerebral pares typ:|spastisk diplegi</t>
  </si>
  <si>
    <t>annan diagnos/problem:|talsvårigheter hos utvecklingsstörd: artikulationssvårigheter</t>
  </si>
  <si>
    <t>Teckenkurs|skolan arrangerade</t>
  </si>
  <si>
    <t>Individuell insats (tal, språk, samspelsträning)|Logoped på habilitering fåtal tillfällen. Mest stöd genom skolan.</t>
  </si>
  <si>
    <t>2020-03-23 13:40:17</t>
  </si>
  <si>
    <t>Lärare</t>
  </si>
  <si>
    <t>NA</t>
  </si>
  <si>
    <t>tyska</t>
  </si>
  <si>
    <t>annan diagnos/problem:|obalanserad genetisk translokation</t>
  </si>
  <si>
    <t>Tecken|passivt</t>
  </si>
  <si>
    <t>i skolan</t>
  </si>
  <si>
    <t>2020-03-04 10:35:30</t>
  </si>
  <si>
    <t>Grundskola</t>
  </si>
  <si>
    <t>Brevbärare</t>
  </si>
  <si>
    <t>Produktionschef Skanska, bygganläggning</t>
  </si>
  <si>
    <t>Tecken|3. Använder inte tecken själv men vuxna förstärker vissa ord med tecken ibland. Användes mer förr än idag.</t>
  </si>
  <si>
    <t>utprovning på habiliteringen Widgit Go hos logoped.</t>
  </si>
  <si>
    <t>Individuell insats (tal, språk, samspelsträning)|Träffade logoped och specialpedagog i början i samband med diagnos. Fokus på lek och samspel.</t>
  </si>
  <si>
    <t>7.ej aktuellt</t>
  </si>
  <si>
    <t>2020-03-05 10:29:18</t>
  </si>
  <si>
    <t>kulturskolelärare</t>
  </si>
  <si>
    <t>pensionär, tidigare sjöbefäl</t>
  </si>
  <si>
    <t>annan diagnos/problem:|Pitt-Hopkins syndrom Synnedsättning är korrigerad med glasögon.</t>
  </si>
  <si>
    <t>Alternativt styrsätt (huvudmus, ögonstyrning, anpassat tangentbord el dyl)|Pekskärm till datorn</t>
  </si>
  <si>
    <t>Föräldrautbildning kommunikation (t.ex. KomIgång, KomUng)|KomIgång och KomHem</t>
  </si>
  <si>
    <t>Individuell insats (tal, språk, samspelsträning)|Logoped på habiliteringen, intensiv träning utifrån samspel och kommunikation.</t>
  </si>
  <si>
    <t>2020-03-04 11:34:59</t>
  </si>
  <si>
    <t>egenföretagare/hemtjänst</t>
  </si>
  <si>
    <t>Problem med svårare texter/samtal</t>
  </si>
  <si>
    <t>redovisningskonsult</t>
  </si>
  <si>
    <t>svenska och turkiska</t>
  </si>
  <si>
    <t>Tal|mycket begränsat. Kan säga efter men använder det inte i någon utsträckning spontant.</t>
  </si>
  <si>
    <t>Bildschema|i skolan</t>
  </si>
  <si>
    <t>Individuell insats (tal, språk, samspelsträning)</t>
  </si>
  <si>
    <t>2020-03-04 11:39:01</t>
  </si>
  <si>
    <t>underhållsledare</t>
  </si>
  <si>
    <t>fastighetsskötare</t>
  </si>
  <si>
    <t>svenska och thailändska</t>
  </si>
  <si>
    <t>annan diagnos/problem:|Glasögon som kompenserar för synnedsättning. LKG som inte är färdigopererad.</t>
  </si>
  <si>
    <t>Annat|Fotokalendern</t>
  </si>
  <si>
    <t>Teckenkurs|på Habiliteringen</t>
  </si>
  <si>
    <t>ej aktuellt</t>
  </si>
  <si>
    <t>i fotokalendern</t>
  </si>
  <si>
    <t>2020-03-04 11:44:24</t>
  </si>
  <si>
    <t>försäljare</t>
  </si>
  <si>
    <t>brandtekniker</t>
  </si>
  <si>
    <t>Tecken|Begränsat hemma</t>
  </si>
  <si>
    <t>Teckenkurs|Långt tillbaka i tiden.</t>
  </si>
  <si>
    <t>Har ej tillgång till detta.</t>
  </si>
  <si>
    <t>2020-03-04 11:50:57</t>
  </si>
  <si>
    <t>Ingen utbildning</t>
  </si>
  <si>
    <t xml:space="preserve">Hemmafru/flykting  Mamma kan inte läsa. Böcker som läses är skolböcker från SFI. </t>
  </si>
  <si>
    <t>arbetssökande/flykting</t>
  </si>
  <si>
    <t>Dari</t>
  </si>
  <si>
    <t>annan diagnos/problem:|svårt med minnet. Är påverkad av flykten, rädd och gråter mycket.</t>
  </si>
  <si>
    <t>ej tillgång</t>
  </si>
  <si>
    <t>2020-03-04 11:55:58</t>
  </si>
  <si>
    <t>taxichaufför men nu arbetssökande</t>
  </si>
  <si>
    <t>Förstår vardagssvenska</t>
  </si>
  <si>
    <t>hemmafru</t>
  </si>
  <si>
    <t>arabiska</t>
  </si>
  <si>
    <t>annan diagnos/problem:|Smith-Lemli-Opitz syndrom (SLO-syndrom)</t>
  </si>
  <si>
    <t>Föräldrautbildning kommunikation (t.ex. KomIgång, KomUng)|I Uppsala, inte AKKtiv-kurs</t>
  </si>
  <si>
    <t>Teckenkurs|Ska påbörja just nu.</t>
  </si>
  <si>
    <t>Individuell insats (tal, språk, samspelsträning)|via Habiliteringen</t>
  </si>
  <si>
    <t>2020-03-03 16:04:51</t>
  </si>
  <si>
    <t>föräldraledig nu men ska gå tillbaka till att arbeta som personlig assistent</t>
  </si>
  <si>
    <t>svenska och somaliska</t>
  </si>
  <si>
    <t>2020-03-03 16:09:57</t>
  </si>
  <si>
    <t>läkare</t>
  </si>
  <si>
    <t>svenska och serbiska</t>
  </si>
  <si>
    <t>2020-03-03 16:23:03</t>
  </si>
  <si>
    <t>personlig assistent</t>
  </si>
  <si>
    <t>kurdiska, arabiska och svenska</t>
  </si>
  <si>
    <t>2020-03-03 16:34:30</t>
  </si>
  <si>
    <t>arabiska och svenska</t>
  </si>
  <si>
    <t>2020-03-23 13:56:14</t>
  </si>
  <si>
    <t>Undersköterska</t>
  </si>
  <si>
    <t>Individuell insats (tal, språk, samspelsträning)|Får lite insatser via skolan.</t>
  </si>
  <si>
    <t>ej provat</t>
  </si>
  <si>
    <t>vet ej, inte hemma.</t>
  </si>
  <si>
    <t>2020-03-23 14:08:53</t>
  </si>
  <si>
    <t>busschaufför, möbelsnickare, greenkeeper på golfbana</t>
  </si>
  <si>
    <t>undersköterska, personlig assistent</t>
  </si>
  <si>
    <t>annan diagnos/problem:|Cancer tidigare ca 3-4 år sedan. Tappade mkt kunskap. Hjärtproblem TICS</t>
  </si>
  <si>
    <t>Tecken|TAKK, egna tecken. Sker oftast på imitation, ej på eget initiativ.</t>
  </si>
  <si>
    <t>Bildschema|mest i skolan</t>
  </si>
  <si>
    <t>Lösa bilder/symboler (förutom schema)|mest i skolan</t>
  </si>
  <si>
    <t>Annat talande hjälpmedel|Big mack</t>
  </si>
  <si>
    <t>Habiliteringen</t>
  </si>
  <si>
    <t>Annat|Mun-H-Center för munmotorik, tugga o gomplatta Teckenspråkslexikon</t>
  </si>
  <si>
    <t xml:space="preserve">Inte provat. </t>
  </si>
  <si>
    <t>2020-03-03 16:43:02</t>
  </si>
  <si>
    <t>familjehemsförälder</t>
  </si>
  <si>
    <t>säljare</t>
  </si>
  <si>
    <t>Kommunikationsprogram/app|Go talk now. men ej hemma</t>
  </si>
  <si>
    <t>Teckenkurs|Många kurser genom åren.</t>
  </si>
  <si>
    <t>i skrivguiden</t>
  </si>
  <si>
    <t>2020-03-03 16:48:04</t>
  </si>
  <si>
    <t>lokalvårdare</t>
  </si>
  <si>
    <t>Bonuspappa</t>
  </si>
  <si>
    <t>Kommunikationsprogram/app|symwriter</t>
  </si>
  <si>
    <t>Programvarukurs (t.ex. SymWriter, Communicator)|Symwriter</t>
  </si>
  <si>
    <t>Individuell insats (tal, språk, samspelsträning)|Logopedinsats i skolan</t>
  </si>
  <si>
    <t>2020-03-03 16:53:16</t>
  </si>
  <si>
    <t>barnsjuksköterska</t>
  </si>
  <si>
    <t>Testare och support på IT-företag</t>
  </si>
  <si>
    <t>annan diagnos/problem:|prematur 22+4</t>
  </si>
  <si>
    <t>Tal|enstaka ord</t>
  </si>
  <si>
    <t>Kroppskommunikation (ljud, gester, blick, ta tag i andra)|mycket</t>
  </si>
  <si>
    <t>Tecken|enstaka</t>
  </si>
  <si>
    <t>Bildschema|veckoschema</t>
  </si>
  <si>
    <t>Bilder/symboler i kartor/bok|lösa bilder i en pärm</t>
  </si>
  <si>
    <t>Lösa bilder/symboler (förutom schema)|lösa bilder på kylskåpet</t>
  </si>
  <si>
    <t>Annat talande hjälpmedel|Big mack och Go talk 9+</t>
  </si>
  <si>
    <t>Teckenkurs|TAKK flera gånger</t>
  </si>
  <si>
    <t>Utprovning/utredning kommunikationshjälpmedel (t.ex. på habilitering, hjälpmedelscentral, Dart/Lindah/DAKO|Big mack och Go talk 9+</t>
  </si>
  <si>
    <t>Programvarukurs (t.ex. SymWriter, Communicator)|In Print</t>
  </si>
  <si>
    <t>har inget</t>
  </si>
  <si>
    <t>2020-03-04 08:50:25</t>
  </si>
  <si>
    <t>CNC-operatör</t>
  </si>
  <si>
    <t>skolsjuksköterska</t>
  </si>
  <si>
    <t>annan diagnos/problem:|dyspraxi</t>
  </si>
  <si>
    <t>2020-03-04 08:55:19</t>
  </si>
  <si>
    <t>ekonom</t>
  </si>
  <si>
    <t>officier</t>
  </si>
  <si>
    <t>Föräldrautbildning kommunikation (t.ex. KomIgång, KomUng)|ej AKKtiv utan annat</t>
  </si>
  <si>
    <t>Teckenkurs|TAKK i flera omgångar</t>
  </si>
  <si>
    <t>Individuell insats (tal, språk, samspelsträning)|När hon var yngre, inte på flera år. Enstaka insats hos logoped.</t>
  </si>
  <si>
    <t>2020-03-04 09:09:24</t>
  </si>
  <si>
    <t>SFI studieväg 2</t>
  </si>
  <si>
    <t>vikarie på förskola</t>
  </si>
  <si>
    <t>somaliska och svenska</t>
  </si>
  <si>
    <t>annan diagnos/problem:|Synnedsättningen är korrigerad med glasögon.</t>
  </si>
  <si>
    <t>Teckenkurs|På Habiliteringen</t>
  </si>
  <si>
    <t>Individuell insats (tal, språk, samspelsträning)|Bara som liten, längesedan</t>
  </si>
  <si>
    <t>Lyssnar på ljudbok</t>
  </si>
  <si>
    <t>2020-03-04 09:13:48</t>
  </si>
  <si>
    <t>idrottslärare</t>
  </si>
  <si>
    <t>egenföretagare, butik</t>
  </si>
  <si>
    <t>annan diagnos/problem:|Sturge-Weber</t>
  </si>
  <si>
    <t>Teckenkurs|För länge sedan. Inte aktuellt längre.</t>
  </si>
  <si>
    <t>Individuell insats (tal, språk, samspelsträning)|Logoped via habiliteringen och skola som liten.</t>
  </si>
  <si>
    <t>2020-03-02 11:11:27</t>
  </si>
  <si>
    <t>kvalité-tekniker på Volvo lastvagnar</t>
  </si>
  <si>
    <t>på förskola, ej som pedagog.</t>
  </si>
  <si>
    <t>cerebral pares typ:|dyskinetisk</t>
  </si>
  <si>
    <t>Bilder/symboler i kartor/bok|Bliss</t>
  </si>
  <si>
    <t>Förälder vet inte, inget hemma i alla fall.</t>
  </si>
  <si>
    <t>2020-03-02 11:25:52</t>
  </si>
  <si>
    <t>cerebral pares typ:|dyston tonusväxlare</t>
  </si>
  <si>
    <t>Bilder/symboler i kartor/bok|bliss</t>
  </si>
  <si>
    <t>Alternativt styrsätt (huvudmus, ögonstyrning, anpassat tangentbord el dyl)|Ska på utredning för alternativt styrsätt, troligen huvudmus.</t>
  </si>
  <si>
    <t>2020-10-05 09:02:05</t>
  </si>
  <si>
    <t xml:space="preserve">IT-koordinatör på volvo  Lyssnar ofta på ljudbok. </t>
  </si>
  <si>
    <t>Lastbilschaufför</t>
  </si>
  <si>
    <t>Svenska och ibland Portugisiska.</t>
  </si>
  <si>
    <t>annan diagnos/problem:|Korrigerad syn med glasögon.</t>
  </si>
  <si>
    <t>Bilder/symboler i kartor/bok|WidgitGo Samt pärm med bilder för mat och dryck,.</t>
  </si>
  <si>
    <t>Kommunikationsprogram/app|WidgitGo</t>
  </si>
  <si>
    <t xml:space="preserve">Utprovning/utredning kommunikationshjälpmedel (t.ex. på habilitering, hjälpmedelscentral, Dart/Lindah/DAKO|Spelar in ord och sen trycker han på knapp som spelas upp. Men detta tyckte inte sonen om. </t>
  </si>
  <si>
    <t>Programvarukurs (t.ex. SymWriter, Communicator)|WigditGo</t>
  </si>
  <si>
    <t>Individuell insats (tal, språk, samspelsträning)|logoped</t>
  </si>
  <si>
    <t xml:space="preserve">Om det inte är något krångligt. </t>
  </si>
  <si>
    <t xml:space="preserve">Används ej. </t>
  </si>
  <si>
    <t>2020-10-01 14:53:34</t>
  </si>
  <si>
    <t>handläggare migrationsverket</t>
  </si>
  <si>
    <t xml:space="preserve">företagsrådgivare almibanken </t>
  </si>
  <si>
    <t>svenska och persiska</t>
  </si>
  <si>
    <t xml:space="preserve">annan diagnos/problem:|satte in rör i öronen och nu hör hon jättebra. </t>
  </si>
  <si>
    <t xml:space="preserve">Föräldrautbildning kommunikation (t.ex. KomIgång, KomUng)|intensivinlärning. </t>
  </si>
  <si>
    <t xml:space="preserve">Annat|mamman har själv gått kurser på ex. GU i ex. lågaffektivt bemötande. </t>
  </si>
  <si>
    <t>2020-10-05 14:47:29</t>
  </si>
  <si>
    <t xml:space="preserve">Målare. </t>
  </si>
  <si>
    <t xml:space="preserve">Lösa bilder/symboler (förutom schema)|i duschen, vid sängen. </t>
  </si>
  <si>
    <t xml:space="preserve">Föräldrautbildning kommunikation (t.ex. KomIgång, KomUng)|KomIgång. </t>
  </si>
  <si>
    <t xml:space="preserve">Teckenkurs|AKK </t>
  </si>
  <si>
    <t xml:space="preserve">Vet ej. </t>
  </si>
  <si>
    <t>2020-10-01 16:40:27</t>
  </si>
  <si>
    <t>Narkossjuksköterska</t>
  </si>
  <si>
    <t>leed auditor. (revisor inom livsmedel)</t>
  </si>
  <si>
    <t>Svenska</t>
  </si>
  <si>
    <t>Kroppskommunikation (ljud, gester, blick, ta tag i andra)|väldigt verbal med förstärker med gester som sydeuropéer</t>
  </si>
  <si>
    <t xml:space="preserve">Utprovning/utredning kommunikationshjälpmedel (t.ex. på habilitering, hjälpmedelscentral, Dart/Lindah/DAKO|bildstöd, men han vill inte använda det. </t>
  </si>
  <si>
    <t>Individuell insats (tal, språk, samspelsträning)|logoped som inte ansåg att han hade behov</t>
  </si>
  <si>
    <t>2020-10-08 13:17:32</t>
  </si>
  <si>
    <t>Säkerhetstekniker.</t>
  </si>
  <si>
    <t xml:space="preserve">undersköterska  Alex bor inte hos mamman. </t>
  </si>
  <si>
    <t>Annat|pratar in till telefonen som skriver</t>
  </si>
  <si>
    <t>ljudbok</t>
  </si>
  <si>
    <t xml:space="preserve">använder inte. </t>
  </si>
  <si>
    <t>2020-10-01 15:11:29</t>
  </si>
  <si>
    <t>projektledare</t>
  </si>
  <si>
    <t>Elingenjör</t>
  </si>
  <si>
    <t xml:space="preserve">annan diagnos/problem:|har glasögon, men använder dem inte. </t>
  </si>
  <si>
    <t>Föräldrautbildning kommunikation (t.ex. KomIgång, KomUng)|för att utveckla kalender och bildstöd. mest för planering inte så mycket för kommunikation</t>
  </si>
  <si>
    <t>2020-10-06 13:12:47</t>
  </si>
  <si>
    <t>Civilingenjör maskinteknik  Läste mer när eleven var yngre</t>
  </si>
  <si>
    <t>annan diagnos/problem:|dravet syndrome</t>
  </si>
  <si>
    <t xml:space="preserve">inte använt. </t>
  </si>
  <si>
    <t>2020-10-02 15:39:05</t>
  </si>
  <si>
    <t>Jurist</t>
  </si>
  <si>
    <t>Programmerare, systemutvecklare</t>
  </si>
  <si>
    <t xml:space="preserve">Svenska med tecknad svenska. </t>
  </si>
  <si>
    <t>annan diagnos/problem:|Ohdo syndrom</t>
  </si>
  <si>
    <t>Teckenkurs|TUFF och påbyggnadskurs efter TUFF (regional teckenspråksutbildning)</t>
  </si>
  <si>
    <t>Utprovning/utredning kommunikationshjälpmedel (t.ex. på habilitering, hjälpmedelscentral, Dart/Lindah/DAKO|Provat Techtalk för längesedan, MikroRolltalk ca 10 år sedan.</t>
  </si>
  <si>
    <t>Individuell insats (tal, språk, samspelsträning)|Utredningar o kartläggningar med hemövningar, inte individuell behandling</t>
  </si>
  <si>
    <t>Annat|Talpedagog kom till förskolan men är ju många år sedan.</t>
  </si>
  <si>
    <t>Konkreta o vardagliga behov går bra men varje dag något föräldrarna inte förstår.</t>
  </si>
  <si>
    <t>Inte testat hemma</t>
  </si>
  <si>
    <t>inte aktuellt.</t>
  </si>
  <si>
    <t>2020-10-01 16:18:46</t>
  </si>
  <si>
    <t>teknisk support/säljare</t>
  </si>
  <si>
    <t>annan diagnos/problem:|korrigerad med glasögon</t>
  </si>
  <si>
    <t>Tecken|mer när han var liten.</t>
  </si>
  <si>
    <t>Teckenkurs|TSS</t>
  </si>
  <si>
    <t xml:space="preserve">Programvarukurs (t.ex. SymWriter, Communicator)|WidgitGo, snap core first. </t>
  </si>
  <si>
    <t xml:space="preserve">de anpassar sitt sätt att tala för att han ska förstå. </t>
  </si>
  <si>
    <t xml:space="preserve">lyssnar gärna på pratradio med inte hela böcker.  mer intresse när han var yngre. </t>
  </si>
  <si>
    <t>2020-09-30 15:09:54</t>
  </si>
  <si>
    <t>Sjuksköterska</t>
  </si>
  <si>
    <t>IT-konsult</t>
  </si>
  <si>
    <t>Teckenkurs|När han var liten.</t>
  </si>
  <si>
    <t>Individuell insats (tal, språk, samspelsträning)|När han var liten.</t>
  </si>
  <si>
    <t>Inget som använts hemma.</t>
  </si>
  <si>
    <t>Inget hemma.</t>
  </si>
  <si>
    <t>2020-10-01 15:36:59</t>
  </si>
  <si>
    <t>mekaniker</t>
  </si>
  <si>
    <t xml:space="preserve">ålderdomshem. </t>
  </si>
  <si>
    <t>Svenska ibland thailänska</t>
  </si>
  <si>
    <t xml:space="preserve">annan diagnos/problem:|har glasögon, men tar gärna av sig dom hemma. Har lite för ʺbraʺ syn för att vara motiverad att ha dem hemma. </t>
  </si>
  <si>
    <t xml:space="preserve">Utprovning/utredning kommunikationshjälpmedel (t.ex. på habilitering, hjälpmedelscentral, Dart/Lindah/DAKO|bildbok som hon kan peka på. glöms ibland bort. </t>
  </si>
  <si>
    <t>förr gjorde hon det. men inte nu så mycket.</t>
  </si>
  <si>
    <t>2020-10-07 12:09:45</t>
  </si>
  <si>
    <t>förskollärare i särskolan</t>
  </si>
  <si>
    <t>snickare</t>
  </si>
  <si>
    <t>Kommunikationsprogram/app|widgitGo</t>
  </si>
  <si>
    <t xml:space="preserve">Teckenkurs|AKK som de ordnat själva. </t>
  </si>
  <si>
    <t>Individuell insats (tal, språk, samspelsträning)|träffar ibland logoped men inget sammanhängande.</t>
  </si>
  <si>
    <t>2020-10-06 11:04:49</t>
  </si>
  <si>
    <t>personlig assistent nu arbetslös.</t>
  </si>
  <si>
    <t>rörläggare</t>
  </si>
  <si>
    <t>annan diagnos/problem:|muskelsjukdom Dystrofia myotonika typ 1   korrigerad syn med glasögon (ett öga nedsatt).</t>
  </si>
  <si>
    <t xml:space="preserve">Bilder/symboler i kartor/bok|Använder dock inte så ofta. Pratar mer. </t>
  </si>
  <si>
    <t xml:space="preserve">Individuell insats (tal, språk, samspelsträning)|logoped på hab. Men den är avslutad nu för att hon blivit bättre. Men de tränar i skolan. </t>
  </si>
  <si>
    <t>Används ej</t>
  </si>
  <si>
    <t>2020-10-06 10:47:51</t>
  </si>
  <si>
    <t>SFI studieväg 3</t>
  </si>
  <si>
    <t xml:space="preserve">personlig assistent. </t>
  </si>
  <si>
    <t>arabiska och lite svenska</t>
  </si>
  <si>
    <t xml:space="preserve">annan diagnos/problem:|finir pqu (?)  svårt att undersöka syn och hörsel, men verkar inte vara problem. </t>
  </si>
  <si>
    <t xml:space="preserve">Tal|Mycket begränsat tal. </t>
  </si>
  <si>
    <t xml:space="preserve">Tecken|Egna tecken som hon utvecklat. </t>
  </si>
  <si>
    <t xml:space="preserve">Annat|Kurs på hab hur man kan hjälpa barnet med bilder osv. </t>
  </si>
  <si>
    <t>ej använt</t>
  </si>
  <si>
    <t>på Ipad.</t>
  </si>
  <si>
    <t>2020-10-07 13:15:08</t>
  </si>
  <si>
    <t>moster</t>
  </si>
  <si>
    <t>undersköterska</t>
  </si>
  <si>
    <t>finns ingen 2</t>
  </si>
  <si>
    <t xml:space="preserve">kurdiska/sorani och svenska  pratar mycket begränsad svenska har endast bott i sverige i 2 år. och endast med mostern i 2 år. </t>
  </si>
  <si>
    <t>annan diagnos/problem:|prader willis syndrom  svårt att avgöra hörsel och syn</t>
  </si>
  <si>
    <t xml:space="preserve">Annat|endast gått i skolan aug 2019. Gick ej i skola i hemlandet. </t>
  </si>
  <si>
    <t>2020-10-07 15:27:41</t>
  </si>
  <si>
    <t>finns ingen annan vårdnadshavare.</t>
  </si>
  <si>
    <t xml:space="preserve">annan diagnos/problem:|förlamad från nacken och nedåt. vet ej vilken svårighet på UV-diagnosen. </t>
  </si>
  <si>
    <t xml:space="preserve">Annat|förstoringsglas för att kunna se bilderna bättre. </t>
  </si>
  <si>
    <t xml:space="preserve">ser inte så bra så använder inte tryckta böcker. </t>
  </si>
  <si>
    <t>2020-10-06 18:17:34</t>
  </si>
  <si>
    <t>studierektor/sjuksköterska</t>
  </si>
  <si>
    <t>annan diagnos/problem:|har glasögon.</t>
  </si>
  <si>
    <t>Programvarukurs (t.ex. SymWriter, Communicator)|inprint</t>
  </si>
  <si>
    <t xml:space="preserve">Enklare konversationer bra, men svårare konversationer blir svårt. </t>
  </si>
  <si>
    <t xml:space="preserve">Tappar ofta intresse när man läser längre texter. </t>
  </si>
  <si>
    <t xml:space="preserve">använder ej. </t>
  </si>
  <si>
    <t>2020-09-23 17:09:49</t>
  </si>
  <si>
    <t>lagerarbetare, personlig assistent, ledare Humana</t>
  </si>
  <si>
    <t xml:space="preserve">Systemadministratör. </t>
  </si>
  <si>
    <t xml:space="preserve">svenska, </t>
  </si>
  <si>
    <t xml:space="preserve">Kroppskommunikation (ljud, gester, blick, ta tag i andra)|banka på rutan när hon vill gå ut. </t>
  </si>
  <si>
    <t xml:space="preserve">har på youtube. spel från skolan. </t>
  </si>
  <si>
    <t>2020-10-06 16:16:41</t>
  </si>
  <si>
    <t>Studievägledare</t>
  </si>
  <si>
    <t>ingenjör/projektledare</t>
  </si>
  <si>
    <t>svenska och tyska</t>
  </si>
  <si>
    <t>annan diagnos/problem:|Cri du chat syndrom</t>
  </si>
  <si>
    <t xml:space="preserve">Programvarukurs (t.ex. SymWriter, Communicator)|Har haft Communicator men har inte längre. </t>
  </si>
  <si>
    <t xml:space="preserve">Individuell insats (tal, språk, samspelsträning)|träffat logoped, men ingen regelbunden träning. </t>
  </si>
  <si>
    <t>2020-10-01 10:15:22</t>
  </si>
  <si>
    <t xml:space="preserve">chef </t>
  </si>
  <si>
    <t>annan diagnos/problem:|misstänkt ADHD. ej diagnos. korrigerad syn med glasögon.</t>
  </si>
  <si>
    <t>Bildschema|för struktur.</t>
  </si>
  <si>
    <t>Individuell insats (tal, språk, samspelsträning)|lågstadiet kom en logoped från hab.</t>
  </si>
  <si>
    <t xml:space="preserve">använder legimus. </t>
  </si>
  <si>
    <t>2020-10-07 14:32:24</t>
  </si>
  <si>
    <t>arbetsmiljöingenjör på företagshälsovård</t>
  </si>
  <si>
    <t>byggprojektledare (egenföretagare)</t>
  </si>
  <si>
    <t xml:space="preserve">annan diagnos/problem:|på prov fått hem glasögon. Lätt översynt. </t>
  </si>
  <si>
    <t xml:space="preserve">Teckenkurs|TAKK </t>
  </si>
  <si>
    <t xml:space="preserve">Individuell insats (tal, språk, samspelsträning)|träffat logoped frekvent när han var mindre. </t>
  </si>
  <si>
    <t>symwriter</t>
  </si>
  <si>
    <t>2020-10-07 09:42:42</t>
  </si>
  <si>
    <t>administration</t>
  </si>
  <si>
    <t>pilot</t>
  </si>
  <si>
    <t>Individuell insats (tal, språk, samspelsträning)|logoped specialpedagog</t>
  </si>
  <si>
    <t>Annat|filmer ʺkom igång med teckenʺ</t>
  </si>
  <si>
    <t>med hjälp av bildstöd och tecken går det lättare.</t>
  </si>
  <si>
    <t>används ej</t>
  </si>
  <si>
    <t xml:space="preserve">hade i skolan. </t>
  </si>
  <si>
    <t>2020-09-23 14:50:37</t>
  </si>
  <si>
    <t>Försäljning/eget företag.</t>
  </si>
  <si>
    <t>svenska, lite engelska (johanna bestämmer)</t>
  </si>
  <si>
    <t>annan diagnos/problem:|corpus callossum inslag av ADHD och ASD.</t>
  </si>
  <si>
    <t>Annat|rita discotavla.</t>
  </si>
  <si>
    <t>Föräldrautbildning kommunikation (t.ex. KomIgång, KomUng)|delvis kommunikation, men mest övergripande.</t>
  </si>
  <si>
    <t xml:space="preserve">Individuell insats (tal, språk, samspelsträning)|logoped när hon var yngre för att träna på att säga r. </t>
  </si>
  <si>
    <t>Assistent eller förälder kan behöva gå in och förklara. Särkilt inom sjukvården.</t>
  </si>
  <si>
    <t>2020-10-05 13:13:41</t>
  </si>
  <si>
    <t>Vårdadministratör</t>
  </si>
  <si>
    <t xml:space="preserve">ventilationstekniker/projektledare. </t>
  </si>
  <si>
    <t>annan diagnos/problem:|korrigerad till normal syn. de har inte fått någon UV-diagnos</t>
  </si>
  <si>
    <t>Individuell insats (tal, språk, samspelsträning)|logoped via skolan</t>
  </si>
  <si>
    <t xml:space="preserve">Annat|Bara skolan. </t>
  </si>
  <si>
    <t>han gör det inte</t>
  </si>
  <si>
    <t>lyssnar på ljudböcker (storytel och legimus)</t>
  </si>
  <si>
    <t>2020-10-05 16:40:56</t>
  </si>
  <si>
    <t>handledare daglig verksamhet</t>
  </si>
  <si>
    <t>Lastbilschaufför  OBS. Elev är aldrig hos pappan</t>
  </si>
  <si>
    <t>cerebral pares typ:</t>
  </si>
  <si>
    <t xml:space="preserve">annan diagnos/problem:|avvikelse på hjärnan. </t>
  </si>
  <si>
    <t xml:space="preserve">Teckenkurs|AKK för ca 10 år sen. </t>
  </si>
  <si>
    <t>2020-09-24 11:58:06</t>
  </si>
  <si>
    <t>kock/kokerska personlig assistent</t>
  </si>
  <si>
    <t>ekonomichef personlig assistent</t>
  </si>
  <si>
    <t>svenska, teckenspråk</t>
  </si>
  <si>
    <t>Tal|Väldigt begränsat</t>
  </si>
  <si>
    <t xml:space="preserve">Lösa bilder/symboler (förutom schema)|visar bilder på vad de ska göra ibland. </t>
  </si>
  <si>
    <t>Kommunikationsprogram/app|WidgitGo. men används inte så mycket</t>
  </si>
  <si>
    <t>Teckenkurs|minst 3 gånger</t>
  </si>
  <si>
    <t>Programvarukurs (t.ex. SymWriter, Communicator)|WidgitGo</t>
  </si>
  <si>
    <t>2020-09-24 08:30:06</t>
  </si>
  <si>
    <t>friskvård. Massör och PT</t>
  </si>
  <si>
    <t>Feelgood Case manager</t>
  </si>
  <si>
    <t>Utprovning/utredning kommunikationshjälpmedel (t.ex. på habilitering, hjälpmedelscentral, Dart/Lindah/DAKO|CD</t>
  </si>
  <si>
    <t>För abstrakt går ej.</t>
  </si>
  <si>
    <t>mer komplexa grejer grejer och nya grejer svårt.</t>
  </si>
  <si>
    <t>2020-10-05 12:34:06</t>
  </si>
  <si>
    <t>arbetssökande fast innan röda korsets second hand</t>
  </si>
  <si>
    <t xml:space="preserve">läser SFI samt pluggar på distans work for you. </t>
  </si>
  <si>
    <t xml:space="preserve">Arabiska men försöker prata lite svenska på helgen. </t>
  </si>
  <si>
    <t>Bildschema|Eleven tröttnar</t>
  </si>
  <si>
    <t>Annat|de har inte fått någonting.</t>
  </si>
  <si>
    <t xml:space="preserve">jämfört med en 18-åring 0-1 på skalan.  hur bra han förstår vad föräldrarna säger = 2. </t>
  </si>
  <si>
    <t xml:space="preserve">försöker uttrycka sig, men misslyckas ibland och blir arg. </t>
  </si>
  <si>
    <t>2020-10-08 14:46:26</t>
  </si>
  <si>
    <t>äldreboende.</t>
  </si>
  <si>
    <t>lastbilsförare</t>
  </si>
  <si>
    <t>annan diagnos/problem:|pågående ADHD utredning</t>
  </si>
  <si>
    <t xml:space="preserve">Teckenkurs|AKK för längesedan. </t>
  </si>
  <si>
    <t>2020-09-23 16:39:53</t>
  </si>
  <si>
    <t>Arbetsmarknadskoordinator</t>
  </si>
  <si>
    <t>It-konsult</t>
  </si>
  <si>
    <t xml:space="preserve">svenska </t>
  </si>
  <si>
    <t>annan diagnos/problem:|misstanke om ASD okänt syndrom glasögon men inte fullt korrigerad.</t>
  </si>
  <si>
    <t>Tecken|ibland</t>
  </si>
  <si>
    <t>2020-10-01 14:25:31</t>
  </si>
  <si>
    <t>systemutvecklare</t>
  </si>
  <si>
    <t>röntensjuksköterska</t>
  </si>
  <si>
    <t>annan diagnos/problem:|kromosomavvikelse: 22q11-microduplikation expressiv språkstörning har haft kramper, men ej konstaterad epilepsi, äter dock medicin  har haft hörapparat men de har tagit bort dem då de misstänker normal hörsel</t>
  </si>
  <si>
    <t xml:space="preserve">Tecken|egna tecken. </t>
  </si>
  <si>
    <t>Kommunikationsprogram/app|pratpadda appar med kort. widgitGo snapcore first (?)</t>
  </si>
  <si>
    <t>Samtalsmatta|digital via Widgit Go</t>
  </si>
  <si>
    <t xml:space="preserve">Individuell insats (tal, språk, samspelsträning)|logoped nu, 1-2 ggr /termin. </t>
  </si>
  <si>
    <t>en okänd person 1:a en halvokänd person med ipad 2:a</t>
  </si>
  <si>
    <t xml:space="preserve">kort tålamod ibland, men trivs med att sitta och lyssna. </t>
  </si>
  <si>
    <t xml:space="preserve">lyssnar på ljudbok. </t>
  </si>
  <si>
    <t>2020-10-01 13:26:37</t>
  </si>
  <si>
    <t xml:space="preserve">just nu hemma men förut städa. </t>
  </si>
  <si>
    <t>Företag som heter Rodab. Samlar saker som har med el att göra. Anställd</t>
  </si>
  <si>
    <t xml:space="preserve">syriska /asyriska? </t>
  </si>
  <si>
    <t>annan diagnos/problem:|korrigerad syn med glasögon</t>
  </si>
  <si>
    <t>Tal|pratar knappt</t>
  </si>
  <si>
    <t xml:space="preserve">Kommunikationsprogram/app|fått flera olika från sjukhuset.  Brukar använda dem hemma. </t>
  </si>
  <si>
    <t>2020-11-25 10:05:35</t>
  </si>
  <si>
    <t>Grundskolelärare men studerar till speciallärare.</t>
  </si>
  <si>
    <t>Miljövärd</t>
  </si>
  <si>
    <t>Lösa bilder/symboler (förutom schema)|Fungerar mycket väl!</t>
  </si>
  <si>
    <t>Annat|Sociala berättelser har introducerats.</t>
  </si>
  <si>
    <t>Föräldrautbildning kommunikation (t.ex. KomIgång, KomUng)|KomIgång på habiliteringen</t>
  </si>
  <si>
    <t>Ej aktuellt i hemmiljö men i skolan.</t>
  </si>
  <si>
    <t>2020-11-25 14:21:21</t>
  </si>
  <si>
    <t>Ventilationsmontär</t>
  </si>
  <si>
    <t>Bildschema|I skolan men inte hemma.</t>
  </si>
  <si>
    <t>Kommunikationsprogram/app|Widgit Go men inte nu längre.</t>
  </si>
  <si>
    <t>Föräldrautbildning kommunikation (t.ex. KomIgång, KomUng)|KomIgång Habiliteringen</t>
  </si>
  <si>
    <t>Teckenkurs|Teckenkurs på Habiliteringen</t>
  </si>
  <si>
    <t>Utprovning/utredning kommunikationshjälpmedel (t.ex. på habilitering, hjälpmedelscentral, Dart/Lindah/DAKO|Widgit Go utprovades på habiliteringen och fick genomgång av appen.</t>
  </si>
  <si>
    <t>Inte provat hemma.</t>
  </si>
  <si>
    <t>Inte aktuellt</t>
  </si>
  <si>
    <t>2020-11-26 18:09:27</t>
  </si>
  <si>
    <t>köksbiträde</t>
  </si>
  <si>
    <t>annan diagnos/problem:|Williams syndrom Glasögon korrigerar synfelet.</t>
  </si>
  <si>
    <t>Teckenkurs|Mycket längesedan, när barnet var 1-2 år gammal.</t>
  </si>
  <si>
    <t>Inte aktuellt.</t>
  </si>
  <si>
    <t>2020-11-27 14:30:49</t>
  </si>
  <si>
    <t>arbetslös</t>
  </si>
  <si>
    <t>Skådespelare inom DV</t>
  </si>
  <si>
    <t>annan diagnos/problem:|sen med språk</t>
  </si>
  <si>
    <t>Kommunikationsprogram/app|Precis börjat med Snap Core First</t>
  </si>
  <si>
    <t>Föräldrautbildning kommunikation (t.ex. KomIgång, KomUng)|AKK, TAKK</t>
  </si>
  <si>
    <t>Ibland förstår man inte helt</t>
  </si>
  <si>
    <t>2020-11-25 16:35:07</t>
  </si>
  <si>
    <t>förskolelärare</t>
  </si>
  <si>
    <t>Försäljare</t>
  </si>
  <si>
    <t xml:space="preserve">cerebral pares typ:|spastisk </t>
  </si>
  <si>
    <t>annan diagnos/problem:|incognienta pigmentia, synnedsättning som ingår i diagnosen, kräver glasögon konstant.</t>
  </si>
  <si>
    <t>Tecken|Riktiga samt hemmagjorda egna tecken</t>
  </si>
  <si>
    <t>Lösa bilder/symboler (förutom schema)|Vid specifika tillfällen</t>
  </si>
  <si>
    <t>Kommunikationsprogram/app|Grid i Grid pad go</t>
  </si>
  <si>
    <t>Utprovning/utredning kommunikationshjälpmedel (t.ex. på habilitering, hjälpmedelscentral, Dart/Lindah/DAKO|Habiliteringen samt DART</t>
  </si>
  <si>
    <t>Individuell insats (tal, språk, samspelsträning)|samspelsträning AKK med datorn. Oralmotorisk träning på hab av logoped när han var yngre.</t>
  </si>
  <si>
    <t>Ingen motorik möjlig för att följa text.</t>
  </si>
  <si>
    <t>Det som ingår i Grid-datorn som talsyntes.</t>
  </si>
  <si>
    <t>2020-11-27 15:23:59</t>
  </si>
  <si>
    <t>Förskolpedagog</t>
  </si>
  <si>
    <t>civilekonom</t>
  </si>
  <si>
    <t>Föräldrautbildning kommunikation (t.ex. KomIgång, KomUng)|Autismkurs och temadag om utvecklingsstörning men det var länge sedan.</t>
  </si>
  <si>
    <t>2020-11-30 16:43:32</t>
  </si>
  <si>
    <t>fastighetsförvaltare</t>
  </si>
  <si>
    <t>Teckenkurs|För väldigt många år sedan.</t>
  </si>
  <si>
    <t>2020-11-30 09:24:52</t>
  </si>
  <si>
    <t>städerska på städfirma</t>
  </si>
  <si>
    <t>Städfirma</t>
  </si>
  <si>
    <t>Makedonska</t>
  </si>
  <si>
    <t>Tecken|Barnet kan men inte hemma då förälder inte kan.</t>
  </si>
  <si>
    <t>Har inte detta hemma.</t>
  </si>
  <si>
    <t>Har inte hemma.</t>
  </si>
  <si>
    <t>2020-12-02 16:45:19</t>
  </si>
  <si>
    <t>taxichaufför</t>
  </si>
  <si>
    <t>Hemmafru</t>
  </si>
  <si>
    <t>Somaliska</t>
  </si>
  <si>
    <t>2020-12-03 18:17:50</t>
  </si>
  <si>
    <t>Taxichaufför</t>
  </si>
  <si>
    <t>annan diagnos/problem:|Fragile X</t>
  </si>
  <si>
    <t>inte aktuellt</t>
  </si>
  <si>
    <t>2020-11-30 16:18:35</t>
  </si>
  <si>
    <t>städare</t>
  </si>
  <si>
    <t>dagbarnvårdare</t>
  </si>
  <si>
    <t xml:space="preserve">Somaliska och svenska </t>
  </si>
  <si>
    <t>annan diagnos/problem:|Synnedsättning korrigeras med glasögon som sällan används.</t>
  </si>
  <si>
    <t>inte aktuellt hemma</t>
  </si>
  <si>
    <t>2020-12-01 15:30:45</t>
  </si>
  <si>
    <t>Lärare i hemlandet Syrien. Elektriker i 28 år i Egypten. Studerar svenska här men inget annat arbete.</t>
  </si>
  <si>
    <t>Jobbar i förskola.</t>
  </si>
  <si>
    <t>annan diagnos/problem:|selektiv mutism - pratar mycket arabiska hemma men otydligt. Föräldrarna vet inte nivån på utvecklingsstörning.</t>
  </si>
  <si>
    <t>Tal|Enbart hemma</t>
  </si>
  <si>
    <t>Kroppskommunikation (ljud, gester, blick, ta tag i andra)|Nickar ja och nej</t>
  </si>
  <si>
    <t xml:space="preserve">Selektiv mutism gör att eleven inte pratar med okända. </t>
  </si>
  <si>
    <t>2020-11-30 16:27:59</t>
  </si>
  <si>
    <t>Medicinsk sekreterare</t>
  </si>
  <si>
    <t>styrkeledare inom räddningstjänsten</t>
  </si>
  <si>
    <t>Teckenkurs|Via habiliteringen</t>
  </si>
  <si>
    <t>Utprovning/utredning kommunikationshjälpmedel (t.ex. på habilitering, hjälpmedelscentral, Dart/Lindah/DAKO|Widgit go hos logopeden</t>
  </si>
  <si>
    <t>2020-12-01 16:24:13</t>
  </si>
  <si>
    <t>Snickare</t>
  </si>
  <si>
    <t>Teckenkurs|Föräldrarna har gått många teckenkurser, inom habiliteringen.</t>
  </si>
  <si>
    <t>Mamma märker dock att hon inte minns allt man säger.</t>
  </si>
  <si>
    <t>2021-05-25 10:49:26</t>
  </si>
  <si>
    <t xml:space="preserve">gymnasieekonom. studerar ekonomi. </t>
  </si>
  <si>
    <t>svetsare</t>
  </si>
  <si>
    <t>annan diagnos/problem:|korrigerad syn med glasögon.  hörselnedsättning som inte gått att mäta, men mamma upplever att det kommer och går.  Mamma vill inte kännas vid nivå på IF men Lisa skattar att den är medelsvår.</t>
  </si>
  <si>
    <t>Annat|ʺyoutubepratarʺ</t>
  </si>
  <si>
    <t xml:space="preserve">Teckenkurs|grundkurs i habiliteringen. Fortsättningskurs privat. </t>
  </si>
  <si>
    <t>Individuell insats (tal, språk, samspelsträning)|logoped inom habiliteringen</t>
  </si>
  <si>
    <t>så länge man pratar enkel svenska.</t>
  </si>
  <si>
    <t xml:space="preserve">alla som vill förstå honom förstår honom. </t>
  </si>
  <si>
    <t xml:space="preserve">vill personen förstå så förstår honom, men om man inte vill så förstår man inte. </t>
  </si>
  <si>
    <t>har testat i skolan men inte hemma</t>
  </si>
  <si>
    <t xml:space="preserve">skolan men inte hemma. </t>
  </si>
  <si>
    <t>2020-12-13 19:55:20</t>
  </si>
  <si>
    <t>Vårdbiträde</t>
  </si>
  <si>
    <t>Somaliska och svenska</t>
  </si>
  <si>
    <t>Bildschema|A</t>
  </si>
  <si>
    <t>2020-11-25 13:19:25</t>
  </si>
  <si>
    <t>socionom</t>
  </si>
  <si>
    <t>försäkringstjänsteman</t>
  </si>
  <si>
    <t>annan diagnos/problem:|Iris collubom (avsaknad av näthinna) på ena ögat. Märks ej kompenserar med andra öga.</t>
  </si>
  <si>
    <t>Tal|främst</t>
  </si>
  <si>
    <t>Bildschema|behövs inte så jättemycket</t>
  </si>
  <si>
    <t>Programvarukurs (t.ex. SymWriter, Communicator)|inPrint</t>
  </si>
  <si>
    <t>Individuell insats (tal, språk, samspelsträning)|logoped på hab</t>
  </si>
  <si>
    <t>2020-11-27 13:11:28</t>
  </si>
  <si>
    <t>arbetsmarknadsutbildare/jobbcoach</t>
  </si>
  <si>
    <t xml:space="preserve">annan diagnos/problem:|Har haft hörselnedsättning. Rör inopererat 4 gånger. Ska vara läkt. </t>
  </si>
  <si>
    <t xml:space="preserve">Utprovning/utredning kommunikationshjälpmedel (t.ex. på habilitering, hjälpmedelscentral, Dart/Lindah/DAKO|Fått nyckelbricka från Hab för att uttrycka sina känslor. </t>
  </si>
  <si>
    <t xml:space="preserve">Beroende på vad man säger. </t>
  </si>
  <si>
    <t>gärna med bilder</t>
  </si>
  <si>
    <t>2020-11-26 15:15:38</t>
  </si>
  <si>
    <t>ekonom/controller</t>
  </si>
  <si>
    <t>Bilder/symboler i kartor/bok|primärt kommunikationssätt</t>
  </si>
  <si>
    <t>Annat talande hjälpmedel|WidgitGo</t>
  </si>
  <si>
    <t xml:space="preserve">Utprovning/utredning kommunikationshjälpmedel (t.ex. på habilitering, hjälpmedelscentral, Dart/Lindah/DAKO|Samtalskartan har hab hjälpt till att bygga upp </t>
  </si>
  <si>
    <t>Programvarukurs (t.ex. SymWriter, Communicator)|WigitGo</t>
  </si>
  <si>
    <t>Abstrakta saker svårt. mer konkreta saker lättare</t>
  </si>
  <si>
    <t>med sitt hjälpmedel</t>
  </si>
  <si>
    <t xml:space="preserve">serietidningar tycker han om, böcker litet intresse. </t>
  </si>
  <si>
    <t>ljudböcker</t>
  </si>
  <si>
    <t>2020-11-23 15:26:57</t>
  </si>
  <si>
    <t>psykologi/barnskötare men är arbetslös.</t>
  </si>
  <si>
    <t xml:space="preserve">assyriska/arabiska. </t>
  </si>
  <si>
    <t xml:space="preserve">annan diagnos/problem:|vet ej grad av IF.  Cochlear Implantat. </t>
  </si>
  <si>
    <t xml:space="preserve">Teckenkurs|från hörselvården. </t>
  </si>
  <si>
    <t>Annat|bildstöd</t>
  </si>
  <si>
    <t>2020-12-01 11:00:02</t>
  </si>
  <si>
    <t>i syrien: jordbrukare och hade en kakelindustri i sverige: har jobbat som vaktmästare.</t>
  </si>
  <si>
    <t xml:space="preserve">annan diagnos/problem:|har glasögon men använder dem inte. synnedsättningen är lindrig. påverkar troligen inte läsning. </t>
  </si>
  <si>
    <t xml:space="preserve">Tecken|kan tecken men använder det inte. </t>
  </si>
  <si>
    <t>2020-11-23 13:47:35</t>
  </si>
  <si>
    <t>fp är inte förälder. elev är placerad i hemmet</t>
  </si>
  <si>
    <t>familjehemsplacerad</t>
  </si>
  <si>
    <t>annan diagnos/problem:|trotssyndrom dyslexi</t>
  </si>
  <si>
    <t>2020-12-01 14:27:10</t>
  </si>
  <si>
    <t>hemtjänst</t>
  </si>
  <si>
    <t xml:space="preserve">assyriska och keldanska. </t>
  </si>
  <si>
    <t>Annat|generell kurs från HAB</t>
  </si>
  <si>
    <t>2020-11-23 14:06:23</t>
  </si>
  <si>
    <t>specialistskötare i öppenpsykiatrin</t>
  </si>
  <si>
    <t>förskolelärare/social education</t>
  </si>
  <si>
    <t>svenska, ibland danska</t>
  </si>
  <si>
    <t>annan diagnos/problem:|språkstörning</t>
  </si>
  <si>
    <t>Annat|lekterapi, logoped</t>
  </si>
  <si>
    <t xml:space="preserve">när hon var liten tyckte hon om det. </t>
  </si>
  <si>
    <t>2020-11-23 14:50:58</t>
  </si>
  <si>
    <t>butikschef inom optik</t>
  </si>
  <si>
    <t>annan diagnos/problem:|har glasögon men den kompenserar inte helt, men ändå ganska.  problem med vätska bakom öronen, men har ingen konstaterad hörselnedsättning</t>
  </si>
  <si>
    <t xml:space="preserve">Individuell insats (tal, språk, samspelsträning)|logoped/talpedagog i skolan emellanåt på hab. </t>
  </si>
  <si>
    <t xml:space="preserve">lite otydligt tal ibland. </t>
  </si>
  <si>
    <t>korta stunder</t>
  </si>
  <si>
    <t>pseudoskriver även</t>
  </si>
  <si>
    <t>2021-05-12 13:42:12</t>
  </si>
  <si>
    <t xml:space="preserve">äldreboende. </t>
  </si>
  <si>
    <t>assyriska</t>
  </si>
  <si>
    <t>annan diagnos/problem:|dravet syndrom  fråga Hanna om nivå på IF!</t>
  </si>
  <si>
    <t>Tecken|inte ofta</t>
  </si>
  <si>
    <t>ej testat.</t>
  </si>
  <si>
    <t>används ej.</t>
  </si>
  <si>
    <t>2021-02-23 10:54:56</t>
  </si>
  <si>
    <t>barnskötare i förskola</t>
  </si>
  <si>
    <t>annan diagnos/problem:|korrigera med glasögon</t>
  </si>
  <si>
    <t>Teckenkurs|när han var 7-8 år</t>
  </si>
  <si>
    <t>2020-12-09 20:14:00</t>
  </si>
  <si>
    <t xml:space="preserve">Ombudsman </t>
  </si>
  <si>
    <t xml:space="preserve">annan diagnos/problem:|Diagnosen är Phelan McDermid syndrom. (Innehåller också språkstörning) </t>
  </si>
  <si>
    <t>Annat|Vi är båda lärare med erfarenhet av elever med olika diagnoser</t>
  </si>
  <si>
    <t>2020-11-23 15:13:52</t>
  </si>
  <si>
    <t>specialpedagog/ utbildad arbetsterapeut</t>
  </si>
  <si>
    <t>annan diagnos/problem:|språkstörning.  har inte fått specad lindrig eller medelsvår IF</t>
  </si>
  <si>
    <t>Tal|främsta kommunikationssätt</t>
  </si>
  <si>
    <t xml:space="preserve">Individuell insats (tal, språk, samspelsträning)|logoped. </t>
  </si>
  <si>
    <t>2020-11-23 15:56:55</t>
  </si>
  <si>
    <t>miljösamordnare</t>
  </si>
  <si>
    <t>Annat|språkkurs hos logopeden</t>
  </si>
  <si>
    <t>väldigt nytt intresse.</t>
  </si>
  <si>
    <t xml:space="preserve">använder i skolan, men inte hemma. </t>
  </si>
  <si>
    <t>2020-11-24 16:10:28</t>
  </si>
  <si>
    <t>ekonomidirektör</t>
  </si>
  <si>
    <t>agronom/tandsköterska</t>
  </si>
  <si>
    <t>svenska och spanska</t>
  </si>
  <si>
    <t>Annat|generell utbildning från hab</t>
  </si>
  <si>
    <t>2020-12-01 12:17:18</t>
  </si>
  <si>
    <t xml:space="preserve">Arbetstränar men utbildad barnskötare. </t>
  </si>
  <si>
    <t xml:space="preserve">annan diagnos/problem:|gererell språkstörning, verbal dyspraxi, </t>
  </si>
  <si>
    <t>Lösa bilder/symboler (förutom schema)|På saker som inte är rutin.</t>
  </si>
  <si>
    <t>2020-11-27 14:33:02</t>
  </si>
  <si>
    <t>tolk</t>
  </si>
  <si>
    <t>utbildad barnskötare. jobbar på förskola</t>
  </si>
  <si>
    <t>arabiska/syrianska</t>
  </si>
  <si>
    <t xml:space="preserve">annan diagnos/problem:|har opererat in rör i öronen. Oklart om han har en hörselnedsättning. </t>
  </si>
  <si>
    <t>Annat|instruktioner från Hab</t>
  </si>
  <si>
    <t>2020-12-14 10:38:47</t>
  </si>
  <si>
    <t>SFI studieväg 1</t>
  </si>
  <si>
    <t>somaliska</t>
  </si>
  <si>
    <t>annan diagnos/problem:|han har glasögon som han inte använder. Mamman upplever att han klarar sig.</t>
  </si>
  <si>
    <t xml:space="preserve">Bilder/symboler i kartor/bok|används vid tillfällen där det händer något ovanligt typ om man ska till läkaren. Mamman tar med sig bilder vid trafiksituationer. </t>
  </si>
  <si>
    <t>Annat|kurser via föräldragrupper i hur man bemöter barnet.</t>
  </si>
  <si>
    <t xml:space="preserve">beror på dagsform, ibland vill han inte alls. </t>
  </si>
  <si>
    <t xml:space="preserve">Bilderböcker. </t>
  </si>
  <si>
    <t>har inte använt</t>
  </si>
  <si>
    <t>inte provat</t>
  </si>
  <si>
    <t>2020-11-27 13:26:43</t>
  </si>
  <si>
    <t>praktik på kaffeteria</t>
  </si>
  <si>
    <t>Finns ingen</t>
  </si>
  <si>
    <t>romani och svenska</t>
  </si>
  <si>
    <t>Oklart, troligen medelsvår</t>
  </si>
  <si>
    <t>annan diagnos/problem:|osäker på nivån på IF (Lisa gissa på medelsvår)</t>
  </si>
  <si>
    <t>Bildschema|ibland</t>
  </si>
  <si>
    <t xml:space="preserve">ibland. Om man pratar långsamt och använder bilder blir det lättare. </t>
  </si>
  <si>
    <t>2020-11-24 15:07:23</t>
  </si>
  <si>
    <t>personlig assistent/fritidspolitiker</t>
  </si>
  <si>
    <t>vårdenhetschef</t>
  </si>
  <si>
    <t>cerebral pares typ:|Spastisk CP</t>
  </si>
  <si>
    <t>annan diagnos/problem:|diabetes typ 1</t>
  </si>
  <si>
    <t>Individuell insats (tal, språk, samspelsträning)|logopedträning</t>
  </si>
  <si>
    <t>2021-02-11 15:49:21</t>
  </si>
  <si>
    <t>Tjänsteperson</t>
  </si>
  <si>
    <t>Teckenkurs|Via svenska downföreningen</t>
  </si>
  <si>
    <t>Individuell insats (tal, språk, samspelsträning)|Logoped på habiliteringen</t>
  </si>
  <si>
    <t>Gillar det kvällstid vid läggning.</t>
  </si>
  <si>
    <t>Utsätts inte för detta i hemmet.</t>
  </si>
  <si>
    <t>2021-02-11 16:11:39</t>
  </si>
  <si>
    <t>spårvagnsförare</t>
  </si>
  <si>
    <t>Tecken|Lite men inte i stor utsträckning.</t>
  </si>
  <si>
    <t>Föräldrautbildning kommunikation (t.ex. KomIgång, KomUng)|Föräldrautbildning i autism där kommunikation är med som en del.</t>
  </si>
  <si>
    <t>Beror på situationen, vem som pratar och vad man pratar om.</t>
  </si>
  <si>
    <t>2021-02-17 10:05:17</t>
  </si>
  <si>
    <t>Fastighetsansvarig</t>
  </si>
  <si>
    <t>Habiliteringspersonal på daglig verksamhet</t>
  </si>
  <si>
    <t>annan diagnos/problem:|Sotos syndrom</t>
  </si>
  <si>
    <t xml:space="preserve">Föräldrautbildning kommunikation (t.ex. KomIgång, KomUng)|KomIgång, kurser via Eldorado, </t>
  </si>
  <si>
    <t>Teckenkurs|TUFF</t>
  </si>
  <si>
    <t>Utprovning/utredning kommunikationshjälpmedel (t.ex. på habilitering, hjälpmedelscentral, Dart/Lindah/DAKO|Habiliteringen har skött detta med Widgit Go.</t>
  </si>
  <si>
    <t>Individuell insats (tal, språk, samspelsträning)|Samverkan kring honom för gemensamt förhållningssätt.</t>
  </si>
  <si>
    <t xml:space="preserve">En trea är när det är kontext eleven förstår. </t>
  </si>
  <si>
    <t>Begränsat, föräldrar vet ofta vad han tänker på men de förstår honom inte ändå.</t>
  </si>
  <si>
    <t>Inte aktuellt, inte provat hemma.</t>
  </si>
  <si>
    <t>Inte aktuellt hemma.</t>
  </si>
  <si>
    <t>2021-02-12 09:48:34</t>
  </si>
  <si>
    <t>dagmatte och god man.</t>
  </si>
  <si>
    <t xml:space="preserve">Kommunikationsprogram/app|Snap Core first förskrivs just nu, </t>
  </si>
  <si>
    <t>Annat talande hjälpmedel|Go talk now</t>
  </si>
  <si>
    <t>Annat|ritprat, Symwriter,</t>
  </si>
  <si>
    <t>Föräldrautbildning kommunikation (t.ex. KomIgång, KomUng)|KomIgång. Många olika kurser via DART och varit med i projekt t.ex Pragmaprojektet.</t>
  </si>
  <si>
    <t>Utprovning/utredning kommunikationshjälpmedel (t.ex. på habilitering, hjälpmedelscentral, Dart/Lindah/DAKO|Samtalshjälpmedel förskrivet av habiliteringen</t>
  </si>
  <si>
    <t>Programvarukurs (t.ex. SymWriter, Communicator)|SymWriter</t>
  </si>
  <si>
    <t>Förstår inte utan ett konkret sammanhang och om man anpassar sitt språk väldigt mycket.</t>
  </si>
  <si>
    <t xml:space="preserve">När hon får välja när och vad. </t>
  </si>
  <si>
    <t>Inte fått det presenterat hemma.</t>
  </si>
  <si>
    <t>Symwriter men tycker inte alltid om det utan vill säga själv, kan stänga av det själv.</t>
  </si>
  <si>
    <t>2021-02-11 15:29:20</t>
  </si>
  <si>
    <t>simskolerektor</t>
  </si>
  <si>
    <t>tjänstearbetare</t>
  </si>
  <si>
    <t>Kommunikationsprogram/app|Widgit Go men används inte.</t>
  </si>
  <si>
    <t>Föräldrautbildning kommunikation (t.ex. KomIgång, KomUng)|KomUng</t>
  </si>
  <si>
    <t>Teckenkurs|När barnet var liten men inte på väldigt många år.</t>
  </si>
  <si>
    <t>Inte aktuellt i hemmet.</t>
  </si>
  <si>
    <t>2021-02-15 10:04:50</t>
  </si>
  <si>
    <t>Data/medialärare på gymnasiet/komvux</t>
  </si>
  <si>
    <t>civilekonom och politiker</t>
  </si>
  <si>
    <t>Tecken|Blir mer fokuserad och förstår bättre när andra tecknar men använder det inte så mycket själv.</t>
  </si>
  <si>
    <t>Bildschema|Försökt i perioder men svårt för eleven att förstå.</t>
  </si>
  <si>
    <t>Lösa bilder/symboler (förutom schema)|Digitala bilder</t>
  </si>
  <si>
    <t>Teckenkurs|Via habiliteringen.</t>
  </si>
  <si>
    <t>Utprovning/utredning kommunikationshjälpmedel (t.ex. på habilitering, hjälpmedelscentral, Dart/Lindah/DAKO|Widgit Go men har inte fortsatt med detta, för långsam kommunikation.</t>
  </si>
  <si>
    <t>Individuell insats (tal, språk, samspelsträning)|TBA/intensivinlärningen när han var liten mellan 4-5 år.</t>
  </si>
  <si>
    <t>Har inte fått detta till sig hemma.</t>
  </si>
  <si>
    <t>2021-02-17 10:23:39</t>
  </si>
  <si>
    <t>Redovisningsekonom</t>
  </si>
  <si>
    <t>Elektriker</t>
  </si>
  <si>
    <t>annan diagnos/problem:|Syn - iriskolobom (kattöga) är ljudkänslig men har inte nedsatt syn pga detta. Har brytningsfel och därför glasögon. Måttlig hörselnedsättning</t>
  </si>
  <si>
    <t>Tal|Några enstaka ord</t>
  </si>
  <si>
    <t>Tecken|Största kommunikationssättet.</t>
  </si>
  <si>
    <t>Kommunikationsprogram/app|Har men inte kommit igång med Snap Core Tobii I110 men den strular och behöver bytas ut.</t>
  </si>
  <si>
    <t>Föräldrautbildning kommunikation (t.ex. KomIgång, KomUng)|KomIgång, KomHem</t>
  </si>
  <si>
    <t>Teckenkurs|Inom habiliteringen och TUFF-utbildning</t>
  </si>
  <si>
    <t>Utprovning/utredning kommunikationshjälpmedel (t.ex. på habilitering, hjälpmedelscentral, Dart/Lindah/DAKO|Via Hab och HMC</t>
  </si>
  <si>
    <t>Om det är på hans initiativ.</t>
  </si>
  <si>
    <t>Inte provat på dator men kommer få talsyntes i sin Tobii.</t>
  </si>
  <si>
    <t>2021-02-16 10:57:40</t>
  </si>
  <si>
    <t>socionom, chef på Rädda Barnen</t>
  </si>
  <si>
    <t>Kroppskommunikation (ljud, gester, blick, ta tag i andra)|Väldigt mycket på alla sätt, mycket ljud</t>
  </si>
  <si>
    <t>Bilder/symboler i kartor/bok|PODD-bok</t>
  </si>
  <si>
    <t>Lösa bilder/symboler (förutom schema)|Använder detta aktivt.</t>
  </si>
  <si>
    <t>Kommunikationsprogram/app|I skolan har hon Widgit Go</t>
  </si>
  <si>
    <t>Utprovning/utredning kommunikationshjälpmedel (t.ex. på habilitering, hjälpmedelscentral, Dart/Lindah/DAKO|PODD via habiliteringen.</t>
  </si>
  <si>
    <t>Individuell insats (tal, språk, samspelsträning)|PODD-utbildning på Hab.</t>
  </si>
  <si>
    <t>Hon börjar utvecklas mycket med tecken och föräldrar hänger inte alltid med.</t>
  </si>
  <si>
    <t>Generellt 2 för folk i allmänhet. Men i skolan har de en 5 så det är kontextberoende.</t>
  </si>
  <si>
    <t>Beror på vilka bilder som finns i boken.</t>
  </si>
  <si>
    <t>Gillar allt som är på ett digitalt verktyg.</t>
  </si>
  <si>
    <t>2021-02-19 17:49:48</t>
  </si>
  <si>
    <t>cerebral pares typ:|spastisk hemiplegi</t>
  </si>
  <si>
    <t>annan diagnos/problem:|Synnedsättning: CVI</t>
  </si>
  <si>
    <t>Beror på vad man pratar om och om det är bekanta saker. Föräldrarna pratar bara om enkla meningarna. Tex äta, åka iväg till kända platser.</t>
  </si>
  <si>
    <t>Han har sin begränsade värld. Det han pratar om/visar förstår vi eftersom vi tolkar honom.</t>
  </si>
  <si>
    <t>Brukar inte kommunicera med okända.</t>
  </si>
  <si>
    <t>Bläddrar och pratar sitt egna språk.</t>
  </si>
  <si>
    <t>Inte provat detta hemma.</t>
  </si>
  <si>
    <t>2021-02-16 10:24:32</t>
  </si>
  <si>
    <t>speditör</t>
  </si>
  <si>
    <t>trafikutvecklare</t>
  </si>
  <si>
    <t>annan diagnos/problem:|Kabuki syndrom Synen korrigeras med glasögon men har även starr på ena ögat. Dock inte svår.</t>
  </si>
  <si>
    <t>Tal|mamma och pappa och lite egna ord. Mycket begränsat</t>
  </si>
  <si>
    <t>Kroppskommunikation (ljud, gester, blick, ta tag i andra)|Tydlig kroppskommunikation, mycket ljud och gester,</t>
  </si>
  <si>
    <t>Tecken|Begränsat. Tar ofta förälders händer och gör tecknet med mammas händer.</t>
  </si>
  <si>
    <t>Bilder/symboler i kartor/bok|Podd-bok</t>
  </si>
  <si>
    <t>Kommunikationsprogram/app|E-podd på en platta.</t>
  </si>
  <si>
    <t xml:space="preserve">Föräldrautbildning kommunikation (t.ex. KomIgång, KomUng)|KomIgång, </t>
  </si>
  <si>
    <t>Utprovning/utredning kommunikationshjälpmedel (t.ex. på habilitering, hjälpmedelscentral, Dart/Lindah/DAKO|Utprovning av PODD med Hab och HMC.</t>
  </si>
  <si>
    <t>Individuell insats (tal, språk, samspelsträning)|Logoped på hab har haft mycket insatser till familjen.</t>
  </si>
  <si>
    <t>Inte hemma men i skolan används det.</t>
  </si>
  <si>
    <t>Finns i E-podden och i digitala böcker.</t>
  </si>
  <si>
    <t>2021-02-25 15:04:30</t>
  </si>
  <si>
    <t>Montör av värmepump</t>
  </si>
  <si>
    <t>studerar</t>
  </si>
  <si>
    <t>ryska och svenska</t>
  </si>
  <si>
    <t>annan diagnos/problem:|Pappa kommer skicka sms om svår utv.störning var fel nivå.</t>
  </si>
  <si>
    <t>Tal|några ord</t>
  </si>
  <si>
    <t>Tecken|enstaka tecken</t>
  </si>
  <si>
    <t>Lösa bilder/symboler (förutom schema)|Försökt med PECS men varit svårt. Har inte det längre.</t>
  </si>
  <si>
    <t>Föräldrautbildning kommunikation (t.ex. KomIgång, KomUng)|På BNK</t>
  </si>
  <si>
    <t>Individuell insats (tal, språk, samspelsträning)|Ja, från hab men det har varit svårt att genomföra föreslagna insatser</t>
  </si>
  <si>
    <t>Föräldrar läser av hans kroppsspråk.</t>
  </si>
  <si>
    <t>2021-02-19 10:25:31</t>
  </si>
  <si>
    <t>socialsekreterare - socionom</t>
  </si>
  <si>
    <t>präst</t>
  </si>
  <si>
    <t>Tal|Lite</t>
  </si>
  <si>
    <t>Bildschema|För vissa moment</t>
  </si>
  <si>
    <t>Teckenkurs|Via habiliteringen även läger via downföreningen.</t>
  </si>
  <si>
    <t>Utprovning/utredning kommunikationshjälpmedel (t.ex. på habilitering, hjälpmedelscentral, Dart/Lindah/DAKO|När han var liten hade han en samtalsapparat Supertalker men används inte längre.</t>
  </si>
  <si>
    <t>Individuell insats (tal, språk, samspelsträning)|Aktiv logopedinsats när han var liten.</t>
  </si>
  <si>
    <t>Inte provat hemma</t>
  </si>
  <si>
    <t>2021-02-18 10:17:31</t>
  </si>
  <si>
    <t>ekonomiassistent</t>
  </si>
  <si>
    <t>Egenföretagare</t>
  </si>
  <si>
    <t>annan diagnos/problem:|Potocki lupskis syndrom Språkstörning</t>
  </si>
  <si>
    <t>Teckenkurs|via habiliteringen</t>
  </si>
  <si>
    <t>Läser de ord han på riktigt kan men låtsas inte på det han inte kan.</t>
  </si>
  <si>
    <t>Storytel</t>
  </si>
  <si>
    <t>Inte akuellt hemma.</t>
  </si>
  <si>
    <t>2021-02-26 11:30:37</t>
  </si>
  <si>
    <t>undersköterska inom psykiatrin</t>
  </si>
  <si>
    <t>arbetsledare/teamledare</t>
  </si>
  <si>
    <t>annan diagnos/problem:|lågt infektionsvärde</t>
  </si>
  <si>
    <t>Tecken|Har använt mycket innan men talet har kommit i gång allt mer.</t>
  </si>
  <si>
    <t>Teckenkurs|Via habilitering</t>
  </si>
  <si>
    <t>Individuell insats (tal, språk, samspelsträning)|Logopedutredning på hab och efterfrågat ny nu som snart ska göras.</t>
  </si>
  <si>
    <t>Inte varit aktuellt.</t>
  </si>
  <si>
    <t>Inte provat.</t>
  </si>
  <si>
    <t>2021-02-26 11:43:53</t>
  </si>
  <si>
    <t>Kontaktperson till förälder, har ingen vårdnad men är släktning till barnet.</t>
  </si>
  <si>
    <t>Inget, barnet är placerad hos pappa</t>
  </si>
  <si>
    <t>entreprenad, barnet är placerad hos pappa</t>
  </si>
  <si>
    <t>Tecken|Mycket i skolan och lite i hemmet</t>
  </si>
  <si>
    <t xml:space="preserve">Individuell insats (tal, språk, samspelsträning)|Tät kontakt med hab för handledning. </t>
  </si>
  <si>
    <t>2021-02-18 13:32:05</t>
  </si>
  <si>
    <t>Måltidsbiträde</t>
  </si>
  <si>
    <t>Gymnasielärare</t>
  </si>
  <si>
    <t>annan diagnos/problem:|Generell språkstörning</t>
  </si>
  <si>
    <t>Inte är aktuellt i hemmet.</t>
  </si>
  <si>
    <t>2021-02-25 10:52:28</t>
  </si>
  <si>
    <t>50% designatör 50% undervisningstekniker på universitetet i Borås, textil Och personlig assistent till barnet vid behov.</t>
  </si>
  <si>
    <t>Målare Textilindustri som tekniker</t>
  </si>
  <si>
    <t>svenska och lite finska</t>
  </si>
  <si>
    <t>cerebral pares typ:|dystoni, spastisk tonusväxlare.</t>
  </si>
  <si>
    <t>annan diagnos/problem:|Glasögon som korrigerar synen. Epilepsin är under behandling, anfallsfri med medicin. Expressiv språkstörning</t>
  </si>
  <si>
    <t>Kroppskommunikation (ljud, gester, blick, ta tag i andra)|Mycket av detta. Blicken är viktig, ögonpekar.</t>
  </si>
  <si>
    <t>Bilder/symboler i kartor/bok|PODD</t>
  </si>
  <si>
    <t>Kommunikationsprogram/app|Communicator i sin Tobii Boardmaker - Epodd</t>
  </si>
  <si>
    <t>Annat talande hjälpmedel|Enkla knapp-pratapparater Easystep?</t>
  </si>
  <si>
    <t>Alternativt styrsätt (huvudmus, ögonstyrning, anpassat tangentbord el dyl)|Tobii dator</t>
  </si>
  <si>
    <t>Teckenkurs|Flera via hab och assistans men inte lika användbart för barnet. Omgivningen i skolan använder TAKK.</t>
  </si>
  <si>
    <t>Utprovning/utredning kommunikationshjälpmedel (t.ex. på habilitering, hjälpmedelscentral, Dart/Lindah/DAKO|DART-utredning för ögonstyrningsdator och PODD.</t>
  </si>
  <si>
    <t>Programvarukurs (t.ex. SymWriter, Communicator)|Communicator</t>
  </si>
  <si>
    <t>Individuell insats (tal, språk, samspelsträning)|Handledning via DART, som ingår i utredningspaketet på DART.</t>
  </si>
  <si>
    <t>Inte motoriskt möjligt att varken mumla eller följa med fingret.</t>
  </si>
  <si>
    <t>Säkert ett större intresse om hon hade haft tillgång till det. Har just nu en bok i sin dator.</t>
  </si>
  <si>
    <t xml:space="preserve">Ja, i Tobiin. </t>
  </si>
  <si>
    <t>2021-02-26 10:16:27</t>
  </si>
  <si>
    <t>Städ, instruktör och reception på Friskis &amp; Svettis.</t>
  </si>
  <si>
    <t>Säljare</t>
  </si>
  <si>
    <t>annan diagnos/problem:|muskelhypotoni, överrörlighet, PICA-inte känslig för vad man stoppar i munnen.</t>
  </si>
  <si>
    <t>Bildschema|Har men används mer sällan.</t>
  </si>
  <si>
    <t>Individuell insats (tal, språk, samspelsträning)|Handledning från habiliteringen till föräldrarna.</t>
  </si>
  <si>
    <t>Beror på situation och ämne. Om personen känner barnet eller inte.</t>
  </si>
  <si>
    <t>Vill gärna sitta själv o bläddra.</t>
  </si>
  <si>
    <t>2021-03-03 08:40:46</t>
  </si>
  <si>
    <t>Studerar till socialpedagog på folkhögskola</t>
  </si>
  <si>
    <t>Pappa avtjänar just nu ett 7-årigt fängelsestraff. Innan dess arbetade pappa som snickare en period, innan dess inom rivning och sanering i 10 år</t>
  </si>
  <si>
    <t>annan diagnos/problem:|Utreds för ADHD Sömnstörningar Celiaki Har en medfödd hjärnskada, orsakad av virus som orsakade en inflammation på hjärnan under sista trimestern. Skadan är lokaliserad i främre delen av hjärnan, till störst del på vänster sida</t>
  </si>
  <si>
    <t>Tal|enstaka ord, ibland två- eller treordsmeningar</t>
  </si>
  <si>
    <t>Kroppskommunikation (ljud, gester, blick, ta tag i andra)|Använder väldigt mycket kroppsspråk, mimik, grimaser, pekar och tar tag i en/andra</t>
  </si>
  <si>
    <t>Tecken|Sebastian har lärt sig otroligt mycket tecken i skolan, han använder även tecken hemma även om mamma inte är lika duktig. Märker att de ord han vill säga blir mycket tydligare när han använder tecken samtdigt</t>
  </si>
  <si>
    <t>Bildschema|Används inte hemma, men i skolan</t>
  </si>
  <si>
    <t>Kommunikationsprogram/app|Har testat inprint men det är svårt att ha med iPad överallt med Sebastian eftersom han är i ständig rörelse</t>
  </si>
  <si>
    <t>Föräldrautbildning kommunikation (t.ex. KomIgång, KomUng)|arbetat mycket med logoped på habiliteringen i Borås och fått testa på väldigt mycket olika hjälpmedel att använda hemma</t>
  </si>
  <si>
    <t>Individuell insats (tal, språk, samspelsträning)|Fått mycket övningar att använda hemma, bildstöd, tecken, fonomix</t>
  </si>
  <si>
    <t>Man får dela upp meningarna i steg och förenkla, exempelvis om man ska be honom hämta den blå boken inne i sovrummet.  Kan du hämta den blå boken? *Sebastian går iväg* Den ligger i sovrummet! *När man hör att Sebastian är i sovrummet får man påminna* Hämta den blå boken! Den som är blå!</t>
  </si>
  <si>
    <t>Vi förstår nästan allting han säger eftersom han använder mycket gester, småsyskonen förstår snabbare än mamma. Sebastian brukar inte ge sig om man inte förstår utan brukar försöka komma på andra sätt att förklara. Exempelvis när jag körde honom till skolan en dag och hans sa ʺPakiiiikʺ och jag upprepade att jag inte förstod ʺMamma skola!ʺ sa han då, då kunde jag koppla att han menade att mamma ska åka till praktiken (han kunde koppla min praktik till min skola)</t>
  </si>
  <si>
    <t>I vissa fall, familj och släktingar förstår. Utomstående kan förstå vissa ord och uttryck som han använder ofta</t>
  </si>
  <si>
    <t>Beror på dagsformen och han har väldigt svårt att sitta still. Men om han är lagom trött, men han vill gärna vara med och läsa och peka och bläddrar gärna fram många sidor för att det ska gå snabbare</t>
  </si>
  <si>
    <t>Ibland kan han läsa boktitlar för mej, men då vet han att det är Pippi eller Bamse, men han vet inte vad han ʺläserʺ han bara härmar hur vuxna gör</t>
  </si>
  <si>
    <t>Sebastian har älskat böcker sedan han var bebis. Mer för bilderna än för texten. De senaste åren har han lärt sig en del bokstäver och sitter nu och pekar ut bokstäver i böckerna också</t>
  </si>
  <si>
    <t>Vi läser inte digitala böcker</t>
  </si>
  <si>
    <t>nej</t>
  </si>
  <si>
    <t>2021-02-18 16:25:19</t>
  </si>
  <si>
    <t>Familjehemsmamma sedan 10 år tillbaka</t>
  </si>
  <si>
    <t>Stödassistent på daglig verksamhet o korttidsboende</t>
  </si>
  <si>
    <t>FamiljehemsPappa</t>
  </si>
  <si>
    <t>Stödassistent på gruppboende</t>
  </si>
  <si>
    <t>Bilder/symboler i kartor/bok|När han var mindre, börjat prata allt mer nu så det behövs inte längre.</t>
  </si>
  <si>
    <t>Lösa bilder/symboler (förutom schema)|Digitala bilder i viss mån via telefonen.</t>
  </si>
  <si>
    <t>Individuell insats (tal, språk, samspelsträning)|Fick lite hjälp med bildschema och förskrivning av olika dagböcker, förbrukningsmaterial.</t>
  </si>
  <si>
    <t>Annat|Föräldrarna är mycket utbildade i sitt yrke.  Har efterfrågat Handifon el liknande för att öka pojkens självständighet men ej fått insatsen än.</t>
  </si>
  <si>
    <t>Tolkar inte alltid alla underförstådda meningar.</t>
  </si>
  <si>
    <t>Läser dock vissa ord på riktigt utan finger.</t>
  </si>
  <si>
    <t>Inte provat detta.</t>
  </si>
  <si>
    <t>2021-02-17 14:38:08</t>
  </si>
  <si>
    <t>Waldorfförskolelärare</t>
  </si>
  <si>
    <t>produktionstekniker</t>
  </si>
  <si>
    <t>annan diagnos/problem:|döv på ena örat</t>
  </si>
  <si>
    <t>Tal|blandar engelska och svenska. Enstaka ord</t>
  </si>
  <si>
    <t xml:space="preserve">Annat|Hab en gång per år </t>
  </si>
  <si>
    <t>2021-02-17 14:49:36</t>
  </si>
  <si>
    <t>strategiskt inköp</t>
  </si>
  <si>
    <t xml:space="preserve">annan diagnos/problem:|Downs Syndrome, vet ej exakt nivå. </t>
  </si>
  <si>
    <t xml:space="preserve">Annat|AKK </t>
  </si>
  <si>
    <t>ej testat</t>
  </si>
  <si>
    <t>2021-02-19 10:29:10</t>
  </si>
  <si>
    <t>barnskötare</t>
  </si>
  <si>
    <t>Bildschema|tavla med tid</t>
  </si>
  <si>
    <t>2021-02-22 10:10:58</t>
  </si>
  <si>
    <t>specialist undersköterska inom palliativ vård. Jobbar på ortopeden i Jönköping</t>
  </si>
  <si>
    <t>Montör på husbilarföretag</t>
  </si>
  <si>
    <t xml:space="preserve">Bosniska (mest), svenska, teckenspråk </t>
  </si>
  <si>
    <t>annan diagnos/problem:|Downs syndrom har glasögon som kompenserar bra</t>
  </si>
  <si>
    <t>Tal|främst tal .</t>
  </si>
  <si>
    <t xml:space="preserve">det beror på vem hon träffar. </t>
  </si>
  <si>
    <t xml:space="preserve">inte testat. </t>
  </si>
  <si>
    <t xml:space="preserve">används ej. </t>
  </si>
  <si>
    <t>2021-02-17 15:19:41</t>
  </si>
  <si>
    <t>mormor, familjehemsplacerad</t>
  </si>
  <si>
    <t xml:space="preserve">pensionerad Elevassistent. </t>
  </si>
  <si>
    <t xml:space="preserve">Gymnasiesärskolan. </t>
  </si>
  <si>
    <t>Annat|schema</t>
  </si>
  <si>
    <t>Annat|kurs i bildstöd</t>
  </si>
  <si>
    <t>2021-02-22 13:16:25</t>
  </si>
  <si>
    <t>fosterhemsplacerad</t>
  </si>
  <si>
    <t xml:space="preserve">restaurangbiträde/sjukpensionär   FP har bott i familjehem i drygt ett år. </t>
  </si>
  <si>
    <t>familjehemsfar</t>
  </si>
  <si>
    <t>montör och försäljare</t>
  </si>
  <si>
    <t>Annat|webbkurs</t>
  </si>
  <si>
    <t>inte intresserad</t>
  </si>
  <si>
    <t>2021-02-18 13:07:12</t>
  </si>
  <si>
    <t>kock</t>
  </si>
  <si>
    <t>Innesäljare</t>
  </si>
  <si>
    <t>annan diagnos/problem:|dystrofi aminotonika (muskelsjuka)  korrigerad syn med glasögon</t>
  </si>
  <si>
    <t>Annat|bilder och schema</t>
  </si>
  <si>
    <t>gör ljudeffekter till såndant som händer</t>
  </si>
  <si>
    <t>2021-02-18 14:47:50</t>
  </si>
  <si>
    <t>industri. maskinreparatör</t>
  </si>
  <si>
    <t>gruppledare industri</t>
  </si>
  <si>
    <t>tigrinya/svenska mest svenska</t>
  </si>
  <si>
    <t>annan diagnos/problem:|kromosom 18q mosaiq</t>
  </si>
  <si>
    <t>2021-03-01 13:10:11</t>
  </si>
  <si>
    <t>Tandläkare/regionchef</t>
  </si>
  <si>
    <t>Innesäljare/kundtjänst</t>
  </si>
  <si>
    <t>Tal|Hon kommunicerar med kroppsspråk och verbalt med korta meningar begränsat och oftast 2-3 ord.</t>
  </si>
  <si>
    <t>Korta stunder i böcker hon kan och känner igen, exempel Emma böckerna. Dessa har hon haft under större delen av sin uppväxt och kan dessa utantill.</t>
  </si>
  <si>
    <t>Hon kan inte läsa men vet vad som står i boken på nästan varje sida. Hon kopplar ihop bilderna den text hon hört tidigare, på så vis vet hon/kommer ihåg texten.</t>
  </si>
  <si>
    <t>Hon visar intresse för de böcker hon känner till och som är med laminerade sidor. Är sidorna ej laminerade så river hon sönder böckerna.</t>
  </si>
  <si>
    <t>Vi har inte tänkt på att det finns digitala böcker, så vi har aldrig erbjudit/provat om det finns något intresse för digitala böcker.</t>
  </si>
  <si>
    <t xml:space="preserve">aldrig provat. </t>
  </si>
  <si>
    <t>2021-02-23 12:03:36</t>
  </si>
  <si>
    <t>redaktör på svt/journalist</t>
  </si>
  <si>
    <t>polis</t>
  </si>
  <si>
    <t>annan diagnos/problem:|korrigerad m glasögon höraparat som funkar</t>
  </si>
  <si>
    <t>beror på vad.</t>
  </si>
  <si>
    <t>2021-02-18 13:18:43</t>
  </si>
  <si>
    <t>eget företag metallskrot</t>
  </si>
  <si>
    <t>Bosniska</t>
  </si>
  <si>
    <t>annan diagnos/problem:|lindrig språkstörning</t>
  </si>
  <si>
    <t>Teckenkurs|när hon var mindre</t>
  </si>
  <si>
    <t>2021-02-18 15:11:15</t>
  </si>
  <si>
    <t>sälj och marknadskoordinator</t>
  </si>
  <si>
    <t>färskvaruchef på Willys</t>
  </si>
  <si>
    <t>annan diagnos/problem:|kromosonavvikelse  korrigerad med glasögon</t>
  </si>
  <si>
    <t>Individuell insats (tal, språk, samspelsträning)|har gått hos logoped på hab</t>
  </si>
  <si>
    <t xml:space="preserve">Annat|träffar hab en gång per år för lite hjälp och stöd. </t>
  </si>
  <si>
    <t xml:space="preserve">sitter och gissar orden ibland. </t>
  </si>
  <si>
    <t xml:space="preserve">provat ljudbok, däremot gillar hon lyssna på poddar. </t>
  </si>
  <si>
    <t>2021-02-23 09:54:33</t>
  </si>
  <si>
    <t>Verksamhetschef inom LSS</t>
  </si>
  <si>
    <t>rektor</t>
  </si>
  <si>
    <t>annan diagnos/problem:|korrigerad till fullgod syn</t>
  </si>
  <si>
    <t>Annat|tecknar egna bilder när det behövs i situationen</t>
  </si>
  <si>
    <t>Programvarukurs (t.ex. SymWriter, Communicator)|Inprint</t>
  </si>
  <si>
    <t>2021-02-22 10:51:29</t>
  </si>
  <si>
    <t>LSS på gruppboende. Utb. undersköterska</t>
  </si>
  <si>
    <t>säljer och packar ventiler. Jobbar även lite i verkstaden</t>
  </si>
  <si>
    <t xml:space="preserve">Annat|kurser i autism och utvecklingsstörning. </t>
  </si>
  <si>
    <t>svårt att uttrycka sina känslor</t>
  </si>
  <si>
    <t>inte testat.</t>
  </si>
  <si>
    <t>2021-02-16 13:09:18</t>
  </si>
  <si>
    <t>inom industri</t>
  </si>
  <si>
    <t>ekonomi</t>
  </si>
  <si>
    <t>annan diagnos/problem:|tror att hon ser dåligt men svårt att fatta hur man ska kolla.</t>
  </si>
  <si>
    <t>Bildschema|emellanåt. Blir låst vid dem, händer det något utanför dem blir det svårt för henne.   Schema för duschen och morgonen.</t>
  </si>
  <si>
    <t xml:space="preserve">Teckenkurs|för länge sen. </t>
  </si>
  <si>
    <t xml:space="preserve">ibland förstår hon och ibland inte. Beror på situation och kontext. Om det blir för komplext så förstår hon. </t>
  </si>
  <si>
    <t xml:space="preserve">De förstår de mesta. </t>
  </si>
  <si>
    <t xml:space="preserve">När hon inte är för trött. </t>
  </si>
  <si>
    <t xml:space="preserve">Till och från. Om texten är för svår så tappar hon intresset. </t>
  </si>
  <si>
    <t>Ljudböcker</t>
  </si>
  <si>
    <t xml:space="preserve">Från biblioteket. Men inte fått in det på datorn. </t>
  </si>
  <si>
    <t>2021-02-15 12:09:55</t>
  </si>
  <si>
    <t>jobbade som advokat/jurist.  jobbar nu i skolmatsal</t>
  </si>
  <si>
    <t>köksbiträde, men nu arbetslös</t>
  </si>
  <si>
    <t>på arabiska</t>
  </si>
  <si>
    <t>bilderböcker bara</t>
  </si>
  <si>
    <t>ipad, mobiler, datorer</t>
  </si>
  <si>
    <t>2021-03-01 10:56:36</t>
  </si>
  <si>
    <t>arbetslös läste historia på universitetet i Irak personlig assistent för barnet i Sverige</t>
  </si>
  <si>
    <t>Annat|kommer inte ihåg vad den innehöll. Ant. någon generell från hab /Lisa</t>
  </si>
  <si>
    <t>2021-03-01 11:48:32</t>
  </si>
  <si>
    <t>arbetslös tidigare personlig assistent</t>
  </si>
  <si>
    <t xml:space="preserve">annan diagnos/problem:|mamman menar på att han inte har en IF, däremot lindrig autism.   trotssyndrom eller liknande. </t>
  </si>
  <si>
    <t>Annat|kurs från hab för föräldrar med barn med autism</t>
  </si>
  <si>
    <t xml:space="preserve">i skolan men inte hemma. </t>
  </si>
  <si>
    <t>2021-02-23 13:26:34</t>
  </si>
  <si>
    <t>arabiska, svenska</t>
  </si>
  <si>
    <t>annan diagnos/problem:|CP skada dyskinetisk</t>
  </si>
  <si>
    <t>Tal|pratar men de förstår honom inte</t>
  </si>
  <si>
    <t>måste repetera många gånger</t>
  </si>
  <si>
    <t>SES</t>
  </si>
  <si>
    <t>CP</t>
  </si>
  <si>
    <t>Only ID</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</si>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</sst>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 #,##0\ &quot;kr&quot;_-;\-* #,##0\ &quot;kr&quot;_-;_-* &quot;-&quot;\ &quot;kr&quot;_-;_-@_-"/>
    <numFmt numFmtId="41" formatCode="_-* #,##0_-;\-* #,##0_-;_-* &quot;-&quot;_-;_-@_-"/>
    <numFmt numFmtId="44" formatCode="_-* #,##0.00\ &quot;kr&quot;_-;\-* #,##0.00\ &quot;kr&quot;_-;_-* &quot;-&quot;??\ &quot;kr&quot;_-;_-@_-"/>
    <numFmt numFmtId="43" formatCode="_-* #,##0.00_-;\-* #,##0.00_-;_-* &quot;-&quot;??_-;_-@_-"/>
  </numFmts>
  <fonts count="6" x14ac:knownFonts="1">
    <font>
      <sz val="10"/>
      <name val="Arial"/>
    </font>
    <font>
      <b/>
      <sz val="10"/>
      <name val="Arial"/>
      <family val="2"/>
    </font>
    <font>
      <sz val="10"/>
      <name val="Arial"/>
      <family val="2"/>
    </font>
    <font>
      <sz val="10"/>
      <color rgb="FF000000"/>
      <name val="Arial"/>
      <family val="2"/>
    </font>
    <font>
      <sz val="11"/>
      <color rgb="FF444444"/>
      <name val="Calibri"/>
      <family val="2"/>
      <charset val="1"/>
    </font>
    <font>
      <sz val="10"/>
      <name val="Arial"/>
      <family val="2"/>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6">
    <xf numFmtId="0" fontId="0" fillId="0" borderId="0">
      <alignment vertical="center"/>
    </xf>
    <xf numFmtId="9" fontId="2" fillId="0" borderId="0">
      <alignment vertical="center"/>
    </xf>
    <xf numFmtId="44" fontId="2" fillId="0" borderId="0">
      <alignment vertical="center"/>
    </xf>
    <xf numFmtId="42" fontId="2" fillId="0" borderId="0">
      <alignment vertical="center"/>
    </xf>
    <xf numFmtId="43" fontId="2" fillId="0" borderId="0">
      <alignment vertical="center"/>
    </xf>
    <xf numFmtId="41" fontId="2" fillId="0" borderId="0">
      <alignment vertical="center"/>
    </xf>
  </cellStyleXfs>
  <cellXfs count="13">
    <xf numFmtId="0" fontId="0" fillId="0" borderId="0" xfId="0">
      <alignment vertical="center"/>
    </xf>
    <xf numFmtId="14" fontId="0" fillId="0" borderId="0" xfId="0" applyNumberFormat="1">
      <alignment vertical="center"/>
    </xf>
    <xf numFmtId="0" fontId="3" fillId="0" borderId="0" xfId="0" applyFont="1" applyAlignment="1">
      <alignment vertical="center" wrapText="1"/>
    </xf>
    <xf numFmtId="0" fontId="4" fillId="0" borderId="0" xfId="0" applyFont="1" applyAlignment="1">
      <alignment vertical="center" wrapText="1"/>
    </xf>
    <xf numFmtId="14" fontId="5" fillId="0" borderId="0" xfId="0" applyNumberFormat="1" applyFont="1" applyAlignment="1">
      <alignment vertical="center" wrapText="1"/>
    </xf>
    <xf numFmtId="0" fontId="0" fillId="2" borderId="0" xfId="0" applyFill="1">
      <alignment vertical="center"/>
    </xf>
    <xf numFmtId="0" fontId="0" fillId="0" borderId="0" xfId="0" applyFill="1">
      <alignment vertical="center"/>
    </xf>
    <xf numFmtId="0" fontId="3" fillId="0" borderId="0" xfId="0" applyFont="1" applyFill="1" applyAlignment="1">
      <alignment vertical="center" wrapText="1"/>
    </xf>
    <xf numFmtId="0" fontId="3" fillId="2" borderId="0" xfId="0" applyFont="1" applyFill="1" applyAlignment="1">
      <alignment vertical="center" wrapText="1"/>
    </xf>
    <xf numFmtId="0" fontId="1" fillId="0" borderId="0" xfId="0" applyFont="1" applyAlignment="1">
      <alignment vertical="center" wrapText="1"/>
    </xf>
    <xf numFmtId="0" fontId="1" fillId="2" borderId="0" xfId="0" applyFont="1" applyFill="1" applyAlignment="1">
      <alignment vertical="center" wrapText="1"/>
    </xf>
    <xf numFmtId="0" fontId="1" fillId="0" borderId="0" xfId="0" applyFont="1" applyFill="1" applyAlignment="1">
      <alignment vertical="center" wrapText="1"/>
    </xf>
    <xf numFmtId="0" fontId="0" fillId="0" borderId="0" xfId="0" applyAlignment="1">
      <alignment vertical="center" wrapText="1"/>
    </xf>
  </cellXfs>
  <cellStyles count="6">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D144"/>
  <sheetViews>
    <sheetView tabSelected="1" topLeftCell="X1" zoomScale="120" zoomScaleNormal="120" workbookViewId="0">
      <selection activeCell="AV2" sqref="AV2"/>
    </sheetView>
  </sheetViews>
  <sheetFormatPr baseColWidth="10" defaultColWidth="9.1640625" defaultRowHeight="12.75" customHeight="1" x14ac:dyDescent="0.15"/>
  <cols>
    <col min="1" max="10" width="8" customWidth="1"/>
    <col min="11" max="11" width="8" style="5" customWidth="1"/>
    <col min="12" max="12" width="8" customWidth="1"/>
    <col min="13" max="13" width="8" style="6" customWidth="1"/>
    <col min="14" max="21" width="8" customWidth="1"/>
    <col min="22" max="22" width="8" style="5" customWidth="1"/>
    <col min="23" max="23" width="8" customWidth="1"/>
    <col min="24" max="24" width="8" style="6" customWidth="1"/>
    <col min="26" max="28" width="9.1640625" customWidth="1"/>
    <col min="35" max="35" width="20" customWidth="1"/>
    <col min="36" max="36" width="7.6640625" customWidth="1"/>
    <col min="37" max="37" width="10.33203125" customWidth="1"/>
    <col min="38" max="39" width="8.1640625" customWidth="1"/>
    <col min="40" max="40" width="17.5" customWidth="1"/>
    <col min="41" max="41" width="14.5" customWidth="1"/>
    <col min="62" max="62" width="24.5" customWidth="1"/>
    <col min="63" max="63" width="20.5" customWidth="1"/>
    <col min="64" max="64" width="24.5" customWidth="1"/>
  </cols>
  <sheetData>
    <row r="1" spans="1:82" s="12" customFormat="1" ht="196" x14ac:dyDescent="0.15">
      <c r="A1" s="9" t="s">
        <v>0</v>
      </c>
      <c r="B1" s="9" t="s">
        <v>1</v>
      </c>
      <c r="C1" s="9" t="s">
        <v>2</v>
      </c>
      <c r="D1" s="9" t="s">
        <v>3</v>
      </c>
      <c r="E1" s="9" t="s">
        <v>4</v>
      </c>
      <c r="F1" s="9" t="s">
        <v>5</v>
      </c>
      <c r="G1" s="9" t="s">
        <v>6</v>
      </c>
      <c r="H1" s="9" t="s">
        <v>7</v>
      </c>
      <c r="I1" s="9" t="s">
        <v>8</v>
      </c>
      <c r="J1" s="9" t="s">
        <v>9</v>
      </c>
      <c r="K1" s="10" t="s">
        <v>10</v>
      </c>
      <c r="L1" s="9" t="s">
        <v>11</v>
      </c>
      <c r="M1" s="11" t="s">
        <v>12</v>
      </c>
      <c r="N1" s="9" t="s">
        <v>2</v>
      </c>
      <c r="O1" s="9" t="s">
        <v>13</v>
      </c>
      <c r="P1" s="9" t="s">
        <v>4</v>
      </c>
      <c r="Q1" s="9" t="s">
        <v>5</v>
      </c>
      <c r="R1" s="9" t="s">
        <v>6</v>
      </c>
      <c r="S1" s="9" t="s">
        <v>7</v>
      </c>
      <c r="T1" s="9" t="s">
        <v>8</v>
      </c>
      <c r="U1" s="9" t="s">
        <v>9</v>
      </c>
      <c r="V1" s="10" t="s">
        <v>14</v>
      </c>
      <c r="W1" s="9" t="s">
        <v>11</v>
      </c>
      <c r="X1" s="11" t="s">
        <v>12</v>
      </c>
      <c r="Y1" s="12" t="s">
        <v>15</v>
      </c>
      <c r="Z1" s="12" t="s">
        <v>16</v>
      </c>
      <c r="AA1" s="12" t="s">
        <v>17</v>
      </c>
      <c r="AB1" s="12" t="s">
        <v>18</v>
      </c>
      <c r="AC1" s="12" t="s">
        <v>19</v>
      </c>
      <c r="AD1" s="12" t="s">
        <v>1061</v>
      </c>
      <c r="AE1" s="9" t="s">
        <v>20</v>
      </c>
      <c r="AF1" s="9" t="s">
        <v>21</v>
      </c>
      <c r="AG1" s="9" t="s">
        <v>22</v>
      </c>
      <c r="AH1" s="9" t="s">
        <v>23</v>
      </c>
      <c r="AI1" s="9" t="s">
        <v>24</v>
      </c>
      <c r="AJ1" s="9" t="s">
        <v>25</v>
      </c>
      <c r="AK1" s="9" t="s">
        <v>26</v>
      </c>
      <c r="AL1" s="9" t="s">
        <v>27</v>
      </c>
      <c r="AM1" s="9" t="s">
        <v>1063</v>
      </c>
      <c r="AN1" s="9" t="s">
        <v>28</v>
      </c>
      <c r="AO1" s="9" t="s">
        <v>29</v>
      </c>
      <c r="AP1" s="9" t="s">
        <v>1062</v>
      </c>
      <c r="AQ1" s="9" t="s">
        <v>30</v>
      </c>
      <c r="AR1" s="9" t="s">
        <v>31</v>
      </c>
      <c r="AS1" s="9" t="s">
        <v>32</v>
      </c>
      <c r="AT1" s="9" t="s">
        <v>33</v>
      </c>
      <c r="AU1" s="9" t="s">
        <v>34</v>
      </c>
      <c r="AV1" s="9" t="s">
        <v>1064</v>
      </c>
      <c r="AW1" s="9" t="s">
        <v>35</v>
      </c>
      <c r="AX1" s="9" t="s">
        <v>36</v>
      </c>
      <c r="AY1" s="9" t="s">
        <v>37</v>
      </c>
      <c r="AZ1" s="9" t="s">
        <v>38</v>
      </c>
      <c r="BA1" s="9" t="s">
        <v>39</v>
      </c>
      <c r="BB1" s="9" t="s">
        <v>40</v>
      </c>
      <c r="BC1" s="9" t="s">
        <v>41</v>
      </c>
      <c r="BD1" s="9" t="s">
        <v>42</v>
      </c>
      <c r="BE1" s="9" t="s">
        <v>43</v>
      </c>
      <c r="BF1" s="9" t="s">
        <v>44</v>
      </c>
      <c r="BG1" s="9" t="s">
        <v>45</v>
      </c>
      <c r="BH1" s="9" t="s">
        <v>46</v>
      </c>
      <c r="BI1" s="9" t="s">
        <v>47</v>
      </c>
      <c r="BJ1" s="9" t="s">
        <v>48</v>
      </c>
      <c r="BK1" s="9" t="s">
        <v>49</v>
      </c>
      <c r="BL1" s="9" t="s">
        <v>50</v>
      </c>
      <c r="BM1" s="12" t="s">
        <v>51</v>
      </c>
      <c r="BN1" s="9" t="s">
        <v>52</v>
      </c>
      <c r="BO1" s="9" t="s">
        <v>53</v>
      </c>
      <c r="BP1" s="9" t="s">
        <v>54</v>
      </c>
      <c r="BQ1" s="9" t="s">
        <v>55</v>
      </c>
      <c r="BR1" s="9" t="s">
        <v>54</v>
      </c>
      <c r="BS1" s="9" t="s">
        <v>56</v>
      </c>
      <c r="BT1" s="9" t="s">
        <v>54</v>
      </c>
      <c r="BU1" s="9" t="s">
        <v>57</v>
      </c>
      <c r="BV1" s="9" t="s">
        <v>54</v>
      </c>
      <c r="BW1" s="9" t="s">
        <v>58</v>
      </c>
      <c r="BX1" s="9" t="s">
        <v>54</v>
      </c>
      <c r="BY1" s="9" t="s">
        <v>59</v>
      </c>
      <c r="BZ1" s="9" t="s">
        <v>54</v>
      </c>
      <c r="CA1" s="9" t="s">
        <v>60</v>
      </c>
      <c r="CB1" s="9" t="s">
        <v>54</v>
      </c>
      <c r="CC1" s="9" t="s">
        <v>61</v>
      </c>
      <c r="CD1" s="9" t="s">
        <v>54</v>
      </c>
    </row>
    <row r="2" spans="1:82" ht="12.75" customHeight="1" x14ac:dyDescent="0.15">
      <c r="A2" t="s">
        <v>62</v>
      </c>
      <c r="B2">
        <v>101</v>
      </c>
      <c r="C2" t="s">
        <v>63</v>
      </c>
      <c r="D2">
        <v>4</v>
      </c>
      <c r="E2" t="s">
        <v>64</v>
      </c>
      <c r="F2" t="s">
        <v>65</v>
      </c>
      <c r="G2">
        <v>5</v>
      </c>
      <c r="H2">
        <v>5</v>
      </c>
      <c r="I2">
        <v>1</v>
      </c>
      <c r="J2">
        <v>1</v>
      </c>
      <c r="K2" s="5">
        <v>8</v>
      </c>
      <c r="L2">
        <v>2</v>
      </c>
      <c r="M2" s="6" t="s">
        <v>66</v>
      </c>
      <c r="N2" t="s">
        <v>67</v>
      </c>
      <c r="O2">
        <v>4</v>
      </c>
      <c r="P2" t="s">
        <v>64</v>
      </c>
      <c r="Q2" t="s">
        <v>65</v>
      </c>
      <c r="R2">
        <v>5</v>
      </c>
      <c r="S2">
        <v>5</v>
      </c>
      <c r="T2">
        <v>1</v>
      </c>
      <c r="U2">
        <v>1</v>
      </c>
      <c r="V2" s="5">
        <v>8</v>
      </c>
      <c r="W2">
        <v>2</v>
      </c>
      <c r="X2" s="6" t="s">
        <v>68</v>
      </c>
      <c r="Y2">
        <v>4</v>
      </c>
      <c r="Z2">
        <v>4</v>
      </c>
      <c r="AA2">
        <f>IF(C2="Mamma", K2,(IF(N2="Mamma",V2,"NA")))</f>
        <v>8</v>
      </c>
      <c r="AB2">
        <f>IF(C2="Pappa", K2,(IF(N2="Pappa",V2,"NA")))</f>
        <v>8</v>
      </c>
      <c r="AC2">
        <v>4</v>
      </c>
      <c r="AD2">
        <f>SUM(D2*3,K2*5,O2*3,V2*5)/2</f>
        <v>52</v>
      </c>
      <c r="AE2">
        <f>AVERAGE(G2:H2,R2:S2)</f>
        <v>5</v>
      </c>
      <c r="AF2">
        <f>AVERAGE(I2:J2,T2:U2)</f>
        <v>1</v>
      </c>
      <c r="AG2" t="s">
        <v>69</v>
      </c>
      <c r="AH2" t="s">
        <v>70</v>
      </c>
      <c r="AI2" s="1">
        <v>39630</v>
      </c>
      <c r="AJ2">
        <v>0</v>
      </c>
      <c r="AK2">
        <v>0</v>
      </c>
      <c r="AL2">
        <v>3</v>
      </c>
      <c r="AM2">
        <v>0</v>
      </c>
      <c r="AN2">
        <v>1</v>
      </c>
      <c r="AO2">
        <v>0</v>
      </c>
      <c r="AP2">
        <v>0</v>
      </c>
      <c r="AQ2">
        <v>0</v>
      </c>
      <c r="AR2">
        <v>0</v>
      </c>
      <c r="AS2">
        <v>0</v>
      </c>
      <c r="AT2">
        <v>0</v>
      </c>
      <c r="AU2">
        <v>0</v>
      </c>
      <c r="AV2">
        <v>1</v>
      </c>
      <c r="AW2" t="s">
        <v>71</v>
      </c>
      <c r="AX2" t="s">
        <v>72</v>
      </c>
      <c r="AY2" t="s">
        <v>73</v>
      </c>
      <c r="AZ2" t="s">
        <v>74</v>
      </c>
      <c r="BA2" t="s">
        <v>39</v>
      </c>
      <c r="BB2" t="s">
        <v>75</v>
      </c>
      <c r="BC2" t="s">
        <v>76</v>
      </c>
      <c r="BD2" t="s">
        <v>77</v>
      </c>
      <c r="BE2" t="s">
        <v>72</v>
      </c>
      <c r="BF2" t="s">
        <v>72</v>
      </c>
      <c r="BG2" t="s">
        <v>72</v>
      </c>
      <c r="BH2" t="s">
        <v>72</v>
      </c>
      <c r="BI2" t="s">
        <v>78</v>
      </c>
      <c r="BJ2" t="s">
        <v>48</v>
      </c>
      <c r="BK2" t="s">
        <v>79</v>
      </c>
      <c r="BL2" t="s">
        <v>72</v>
      </c>
      <c r="BM2" t="s">
        <v>80</v>
      </c>
      <c r="BN2" t="s">
        <v>81</v>
      </c>
      <c r="BO2">
        <v>3</v>
      </c>
      <c r="BP2" t="s">
        <v>72</v>
      </c>
      <c r="BQ2">
        <v>3</v>
      </c>
      <c r="BR2" t="s">
        <v>72</v>
      </c>
      <c r="BS2">
        <v>1</v>
      </c>
      <c r="BT2" t="s">
        <v>72</v>
      </c>
      <c r="BU2">
        <v>2</v>
      </c>
      <c r="BV2" t="s">
        <v>72</v>
      </c>
      <c r="BW2">
        <v>1</v>
      </c>
      <c r="BX2" t="s">
        <v>72</v>
      </c>
      <c r="BY2">
        <v>3</v>
      </c>
      <c r="BZ2" t="s">
        <v>82</v>
      </c>
      <c r="CA2">
        <v>1</v>
      </c>
      <c r="CB2" t="s">
        <v>72</v>
      </c>
      <c r="CC2">
        <v>1</v>
      </c>
      <c r="CD2" t="s">
        <v>72</v>
      </c>
    </row>
    <row r="3" spans="1:82" ht="12.75" customHeight="1" x14ac:dyDescent="0.15">
      <c r="A3" t="s">
        <v>83</v>
      </c>
      <c r="B3">
        <v>102</v>
      </c>
      <c r="C3" t="s">
        <v>67</v>
      </c>
      <c r="D3">
        <v>3</v>
      </c>
      <c r="E3" t="s">
        <v>84</v>
      </c>
      <c r="F3" t="s">
        <v>65</v>
      </c>
      <c r="G3">
        <v>3</v>
      </c>
      <c r="H3">
        <v>4</v>
      </c>
      <c r="I3">
        <v>3</v>
      </c>
      <c r="J3">
        <v>4</v>
      </c>
      <c r="K3" s="5">
        <v>6</v>
      </c>
      <c r="L3">
        <v>7</v>
      </c>
      <c r="M3" s="6" t="s">
        <v>85</v>
      </c>
      <c r="N3" t="s">
        <v>63</v>
      </c>
      <c r="O3">
        <v>3</v>
      </c>
      <c r="P3" t="s">
        <v>84</v>
      </c>
      <c r="Q3" t="s">
        <v>65</v>
      </c>
      <c r="R3">
        <v>3</v>
      </c>
      <c r="S3">
        <v>4</v>
      </c>
      <c r="T3">
        <v>3</v>
      </c>
      <c r="U3">
        <v>4</v>
      </c>
      <c r="V3" s="5">
        <v>7</v>
      </c>
      <c r="W3">
        <v>5</v>
      </c>
      <c r="X3" s="6" t="s">
        <v>86</v>
      </c>
      <c r="Y3">
        <v>3</v>
      </c>
      <c r="Z3">
        <v>3</v>
      </c>
      <c r="AA3">
        <f t="shared" ref="AA3:AA66" si="0">IF(C3="Mamma", K3,(IF(N3="Mamma",V3,"NA")))</f>
        <v>7</v>
      </c>
      <c r="AB3">
        <f t="shared" ref="AB3:AB66" si="1">IF(C3="Pappa", K3,(IF(N3="Pappa",V3,"NA")))</f>
        <v>6</v>
      </c>
      <c r="AC3">
        <v>3</v>
      </c>
      <c r="AD3">
        <f t="shared" ref="AD3:AD65" si="2">SUM(D3*3,K3*5,O3*3,V3*5)/2</f>
        <v>41.5</v>
      </c>
      <c r="AE3">
        <f t="shared" ref="AE3:AE66" si="3">AVERAGE(G3:H3,R3:S3)</f>
        <v>3.5</v>
      </c>
      <c r="AF3">
        <f t="shared" ref="AF3:AF66" si="4">AVERAGE(I3:J3,T3:U3)</f>
        <v>3.5</v>
      </c>
      <c r="AG3" t="s">
        <v>69</v>
      </c>
      <c r="AH3" t="s">
        <v>70</v>
      </c>
      <c r="AI3" s="1">
        <v>40330</v>
      </c>
      <c r="AJ3">
        <v>0</v>
      </c>
      <c r="AK3">
        <v>0</v>
      </c>
      <c r="AL3">
        <v>3</v>
      </c>
      <c r="AM3">
        <v>0</v>
      </c>
      <c r="AN3">
        <v>1</v>
      </c>
      <c r="AO3">
        <v>0</v>
      </c>
      <c r="AP3">
        <v>0</v>
      </c>
      <c r="AQ3">
        <v>0</v>
      </c>
      <c r="AR3">
        <v>0</v>
      </c>
      <c r="AS3">
        <v>1</v>
      </c>
      <c r="AT3">
        <v>0</v>
      </c>
      <c r="AU3">
        <v>0</v>
      </c>
      <c r="AV3">
        <v>1</v>
      </c>
      <c r="AW3" t="s">
        <v>87</v>
      </c>
      <c r="AX3" t="s">
        <v>88</v>
      </c>
      <c r="AY3" t="s">
        <v>73</v>
      </c>
      <c r="AZ3" t="s">
        <v>38</v>
      </c>
      <c r="BA3" t="s">
        <v>39</v>
      </c>
      <c r="BB3" t="s">
        <v>40</v>
      </c>
      <c r="BC3" t="s">
        <v>76</v>
      </c>
      <c r="BD3" t="s">
        <v>72</v>
      </c>
      <c r="BE3" t="s">
        <v>72</v>
      </c>
      <c r="BF3" t="s">
        <v>72</v>
      </c>
      <c r="BG3" t="s">
        <v>72</v>
      </c>
      <c r="BH3" t="s">
        <v>72</v>
      </c>
      <c r="BI3" t="s">
        <v>72</v>
      </c>
      <c r="BJ3" t="s">
        <v>89</v>
      </c>
      <c r="BK3" t="s">
        <v>72</v>
      </c>
      <c r="BL3" t="s">
        <v>72</v>
      </c>
      <c r="BM3" t="s">
        <v>72</v>
      </c>
      <c r="BN3" t="s">
        <v>72</v>
      </c>
      <c r="BO3">
        <v>3</v>
      </c>
      <c r="BP3" t="s">
        <v>72</v>
      </c>
      <c r="BQ3">
        <v>4</v>
      </c>
      <c r="BR3" t="s">
        <v>72</v>
      </c>
      <c r="BS3">
        <v>1</v>
      </c>
      <c r="BT3" t="s">
        <v>72</v>
      </c>
      <c r="BU3">
        <v>1</v>
      </c>
      <c r="BV3" t="s">
        <v>72</v>
      </c>
      <c r="BW3">
        <v>1</v>
      </c>
      <c r="BX3" t="s">
        <v>72</v>
      </c>
      <c r="BY3">
        <v>4</v>
      </c>
      <c r="BZ3" t="s">
        <v>90</v>
      </c>
      <c r="CA3">
        <v>1</v>
      </c>
      <c r="CB3" t="s">
        <v>72</v>
      </c>
      <c r="CC3">
        <v>1</v>
      </c>
      <c r="CD3" t="s">
        <v>72</v>
      </c>
    </row>
    <row r="4" spans="1:82" ht="12.75" customHeight="1" x14ac:dyDescent="0.15">
      <c r="A4" t="s">
        <v>91</v>
      </c>
      <c r="B4">
        <v>103</v>
      </c>
      <c r="C4" t="s">
        <v>63</v>
      </c>
      <c r="D4">
        <v>4</v>
      </c>
      <c r="E4" t="s">
        <v>64</v>
      </c>
      <c r="F4" t="s">
        <v>65</v>
      </c>
      <c r="G4">
        <v>4</v>
      </c>
      <c r="H4">
        <v>5</v>
      </c>
      <c r="I4">
        <v>5</v>
      </c>
      <c r="J4">
        <v>1</v>
      </c>
      <c r="K4" s="5">
        <v>8</v>
      </c>
      <c r="L4">
        <v>3</v>
      </c>
      <c r="M4" s="6" t="s">
        <v>92</v>
      </c>
      <c r="N4" t="s">
        <v>67</v>
      </c>
      <c r="O4">
        <v>4</v>
      </c>
      <c r="P4" t="s">
        <v>64</v>
      </c>
      <c r="Q4" t="s">
        <v>65</v>
      </c>
      <c r="R4">
        <v>5</v>
      </c>
      <c r="S4">
        <v>5</v>
      </c>
      <c r="T4">
        <v>5</v>
      </c>
      <c r="U4">
        <v>1</v>
      </c>
      <c r="V4" s="5">
        <v>8</v>
      </c>
      <c r="W4">
        <v>1</v>
      </c>
      <c r="X4" s="6" t="s">
        <v>93</v>
      </c>
      <c r="Y4">
        <v>4</v>
      </c>
      <c r="Z4">
        <v>4</v>
      </c>
      <c r="AA4">
        <f t="shared" si="0"/>
        <v>8</v>
      </c>
      <c r="AB4">
        <f t="shared" si="1"/>
        <v>8</v>
      </c>
      <c r="AC4">
        <v>4</v>
      </c>
      <c r="AD4">
        <f t="shared" si="2"/>
        <v>52</v>
      </c>
      <c r="AE4">
        <f t="shared" si="3"/>
        <v>4.75</v>
      </c>
      <c r="AF4">
        <f t="shared" si="4"/>
        <v>3</v>
      </c>
      <c r="AG4" t="s">
        <v>69</v>
      </c>
      <c r="AH4" t="s">
        <v>70</v>
      </c>
      <c r="AI4" s="1">
        <v>39995</v>
      </c>
      <c r="AJ4">
        <v>0</v>
      </c>
      <c r="AK4">
        <v>0</v>
      </c>
      <c r="AL4">
        <v>3</v>
      </c>
      <c r="AM4">
        <v>0</v>
      </c>
      <c r="AN4">
        <v>1</v>
      </c>
      <c r="AO4">
        <v>0</v>
      </c>
      <c r="AP4">
        <v>0</v>
      </c>
      <c r="AQ4">
        <v>0</v>
      </c>
      <c r="AR4">
        <v>0</v>
      </c>
      <c r="AS4">
        <v>1</v>
      </c>
      <c r="AT4">
        <v>0</v>
      </c>
      <c r="AU4">
        <v>0</v>
      </c>
      <c r="AV4">
        <v>1</v>
      </c>
      <c r="AW4" t="s">
        <v>94</v>
      </c>
      <c r="AX4" t="s">
        <v>95</v>
      </c>
      <c r="AY4" t="s">
        <v>73</v>
      </c>
      <c r="AZ4" t="s">
        <v>38</v>
      </c>
      <c r="BA4" t="s">
        <v>39</v>
      </c>
      <c r="BB4" t="s">
        <v>96</v>
      </c>
      <c r="BC4" t="s">
        <v>76</v>
      </c>
      <c r="BD4" t="s">
        <v>97</v>
      </c>
      <c r="BE4" t="s">
        <v>72</v>
      </c>
      <c r="BF4" t="s">
        <v>72</v>
      </c>
      <c r="BG4" t="s">
        <v>72</v>
      </c>
      <c r="BH4" t="s">
        <v>72</v>
      </c>
      <c r="BI4" t="s">
        <v>98</v>
      </c>
      <c r="BJ4" t="s">
        <v>48</v>
      </c>
      <c r="BK4" t="s">
        <v>99</v>
      </c>
      <c r="BL4" t="s">
        <v>72</v>
      </c>
      <c r="BM4" t="s">
        <v>100</v>
      </c>
      <c r="BN4" t="s">
        <v>101</v>
      </c>
      <c r="BO4">
        <v>4</v>
      </c>
      <c r="BP4" t="s">
        <v>72</v>
      </c>
      <c r="BQ4">
        <v>4</v>
      </c>
      <c r="BR4" t="s">
        <v>72</v>
      </c>
      <c r="BS4">
        <v>2</v>
      </c>
      <c r="BT4" t="s">
        <v>72</v>
      </c>
      <c r="BU4">
        <v>5</v>
      </c>
      <c r="BV4" t="s">
        <v>72</v>
      </c>
      <c r="BW4">
        <v>3</v>
      </c>
      <c r="BX4" t="s">
        <v>72</v>
      </c>
      <c r="BY4">
        <v>5</v>
      </c>
      <c r="BZ4" t="s">
        <v>72</v>
      </c>
      <c r="CA4">
        <v>1</v>
      </c>
      <c r="CB4" t="s">
        <v>102</v>
      </c>
      <c r="CC4">
        <v>1</v>
      </c>
      <c r="CD4" t="s">
        <v>72</v>
      </c>
    </row>
    <row r="5" spans="1:82" ht="12.75" customHeight="1" x14ac:dyDescent="0.15">
      <c r="A5" t="s">
        <v>103</v>
      </c>
      <c r="B5">
        <v>104</v>
      </c>
      <c r="C5" t="s">
        <v>67</v>
      </c>
      <c r="D5">
        <v>3</v>
      </c>
      <c r="E5" t="s">
        <v>84</v>
      </c>
      <c r="F5" t="s">
        <v>65</v>
      </c>
      <c r="G5">
        <v>2</v>
      </c>
      <c r="H5">
        <v>3</v>
      </c>
      <c r="I5">
        <v>1</v>
      </c>
      <c r="J5">
        <v>5</v>
      </c>
      <c r="K5" s="5">
        <v>4</v>
      </c>
      <c r="L5">
        <v>7</v>
      </c>
      <c r="M5" s="6" t="s">
        <v>104</v>
      </c>
      <c r="N5" t="s">
        <v>63</v>
      </c>
      <c r="O5">
        <v>4</v>
      </c>
      <c r="P5" t="s">
        <v>64</v>
      </c>
      <c r="Q5" t="s">
        <v>65</v>
      </c>
      <c r="R5">
        <v>5</v>
      </c>
      <c r="S5">
        <v>4</v>
      </c>
      <c r="T5">
        <v>2</v>
      </c>
      <c r="U5">
        <v>5</v>
      </c>
      <c r="V5" s="5">
        <v>3</v>
      </c>
      <c r="W5">
        <v>5</v>
      </c>
      <c r="X5" s="6" t="s">
        <v>105</v>
      </c>
      <c r="Y5">
        <v>4</v>
      </c>
      <c r="Z5">
        <v>3</v>
      </c>
      <c r="AA5">
        <f t="shared" si="0"/>
        <v>3</v>
      </c>
      <c r="AB5">
        <f t="shared" si="1"/>
        <v>4</v>
      </c>
      <c r="AC5">
        <v>4</v>
      </c>
      <c r="AD5">
        <f t="shared" si="2"/>
        <v>28</v>
      </c>
      <c r="AE5">
        <f t="shared" si="3"/>
        <v>3.5</v>
      </c>
      <c r="AF5">
        <f t="shared" si="4"/>
        <v>3.25</v>
      </c>
      <c r="AG5" t="s">
        <v>69</v>
      </c>
      <c r="AH5" t="s">
        <v>70</v>
      </c>
      <c r="AI5" s="1">
        <v>37742</v>
      </c>
      <c r="AJ5">
        <v>0</v>
      </c>
      <c r="AK5">
        <v>2</v>
      </c>
      <c r="AL5">
        <v>0</v>
      </c>
      <c r="AM5">
        <v>0</v>
      </c>
      <c r="AN5">
        <v>1</v>
      </c>
      <c r="AO5">
        <v>0</v>
      </c>
      <c r="AP5">
        <v>0</v>
      </c>
      <c r="AQ5">
        <v>0</v>
      </c>
      <c r="AR5">
        <v>0</v>
      </c>
      <c r="AS5">
        <v>1</v>
      </c>
      <c r="AT5">
        <v>1</v>
      </c>
      <c r="AU5">
        <v>1</v>
      </c>
      <c r="AV5">
        <v>1</v>
      </c>
      <c r="AW5" t="s">
        <v>106</v>
      </c>
      <c r="AX5" t="s">
        <v>107</v>
      </c>
      <c r="AY5" t="s">
        <v>73</v>
      </c>
      <c r="AZ5" t="s">
        <v>38</v>
      </c>
      <c r="BA5" t="s">
        <v>39</v>
      </c>
      <c r="BB5" t="s">
        <v>108</v>
      </c>
      <c r="BC5" t="s">
        <v>76</v>
      </c>
      <c r="BD5" t="s">
        <v>72</v>
      </c>
      <c r="BE5" t="s">
        <v>72</v>
      </c>
      <c r="BF5" t="s">
        <v>72</v>
      </c>
      <c r="BG5" t="s">
        <v>72</v>
      </c>
      <c r="BH5" t="s">
        <v>109</v>
      </c>
      <c r="BI5" t="s">
        <v>72</v>
      </c>
      <c r="BJ5" t="s">
        <v>110</v>
      </c>
      <c r="BK5" t="s">
        <v>72</v>
      </c>
      <c r="BL5" t="s">
        <v>72</v>
      </c>
      <c r="BM5" t="s">
        <v>72</v>
      </c>
      <c r="BN5" t="s">
        <v>111</v>
      </c>
      <c r="BO5">
        <v>2</v>
      </c>
      <c r="BP5" t="s">
        <v>72</v>
      </c>
      <c r="BQ5">
        <v>4</v>
      </c>
      <c r="BR5" t="s">
        <v>72</v>
      </c>
      <c r="BS5">
        <v>2</v>
      </c>
      <c r="BT5" t="s">
        <v>72</v>
      </c>
      <c r="BU5">
        <v>3</v>
      </c>
      <c r="BV5" t="s">
        <v>72</v>
      </c>
      <c r="BW5">
        <v>5</v>
      </c>
      <c r="BX5" t="s">
        <v>72</v>
      </c>
      <c r="BY5">
        <v>5</v>
      </c>
      <c r="BZ5" t="s">
        <v>112</v>
      </c>
      <c r="CA5">
        <v>2</v>
      </c>
      <c r="CB5" t="s">
        <v>72</v>
      </c>
      <c r="CC5">
        <v>1</v>
      </c>
      <c r="CD5" t="s">
        <v>72</v>
      </c>
    </row>
    <row r="6" spans="1:82" ht="12.75" customHeight="1" x14ac:dyDescent="0.15">
      <c r="A6" t="s">
        <v>113</v>
      </c>
      <c r="B6">
        <v>105</v>
      </c>
      <c r="C6" t="s">
        <v>63</v>
      </c>
      <c r="D6">
        <v>3</v>
      </c>
      <c r="E6" t="s">
        <v>84</v>
      </c>
      <c r="F6" t="s">
        <v>114</v>
      </c>
      <c r="G6">
        <v>2</v>
      </c>
      <c r="H6">
        <v>4</v>
      </c>
      <c r="I6">
        <v>2</v>
      </c>
      <c r="J6">
        <v>5</v>
      </c>
      <c r="K6" s="5">
        <v>3</v>
      </c>
      <c r="L6">
        <v>5</v>
      </c>
      <c r="M6" s="6" t="s">
        <v>115</v>
      </c>
      <c r="N6" t="s">
        <v>67</v>
      </c>
      <c r="O6">
        <v>3</v>
      </c>
      <c r="P6" t="s">
        <v>84</v>
      </c>
      <c r="Q6" t="s">
        <v>114</v>
      </c>
      <c r="R6">
        <v>2</v>
      </c>
      <c r="S6">
        <v>4</v>
      </c>
      <c r="T6">
        <v>2</v>
      </c>
      <c r="U6">
        <v>5</v>
      </c>
      <c r="V6" s="5">
        <v>1</v>
      </c>
      <c r="W6">
        <v>9</v>
      </c>
      <c r="X6" s="6" t="s">
        <v>116</v>
      </c>
      <c r="Y6">
        <v>3</v>
      </c>
      <c r="Z6">
        <v>3</v>
      </c>
      <c r="AA6">
        <f t="shared" si="0"/>
        <v>3</v>
      </c>
      <c r="AB6">
        <f t="shared" si="1"/>
        <v>1</v>
      </c>
      <c r="AC6">
        <v>3</v>
      </c>
      <c r="AD6">
        <f t="shared" si="2"/>
        <v>19</v>
      </c>
      <c r="AE6">
        <f t="shared" si="3"/>
        <v>3</v>
      </c>
      <c r="AF6">
        <f t="shared" si="4"/>
        <v>3.5</v>
      </c>
      <c r="AG6" t="s">
        <v>117</v>
      </c>
      <c r="AH6" t="s">
        <v>118</v>
      </c>
      <c r="AI6" s="1">
        <v>37956</v>
      </c>
      <c r="AJ6">
        <v>0</v>
      </c>
      <c r="AK6">
        <v>2</v>
      </c>
      <c r="AL6">
        <v>0</v>
      </c>
      <c r="AM6">
        <v>1</v>
      </c>
      <c r="AN6">
        <v>0</v>
      </c>
      <c r="AO6">
        <v>0</v>
      </c>
      <c r="AP6">
        <v>0</v>
      </c>
      <c r="AQ6">
        <v>0</v>
      </c>
      <c r="AR6">
        <v>0</v>
      </c>
      <c r="AS6">
        <v>0</v>
      </c>
      <c r="AT6">
        <v>1</v>
      </c>
      <c r="AU6">
        <v>0</v>
      </c>
      <c r="AV6">
        <v>0</v>
      </c>
      <c r="AW6">
        <v>0</v>
      </c>
      <c r="AX6" t="s">
        <v>88</v>
      </c>
      <c r="AY6" t="s">
        <v>72</v>
      </c>
      <c r="AZ6" t="s">
        <v>38</v>
      </c>
      <c r="BA6" t="s">
        <v>72</v>
      </c>
      <c r="BB6" t="s">
        <v>72</v>
      </c>
      <c r="BC6" t="s">
        <v>76</v>
      </c>
      <c r="BD6" t="s">
        <v>72</v>
      </c>
      <c r="BE6" t="s">
        <v>72</v>
      </c>
      <c r="BF6" t="s">
        <v>72</v>
      </c>
      <c r="BG6" t="s">
        <v>72</v>
      </c>
      <c r="BH6" t="s">
        <v>72</v>
      </c>
      <c r="BI6" t="s">
        <v>72</v>
      </c>
      <c r="BJ6" t="s">
        <v>72</v>
      </c>
      <c r="BK6" t="s">
        <v>72</v>
      </c>
      <c r="BL6" t="s">
        <v>72</v>
      </c>
      <c r="BM6" t="s">
        <v>119</v>
      </c>
      <c r="BN6" t="s">
        <v>72</v>
      </c>
      <c r="BO6">
        <v>3</v>
      </c>
      <c r="BP6" t="s">
        <v>72</v>
      </c>
      <c r="BQ6">
        <v>3</v>
      </c>
      <c r="BR6" t="s">
        <v>72</v>
      </c>
      <c r="BS6">
        <v>2</v>
      </c>
      <c r="BT6" t="s">
        <v>72</v>
      </c>
      <c r="BU6">
        <v>3</v>
      </c>
      <c r="BV6" t="s">
        <v>72</v>
      </c>
      <c r="BW6">
        <v>1</v>
      </c>
      <c r="BX6" t="s">
        <v>72</v>
      </c>
      <c r="BY6">
        <v>1</v>
      </c>
      <c r="BZ6" t="s">
        <v>72</v>
      </c>
      <c r="CA6" t="s">
        <v>72</v>
      </c>
      <c r="CB6" t="s">
        <v>120</v>
      </c>
      <c r="CC6">
        <v>1</v>
      </c>
      <c r="CD6" t="s">
        <v>121</v>
      </c>
    </row>
    <row r="7" spans="1:82" ht="12.75" customHeight="1" x14ac:dyDescent="0.15">
      <c r="A7" t="s">
        <v>122</v>
      </c>
      <c r="B7">
        <v>106</v>
      </c>
      <c r="C7" t="s">
        <v>63</v>
      </c>
      <c r="D7">
        <v>4</v>
      </c>
      <c r="E7" t="s">
        <v>64</v>
      </c>
      <c r="F7" t="s">
        <v>65</v>
      </c>
      <c r="G7">
        <v>3</v>
      </c>
      <c r="H7">
        <v>2</v>
      </c>
      <c r="I7">
        <v>1</v>
      </c>
      <c r="J7">
        <v>2</v>
      </c>
      <c r="K7" s="5">
        <v>3</v>
      </c>
      <c r="L7">
        <v>5</v>
      </c>
      <c r="M7" s="6" t="s">
        <v>123</v>
      </c>
      <c r="N7" t="s">
        <v>67</v>
      </c>
      <c r="O7">
        <v>3</v>
      </c>
      <c r="P7" t="s">
        <v>124</v>
      </c>
      <c r="Q7" t="s">
        <v>65</v>
      </c>
      <c r="R7">
        <v>1</v>
      </c>
      <c r="S7">
        <v>4</v>
      </c>
      <c r="T7">
        <v>1</v>
      </c>
      <c r="U7">
        <v>1</v>
      </c>
      <c r="V7" s="5">
        <v>4</v>
      </c>
      <c r="W7">
        <v>6</v>
      </c>
      <c r="X7" s="6" t="s">
        <v>125</v>
      </c>
      <c r="Y7">
        <v>4</v>
      </c>
      <c r="Z7">
        <v>3</v>
      </c>
      <c r="AA7">
        <f t="shared" si="0"/>
        <v>3</v>
      </c>
      <c r="AB7">
        <f t="shared" si="1"/>
        <v>4</v>
      </c>
      <c r="AC7">
        <v>4</v>
      </c>
      <c r="AD7">
        <f t="shared" si="2"/>
        <v>28</v>
      </c>
      <c r="AE7">
        <f t="shared" si="3"/>
        <v>2.5</v>
      </c>
      <c r="AF7">
        <f t="shared" si="4"/>
        <v>1.25</v>
      </c>
      <c r="AG7" t="s">
        <v>69</v>
      </c>
      <c r="AH7" t="s">
        <v>70</v>
      </c>
      <c r="AI7" s="1">
        <v>37196</v>
      </c>
      <c r="AJ7">
        <v>0</v>
      </c>
      <c r="AK7">
        <v>0</v>
      </c>
      <c r="AL7">
        <v>3</v>
      </c>
      <c r="AM7">
        <v>1</v>
      </c>
      <c r="AN7">
        <v>0</v>
      </c>
      <c r="AO7">
        <v>0</v>
      </c>
      <c r="AP7">
        <v>0</v>
      </c>
      <c r="AQ7">
        <v>0</v>
      </c>
      <c r="AR7">
        <v>0</v>
      </c>
      <c r="AS7">
        <v>0</v>
      </c>
      <c r="AT7">
        <v>0</v>
      </c>
      <c r="AU7">
        <v>0</v>
      </c>
      <c r="AV7">
        <v>0</v>
      </c>
      <c r="AW7">
        <v>0</v>
      </c>
      <c r="AX7" t="s">
        <v>126</v>
      </c>
      <c r="AY7" t="s">
        <v>73</v>
      </c>
      <c r="AZ7" t="s">
        <v>38</v>
      </c>
      <c r="BA7" t="s">
        <v>39</v>
      </c>
      <c r="BB7" t="s">
        <v>127</v>
      </c>
      <c r="BC7" t="s">
        <v>72</v>
      </c>
      <c r="BD7" t="s">
        <v>128</v>
      </c>
      <c r="BE7" t="s">
        <v>72</v>
      </c>
      <c r="BF7" t="s">
        <v>72</v>
      </c>
      <c r="BG7" t="s">
        <v>72</v>
      </c>
      <c r="BH7" t="s">
        <v>129</v>
      </c>
      <c r="BI7" t="s">
        <v>72</v>
      </c>
      <c r="BJ7" t="s">
        <v>130</v>
      </c>
      <c r="BK7" t="s">
        <v>99</v>
      </c>
      <c r="BL7" t="s">
        <v>131</v>
      </c>
      <c r="BM7" t="s">
        <v>132</v>
      </c>
      <c r="BN7" t="s">
        <v>72</v>
      </c>
      <c r="BO7">
        <v>3</v>
      </c>
      <c r="BP7" t="s">
        <v>72</v>
      </c>
      <c r="BQ7">
        <v>4</v>
      </c>
      <c r="BR7" t="s">
        <v>72</v>
      </c>
      <c r="BS7">
        <v>2</v>
      </c>
      <c r="BT7" t="s">
        <v>72</v>
      </c>
      <c r="BU7">
        <v>4</v>
      </c>
      <c r="BV7" t="s">
        <v>72</v>
      </c>
      <c r="BW7">
        <v>1</v>
      </c>
      <c r="BX7" t="s">
        <v>72</v>
      </c>
      <c r="BY7">
        <v>3</v>
      </c>
      <c r="BZ7" t="s">
        <v>72</v>
      </c>
      <c r="CA7">
        <v>1</v>
      </c>
      <c r="CB7" t="s">
        <v>133</v>
      </c>
      <c r="CC7">
        <v>2</v>
      </c>
      <c r="CD7" t="s">
        <v>134</v>
      </c>
    </row>
    <row r="8" spans="1:82" ht="12.75" customHeight="1" x14ac:dyDescent="0.15">
      <c r="A8" t="s">
        <v>135</v>
      </c>
      <c r="B8">
        <v>107</v>
      </c>
      <c r="C8" t="s">
        <v>63</v>
      </c>
      <c r="D8">
        <v>3</v>
      </c>
      <c r="E8" t="s">
        <v>84</v>
      </c>
      <c r="F8" t="s">
        <v>65</v>
      </c>
      <c r="G8">
        <v>5</v>
      </c>
      <c r="H8">
        <v>5</v>
      </c>
      <c r="I8">
        <v>2</v>
      </c>
      <c r="J8">
        <v>3</v>
      </c>
      <c r="K8" s="5">
        <v>3</v>
      </c>
      <c r="L8">
        <v>5</v>
      </c>
      <c r="M8" s="6" t="s">
        <v>136</v>
      </c>
      <c r="N8" t="s">
        <v>67</v>
      </c>
      <c r="O8">
        <v>3</v>
      </c>
      <c r="P8" t="s">
        <v>84</v>
      </c>
      <c r="Q8" t="s">
        <v>65</v>
      </c>
      <c r="R8">
        <v>1</v>
      </c>
      <c r="S8">
        <v>5</v>
      </c>
      <c r="T8">
        <v>2</v>
      </c>
      <c r="U8">
        <v>3</v>
      </c>
      <c r="V8" s="5">
        <v>1</v>
      </c>
      <c r="W8">
        <v>9</v>
      </c>
      <c r="X8" s="6" t="s">
        <v>116</v>
      </c>
      <c r="Y8">
        <v>3</v>
      </c>
      <c r="Z8">
        <v>3</v>
      </c>
      <c r="AA8">
        <f t="shared" si="0"/>
        <v>3</v>
      </c>
      <c r="AB8">
        <f t="shared" si="1"/>
        <v>1</v>
      </c>
      <c r="AC8">
        <v>3</v>
      </c>
      <c r="AD8">
        <f t="shared" si="2"/>
        <v>19</v>
      </c>
      <c r="AE8">
        <f t="shared" si="3"/>
        <v>4</v>
      </c>
      <c r="AF8">
        <f t="shared" si="4"/>
        <v>2.5</v>
      </c>
      <c r="AG8" t="s">
        <v>69</v>
      </c>
      <c r="AH8" t="s">
        <v>70</v>
      </c>
      <c r="AI8" s="1">
        <v>38687</v>
      </c>
      <c r="AJ8">
        <v>1</v>
      </c>
      <c r="AK8">
        <v>0</v>
      </c>
      <c r="AL8">
        <v>0</v>
      </c>
      <c r="AM8">
        <v>0</v>
      </c>
      <c r="AN8">
        <v>0</v>
      </c>
      <c r="AO8">
        <v>0</v>
      </c>
      <c r="AP8">
        <v>1</v>
      </c>
      <c r="AQ8" t="s">
        <v>137</v>
      </c>
      <c r="AR8">
        <v>1</v>
      </c>
      <c r="AS8">
        <v>1</v>
      </c>
      <c r="AT8">
        <v>0</v>
      </c>
      <c r="AU8">
        <v>0</v>
      </c>
      <c r="AV8">
        <v>1</v>
      </c>
      <c r="AW8" t="s">
        <v>138</v>
      </c>
      <c r="AX8" t="s">
        <v>88</v>
      </c>
      <c r="AY8" t="s">
        <v>73</v>
      </c>
      <c r="AZ8" t="s">
        <v>38</v>
      </c>
      <c r="BA8" t="s">
        <v>39</v>
      </c>
      <c r="BB8" t="s">
        <v>72</v>
      </c>
      <c r="BC8" t="s">
        <v>72</v>
      </c>
      <c r="BD8" t="s">
        <v>72</v>
      </c>
      <c r="BE8" t="s">
        <v>72</v>
      </c>
      <c r="BF8" t="s">
        <v>72</v>
      </c>
      <c r="BG8" t="s">
        <v>72</v>
      </c>
      <c r="BH8" t="s">
        <v>72</v>
      </c>
      <c r="BI8" t="s">
        <v>72</v>
      </c>
      <c r="BJ8" t="s">
        <v>139</v>
      </c>
      <c r="BK8" t="s">
        <v>72</v>
      </c>
      <c r="BL8" t="s">
        <v>72</v>
      </c>
      <c r="BM8" t="s">
        <v>140</v>
      </c>
      <c r="BN8" t="s">
        <v>72</v>
      </c>
      <c r="BO8">
        <v>4</v>
      </c>
      <c r="BP8" t="s">
        <v>72</v>
      </c>
      <c r="BQ8">
        <v>5</v>
      </c>
      <c r="BR8" t="s">
        <v>72</v>
      </c>
      <c r="BS8">
        <v>3</v>
      </c>
      <c r="BT8" t="s">
        <v>72</v>
      </c>
      <c r="BU8">
        <v>2</v>
      </c>
      <c r="BV8" t="s">
        <v>72</v>
      </c>
      <c r="BW8">
        <v>1</v>
      </c>
      <c r="BX8" t="s">
        <v>72</v>
      </c>
      <c r="BY8">
        <v>3</v>
      </c>
      <c r="BZ8" t="s">
        <v>72</v>
      </c>
      <c r="CA8">
        <v>3</v>
      </c>
      <c r="CB8" t="s">
        <v>72</v>
      </c>
      <c r="CC8">
        <v>4</v>
      </c>
      <c r="CD8" t="s">
        <v>72</v>
      </c>
    </row>
    <row r="9" spans="1:82" ht="12.75" customHeight="1" x14ac:dyDescent="0.15">
      <c r="A9" t="s">
        <v>141</v>
      </c>
      <c r="B9">
        <v>108</v>
      </c>
      <c r="C9" t="s">
        <v>63</v>
      </c>
      <c r="D9">
        <v>4</v>
      </c>
      <c r="E9" t="s">
        <v>64</v>
      </c>
      <c r="F9" t="s">
        <v>65</v>
      </c>
      <c r="G9">
        <v>4</v>
      </c>
      <c r="H9">
        <v>2</v>
      </c>
      <c r="I9">
        <v>4</v>
      </c>
      <c r="J9">
        <v>1</v>
      </c>
      <c r="K9" s="5">
        <v>6</v>
      </c>
      <c r="L9">
        <v>2</v>
      </c>
      <c r="M9" s="6" t="s">
        <v>142</v>
      </c>
      <c r="N9" s="2" t="s">
        <v>143</v>
      </c>
      <c r="O9" s="2" t="s">
        <v>143</v>
      </c>
      <c r="P9" s="2" t="s">
        <v>143</v>
      </c>
      <c r="Q9" s="2" t="s">
        <v>143</v>
      </c>
      <c r="R9" s="2" t="s">
        <v>143</v>
      </c>
      <c r="S9" s="2" t="s">
        <v>143</v>
      </c>
      <c r="T9" s="2" t="s">
        <v>143</v>
      </c>
      <c r="U9" s="2" t="s">
        <v>143</v>
      </c>
      <c r="V9" s="8" t="s">
        <v>143</v>
      </c>
      <c r="W9" s="2" t="s">
        <v>143</v>
      </c>
      <c r="X9" s="7" t="s">
        <v>143</v>
      </c>
      <c r="Y9">
        <v>4</v>
      </c>
      <c r="Z9" t="s">
        <v>143</v>
      </c>
      <c r="AA9">
        <f t="shared" si="0"/>
        <v>6</v>
      </c>
      <c r="AB9" t="str">
        <f t="shared" si="1"/>
        <v>NA</v>
      </c>
      <c r="AC9">
        <v>4</v>
      </c>
      <c r="AD9">
        <f>SUM(D9*3,K9*5)</f>
        <v>42</v>
      </c>
      <c r="AE9">
        <f t="shared" si="3"/>
        <v>3</v>
      </c>
      <c r="AF9">
        <f t="shared" si="4"/>
        <v>2.5</v>
      </c>
      <c r="AG9" t="s">
        <v>117</v>
      </c>
      <c r="AH9" t="s">
        <v>144</v>
      </c>
      <c r="AI9" s="1">
        <v>38838</v>
      </c>
      <c r="AJ9">
        <v>0</v>
      </c>
      <c r="AK9">
        <v>2</v>
      </c>
      <c r="AL9">
        <v>0</v>
      </c>
      <c r="AM9">
        <v>1</v>
      </c>
      <c r="AN9">
        <v>0</v>
      </c>
      <c r="AO9">
        <v>0</v>
      </c>
      <c r="AP9">
        <v>0</v>
      </c>
      <c r="AQ9">
        <v>0</v>
      </c>
      <c r="AR9">
        <v>0</v>
      </c>
      <c r="AS9">
        <v>0</v>
      </c>
      <c r="AT9">
        <v>1</v>
      </c>
      <c r="AU9">
        <v>0</v>
      </c>
      <c r="AV9">
        <v>1</v>
      </c>
      <c r="AW9" t="s">
        <v>145</v>
      </c>
      <c r="AX9" t="s">
        <v>72</v>
      </c>
      <c r="AY9" t="s">
        <v>73</v>
      </c>
      <c r="AZ9" t="s">
        <v>146</v>
      </c>
      <c r="BA9" t="s">
        <v>39</v>
      </c>
      <c r="BB9" t="s">
        <v>40</v>
      </c>
      <c r="BC9" t="s">
        <v>76</v>
      </c>
      <c r="BD9" t="s">
        <v>72</v>
      </c>
      <c r="BE9" t="s">
        <v>72</v>
      </c>
      <c r="BF9" t="s">
        <v>72</v>
      </c>
      <c r="BG9" t="s">
        <v>72</v>
      </c>
      <c r="BH9" t="s">
        <v>72</v>
      </c>
      <c r="BI9" t="s">
        <v>72</v>
      </c>
      <c r="BJ9" t="s">
        <v>72</v>
      </c>
      <c r="BK9" t="s">
        <v>72</v>
      </c>
      <c r="BL9" t="s">
        <v>72</v>
      </c>
      <c r="BM9" t="s">
        <v>72</v>
      </c>
      <c r="BN9" t="s">
        <v>72</v>
      </c>
      <c r="BO9">
        <v>5</v>
      </c>
      <c r="BP9" t="s">
        <v>72</v>
      </c>
      <c r="BQ9">
        <v>5</v>
      </c>
      <c r="BR9" t="s">
        <v>72</v>
      </c>
      <c r="BS9">
        <v>5</v>
      </c>
      <c r="BT9" t="s">
        <v>72</v>
      </c>
      <c r="BU9">
        <v>4</v>
      </c>
      <c r="BV9" t="s">
        <v>72</v>
      </c>
      <c r="BW9">
        <v>5</v>
      </c>
      <c r="BX9" t="s">
        <v>72</v>
      </c>
      <c r="BY9">
        <v>5</v>
      </c>
      <c r="BZ9" t="s">
        <v>72</v>
      </c>
      <c r="CA9">
        <v>2</v>
      </c>
      <c r="CB9" t="s">
        <v>72</v>
      </c>
      <c r="CC9">
        <v>5</v>
      </c>
      <c r="CD9" t="s">
        <v>147</v>
      </c>
    </row>
    <row r="10" spans="1:82" ht="12.75" customHeight="1" x14ac:dyDescent="0.15">
      <c r="A10" t="s">
        <v>148</v>
      </c>
      <c r="B10">
        <v>109</v>
      </c>
      <c r="C10" t="s">
        <v>63</v>
      </c>
      <c r="D10">
        <v>2</v>
      </c>
      <c r="E10" t="s">
        <v>149</v>
      </c>
      <c r="F10" t="s">
        <v>65</v>
      </c>
      <c r="G10">
        <v>3</v>
      </c>
      <c r="H10">
        <v>5</v>
      </c>
      <c r="I10">
        <v>5</v>
      </c>
      <c r="J10">
        <v>3</v>
      </c>
      <c r="K10" s="5">
        <v>4</v>
      </c>
      <c r="L10">
        <v>4</v>
      </c>
      <c r="M10" s="6" t="s">
        <v>150</v>
      </c>
      <c r="N10" t="s">
        <v>67</v>
      </c>
      <c r="O10">
        <v>3</v>
      </c>
      <c r="P10" t="s">
        <v>84</v>
      </c>
      <c r="Q10" t="s">
        <v>65</v>
      </c>
      <c r="R10">
        <v>5</v>
      </c>
      <c r="S10">
        <v>5</v>
      </c>
      <c r="T10">
        <v>4</v>
      </c>
      <c r="U10">
        <v>2</v>
      </c>
      <c r="V10" s="5">
        <v>8</v>
      </c>
      <c r="W10">
        <v>1</v>
      </c>
      <c r="X10" s="6" t="s">
        <v>151</v>
      </c>
      <c r="Y10">
        <v>2</v>
      </c>
      <c r="Z10">
        <v>3</v>
      </c>
      <c r="AA10">
        <f t="shared" si="0"/>
        <v>4</v>
      </c>
      <c r="AB10">
        <f t="shared" si="1"/>
        <v>8</v>
      </c>
      <c r="AC10">
        <v>2</v>
      </c>
      <c r="AD10">
        <f t="shared" si="2"/>
        <v>37.5</v>
      </c>
      <c r="AE10">
        <f t="shared" si="3"/>
        <v>4.5</v>
      </c>
      <c r="AF10">
        <f t="shared" si="4"/>
        <v>3.5</v>
      </c>
      <c r="AG10" t="s">
        <v>69</v>
      </c>
      <c r="AH10" t="s">
        <v>70</v>
      </c>
      <c r="AI10" s="1">
        <v>38534</v>
      </c>
      <c r="AJ10">
        <v>1</v>
      </c>
      <c r="AK10">
        <v>0</v>
      </c>
      <c r="AL10">
        <v>0</v>
      </c>
      <c r="AM10">
        <v>0</v>
      </c>
      <c r="AN10">
        <v>1</v>
      </c>
      <c r="AO10">
        <v>0</v>
      </c>
      <c r="AP10">
        <v>0</v>
      </c>
      <c r="AQ10">
        <v>0</v>
      </c>
      <c r="AR10">
        <v>0</v>
      </c>
      <c r="AS10">
        <v>0</v>
      </c>
      <c r="AT10">
        <v>0</v>
      </c>
      <c r="AU10">
        <v>0</v>
      </c>
      <c r="AV10">
        <v>0</v>
      </c>
      <c r="AW10">
        <v>0</v>
      </c>
      <c r="AX10" t="s">
        <v>88</v>
      </c>
      <c r="AY10" t="s">
        <v>73</v>
      </c>
      <c r="AZ10" t="s">
        <v>152</v>
      </c>
      <c r="BA10" t="s">
        <v>39</v>
      </c>
      <c r="BB10" t="s">
        <v>72</v>
      </c>
      <c r="BC10" t="s">
        <v>76</v>
      </c>
      <c r="BD10" t="s">
        <v>97</v>
      </c>
      <c r="BE10" t="s">
        <v>72</v>
      </c>
      <c r="BF10" t="s">
        <v>72</v>
      </c>
      <c r="BG10" t="s">
        <v>72</v>
      </c>
      <c r="BH10" t="s">
        <v>72</v>
      </c>
      <c r="BI10" t="s">
        <v>72</v>
      </c>
      <c r="BJ10" t="s">
        <v>72</v>
      </c>
      <c r="BK10" t="s">
        <v>153</v>
      </c>
      <c r="BL10" t="s">
        <v>72</v>
      </c>
      <c r="BM10" t="s">
        <v>154</v>
      </c>
      <c r="BN10" t="s">
        <v>72</v>
      </c>
      <c r="BO10">
        <v>5</v>
      </c>
      <c r="BP10" t="s">
        <v>72</v>
      </c>
      <c r="BQ10">
        <v>5</v>
      </c>
      <c r="BR10" t="s">
        <v>72</v>
      </c>
      <c r="BS10">
        <v>5</v>
      </c>
      <c r="BT10" t="s">
        <v>72</v>
      </c>
      <c r="BU10">
        <v>5</v>
      </c>
      <c r="BV10" t="s">
        <v>72</v>
      </c>
      <c r="BW10">
        <v>3</v>
      </c>
      <c r="BX10" t="s">
        <v>72</v>
      </c>
      <c r="BY10">
        <v>5</v>
      </c>
      <c r="BZ10" t="s">
        <v>72</v>
      </c>
      <c r="CA10">
        <v>1</v>
      </c>
      <c r="CB10" t="s">
        <v>155</v>
      </c>
      <c r="CC10">
        <v>5</v>
      </c>
      <c r="CD10" t="s">
        <v>72</v>
      </c>
    </row>
    <row r="11" spans="1:82" ht="12.75" customHeight="1" x14ac:dyDescent="0.15">
      <c r="A11" t="s">
        <v>156</v>
      </c>
      <c r="B11">
        <v>110</v>
      </c>
      <c r="C11" t="s">
        <v>63</v>
      </c>
      <c r="D11">
        <v>4</v>
      </c>
      <c r="E11" t="s">
        <v>64</v>
      </c>
      <c r="F11" t="s">
        <v>65</v>
      </c>
      <c r="G11">
        <v>5</v>
      </c>
      <c r="H11" t="s">
        <v>143</v>
      </c>
      <c r="I11">
        <v>4</v>
      </c>
      <c r="J11">
        <v>4</v>
      </c>
      <c r="K11" s="5">
        <v>6</v>
      </c>
      <c r="L11">
        <v>2</v>
      </c>
      <c r="M11" s="6" t="s">
        <v>157</v>
      </c>
      <c r="N11" t="s">
        <v>67</v>
      </c>
      <c r="O11">
        <v>4</v>
      </c>
      <c r="P11" t="s">
        <v>64</v>
      </c>
      <c r="Q11" t="s">
        <v>65</v>
      </c>
      <c r="R11">
        <v>5</v>
      </c>
      <c r="S11">
        <v>5</v>
      </c>
      <c r="T11">
        <v>5</v>
      </c>
      <c r="U11">
        <v>5</v>
      </c>
      <c r="V11" s="5">
        <v>8</v>
      </c>
      <c r="W11">
        <v>1</v>
      </c>
      <c r="X11" s="6" t="s">
        <v>158</v>
      </c>
      <c r="Y11">
        <v>4</v>
      </c>
      <c r="Z11">
        <v>4</v>
      </c>
      <c r="AA11">
        <f t="shared" si="0"/>
        <v>6</v>
      </c>
      <c r="AB11">
        <f t="shared" si="1"/>
        <v>8</v>
      </c>
      <c r="AC11">
        <v>4</v>
      </c>
      <c r="AD11">
        <f t="shared" si="2"/>
        <v>47</v>
      </c>
      <c r="AE11">
        <f t="shared" si="3"/>
        <v>5</v>
      </c>
      <c r="AF11">
        <f t="shared" si="4"/>
        <v>4.5</v>
      </c>
      <c r="AG11" t="s">
        <v>69</v>
      </c>
      <c r="AH11" t="s">
        <v>70</v>
      </c>
      <c r="AI11" s="1">
        <v>39295</v>
      </c>
      <c r="AJ11">
        <v>0</v>
      </c>
      <c r="AK11">
        <v>2</v>
      </c>
      <c r="AL11">
        <v>0</v>
      </c>
      <c r="AM11">
        <v>1</v>
      </c>
      <c r="AN11">
        <v>0</v>
      </c>
      <c r="AO11">
        <v>0</v>
      </c>
      <c r="AP11">
        <v>0</v>
      </c>
      <c r="AQ11">
        <v>0</v>
      </c>
      <c r="AR11">
        <v>0</v>
      </c>
      <c r="AS11">
        <v>0</v>
      </c>
      <c r="AT11">
        <v>1</v>
      </c>
      <c r="AU11">
        <v>0</v>
      </c>
      <c r="AV11">
        <v>1</v>
      </c>
      <c r="AW11" t="s">
        <v>159</v>
      </c>
      <c r="AX11" t="s">
        <v>88</v>
      </c>
      <c r="AY11" t="s">
        <v>73</v>
      </c>
      <c r="AZ11" t="s">
        <v>72</v>
      </c>
      <c r="BA11" t="s">
        <v>72</v>
      </c>
      <c r="BB11" t="s">
        <v>72</v>
      </c>
      <c r="BC11" t="s">
        <v>76</v>
      </c>
      <c r="BD11" t="s">
        <v>72</v>
      </c>
      <c r="BE11" t="s">
        <v>72</v>
      </c>
      <c r="BF11" t="s">
        <v>72</v>
      </c>
      <c r="BG11" t="s">
        <v>160</v>
      </c>
      <c r="BH11" t="s">
        <v>72</v>
      </c>
      <c r="BI11" t="s">
        <v>161</v>
      </c>
      <c r="BJ11" t="s">
        <v>72</v>
      </c>
      <c r="BK11" t="s">
        <v>72</v>
      </c>
      <c r="BL11" t="s">
        <v>72</v>
      </c>
      <c r="BM11" t="s">
        <v>162</v>
      </c>
      <c r="BN11" t="s">
        <v>72</v>
      </c>
      <c r="BO11">
        <v>4</v>
      </c>
      <c r="BP11" t="s">
        <v>72</v>
      </c>
      <c r="BQ11">
        <v>4</v>
      </c>
      <c r="BR11" t="s">
        <v>72</v>
      </c>
      <c r="BS11">
        <v>3</v>
      </c>
      <c r="BT11" t="s">
        <v>72</v>
      </c>
      <c r="BU11">
        <v>5</v>
      </c>
      <c r="BV11" t="s">
        <v>72</v>
      </c>
      <c r="BW11">
        <v>1</v>
      </c>
      <c r="BX11" t="s">
        <v>72</v>
      </c>
      <c r="BY11">
        <v>5</v>
      </c>
      <c r="BZ11" t="s">
        <v>72</v>
      </c>
      <c r="CA11">
        <v>5</v>
      </c>
      <c r="CB11" t="s">
        <v>72</v>
      </c>
      <c r="CC11">
        <v>1</v>
      </c>
      <c r="CD11" t="s">
        <v>72</v>
      </c>
    </row>
    <row r="12" spans="1:82" ht="12.75" customHeight="1" x14ac:dyDescent="0.15">
      <c r="A12" t="s">
        <v>163</v>
      </c>
      <c r="B12">
        <v>111</v>
      </c>
      <c r="C12" t="s">
        <v>63</v>
      </c>
      <c r="D12">
        <v>4</v>
      </c>
      <c r="E12" t="s">
        <v>64</v>
      </c>
      <c r="F12" t="s">
        <v>65</v>
      </c>
      <c r="G12">
        <v>3</v>
      </c>
      <c r="H12">
        <v>5</v>
      </c>
      <c r="I12">
        <v>3</v>
      </c>
      <c r="J12">
        <v>2</v>
      </c>
      <c r="K12" s="5">
        <v>5</v>
      </c>
      <c r="L12">
        <v>5</v>
      </c>
      <c r="M12" s="6" t="s">
        <v>164</v>
      </c>
      <c r="N12" t="s">
        <v>67</v>
      </c>
      <c r="O12">
        <v>3</v>
      </c>
      <c r="P12" t="s">
        <v>84</v>
      </c>
      <c r="Q12" t="s">
        <v>165</v>
      </c>
      <c r="R12">
        <v>2</v>
      </c>
      <c r="S12">
        <v>4</v>
      </c>
      <c r="T12">
        <v>2</v>
      </c>
      <c r="U12">
        <v>1</v>
      </c>
      <c r="V12" s="5">
        <v>7</v>
      </c>
      <c r="W12">
        <v>3</v>
      </c>
      <c r="X12" s="6" t="s">
        <v>166</v>
      </c>
      <c r="Y12">
        <v>4</v>
      </c>
      <c r="Z12">
        <v>3</v>
      </c>
      <c r="AA12">
        <f t="shared" si="0"/>
        <v>5</v>
      </c>
      <c r="AB12">
        <f t="shared" si="1"/>
        <v>7</v>
      </c>
      <c r="AC12">
        <v>4</v>
      </c>
      <c r="AD12">
        <f t="shared" si="2"/>
        <v>40.5</v>
      </c>
      <c r="AE12">
        <f t="shared" si="3"/>
        <v>3.5</v>
      </c>
      <c r="AF12">
        <f t="shared" si="4"/>
        <v>2</v>
      </c>
      <c r="AG12" t="s">
        <v>117</v>
      </c>
      <c r="AH12" t="s">
        <v>167</v>
      </c>
      <c r="AI12" s="1">
        <v>40179</v>
      </c>
      <c r="AJ12">
        <v>0</v>
      </c>
      <c r="AK12">
        <v>2</v>
      </c>
      <c r="AL12">
        <v>0</v>
      </c>
      <c r="AM12">
        <v>0</v>
      </c>
      <c r="AN12">
        <v>1</v>
      </c>
      <c r="AO12">
        <v>0</v>
      </c>
      <c r="AP12">
        <v>0</v>
      </c>
      <c r="AQ12">
        <v>0</v>
      </c>
      <c r="AR12">
        <v>0</v>
      </c>
      <c r="AS12">
        <v>0</v>
      </c>
      <c r="AT12">
        <v>0</v>
      </c>
      <c r="AU12">
        <v>0</v>
      </c>
      <c r="AV12">
        <v>0</v>
      </c>
      <c r="AW12">
        <v>0</v>
      </c>
      <c r="AX12" t="s">
        <v>168</v>
      </c>
      <c r="AY12" t="s">
        <v>73</v>
      </c>
      <c r="AZ12" t="s">
        <v>72</v>
      </c>
      <c r="BA12" t="s">
        <v>169</v>
      </c>
      <c r="BB12" t="s">
        <v>72</v>
      </c>
      <c r="BC12" t="s">
        <v>72</v>
      </c>
      <c r="BD12" t="s">
        <v>72</v>
      </c>
      <c r="BE12" t="s">
        <v>72</v>
      </c>
      <c r="BF12" t="s">
        <v>72</v>
      </c>
      <c r="BG12" t="s">
        <v>72</v>
      </c>
      <c r="BH12" t="s">
        <v>72</v>
      </c>
      <c r="BI12" t="s">
        <v>72</v>
      </c>
      <c r="BJ12" t="s">
        <v>72</v>
      </c>
      <c r="BK12" t="s">
        <v>99</v>
      </c>
      <c r="BL12" t="s">
        <v>72</v>
      </c>
      <c r="BM12" t="s">
        <v>170</v>
      </c>
      <c r="BN12" t="s">
        <v>72</v>
      </c>
      <c r="BO12">
        <v>2</v>
      </c>
      <c r="BP12" t="s">
        <v>72</v>
      </c>
      <c r="BQ12">
        <v>2</v>
      </c>
      <c r="BR12" t="s">
        <v>72</v>
      </c>
      <c r="BS12">
        <v>2</v>
      </c>
      <c r="BT12" t="s">
        <v>72</v>
      </c>
      <c r="BU12">
        <v>1</v>
      </c>
      <c r="BV12" t="s">
        <v>72</v>
      </c>
      <c r="BW12">
        <v>1</v>
      </c>
      <c r="BX12" t="s">
        <v>72</v>
      </c>
      <c r="BY12">
        <v>2</v>
      </c>
      <c r="BZ12" t="s">
        <v>72</v>
      </c>
      <c r="CA12">
        <v>1</v>
      </c>
      <c r="CB12" t="s">
        <v>72</v>
      </c>
      <c r="CC12">
        <v>3</v>
      </c>
      <c r="CD12" t="s">
        <v>72</v>
      </c>
    </row>
    <row r="13" spans="1:82" ht="12.75" customHeight="1" x14ac:dyDescent="0.15">
      <c r="A13" t="s">
        <v>171</v>
      </c>
      <c r="B13">
        <v>112</v>
      </c>
      <c r="C13" t="s">
        <v>67</v>
      </c>
      <c r="D13">
        <v>3</v>
      </c>
      <c r="E13" t="s">
        <v>84</v>
      </c>
      <c r="F13" t="s">
        <v>65</v>
      </c>
      <c r="G13">
        <v>2</v>
      </c>
      <c r="H13">
        <v>5</v>
      </c>
      <c r="I13">
        <v>2</v>
      </c>
      <c r="J13">
        <v>2</v>
      </c>
      <c r="K13" s="5">
        <v>6</v>
      </c>
      <c r="L13">
        <v>3</v>
      </c>
      <c r="M13" s="6" t="s">
        <v>172</v>
      </c>
      <c r="N13" t="s">
        <v>63</v>
      </c>
      <c r="O13">
        <v>4</v>
      </c>
      <c r="P13" t="s">
        <v>64</v>
      </c>
      <c r="Q13" t="s">
        <v>165</v>
      </c>
      <c r="R13">
        <v>2</v>
      </c>
      <c r="S13">
        <v>4</v>
      </c>
      <c r="T13">
        <v>2</v>
      </c>
      <c r="U13">
        <v>2</v>
      </c>
      <c r="V13" s="5">
        <v>3</v>
      </c>
      <c r="W13">
        <v>5</v>
      </c>
      <c r="X13" s="6" t="s">
        <v>173</v>
      </c>
      <c r="Y13">
        <v>4</v>
      </c>
      <c r="Z13">
        <v>3</v>
      </c>
      <c r="AA13">
        <f t="shared" si="0"/>
        <v>3</v>
      </c>
      <c r="AB13">
        <f t="shared" si="1"/>
        <v>6</v>
      </c>
      <c r="AC13">
        <v>4</v>
      </c>
      <c r="AD13">
        <f t="shared" si="2"/>
        <v>33</v>
      </c>
      <c r="AE13">
        <f t="shared" si="3"/>
        <v>3.25</v>
      </c>
      <c r="AF13">
        <f t="shared" si="4"/>
        <v>2</v>
      </c>
      <c r="AG13" t="s">
        <v>117</v>
      </c>
      <c r="AH13" t="s">
        <v>174</v>
      </c>
      <c r="AI13" s="1">
        <v>40452</v>
      </c>
      <c r="AJ13">
        <v>0</v>
      </c>
      <c r="AK13" s="5">
        <v>2</v>
      </c>
      <c r="AL13" s="5">
        <v>3</v>
      </c>
      <c r="AM13" s="5">
        <v>1</v>
      </c>
      <c r="AN13">
        <v>0</v>
      </c>
      <c r="AO13">
        <v>0</v>
      </c>
      <c r="AP13">
        <v>0</v>
      </c>
      <c r="AQ13">
        <v>0</v>
      </c>
      <c r="AR13">
        <v>0</v>
      </c>
      <c r="AS13">
        <v>0</v>
      </c>
      <c r="AT13">
        <v>1</v>
      </c>
      <c r="AU13">
        <v>0</v>
      </c>
      <c r="AV13">
        <v>1</v>
      </c>
      <c r="AW13" t="s">
        <v>175</v>
      </c>
      <c r="AX13" t="s">
        <v>88</v>
      </c>
      <c r="AY13" t="s">
        <v>73</v>
      </c>
      <c r="AZ13" t="s">
        <v>38</v>
      </c>
      <c r="BA13" t="s">
        <v>39</v>
      </c>
      <c r="BB13" t="s">
        <v>72</v>
      </c>
      <c r="BC13" t="s">
        <v>72</v>
      </c>
      <c r="BD13" t="s">
        <v>72</v>
      </c>
      <c r="BE13" t="s">
        <v>72</v>
      </c>
      <c r="BF13" t="s">
        <v>72</v>
      </c>
      <c r="BG13" t="s">
        <v>72</v>
      </c>
      <c r="BH13" t="s">
        <v>176</v>
      </c>
      <c r="BI13" t="s">
        <v>72</v>
      </c>
      <c r="BJ13" t="s">
        <v>177</v>
      </c>
      <c r="BK13" t="s">
        <v>72</v>
      </c>
      <c r="BL13" t="s">
        <v>72</v>
      </c>
      <c r="BM13" t="s">
        <v>72</v>
      </c>
      <c r="BN13" t="s">
        <v>72</v>
      </c>
      <c r="BO13">
        <v>3</v>
      </c>
      <c r="BP13" t="s">
        <v>72</v>
      </c>
      <c r="BQ13">
        <v>4</v>
      </c>
      <c r="BR13" t="s">
        <v>72</v>
      </c>
      <c r="BS13">
        <v>2</v>
      </c>
      <c r="BT13" t="s">
        <v>72</v>
      </c>
      <c r="BU13">
        <v>2</v>
      </c>
      <c r="BV13" t="s">
        <v>72</v>
      </c>
      <c r="BW13">
        <v>1</v>
      </c>
      <c r="BX13" t="s">
        <v>72</v>
      </c>
      <c r="BY13">
        <v>1</v>
      </c>
      <c r="BZ13" t="s">
        <v>72</v>
      </c>
      <c r="CA13">
        <v>1</v>
      </c>
      <c r="CB13" t="s">
        <v>178</v>
      </c>
      <c r="CC13">
        <v>3</v>
      </c>
      <c r="CD13" t="s">
        <v>179</v>
      </c>
    </row>
    <row r="14" spans="1:82" ht="12.75" customHeight="1" x14ac:dyDescent="0.15">
      <c r="A14" t="s">
        <v>180</v>
      </c>
      <c r="B14">
        <v>113</v>
      </c>
      <c r="C14" t="s">
        <v>67</v>
      </c>
      <c r="D14">
        <v>3</v>
      </c>
      <c r="E14" t="s">
        <v>84</v>
      </c>
      <c r="F14" t="s">
        <v>65</v>
      </c>
      <c r="G14">
        <v>2</v>
      </c>
      <c r="H14">
        <v>4</v>
      </c>
      <c r="I14">
        <v>1</v>
      </c>
      <c r="J14">
        <v>2</v>
      </c>
      <c r="K14" s="5">
        <v>5</v>
      </c>
      <c r="L14">
        <v>5</v>
      </c>
      <c r="M14" s="6" t="s">
        <v>181</v>
      </c>
      <c r="N14" t="s">
        <v>63</v>
      </c>
      <c r="O14">
        <v>3</v>
      </c>
      <c r="P14" t="s">
        <v>84</v>
      </c>
      <c r="Q14" t="s">
        <v>65</v>
      </c>
      <c r="R14" t="s">
        <v>72</v>
      </c>
      <c r="S14" t="s">
        <v>72</v>
      </c>
      <c r="T14">
        <v>2</v>
      </c>
      <c r="U14" t="s">
        <v>72</v>
      </c>
      <c r="V14" s="5">
        <v>6</v>
      </c>
      <c r="W14">
        <v>3</v>
      </c>
      <c r="X14" s="6" t="s">
        <v>182</v>
      </c>
      <c r="Y14">
        <v>3</v>
      </c>
      <c r="Z14">
        <v>3</v>
      </c>
      <c r="AA14">
        <f t="shared" si="0"/>
        <v>6</v>
      </c>
      <c r="AB14">
        <f t="shared" si="1"/>
        <v>5</v>
      </c>
      <c r="AC14">
        <v>3</v>
      </c>
      <c r="AD14">
        <f t="shared" si="2"/>
        <v>36.5</v>
      </c>
      <c r="AE14">
        <f t="shared" si="3"/>
        <v>3</v>
      </c>
      <c r="AF14">
        <f t="shared" si="4"/>
        <v>1.6666666666666667</v>
      </c>
      <c r="AG14" t="s">
        <v>69</v>
      </c>
      <c r="AH14" t="s">
        <v>70</v>
      </c>
      <c r="AI14" s="1">
        <v>38596</v>
      </c>
      <c r="AJ14">
        <v>0</v>
      </c>
      <c r="AK14">
        <v>2</v>
      </c>
      <c r="AL14">
        <v>0</v>
      </c>
      <c r="AM14">
        <v>0</v>
      </c>
      <c r="AN14">
        <v>0</v>
      </c>
      <c r="AO14">
        <v>1</v>
      </c>
      <c r="AP14">
        <v>0</v>
      </c>
      <c r="AQ14">
        <v>0</v>
      </c>
      <c r="AR14">
        <v>0</v>
      </c>
      <c r="AS14">
        <v>0</v>
      </c>
      <c r="AT14">
        <v>0</v>
      </c>
      <c r="AU14">
        <v>0</v>
      </c>
      <c r="AV14">
        <v>0</v>
      </c>
      <c r="AW14">
        <v>0</v>
      </c>
      <c r="AX14" t="s">
        <v>88</v>
      </c>
      <c r="AY14" t="s">
        <v>73</v>
      </c>
      <c r="AZ14" t="s">
        <v>183</v>
      </c>
      <c r="BA14" t="s">
        <v>72</v>
      </c>
      <c r="BB14" t="s">
        <v>72</v>
      </c>
      <c r="BC14" t="s">
        <v>72</v>
      </c>
      <c r="BD14" t="s">
        <v>72</v>
      </c>
      <c r="BE14" t="s">
        <v>72</v>
      </c>
      <c r="BF14" t="s">
        <v>72</v>
      </c>
      <c r="BG14" t="s">
        <v>72</v>
      </c>
      <c r="BH14" t="s">
        <v>72</v>
      </c>
      <c r="BI14" t="s">
        <v>72</v>
      </c>
      <c r="BJ14" t="s">
        <v>184</v>
      </c>
      <c r="BK14" t="s">
        <v>72</v>
      </c>
      <c r="BL14" t="s">
        <v>72</v>
      </c>
      <c r="BM14" t="s">
        <v>72</v>
      </c>
      <c r="BN14" t="s">
        <v>72</v>
      </c>
      <c r="BO14">
        <v>4</v>
      </c>
      <c r="BP14" t="s">
        <v>72</v>
      </c>
      <c r="BQ14">
        <v>4</v>
      </c>
      <c r="BR14" t="s">
        <v>72</v>
      </c>
      <c r="BS14">
        <v>3</v>
      </c>
      <c r="BT14" t="s">
        <v>72</v>
      </c>
      <c r="BU14">
        <v>3</v>
      </c>
      <c r="BV14" t="s">
        <v>72</v>
      </c>
      <c r="BW14">
        <v>2</v>
      </c>
      <c r="BX14" t="s">
        <v>72</v>
      </c>
      <c r="BY14">
        <v>1</v>
      </c>
      <c r="BZ14" t="s">
        <v>72</v>
      </c>
      <c r="CA14">
        <v>1</v>
      </c>
      <c r="CB14" t="s">
        <v>185</v>
      </c>
      <c r="CC14">
        <v>1</v>
      </c>
      <c r="CD14" t="s">
        <v>72</v>
      </c>
    </row>
    <row r="15" spans="1:82" ht="12.75" customHeight="1" x14ac:dyDescent="0.15">
      <c r="A15" t="s">
        <v>186</v>
      </c>
      <c r="B15">
        <v>114</v>
      </c>
      <c r="C15" t="s">
        <v>63</v>
      </c>
      <c r="D15">
        <v>1</v>
      </c>
      <c r="E15" t="s">
        <v>187</v>
      </c>
      <c r="F15" t="s">
        <v>114</v>
      </c>
      <c r="G15">
        <v>2</v>
      </c>
      <c r="H15">
        <v>1</v>
      </c>
      <c r="I15">
        <v>1</v>
      </c>
      <c r="J15">
        <v>1</v>
      </c>
      <c r="K15" s="5">
        <v>1</v>
      </c>
      <c r="L15">
        <v>9</v>
      </c>
      <c r="M15" s="6" t="s">
        <v>188</v>
      </c>
      <c r="N15" t="s">
        <v>67</v>
      </c>
      <c r="O15">
        <v>1</v>
      </c>
      <c r="P15" t="s">
        <v>187</v>
      </c>
      <c r="Q15" t="s">
        <v>114</v>
      </c>
      <c r="R15">
        <v>1</v>
      </c>
      <c r="S15">
        <v>1</v>
      </c>
      <c r="T15">
        <v>1</v>
      </c>
      <c r="U15">
        <v>1</v>
      </c>
      <c r="V15" s="5">
        <v>1</v>
      </c>
      <c r="W15">
        <v>9</v>
      </c>
      <c r="X15" s="6" t="s">
        <v>189</v>
      </c>
      <c r="Y15">
        <v>1</v>
      </c>
      <c r="Z15">
        <v>1</v>
      </c>
      <c r="AA15">
        <f t="shared" si="0"/>
        <v>1</v>
      </c>
      <c r="AB15">
        <f t="shared" si="1"/>
        <v>1</v>
      </c>
      <c r="AC15">
        <v>1</v>
      </c>
      <c r="AD15">
        <f t="shared" si="2"/>
        <v>8</v>
      </c>
      <c r="AE15">
        <f t="shared" si="3"/>
        <v>1.25</v>
      </c>
      <c r="AF15">
        <f t="shared" si="4"/>
        <v>1</v>
      </c>
      <c r="AG15" t="s">
        <v>117</v>
      </c>
      <c r="AH15" t="s">
        <v>190</v>
      </c>
      <c r="AI15" s="1">
        <v>38596</v>
      </c>
      <c r="AJ15">
        <v>0</v>
      </c>
      <c r="AK15">
        <v>2</v>
      </c>
      <c r="AL15">
        <v>0</v>
      </c>
      <c r="AM15">
        <v>1</v>
      </c>
      <c r="AN15">
        <v>0</v>
      </c>
      <c r="AO15">
        <v>0</v>
      </c>
      <c r="AP15">
        <v>0</v>
      </c>
      <c r="AQ15">
        <v>0</v>
      </c>
      <c r="AR15">
        <v>0</v>
      </c>
      <c r="AS15">
        <v>0</v>
      </c>
      <c r="AT15">
        <v>0</v>
      </c>
      <c r="AU15">
        <v>0</v>
      </c>
      <c r="AV15">
        <v>1</v>
      </c>
      <c r="AW15" t="s">
        <v>191</v>
      </c>
      <c r="AX15" t="s">
        <v>88</v>
      </c>
      <c r="AY15" t="s">
        <v>72</v>
      </c>
      <c r="AZ15" t="s">
        <v>72</v>
      </c>
      <c r="BA15" t="s">
        <v>72</v>
      </c>
      <c r="BB15" t="s">
        <v>72</v>
      </c>
      <c r="BC15" t="s">
        <v>72</v>
      </c>
      <c r="BD15" t="s">
        <v>72</v>
      </c>
      <c r="BE15" t="s">
        <v>72</v>
      </c>
      <c r="BF15" t="s">
        <v>72</v>
      </c>
      <c r="BG15" t="s">
        <v>72</v>
      </c>
      <c r="BH15" t="s">
        <v>72</v>
      </c>
      <c r="BI15" t="s">
        <v>72</v>
      </c>
      <c r="BJ15" t="s">
        <v>72</v>
      </c>
      <c r="BK15" t="s">
        <v>72</v>
      </c>
      <c r="BL15" t="s">
        <v>72</v>
      </c>
      <c r="BM15" t="s">
        <v>72</v>
      </c>
      <c r="BN15" t="s">
        <v>72</v>
      </c>
      <c r="BO15">
        <v>3</v>
      </c>
      <c r="BP15" t="s">
        <v>72</v>
      </c>
      <c r="BQ15">
        <v>5</v>
      </c>
      <c r="BR15" t="s">
        <v>72</v>
      </c>
      <c r="BS15">
        <v>4</v>
      </c>
      <c r="BT15" t="s">
        <v>72</v>
      </c>
      <c r="BU15">
        <v>5</v>
      </c>
      <c r="BV15" t="s">
        <v>72</v>
      </c>
      <c r="BW15">
        <v>1</v>
      </c>
      <c r="BX15" t="s">
        <v>72</v>
      </c>
      <c r="BY15">
        <v>1</v>
      </c>
      <c r="BZ15" t="s">
        <v>72</v>
      </c>
      <c r="CA15">
        <v>1</v>
      </c>
      <c r="CB15" t="s">
        <v>192</v>
      </c>
      <c r="CC15">
        <v>1</v>
      </c>
      <c r="CD15" t="s">
        <v>192</v>
      </c>
    </row>
    <row r="16" spans="1:82" ht="12.75" customHeight="1" x14ac:dyDescent="0.15">
      <c r="A16" t="s">
        <v>193</v>
      </c>
      <c r="B16">
        <v>115</v>
      </c>
      <c r="C16" t="s">
        <v>67</v>
      </c>
      <c r="D16">
        <v>4</v>
      </c>
      <c r="E16" t="s">
        <v>64</v>
      </c>
      <c r="F16" t="s">
        <v>65</v>
      </c>
      <c r="G16">
        <v>5</v>
      </c>
      <c r="H16">
        <v>5</v>
      </c>
      <c r="I16">
        <v>1</v>
      </c>
      <c r="J16">
        <v>1</v>
      </c>
      <c r="K16" s="5">
        <v>3</v>
      </c>
      <c r="L16">
        <v>8</v>
      </c>
      <c r="M16" s="6" t="s">
        <v>194</v>
      </c>
      <c r="N16" t="s">
        <v>63</v>
      </c>
      <c r="O16">
        <v>4</v>
      </c>
      <c r="P16" t="s">
        <v>64</v>
      </c>
      <c r="Q16" t="s">
        <v>195</v>
      </c>
      <c r="R16">
        <v>5</v>
      </c>
      <c r="S16">
        <v>5</v>
      </c>
      <c r="T16">
        <v>4</v>
      </c>
      <c r="U16">
        <v>3</v>
      </c>
      <c r="V16" s="5">
        <v>1</v>
      </c>
      <c r="W16">
        <v>9</v>
      </c>
      <c r="X16" s="6" t="s">
        <v>196</v>
      </c>
      <c r="Y16">
        <v>4</v>
      </c>
      <c r="Z16">
        <v>4</v>
      </c>
      <c r="AA16">
        <f t="shared" si="0"/>
        <v>1</v>
      </c>
      <c r="AB16">
        <f t="shared" si="1"/>
        <v>3</v>
      </c>
      <c r="AC16">
        <v>4</v>
      </c>
      <c r="AD16">
        <f t="shared" si="2"/>
        <v>22</v>
      </c>
      <c r="AE16">
        <f t="shared" si="3"/>
        <v>5</v>
      </c>
      <c r="AF16">
        <f t="shared" si="4"/>
        <v>2.25</v>
      </c>
      <c r="AG16" t="s">
        <v>117</v>
      </c>
      <c r="AH16" t="s">
        <v>197</v>
      </c>
      <c r="AI16" s="1">
        <v>40544</v>
      </c>
      <c r="AJ16">
        <v>0</v>
      </c>
      <c r="AK16">
        <v>2</v>
      </c>
      <c r="AL16">
        <v>0</v>
      </c>
      <c r="AM16">
        <v>1</v>
      </c>
      <c r="AN16">
        <v>0</v>
      </c>
      <c r="AO16">
        <v>0</v>
      </c>
      <c r="AP16">
        <v>0</v>
      </c>
      <c r="AQ16">
        <v>0</v>
      </c>
      <c r="AR16">
        <v>0</v>
      </c>
      <c r="AS16">
        <v>0</v>
      </c>
      <c r="AT16">
        <v>0</v>
      </c>
      <c r="AU16">
        <v>0</v>
      </c>
      <c r="AV16">
        <v>1</v>
      </c>
      <c r="AW16" t="s">
        <v>198</v>
      </c>
      <c r="AX16" t="s">
        <v>88</v>
      </c>
      <c r="AY16" t="s">
        <v>73</v>
      </c>
      <c r="AZ16" t="s">
        <v>72</v>
      </c>
      <c r="BA16" t="s">
        <v>72</v>
      </c>
      <c r="BB16" t="s">
        <v>72</v>
      </c>
      <c r="BC16" t="s">
        <v>72</v>
      </c>
      <c r="BD16" t="s">
        <v>72</v>
      </c>
      <c r="BE16" t="s">
        <v>72</v>
      </c>
      <c r="BF16" t="s">
        <v>72</v>
      </c>
      <c r="BG16" t="s">
        <v>72</v>
      </c>
      <c r="BH16" t="s">
        <v>72</v>
      </c>
      <c r="BI16" t="s">
        <v>199</v>
      </c>
      <c r="BJ16" t="s">
        <v>200</v>
      </c>
      <c r="BK16" t="s">
        <v>72</v>
      </c>
      <c r="BL16" t="s">
        <v>72</v>
      </c>
      <c r="BM16" t="s">
        <v>201</v>
      </c>
      <c r="BN16" t="s">
        <v>72</v>
      </c>
      <c r="BO16">
        <v>3</v>
      </c>
      <c r="BP16" t="s">
        <v>72</v>
      </c>
      <c r="BQ16">
        <v>3</v>
      </c>
      <c r="BR16" t="s">
        <v>72</v>
      </c>
      <c r="BS16">
        <v>2</v>
      </c>
      <c r="BT16" t="s">
        <v>72</v>
      </c>
      <c r="BU16">
        <v>4</v>
      </c>
      <c r="BV16" t="s">
        <v>72</v>
      </c>
      <c r="BW16">
        <v>1</v>
      </c>
      <c r="BX16" t="s">
        <v>72</v>
      </c>
      <c r="BY16">
        <v>5</v>
      </c>
      <c r="BZ16" t="s">
        <v>72</v>
      </c>
      <c r="CA16">
        <v>1</v>
      </c>
      <c r="CB16" t="s">
        <v>178</v>
      </c>
      <c r="CC16">
        <v>1</v>
      </c>
      <c r="CD16" t="s">
        <v>72</v>
      </c>
    </row>
    <row r="17" spans="1:82" ht="12.75" customHeight="1" x14ac:dyDescent="0.15">
      <c r="A17" t="s">
        <v>202</v>
      </c>
      <c r="B17">
        <v>116</v>
      </c>
      <c r="C17" t="s">
        <v>63</v>
      </c>
      <c r="D17">
        <v>2</v>
      </c>
      <c r="E17" t="s">
        <v>149</v>
      </c>
      <c r="F17" t="s">
        <v>165</v>
      </c>
      <c r="G17">
        <v>1</v>
      </c>
      <c r="H17">
        <v>2</v>
      </c>
      <c r="I17">
        <v>5</v>
      </c>
      <c r="J17">
        <v>1</v>
      </c>
      <c r="K17" s="5">
        <v>3</v>
      </c>
      <c r="L17">
        <v>5</v>
      </c>
      <c r="M17" s="6" t="s">
        <v>203</v>
      </c>
      <c r="N17" t="s">
        <v>143</v>
      </c>
      <c r="O17" s="2" t="s">
        <v>143</v>
      </c>
      <c r="P17" t="s">
        <v>143</v>
      </c>
      <c r="Q17" t="s">
        <v>143</v>
      </c>
      <c r="R17" t="s">
        <v>143</v>
      </c>
      <c r="S17" t="s">
        <v>143</v>
      </c>
      <c r="T17" t="s">
        <v>143</v>
      </c>
      <c r="U17" t="s">
        <v>143</v>
      </c>
      <c r="V17" s="5" t="s">
        <v>143</v>
      </c>
      <c r="W17" t="s">
        <v>143</v>
      </c>
      <c r="X17" s="6" t="s">
        <v>143</v>
      </c>
      <c r="Y17">
        <v>2</v>
      </c>
      <c r="Z17" t="s">
        <v>143</v>
      </c>
      <c r="AA17">
        <f t="shared" si="0"/>
        <v>3</v>
      </c>
      <c r="AB17" t="str">
        <f t="shared" si="1"/>
        <v>NA</v>
      </c>
      <c r="AC17">
        <v>2</v>
      </c>
      <c r="AD17">
        <f>SUM(D17*3,K17*5)</f>
        <v>21</v>
      </c>
      <c r="AE17">
        <f t="shared" si="3"/>
        <v>1.5</v>
      </c>
      <c r="AF17">
        <f t="shared" si="4"/>
        <v>3</v>
      </c>
      <c r="AG17" t="s">
        <v>117</v>
      </c>
      <c r="AH17" t="s">
        <v>204</v>
      </c>
      <c r="AI17" s="1">
        <v>40238</v>
      </c>
      <c r="AJ17">
        <v>0</v>
      </c>
      <c r="AK17">
        <v>0</v>
      </c>
      <c r="AL17">
        <v>3</v>
      </c>
      <c r="AM17">
        <v>0</v>
      </c>
      <c r="AN17">
        <v>1</v>
      </c>
      <c r="AO17">
        <v>0</v>
      </c>
      <c r="AP17">
        <v>0</v>
      </c>
      <c r="AQ17">
        <v>0</v>
      </c>
      <c r="AR17">
        <v>0</v>
      </c>
      <c r="AS17">
        <v>0</v>
      </c>
      <c r="AT17">
        <v>0</v>
      </c>
      <c r="AU17">
        <v>0</v>
      </c>
      <c r="AV17">
        <v>0</v>
      </c>
      <c r="AW17">
        <v>0</v>
      </c>
      <c r="AX17" t="s">
        <v>72</v>
      </c>
      <c r="AY17" t="s">
        <v>73</v>
      </c>
      <c r="AZ17" t="s">
        <v>72</v>
      </c>
      <c r="BA17" t="s">
        <v>39</v>
      </c>
      <c r="BB17" t="s">
        <v>72</v>
      </c>
      <c r="BC17" t="s">
        <v>76</v>
      </c>
      <c r="BD17" t="s">
        <v>72</v>
      </c>
      <c r="BE17" t="s">
        <v>72</v>
      </c>
      <c r="BF17" t="s">
        <v>72</v>
      </c>
      <c r="BG17" t="s">
        <v>72</v>
      </c>
      <c r="BH17" t="s">
        <v>72</v>
      </c>
      <c r="BI17" t="s">
        <v>72</v>
      </c>
      <c r="BJ17" t="s">
        <v>72</v>
      </c>
      <c r="BK17" t="s">
        <v>72</v>
      </c>
      <c r="BL17" t="s">
        <v>72</v>
      </c>
      <c r="BM17" t="s">
        <v>72</v>
      </c>
      <c r="BN17" t="s">
        <v>72</v>
      </c>
      <c r="BO17">
        <v>3</v>
      </c>
      <c r="BP17" t="s">
        <v>72</v>
      </c>
      <c r="BQ17">
        <v>5</v>
      </c>
      <c r="BR17" t="s">
        <v>72</v>
      </c>
      <c r="BS17">
        <v>2</v>
      </c>
      <c r="BT17" t="s">
        <v>72</v>
      </c>
      <c r="BU17">
        <v>3</v>
      </c>
      <c r="BV17" t="s">
        <v>72</v>
      </c>
      <c r="BW17">
        <v>2</v>
      </c>
      <c r="BX17" t="s">
        <v>72</v>
      </c>
      <c r="BY17">
        <v>4</v>
      </c>
      <c r="BZ17" t="s">
        <v>72</v>
      </c>
      <c r="CA17">
        <v>4</v>
      </c>
      <c r="CB17" t="s">
        <v>72</v>
      </c>
      <c r="CC17">
        <v>2</v>
      </c>
      <c r="CD17" t="s">
        <v>72</v>
      </c>
    </row>
    <row r="18" spans="1:82" ht="12.75" customHeight="1" x14ac:dyDescent="0.15">
      <c r="A18" t="s">
        <v>205</v>
      </c>
      <c r="B18">
        <v>117</v>
      </c>
      <c r="C18" t="s">
        <v>63</v>
      </c>
      <c r="D18">
        <v>4</v>
      </c>
      <c r="E18" t="s">
        <v>64</v>
      </c>
      <c r="F18" t="s">
        <v>65</v>
      </c>
      <c r="G18">
        <v>5</v>
      </c>
      <c r="H18">
        <v>5</v>
      </c>
      <c r="I18">
        <v>4</v>
      </c>
      <c r="J18">
        <v>4</v>
      </c>
      <c r="K18" s="5">
        <v>9</v>
      </c>
      <c r="L18">
        <v>2</v>
      </c>
      <c r="M18" s="6" t="s">
        <v>206</v>
      </c>
      <c r="N18" t="s">
        <v>67</v>
      </c>
      <c r="O18">
        <v>4</v>
      </c>
      <c r="P18" t="s">
        <v>64</v>
      </c>
      <c r="Q18" t="s">
        <v>65</v>
      </c>
      <c r="R18">
        <v>5</v>
      </c>
      <c r="S18">
        <v>5</v>
      </c>
      <c r="T18">
        <v>1</v>
      </c>
      <c r="U18">
        <v>2</v>
      </c>
      <c r="V18" s="5">
        <v>9</v>
      </c>
      <c r="W18">
        <v>2</v>
      </c>
      <c r="X18" s="6" t="s">
        <v>206</v>
      </c>
      <c r="Y18">
        <v>4</v>
      </c>
      <c r="Z18">
        <v>4</v>
      </c>
      <c r="AA18">
        <f t="shared" si="0"/>
        <v>9</v>
      </c>
      <c r="AB18">
        <f t="shared" si="1"/>
        <v>9</v>
      </c>
      <c r="AC18">
        <v>4</v>
      </c>
      <c r="AD18">
        <f t="shared" si="2"/>
        <v>57</v>
      </c>
      <c r="AE18">
        <f t="shared" si="3"/>
        <v>5</v>
      </c>
      <c r="AF18">
        <f t="shared" si="4"/>
        <v>2.75</v>
      </c>
      <c r="AG18" t="s">
        <v>117</v>
      </c>
      <c r="AH18" t="s">
        <v>207</v>
      </c>
      <c r="AI18" s="1">
        <v>39203</v>
      </c>
      <c r="AJ18">
        <v>0</v>
      </c>
      <c r="AK18">
        <v>0</v>
      </c>
      <c r="AL18">
        <v>3</v>
      </c>
      <c r="AM18">
        <v>0</v>
      </c>
      <c r="AN18">
        <v>1</v>
      </c>
      <c r="AO18">
        <v>0</v>
      </c>
      <c r="AP18">
        <v>0</v>
      </c>
      <c r="AQ18">
        <v>0</v>
      </c>
      <c r="AR18">
        <v>0</v>
      </c>
      <c r="AS18">
        <v>0</v>
      </c>
      <c r="AT18">
        <v>0</v>
      </c>
      <c r="AU18">
        <v>0</v>
      </c>
      <c r="AV18">
        <v>0</v>
      </c>
      <c r="AW18">
        <v>0</v>
      </c>
      <c r="AX18" t="s">
        <v>72</v>
      </c>
      <c r="AY18" t="s">
        <v>73</v>
      </c>
      <c r="AZ18" t="s">
        <v>72</v>
      </c>
      <c r="BA18" t="s">
        <v>39</v>
      </c>
      <c r="BB18" t="s">
        <v>72</v>
      </c>
      <c r="BC18" t="s">
        <v>76</v>
      </c>
      <c r="BD18" t="s">
        <v>72</v>
      </c>
      <c r="BE18" t="s">
        <v>72</v>
      </c>
      <c r="BF18" t="s">
        <v>72</v>
      </c>
      <c r="BG18" t="s">
        <v>72</v>
      </c>
      <c r="BH18" t="s">
        <v>72</v>
      </c>
      <c r="BI18" t="s">
        <v>78</v>
      </c>
      <c r="BJ18" t="s">
        <v>48</v>
      </c>
      <c r="BK18" t="s">
        <v>72</v>
      </c>
      <c r="BL18" t="s">
        <v>72</v>
      </c>
      <c r="BM18" t="s">
        <v>72</v>
      </c>
      <c r="BN18" t="s">
        <v>72</v>
      </c>
      <c r="BO18">
        <v>2</v>
      </c>
      <c r="BP18" t="s">
        <v>72</v>
      </c>
      <c r="BQ18">
        <v>2</v>
      </c>
      <c r="BR18" t="s">
        <v>72</v>
      </c>
      <c r="BS18">
        <v>1</v>
      </c>
      <c r="BT18" t="s">
        <v>72</v>
      </c>
      <c r="BU18">
        <v>2</v>
      </c>
      <c r="BV18" t="s">
        <v>72</v>
      </c>
      <c r="BW18">
        <v>1</v>
      </c>
      <c r="BX18" t="s">
        <v>72</v>
      </c>
      <c r="BY18">
        <v>3</v>
      </c>
      <c r="BZ18" t="s">
        <v>72</v>
      </c>
      <c r="CA18">
        <v>2</v>
      </c>
      <c r="CB18" t="s">
        <v>72</v>
      </c>
      <c r="CC18">
        <v>2</v>
      </c>
      <c r="CD18" t="s">
        <v>72</v>
      </c>
    </row>
    <row r="19" spans="1:82" ht="12.75" customHeight="1" x14ac:dyDescent="0.15">
      <c r="A19" t="s">
        <v>208</v>
      </c>
      <c r="B19">
        <v>118</v>
      </c>
      <c r="C19" t="s">
        <v>67</v>
      </c>
      <c r="D19">
        <v>4</v>
      </c>
      <c r="E19" t="s">
        <v>64</v>
      </c>
      <c r="F19" t="s">
        <v>165</v>
      </c>
      <c r="G19">
        <v>3</v>
      </c>
      <c r="H19">
        <v>3</v>
      </c>
      <c r="I19">
        <v>4</v>
      </c>
      <c r="J19">
        <v>3</v>
      </c>
      <c r="K19" s="5">
        <v>3</v>
      </c>
      <c r="L19">
        <v>5</v>
      </c>
      <c r="M19" s="6" t="s">
        <v>209</v>
      </c>
      <c r="N19" t="s">
        <v>63</v>
      </c>
      <c r="O19">
        <v>4</v>
      </c>
      <c r="P19" t="s">
        <v>64</v>
      </c>
      <c r="Q19" t="s">
        <v>165</v>
      </c>
      <c r="R19">
        <v>2</v>
      </c>
      <c r="S19">
        <v>2</v>
      </c>
      <c r="T19">
        <v>2</v>
      </c>
      <c r="U19">
        <v>2</v>
      </c>
      <c r="V19" s="5">
        <v>3</v>
      </c>
      <c r="W19">
        <v>5</v>
      </c>
      <c r="X19" s="6" t="s">
        <v>209</v>
      </c>
      <c r="Y19">
        <v>4</v>
      </c>
      <c r="Z19">
        <v>4</v>
      </c>
      <c r="AA19">
        <f t="shared" si="0"/>
        <v>3</v>
      </c>
      <c r="AB19">
        <f t="shared" si="1"/>
        <v>3</v>
      </c>
      <c r="AC19">
        <v>4</v>
      </c>
      <c r="AD19">
        <f t="shared" si="2"/>
        <v>27</v>
      </c>
      <c r="AE19">
        <f t="shared" si="3"/>
        <v>2.5</v>
      </c>
      <c r="AF19">
        <f t="shared" si="4"/>
        <v>2.75</v>
      </c>
      <c r="AG19" t="s">
        <v>117</v>
      </c>
      <c r="AH19" t="s">
        <v>210</v>
      </c>
      <c r="AI19" s="1">
        <v>38534</v>
      </c>
      <c r="AJ19">
        <v>0</v>
      </c>
      <c r="AK19">
        <v>2</v>
      </c>
      <c r="AL19">
        <v>0</v>
      </c>
      <c r="AM19">
        <v>0</v>
      </c>
      <c r="AN19">
        <v>1</v>
      </c>
      <c r="AO19">
        <v>0</v>
      </c>
      <c r="AP19">
        <v>0</v>
      </c>
      <c r="AQ19">
        <v>0</v>
      </c>
      <c r="AR19">
        <v>0</v>
      </c>
      <c r="AS19">
        <v>1</v>
      </c>
      <c r="AT19">
        <v>0</v>
      </c>
      <c r="AU19">
        <v>0</v>
      </c>
      <c r="AV19">
        <v>0</v>
      </c>
      <c r="AW19">
        <v>0</v>
      </c>
      <c r="AX19" t="s">
        <v>88</v>
      </c>
      <c r="AY19" t="s">
        <v>73</v>
      </c>
      <c r="AZ19" t="s">
        <v>72</v>
      </c>
      <c r="BA19" t="s">
        <v>39</v>
      </c>
      <c r="BB19" t="s">
        <v>72</v>
      </c>
      <c r="BC19" t="s">
        <v>76</v>
      </c>
      <c r="BD19" t="s">
        <v>72</v>
      </c>
      <c r="BE19" t="s">
        <v>72</v>
      </c>
      <c r="BF19" t="s">
        <v>72</v>
      </c>
      <c r="BG19" t="s">
        <v>72</v>
      </c>
      <c r="BH19" t="s">
        <v>72</v>
      </c>
      <c r="BI19" t="s">
        <v>78</v>
      </c>
      <c r="BJ19" t="s">
        <v>72</v>
      </c>
      <c r="BK19" t="s">
        <v>72</v>
      </c>
      <c r="BL19" t="s">
        <v>72</v>
      </c>
      <c r="BM19" t="s">
        <v>72</v>
      </c>
      <c r="BN19" t="s">
        <v>72</v>
      </c>
      <c r="BO19">
        <v>3</v>
      </c>
      <c r="BP19" t="s">
        <v>72</v>
      </c>
      <c r="BQ19">
        <v>4</v>
      </c>
      <c r="BR19" t="s">
        <v>72</v>
      </c>
      <c r="BS19">
        <v>3</v>
      </c>
      <c r="BT19" t="s">
        <v>72</v>
      </c>
      <c r="BU19">
        <v>2</v>
      </c>
      <c r="BV19" t="s">
        <v>72</v>
      </c>
      <c r="BW19">
        <v>2</v>
      </c>
      <c r="BX19" t="s">
        <v>72</v>
      </c>
      <c r="BY19">
        <v>1</v>
      </c>
      <c r="BZ19" t="s">
        <v>72</v>
      </c>
      <c r="CA19">
        <v>1</v>
      </c>
      <c r="CB19" t="s">
        <v>72</v>
      </c>
      <c r="CC19">
        <v>2</v>
      </c>
      <c r="CD19" t="s">
        <v>72</v>
      </c>
    </row>
    <row r="20" spans="1:82" ht="12.75" customHeight="1" x14ac:dyDescent="0.15">
      <c r="A20" t="s">
        <v>211</v>
      </c>
      <c r="B20">
        <v>119</v>
      </c>
      <c r="C20" t="s">
        <v>67</v>
      </c>
      <c r="D20">
        <v>4</v>
      </c>
      <c r="E20" t="s">
        <v>64</v>
      </c>
      <c r="F20" t="s">
        <v>195</v>
      </c>
      <c r="G20">
        <v>1</v>
      </c>
      <c r="H20">
        <v>5</v>
      </c>
      <c r="I20">
        <v>1</v>
      </c>
      <c r="J20">
        <v>1</v>
      </c>
      <c r="K20" s="5">
        <v>1</v>
      </c>
      <c r="L20">
        <v>9</v>
      </c>
      <c r="M20" s="6" t="s">
        <v>116</v>
      </c>
      <c r="N20" t="s">
        <v>143</v>
      </c>
      <c r="O20" s="2" t="s">
        <v>143</v>
      </c>
      <c r="P20" t="s">
        <v>143</v>
      </c>
      <c r="Q20" t="s">
        <v>143</v>
      </c>
      <c r="R20" t="s">
        <v>143</v>
      </c>
      <c r="S20" t="s">
        <v>143</v>
      </c>
      <c r="T20" t="s">
        <v>143</v>
      </c>
      <c r="U20" t="s">
        <v>143</v>
      </c>
      <c r="V20" s="5" t="s">
        <v>143</v>
      </c>
      <c r="W20" t="s">
        <v>143</v>
      </c>
      <c r="X20" s="6" t="s">
        <v>143</v>
      </c>
      <c r="Y20" t="s">
        <v>143</v>
      </c>
      <c r="Z20">
        <v>4</v>
      </c>
      <c r="AA20" t="str">
        <f t="shared" si="0"/>
        <v>NA</v>
      </c>
      <c r="AB20">
        <f t="shared" si="1"/>
        <v>1</v>
      </c>
      <c r="AC20">
        <v>4</v>
      </c>
      <c r="AD20">
        <f>SUM(D20*3,K20*5)</f>
        <v>17</v>
      </c>
      <c r="AE20">
        <f t="shared" si="3"/>
        <v>3</v>
      </c>
      <c r="AF20">
        <f t="shared" si="4"/>
        <v>1</v>
      </c>
      <c r="AG20" t="s">
        <v>117</v>
      </c>
      <c r="AH20" t="s">
        <v>212</v>
      </c>
      <c r="AI20" s="1">
        <v>37591</v>
      </c>
      <c r="AJ20">
        <v>0</v>
      </c>
      <c r="AK20">
        <v>2</v>
      </c>
      <c r="AL20">
        <v>0</v>
      </c>
      <c r="AM20">
        <v>0</v>
      </c>
      <c r="AN20">
        <v>0</v>
      </c>
      <c r="AO20">
        <v>1</v>
      </c>
      <c r="AP20">
        <v>0</v>
      </c>
      <c r="AQ20">
        <v>0</v>
      </c>
      <c r="AR20">
        <v>0</v>
      </c>
      <c r="AS20">
        <v>0</v>
      </c>
      <c r="AT20">
        <v>0</v>
      </c>
      <c r="AU20">
        <v>0</v>
      </c>
      <c r="AV20">
        <v>0</v>
      </c>
      <c r="AW20">
        <v>0</v>
      </c>
      <c r="AX20" t="s">
        <v>72</v>
      </c>
      <c r="AY20" t="s">
        <v>73</v>
      </c>
      <c r="AZ20" t="s">
        <v>38</v>
      </c>
      <c r="BA20" t="s">
        <v>72</v>
      </c>
      <c r="BB20" t="s">
        <v>72</v>
      </c>
      <c r="BC20" t="s">
        <v>72</v>
      </c>
      <c r="BD20" t="s">
        <v>72</v>
      </c>
      <c r="BE20" t="s">
        <v>72</v>
      </c>
      <c r="BF20" t="s">
        <v>72</v>
      </c>
      <c r="BG20" t="s">
        <v>72</v>
      </c>
      <c r="BH20" t="s">
        <v>72</v>
      </c>
      <c r="BI20" t="s">
        <v>72</v>
      </c>
      <c r="BJ20" t="s">
        <v>72</v>
      </c>
      <c r="BK20" t="s">
        <v>72</v>
      </c>
      <c r="BL20" t="s">
        <v>72</v>
      </c>
      <c r="BM20" t="s">
        <v>72</v>
      </c>
      <c r="BN20" t="s">
        <v>72</v>
      </c>
      <c r="BO20">
        <v>2</v>
      </c>
      <c r="BP20" t="s">
        <v>72</v>
      </c>
      <c r="BQ20">
        <v>3</v>
      </c>
      <c r="BR20" t="s">
        <v>72</v>
      </c>
      <c r="BS20">
        <v>3</v>
      </c>
      <c r="BT20" t="s">
        <v>72</v>
      </c>
      <c r="BU20" t="s">
        <v>72</v>
      </c>
      <c r="BV20" t="s">
        <v>72</v>
      </c>
      <c r="BW20">
        <v>1</v>
      </c>
      <c r="BX20" t="s">
        <v>72</v>
      </c>
      <c r="BY20" t="s">
        <v>72</v>
      </c>
      <c r="BZ20" t="s">
        <v>72</v>
      </c>
      <c r="CA20" t="s">
        <v>72</v>
      </c>
      <c r="CB20" t="s">
        <v>72</v>
      </c>
      <c r="CC20">
        <v>1</v>
      </c>
      <c r="CD20" t="s">
        <v>72</v>
      </c>
    </row>
    <row r="21" spans="1:82" ht="12.75" customHeight="1" x14ac:dyDescent="0.15">
      <c r="A21" t="s">
        <v>213</v>
      </c>
      <c r="B21">
        <v>120</v>
      </c>
      <c r="C21" t="s">
        <v>63</v>
      </c>
      <c r="D21">
        <v>3</v>
      </c>
      <c r="E21" t="s">
        <v>84</v>
      </c>
      <c r="F21" t="s">
        <v>65</v>
      </c>
      <c r="G21">
        <v>4</v>
      </c>
      <c r="H21">
        <v>5</v>
      </c>
      <c r="I21">
        <v>1</v>
      </c>
      <c r="J21">
        <v>1</v>
      </c>
      <c r="K21" s="5">
        <v>3</v>
      </c>
      <c r="L21">
        <v>5</v>
      </c>
      <c r="M21" s="6" t="s">
        <v>214</v>
      </c>
      <c r="N21" t="s">
        <v>143</v>
      </c>
      <c r="O21" s="2" t="s">
        <v>143</v>
      </c>
      <c r="P21" t="s">
        <v>143</v>
      </c>
      <c r="Q21" t="s">
        <v>143</v>
      </c>
      <c r="R21" t="s">
        <v>143</v>
      </c>
      <c r="S21" t="s">
        <v>143</v>
      </c>
      <c r="T21" t="s">
        <v>143</v>
      </c>
      <c r="U21" t="s">
        <v>143</v>
      </c>
      <c r="V21" s="5" t="s">
        <v>143</v>
      </c>
      <c r="W21" t="s">
        <v>143</v>
      </c>
      <c r="X21" s="6" t="s">
        <v>143</v>
      </c>
      <c r="Y21">
        <v>3</v>
      </c>
      <c r="Z21" t="s">
        <v>143</v>
      </c>
      <c r="AA21">
        <f t="shared" si="0"/>
        <v>3</v>
      </c>
      <c r="AB21" t="str">
        <f t="shared" si="1"/>
        <v>NA</v>
      </c>
      <c r="AC21">
        <v>3</v>
      </c>
      <c r="AD21">
        <f>SUM(D21*3,K21*5)</f>
        <v>24</v>
      </c>
      <c r="AE21">
        <f t="shared" si="3"/>
        <v>4.5</v>
      </c>
      <c r="AF21">
        <f t="shared" si="4"/>
        <v>1</v>
      </c>
      <c r="AG21" t="s">
        <v>69</v>
      </c>
      <c r="AH21" t="s">
        <v>70</v>
      </c>
      <c r="AI21" s="1">
        <v>36923</v>
      </c>
      <c r="AJ21">
        <v>0</v>
      </c>
      <c r="AK21">
        <v>2</v>
      </c>
      <c r="AL21">
        <v>0</v>
      </c>
      <c r="AM21">
        <v>0</v>
      </c>
      <c r="AN21">
        <v>0</v>
      </c>
      <c r="AO21">
        <v>1</v>
      </c>
      <c r="AP21">
        <v>0</v>
      </c>
      <c r="AQ21">
        <v>0</v>
      </c>
      <c r="AR21">
        <v>0</v>
      </c>
      <c r="AS21">
        <v>0</v>
      </c>
      <c r="AT21">
        <v>0</v>
      </c>
      <c r="AU21">
        <v>0</v>
      </c>
      <c r="AV21">
        <v>0</v>
      </c>
      <c r="AW21">
        <v>0</v>
      </c>
      <c r="AX21" t="s">
        <v>88</v>
      </c>
      <c r="AY21" t="s">
        <v>73</v>
      </c>
      <c r="AZ21" t="s">
        <v>72</v>
      </c>
      <c r="BA21" t="s">
        <v>72</v>
      </c>
      <c r="BB21" t="s">
        <v>72</v>
      </c>
      <c r="BC21" t="s">
        <v>76</v>
      </c>
      <c r="BD21" t="s">
        <v>72</v>
      </c>
      <c r="BE21" t="s">
        <v>72</v>
      </c>
      <c r="BF21" t="s">
        <v>72</v>
      </c>
      <c r="BG21" t="s">
        <v>72</v>
      </c>
      <c r="BH21" t="s">
        <v>72</v>
      </c>
      <c r="BI21" t="s">
        <v>72</v>
      </c>
      <c r="BJ21" t="s">
        <v>48</v>
      </c>
      <c r="BK21" t="s">
        <v>72</v>
      </c>
      <c r="BL21" t="s">
        <v>72</v>
      </c>
      <c r="BM21" t="s">
        <v>215</v>
      </c>
      <c r="BN21" t="s">
        <v>72</v>
      </c>
      <c r="BO21">
        <v>3</v>
      </c>
      <c r="BP21" t="s">
        <v>72</v>
      </c>
      <c r="BQ21">
        <v>4</v>
      </c>
      <c r="BR21" t="s">
        <v>72</v>
      </c>
      <c r="BS21">
        <v>1</v>
      </c>
      <c r="BT21" t="s">
        <v>72</v>
      </c>
      <c r="BU21">
        <v>1</v>
      </c>
      <c r="BV21" t="s">
        <v>72</v>
      </c>
      <c r="BW21">
        <v>5</v>
      </c>
      <c r="BX21" t="s">
        <v>72</v>
      </c>
      <c r="BY21">
        <v>4</v>
      </c>
      <c r="BZ21" t="s">
        <v>72</v>
      </c>
      <c r="CA21" t="s">
        <v>72</v>
      </c>
      <c r="CB21" t="s">
        <v>216</v>
      </c>
      <c r="CC21" t="s">
        <v>72</v>
      </c>
      <c r="CD21" t="s">
        <v>217</v>
      </c>
    </row>
    <row r="22" spans="1:82" ht="12.75" customHeight="1" x14ac:dyDescent="0.15">
      <c r="A22" t="s">
        <v>218</v>
      </c>
      <c r="B22">
        <v>121</v>
      </c>
      <c r="C22" t="s">
        <v>67</v>
      </c>
      <c r="D22">
        <v>3</v>
      </c>
      <c r="E22" t="s">
        <v>84</v>
      </c>
      <c r="F22" t="s">
        <v>65</v>
      </c>
      <c r="G22">
        <v>1</v>
      </c>
      <c r="H22">
        <v>5</v>
      </c>
      <c r="I22">
        <v>4</v>
      </c>
      <c r="J22">
        <v>1</v>
      </c>
      <c r="K22" s="5">
        <v>3</v>
      </c>
      <c r="L22">
        <v>8</v>
      </c>
      <c r="M22" s="6" t="s">
        <v>219</v>
      </c>
      <c r="N22" t="s">
        <v>63</v>
      </c>
      <c r="O22">
        <v>3</v>
      </c>
      <c r="P22" t="s">
        <v>84</v>
      </c>
      <c r="Q22" t="s">
        <v>65</v>
      </c>
      <c r="R22">
        <v>5</v>
      </c>
      <c r="S22">
        <v>3</v>
      </c>
      <c r="T22">
        <v>1</v>
      </c>
      <c r="U22">
        <v>1</v>
      </c>
      <c r="V22" s="5">
        <v>4</v>
      </c>
      <c r="W22">
        <v>5</v>
      </c>
      <c r="X22" s="6" t="s">
        <v>220</v>
      </c>
      <c r="Y22">
        <v>3</v>
      </c>
      <c r="Z22">
        <v>3</v>
      </c>
      <c r="AA22">
        <f t="shared" si="0"/>
        <v>4</v>
      </c>
      <c r="AB22">
        <f t="shared" si="1"/>
        <v>3</v>
      </c>
      <c r="AC22">
        <v>3</v>
      </c>
      <c r="AD22">
        <f t="shared" si="2"/>
        <v>26.5</v>
      </c>
      <c r="AE22">
        <f t="shared" si="3"/>
        <v>3.5</v>
      </c>
      <c r="AF22">
        <f t="shared" si="4"/>
        <v>1.75</v>
      </c>
      <c r="AG22" t="s">
        <v>69</v>
      </c>
      <c r="AH22" t="s">
        <v>70</v>
      </c>
      <c r="AI22" s="1">
        <v>37226</v>
      </c>
      <c r="AJ22">
        <v>0</v>
      </c>
      <c r="AK22">
        <v>0</v>
      </c>
      <c r="AL22">
        <v>3</v>
      </c>
      <c r="AM22">
        <v>0</v>
      </c>
      <c r="AN22">
        <v>1</v>
      </c>
      <c r="AO22">
        <v>1</v>
      </c>
      <c r="AP22">
        <v>0</v>
      </c>
      <c r="AQ22">
        <v>0</v>
      </c>
      <c r="AR22">
        <v>0</v>
      </c>
      <c r="AS22">
        <v>0</v>
      </c>
      <c r="AT22">
        <v>1</v>
      </c>
      <c r="AU22">
        <v>1</v>
      </c>
      <c r="AV22">
        <v>1</v>
      </c>
      <c r="AW22" t="s">
        <v>221</v>
      </c>
      <c r="AX22" t="s">
        <v>72</v>
      </c>
      <c r="AY22" t="s">
        <v>73</v>
      </c>
      <c r="AZ22" t="s">
        <v>222</v>
      </c>
      <c r="BA22" t="s">
        <v>223</v>
      </c>
      <c r="BB22" t="s">
        <v>40</v>
      </c>
      <c r="BC22" t="s">
        <v>224</v>
      </c>
      <c r="BD22" t="s">
        <v>72</v>
      </c>
      <c r="BE22" t="s">
        <v>225</v>
      </c>
      <c r="BF22" t="s">
        <v>72</v>
      </c>
      <c r="BG22" t="s">
        <v>72</v>
      </c>
      <c r="BH22" t="s">
        <v>72</v>
      </c>
      <c r="BI22" t="s">
        <v>72</v>
      </c>
      <c r="BJ22" t="s">
        <v>48</v>
      </c>
      <c r="BK22" t="s">
        <v>226</v>
      </c>
      <c r="BL22" t="s">
        <v>72</v>
      </c>
      <c r="BM22" t="s">
        <v>72</v>
      </c>
      <c r="BN22" t="s">
        <v>227</v>
      </c>
      <c r="BO22">
        <v>4</v>
      </c>
      <c r="BP22" t="s">
        <v>72</v>
      </c>
      <c r="BQ22">
        <v>4</v>
      </c>
      <c r="BR22" t="s">
        <v>72</v>
      </c>
      <c r="BS22">
        <v>1</v>
      </c>
      <c r="BT22" t="s">
        <v>72</v>
      </c>
      <c r="BU22">
        <v>3</v>
      </c>
      <c r="BV22" t="s">
        <v>72</v>
      </c>
      <c r="BW22">
        <v>1</v>
      </c>
      <c r="BX22" t="s">
        <v>72</v>
      </c>
      <c r="BY22">
        <v>3</v>
      </c>
      <c r="BZ22" t="s">
        <v>72</v>
      </c>
      <c r="CA22">
        <v>1</v>
      </c>
      <c r="CB22" t="s">
        <v>228</v>
      </c>
      <c r="CC22">
        <v>1</v>
      </c>
      <c r="CD22" t="s">
        <v>72</v>
      </c>
    </row>
    <row r="23" spans="1:82" ht="12.75" customHeight="1" x14ac:dyDescent="0.15">
      <c r="A23" t="s">
        <v>229</v>
      </c>
      <c r="B23">
        <v>122</v>
      </c>
      <c r="C23" t="s">
        <v>63</v>
      </c>
      <c r="D23">
        <v>4</v>
      </c>
      <c r="E23" t="s">
        <v>64</v>
      </c>
      <c r="F23" t="s">
        <v>65</v>
      </c>
      <c r="G23">
        <v>5</v>
      </c>
      <c r="H23">
        <v>4</v>
      </c>
      <c r="I23" t="s">
        <v>143</v>
      </c>
      <c r="J23">
        <v>2</v>
      </c>
      <c r="K23" s="5">
        <v>3</v>
      </c>
      <c r="L23">
        <v>5</v>
      </c>
      <c r="M23" s="6" t="s">
        <v>230</v>
      </c>
      <c r="N23" t="s">
        <v>67</v>
      </c>
      <c r="O23">
        <v>4</v>
      </c>
      <c r="P23" t="s">
        <v>64</v>
      </c>
      <c r="Q23" t="s">
        <v>65</v>
      </c>
      <c r="R23">
        <v>5</v>
      </c>
      <c r="S23">
        <v>5</v>
      </c>
      <c r="T23">
        <v>2</v>
      </c>
      <c r="U23">
        <v>1</v>
      </c>
      <c r="V23" s="5">
        <v>5</v>
      </c>
      <c r="W23">
        <v>5</v>
      </c>
      <c r="X23" s="6" t="s">
        <v>231</v>
      </c>
      <c r="Y23">
        <v>4</v>
      </c>
      <c r="Z23">
        <v>4</v>
      </c>
      <c r="AA23">
        <f t="shared" si="0"/>
        <v>3</v>
      </c>
      <c r="AB23">
        <f t="shared" si="1"/>
        <v>5</v>
      </c>
      <c r="AC23">
        <v>4</v>
      </c>
      <c r="AD23">
        <f t="shared" si="2"/>
        <v>32</v>
      </c>
      <c r="AE23">
        <f t="shared" si="3"/>
        <v>4.75</v>
      </c>
      <c r="AF23">
        <f t="shared" si="4"/>
        <v>1.6666666666666667</v>
      </c>
      <c r="AG23" t="s">
        <v>69</v>
      </c>
      <c r="AH23" t="s">
        <v>70</v>
      </c>
      <c r="AI23" s="1">
        <v>36951</v>
      </c>
      <c r="AJ23">
        <v>0</v>
      </c>
      <c r="AK23">
        <v>2</v>
      </c>
      <c r="AL23">
        <v>0</v>
      </c>
      <c r="AM23">
        <v>0</v>
      </c>
      <c r="AN23">
        <v>0</v>
      </c>
      <c r="AO23">
        <v>1</v>
      </c>
      <c r="AP23">
        <v>0</v>
      </c>
      <c r="AQ23">
        <v>0</v>
      </c>
      <c r="AR23">
        <v>0</v>
      </c>
      <c r="AS23">
        <v>0</v>
      </c>
      <c r="AT23">
        <v>1</v>
      </c>
      <c r="AU23">
        <v>0</v>
      </c>
      <c r="AV23">
        <v>0</v>
      </c>
      <c r="AW23">
        <v>0</v>
      </c>
      <c r="AX23" t="s">
        <v>88</v>
      </c>
      <c r="AY23" t="s">
        <v>73</v>
      </c>
      <c r="AZ23" t="s">
        <v>38</v>
      </c>
      <c r="BA23" t="s">
        <v>39</v>
      </c>
      <c r="BB23" t="s">
        <v>72</v>
      </c>
      <c r="BC23" t="s">
        <v>72</v>
      </c>
      <c r="BD23" t="s">
        <v>232</v>
      </c>
      <c r="BE23" t="s">
        <v>72</v>
      </c>
      <c r="BF23" t="s">
        <v>72</v>
      </c>
      <c r="BG23" t="s">
        <v>72</v>
      </c>
      <c r="BH23" t="s">
        <v>72</v>
      </c>
      <c r="BI23" t="s">
        <v>72</v>
      </c>
      <c r="BJ23" t="s">
        <v>233</v>
      </c>
      <c r="BK23" t="s">
        <v>72</v>
      </c>
      <c r="BL23" t="s">
        <v>72</v>
      </c>
      <c r="BM23" t="s">
        <v>72</v>
      </c>
      <c r="BN23" t="s">
        <v>72</v>
      </c>
      <c r="BO23">
        <v>4</v>
      </c>
      <c r="BP23" t="s">
        <v>72</v>
      </c>
      <c r="BQ23">
        <v>5</v>
      </c>
      <c r="BR23" t="s">
        <v>72</v>
      </c>
      <c r="BS23">
        <v>2</v>
      </c>
      <c r="BT23" t="s">
        <v>72</v>
      </c>
      <c r="BU23">
        <v>5</v>
      </c>
      <c r="BV23" t="s">
        <v>72</v>
      </c>
      <c r="BW23">
        <v>1</v>
      </c>
      <c r="BX23" t="s">
        <v>72</v>
      </c>
      <c r="BY23">
        <v>5</v>
      </c>
      <c r="BZ23" t="s">
        <v>72</v>
      </c>
      <c r="CA23">
        <v>4</v>
      </c>
      <c r="CB23" t="s">
        <v>72</v>
      </c>
      <c r="CC23">
        <v>5</v>
      </c>
      <c r="CD23" t="s">
        <v>234</v>
      </c>
    </row>
    <row r="24" spans="1:82" ht="12.75" customHeight="1" x14ac:dyDescent="0.15">
      <c r="A24" t="s">
        <v>235</v>
      </c>
      <c r="B24">
        <v>123</v>
      </c>
      <c r="C24" t="s">
        <v>63</v>
      </c>
      <c r="D24">
        <v>3</v>
      </c>
      <c r="E24" t="s">
        <v>84</v>
      </c>
      <c r="F24" t="s">
        <v>65</v>
      </c>
      <c r="G24">
        <v>3</v>
      </c>
      <c r="H24">
        <v>1</v>
      </c>
      <c r="I24">
        <v>3</v>
      </c>
      <c r="J24">
        <v>5</v>
      </c>
      <c r="K24" s="5">
        <v>2</v>
      </c>
      <c r="L24">
        <v>9</v>
      </c>
      <c r="M24" s="6" t="s">
        <v>236</v>
      </c>
      <c r="N24" t="s">
        <v>237</v>
      </c>
      <c r="O24">
        <v>2</v>
      </c>
      <c r="P24" t="s">
        <v>149</v>
      </c>
      <c r="Q24" t="s">
        <v>65</v>
      </c>
      <c r="R24">
        <v>2</v>
      </c>
      <c r="S24">
        <v>5</v>
      </c>
      <c r="T24">
        <v>1</v>
      </c>
      <c r="U24">
        <v>4</v>
      </c>
      <c r="V24" s="5">
        <v>2</v>
      </c>
      <c r="W24">
        <v>9</v>
      </c>
      <c r="X24" s="6" t="s">
        <v>236</v>
      </c>
      <c r="Y24">
        <v>3</v>
      </c>
      <c r="Z24" t="s">
        <v>143</v>
      </c>
      <c r="AA24">
        <f t="shared" si="0"/>
        <v>2</v>
      </c>
      <c r="AB24" t="str">
        <f t="shared" si="1"/>
        <v>NA</v>
      </c>
      <c r="AC24">
        <v>3</v>
      </c>
      <c r="AD24">
        <f t="shared" si="2"/>
        <v>17.5</v>
      </c>
      <c r="AE24">
        <f t="shared" si="3"/>
        <v>2.75</v>
      </c>
      <c r="AF24">
        <f t="shared" si="4"/>
        <v>3.25</v>
      </c>
      <c r="AG24" t="s">
        <v>69</v>
      </c>
      <c r="AH24" t="s">
        <v>70</v>
      </c>
      <c r="AI24" s="1">
        <v>37865</v>
      </c>
      <c r="AJ24">
        <v>1</v>
      </c>
      <c r="AK24">
        <v>0</v>
      </c>
      <c r="AL24">
        <v>0</v>
      </c>
      <c r="AM24">
        <v>0</v>
      </c>
      <c r="AN24">
        <v>0</v>
      </c>
      <c r="AO24">
        <v>0</v>
      </c>
      <c r="AP24">
        <v>0</v>
      </c>
      <c r="AQ24">
        <v>0</v>
      </c>
      <c r="AR24">
        <v>1</v>
      </c>
      <c r="AS24">
        <v>0</v>
      </c>
      <c r="AT24">
        <v>0</v>
      </c>
      <c r="AU24">
        <v>0</v>
      </c>
      <c r="AV24">
        <v>0</v>
      </c>
      <c r="AW24">
        <v>0</v>
      </c>
      <c r="AX24" t="s">
        <v>88</v>
      </c>
      <c r="AY24" t="s">
        <v>73</v>
      </c>
      <c r="AZ24" t="s">
        <v>72</v>
      </c>
      <c r="BA24" t="s">
        <v>39</v>
      </c>
      <c r="BB24" t="s">
        <v>72</v>
      </c>
      <c r="BC24" t="s">
        <v>72</v>
      </c>
      <c r="BD24" t="s">
        <v>238</v>
      </c>
      <c r="BE24" t="s">
        <v>72</v>
      </c>
      <c r="BF24" t="s">
        <v>72</v>
      </c>
      <c r="BG24" t="s">
        <v>72</v>
      </c>
      <c r="BH24" t="s">
        <v>72</v>
      </c>
      <c r="BI24" t="s">
        <v>72</v>
      </c>
      <c r="BJ24" t="s">
        <v>72</v>
      </c>
      <c r="BK24" t="s">
        <v>72</v>
      </c>
      <c r="BL24" t="s">
        <v>239</v>
      </c>
      <c r="BM24" t="s">
        <v>240</v>
      </c>
      <c r="BN24" t="s">
        <v>72</v>
      </c>
      <c r="BO24">
        <v>4</v>
      </c>
      <c r="BP24" t="s">
        <v>72</v>
      </c>
      <c r="BQ24">
        <v>4</v>
      </c>
      <c r="BR24" t="s">
        <v>72</v>
      </c>
      <c r="BS24">
        <v>3</v>
      </c>
      <c r="BT24" t="s">
        <v>72</v>
      </c>
      <c r="BU24">
        <v>4</v>
      </c>
      <c r="BV24" t="s">
        <v>72</v>
      </c>
      <c r="BW24">
        <v>3</v>
      </c>
      <c r="BX24" t="s">
        <v>72</v>
      </c>
      <c r="BY24">
        <v>4</v>
      </c>
      <c r="BZ24" t="s">
        <v>72</v>
      </c>
      <c r="CA24">
        <v>2</v>
      </c>
      <c r="CB24" t="s">
        <v>72</v>
      </c>
      <c r="CC24">
        <v>4</v>
      </c>
      <c r="CD24" t="s">
        <v>72</v>
      </c>
    </row>
    <row r="25" spans="1:82" ht="12.75" customHeight="1" x14ac:dyDescent="0.15">
      <c r="A25" t="s">
        <v>241</v>
      </c>
      <c r="B25">
        <v>124</v>
      </c>
      <c r="C25" t="s">
        <v>63</v>
      </c>
      <c r="D25">
        <v>4</v>
      </c>
      <c r="E25" t="s">
        <v>64</v>
      </c>
      <c r="F25" t="s">
        <v>65</v>
      </c>
      <c r="G25">
        <v>4</v>
      </c>
      <c r="H25">
        <v>5</v>
      </c>
      <c r="I25">
        <v>2</v>
      </c>
      <c r="J25">
        <v>2</v>
      </c>
      <c r="K25" s="5">
        <v>7</v>
      </c>
      <c r="L25">
        <v>2</v>
      </c>
      <c r="M25" s="6" t="s">
        <v>242</v>
      </c>
      <c r="N25" t="s">
        <v>67</v>
      </c>
      <c r="O25">
        <v>4</v>
      </c>
      <c r="P25" t="s">
        <v>64</v>
      </c>
      <c r="Q25" t="s">
        <v>65</v>
      </c>
      <c r="R25">
        <v>1</v>
      </c>
      <c r="S25">
        <v>1</v>
      </c>
      <c r="T25">
        <v>2</v>
      </c>
      <c r="U25">
        <v>2</v>
      </c>
      <c r="V25" s="5">
        <v>5</v>
      </c>
      <c r="W25">
        <v>3</v>
      </c>
      <c r="X25" s="6" t="s">
        <v>243</v>
      </c>
      <c r="Y25">
        <v>4</v>
      </c>
      <c r="Z25">
        <v>4</v>
      </c>
      <c r="AA25">
        <f t="shared" si="0"/>
        <v>7</v>
      </c>
      <c r="AB25">
        <f t="shared" si="1"/>
        <v>5</v>
      </c>
      <c r="AC25">
        <v>4</v>
      </c>
      <c r="AD25">
        <f t="shared" si="2"/>
        <v>42</v>
      </c>
      <c r="AE25">
        <f t="shared" si="3"/>
        <v>2.75</v>
      </c>
      <c r="AF25">
        <f t="shared" si="4"/>
        <v>2</v>
      </c>
      <c r="AG25" t="s">
        <v>69</v>
      </c>
      <c r="AH25" t="s">
        <v>70</v>
      </c>
      <c r="AI25" s="1">
        <v>39814</v>
      </c>
      <c r="AJ25">
        <v>0</v>
      </c>
      <c r="AK25">
        <v>2</v>
      </c>
      <c r="AL25">
        <v>0</v>
      </c>
      <c r="AM25">
        <v>0</v>
      </c>
      <c r="AN25">
        <v>1</v>
      </c>
      <c r="AO25">
        <v>0</v>
      </c>
      <c r="AP25">
        <v>0</v>
      </c>
      <c r="AQ25">
        <v>0</v>
      </c>
      <c r="AR25">
        <v>0</v>
      </c>
      <c r="AS25">
        <v>0</v>
      </c>
      <c r="AT25">
        <v>1</v>
      </c>
      <c r="AU25">
        <v>0</v>
      </c>
      <c r="AV25">
        <v>1</v>
      </c>
      <c r="AW25" t="s">
        <v>244</v>
      </c>
      <c r="AX25" t="s">
        <v>245</v>
      </c>
      <c r="AY25" t="s">
        <v>246</v>
      </c>
      <c r="AZ25" t="s">
        <v>247</v>
      </c>
      <c r="BA25" t="s">
        <v>248</v>
      </c>
      <c r="BB25" t="s">
        <v>249</v>
      </c>
      <c r="BC25" t="s">
        <v>250</v>
      </c>
      <c r="BD25" t="s">
        <v>72</v>
      </c>
      <c r="BE25" t="s">
        <v>251</v>
      </c>
      <c r="BF25" t="s">
        <v>72</v>
      </c>
      <c r="BG25" t="s">
        <v>72</v>
      </c>
      <c r="BH25" t="s">
        <v>72</v>
      </c>
      <c r="BI25" t="s">
        <v>98</v>
      </c>
      <c r="BJ25" t="s">
        <v>252</v>
      </c>
      <c r="BK25" t="s">
        <v>253</v>
      </c>
      <c r="BL25" t="s">
        <v>254</v>
      </c>
      <c r="BM25" t="s">
        <v>72</v>
      </c>
      <c r="BN25" t="s">
        <v>72</v>
      </c>
      <c r="BO25">
        <v>3</v>
      </c>
      <c r="BP25" t="s">
        <v>72</v>
      </c>
      <c r="BQ25">
        <v>4</v>
      </c>
      <c r="BR25" t="s">
        <v>72</v>
      </c>
      <c r="BS25">
        <v>2</v>
      </c>
      <c r="BT25" t="s">
        <v>72</v>
      </c>
      <c r="BU25">
        <v>3</v>
      </c>
      <c r="BV25" t="s">
        <v>72</v>
      </c>
      <c r="BW25">
        <v>2</v>
      </c>
      <c r="BX25" t="s">
        <v>72</v>
      </c>
      <c r="BY25">
        <v>5</v>
      </c>
      <c r="BZ25" t="s">
        <v>72</v>
      </c>
      <c r="CA25">
        <v>1</v>
      </c>
      <c r="CB25" t="s">
        <v>178</v>
      </c>
      <c r="CC25">
        <v>1</v>
      </c>
      <c r="CD25" t="s">
        <v>255</v>
      </c>
    </row>
    <row r="26" spans="1:82" ht="12.75" customHeight="1" x14ac:dyDescent="0.15">
      <c r="A26" t="s">
        <v>256</v>
      </c>
      <c r="B26">
        <v>125</v>
      </c>
      <c r="C26" t="s">
        <v>67</v>
      </c>
      <c r="D26">
        <v>3</v>
      </c>
      <c r="E26" t="s">
        <v>84</v>
      </c>
      <c r="F26" t="s">
        <v>65</v>
      </c>
      <c r="G26">
        <v>2</v>
      </c>
      <c r="H26">
        <v>3</v>
      </c>
      <c r="I26">
        <v>4</v>
      </c>
      <c r="J26">
        <v>2</v>
      </c>
      <c r="K26" s="5">
        <v>4</v>
      </c>
      <c r="L26">
        <v>7</v>
      </c>
      <c r="M26" s="6" t="s">
        <v>257</v>
      </c>
      <c r="N26" t="s">
        <v>63</v>
      </c>
      <c r="O26">
        <v>4</v>
      </c>
      <c r="P26" t="s">
        <v>64</v>
      </c>
      <c r="Q26" t="s">
        <v>65</v>
      </c>
      <c r="R26">
        <v>3</v>
      </c>
      <c r="S26">
        <v>3</v>
      </c>
      <c r="T26">
        <v>4</v>
      </c>
      <c r="U26">
        <v>2</v>
      </c>
      <c r="V26" s="5">
        <v>7</v>
      </c>
      <c r="W26">
        <v>2</v>
      </c>
      <c r="X26" s="6" t="s">
        <v>258</v>
      </c>
      <c r="Y26">
        <v>4</v>
      </c>
      <c r="Z26">
        <v>3</v>
      </c>
      <c r="AA26">
        <f t="shared" si="0"/>
        <v>7</v>
      </c>
      <c r="AB26">
        <f t="shared" si="1"/>
        <v>4</v>
      </c>
      <c r="AC26">
        <v>4</v>
      </c>
      <c r="AD26">
        <f t="shared" si="2"/>
        <v>38</v>
      </c>
      <c r="AE26">
        <f t="shared" si="3"/>
        <v>2.75</v>
      </c>
      <c r="AF26">
        <f t="shared" si="4"/>
        <v>3</v>
      </c>
      <c r="AG26" t="s">
        <v>69</v>
      </c>
      <c r="AH26" t="s">
        <v>70</v>
      </c>
      <c r="AI26" s="1">
        <v>40756</v>
      </c>
      <c r="AJ26">
        <v>0</v>
      </c>
      <c r="AK26">
        <v>2</v>
      </c>
      <c r="AL26">
        <v>0</v>
      </c>
      <c r="AM26">
        <v>0</v>
      </c>
      <c r="AN26">
        <v>0</v>
      </c>
      <c r="AO26">
        <v>1</v>
      </c>
      <c r="AP26">
        <v>0</v>
      </c>
      <c r="AQ26">
        <v>0</v>
      </c>
      <c r="AR26">
        <v>0</v>
      </c>
      <c r="AS26">
        <v>1</v>
      </c>
      <c r="AT26">
        <v>0</v>
      </c>
      <c r="AU26">
        <v>1</v>
      </c>
      <c r="AV26">
        <v>1</v>
      </c>
      <c r="AW26" t="s">
        <v>259</v>
      </c>
      <c r="AX26" t="s">
        <v>88</v>
      </c>
      <c r="AY26" t="s">
        <v>73</v>
      </c>
      <c r="AZ26" t="s">
        <v>38</v>
      </c>
      <c r="BA26" t="s">
        <v>72</v>
      </c>
      <c r="BB26" t="s">
        <v>72</v>
      </c>
      <c r="BC26" t="s">
        <v>72</v>
      </c>
      <c r="BD26" t="s">
        <v>72</v>
      </c>
      <c r="BE26" t="s">
        <v>72</v>
      </c>
      <c r="BF26" t="s">
        <v>72</v>
      </c>
      <c r="BG26" t="s">
        <v>72</v>
      </c>
      <c r="BH26" t="s">
        <v>72</v>
      </c>
      <c r="BI26" t="s">
        <v>72</v>
      </c>
      <c r="BJ26" t="s">
        <v>110</v>
      </c>
      <c r="BK26" t="s">
        <v>72</v>
      </c>
      <c r="BL26" t="s">
        <v>72</v>
      </c>
      <c r="BM26" t="s">
        <v>72</v>
      </c>
      <c r="BN26" t="s">
        <v>72</v>
      </c>
      <c r="BO26">
        <v>5</v>
      </c>
      <c r="BP26" t="s">
        <v>72</v>
      </c>
      <c r="BQ26">
        <v>3</v>
      </c>
      <c r="BR26" t="s">
        <v>72</v>
      </c>
      <c r="BS26">
        <v>2</v>
      </c>
      <c r="BT26" t="s">
        <v>72</v>
      </c>
      <c r="BU26">
        <v>4</v>
      </c>
      <c r="BV26" t="s">
        <v>72</v>
      </c>
      <c r="BW26">
        <v>1</v>
      </c>
      <c r="BX26" t="s">
        <v>72</v>
      </c>
      <c r="BY26">
        <v>3</v>
      </c>
      <c r="BZ26" t="s">
        <v>72</v>
      </c>
      <c r="CA26">
        <v>2</v>
      </c>
      <c r="CB26" t="s">
        <v>72</v>
      </c>
      <c r="CC26">
        <v>2</v>
      </c>
      <c r="CD26" t="s">
        <v>72</v>
      </c>
    </row>
    <row r="27" spans="1:82" ht="12.75" customHeight="1" x14ac:dyDescent="0.15">
      <c r="A27" t="s">
        <v>260</v>
      </c>
      <c r="B27">
        <v>126</v>
      </c>
      <c r="C27" t="s">
        <v>63</v>
      </c>
      <c r="D27">
        <v>4</v>
      </c>
      <c r="E27" t="s">
        <v>64</v>
      </c>
      <c r="F27" t="s">
        <v>65</v>
      </c>
      <c r="G27">
        <v>3</v>
      </c>
      <c r="H27">
        <v>4</v>
      </c>
      <c r="I27">
        <v>5</v>
      </c>
      <c r="J27">
        <v>4</v>
      </c>
      <c r="K27" s="5">
        <v>9</v>
      </c>
      <c r="L27">
        <v>2</v>
      </c>
      <c r="M27" s="6" t="s">
        <v>261</v>
      </c>
      <c r="N27" t="s">
        <v>67</v>
      </c>
      <c r="O27" s="2" t="s">
        <v>143</v>
      </c>
      <c r="P27" t="s">
        <v>143</v>
      </c>
      <c r="Q27" t="s">
        <v>65</v>
      </c>
      <c r="R27">
        <v>5</v>
      </c>
      <c r="S27">
        <v>5</v>
      </c>
      <c r="T27">
        <v>4</v>
      </c>
      <c r="U27">
        <v>3</v>
      </c>
      <c r="V27" s="5">
        <v>8</v>
      </c>
      <c r="W27">
        <v>2</v>
      </c>
      <c r="X27" s="6" t="s">
        <v>262</v>
      </c>
      <c r="Y27">
        <v>4</v>
      </c>
      <c r="Z27" t="s">
        <v>143</v>
      </c>
      <c r="AA27">
        <f t="shared" si="0"/>
        <v>9</v>
      </c>
      <c r="AB27">
        <f t="shared" si="1"/>
        <v>8</v>
      </c>
      <c r="AC27">
        <v>4</v>
      </c>
      <c r="AD27">
        <f>SUM(D27*3,K27*5)</f>
        <v>57</v>
      </c>
      <c r="AE27">
        <f t="shared" si="3"/>
        <v>4.25</v>
      </c>
      <c r="AF27">
        <f t="shared" si="4"/>
        <v>4</v>
      </c>
      <c r="AG27" t="s">
        <v>69</v>
      </c>
      <c r="AH27" t="s">
        <v>70</v>
      </c>
      <c r="AI27" s="1">
        <v>39448</v>
      </c>
      <c r="AJ27">
        <v>0</v>
      </c>
      <c r="AK27">
        <v>2</v>
      </c>
      <c r="AL27">
        <v>0</v>
      </c>
      <c r="AM27">
        <v>0</v>
      </c>
      <c r="AN27">
        <v>1</v>
      </c>
      <c r="AO27">
        <v>1</v>
      </c>
      <c r="AP27">
        <v>0</v>
      </c>
      <c r="AQ27">
        <v>0</v>
      </c>
      <c r="AR27">
        <v>0</v>
      </c>
      <c r="AS27">
        <v>0</v>
      </c>
      <c r="AT27">
        <v>0</v>
      </c>
      <c r="AU27">
        <v>0</v>
      </c>
      <c r="AV27">
        <v>0</v>
      </c>
      <c r="AW27">
        <v>0</v>
      </c>
      <c r="AX27" t="s">
        <v>88</v>
      </c>
      <c r="AY27" t="s">
        <v>73</v>
      </c>
      <c r="AZ27" t="s">
        <v>38</v>
      </c>
      <c r="BA27" t="s">
        <v>39</v>
      </c>
      <c r="BB27" t="s">
        <v>72</v>
      </c>
      <c r="BC27" t="s">
        <v>76</v>
      </c>
      <c r="BD27" t="s">
        <v>72</v>
      </c>
      <c r="BE27" t="s">
        <v>72</v>
      </c>
      <c r="BF27" t="s">
        <v>72</v>
      </c>
      <c r="BG27" t="s">
        <v>72</v>
      </c>
      <c r="BH27" t="s">
        <v>72</v>
      </c>
      <c r="BI27" t="s">
        <v>263</v>
      </c>
      <c r="BJ27" t="s">
        <v>264</v>
      </c>
      <c r="BK27" t="s">
        <v>72</v>
      </c>
      <c r="BL27" t="s">
        <v>72</v>
      </c>
      <c r="BM27" t="s">
        <v>265</v>
      </c>
      <c r="BN27" t="s">
        <v>72</v>
      </c>
      <c r="BO27">
        <v>3</v>
      </c>
      <c r="BP27" t="s">
        <v>72</v>
      </c>
      <c r="BQ27">
        <v>3</v>
      </c>
      <c r="BR27" t="s">
        <v>72</v>
      </c>
      <c r="BS27">
        <v>2</v>
      </c>
      <c r="BT27" t="s">
        <v>72</v>
      </c>
      <c r="BU27">
        <v>4</v>
      </c>
      <c r="BV27" t="s">
        <v>72</v>
      </c>
      <c r="BW27">
        <v>5</v>
      </c>
      <c r="BX27" t="s">
        <v>72</v>
      </c>
      <c r="BY27">
        <v>5</v>
      </c>
      <c r="BZ27" t="s">
        <v>72</v>
      </c>
      <c r="CA27">
        <v>1</v>
      </c>
      <c r="CB27" t="s">
        <v>178</v>
      </c>
      <c r="CC27">
        <v>1</v>
      </c>
      <c r="CD27" t="s">
        <v>72</v>
      </c>
    </row>
    <row r="28" spans="1:82" ht="12.75" customHeight="1" x14ac:dyDescent="0.15">
      <c r="A28" t="s">
        <v>266</v>
      </c>
      <c r="B28">
        <v>127</v>
      </c>
      <c r="C28" t="s">
        <v>63</v>
      </c>
      <c r="D28">
        <v>1</v>
      </c>
      <c r="E28" t="s">
        <v>267</v>
      </c>
      <c r="F28" t="s">
        <v>165</v>
      </c>
      <c r="G28">
        <v>3</v>
      </c>
      <c r="H28">
        <v>5</v>
      </c>
      <c r="I28">
        <v>4</v>
      </c>
      <c r="J28">
        <v>5</v>
      </c>
      <c r="K28" s="5">
        <v>3</v>
      </c>
      <c r="L28">
        <v>5</v>
      </c>
      <c r="M28" s="6" t="s">
        <v>268</v>
      </c>
      <c r="N28" t="s">
        <v>143</v>
      </c>
      <c r="O28" s="2" t="s">
        <v>143</v>
      </c>
      <c r="P28" t="s">
        <v>143</v>
      </c>
      <c r="Q28" t="s">
        <v>143</v>
      </c>
      <c r="R28" t="s">
        <v>143</v>
      </c>
      <c r="S28" t="s">
        <v>143</v>
      </c>
      <c r="T28" t="s">
        <v>143</v>
      </c>
      <c r="U28" t="s">
        <v>143</v>
      </c>
      <c r="V28" s="5" t="s">
        <v>143</v>
      </c>
      <c r="W28" t="s">
        <v>143</v>
      </c>
      <c r="X28" s="6" t="s">
        <v>143</v>
      </c>
      <c r="Y28">
        <v>1</v>
      </c>
      <c r="Z28" t="s">
        <v>143</v>
      </c>
      <c r="AA28">
        <f t="shared" si="0"/>
        <v>3</v>
      </c>
      <c r="AB28" t="str">
        <f t="shared" si="1"/>
        <v>NA</v>
      </c>
      <c r="AC28">
        <v>1</v>
      </c>
      <c r="AD28">
        <f>SUM(D28*3,K28*5)</f>
        <v>18</v>
      </c>
      <c r="AE28">
        <f t="shared" si="3"/>
        <v>4</v>
      </c>
      <c r="AF28">
        <f t="shared" si="4"/>
        <v>4.5</v>
      </c>
      <c r="AG28" t="s">
        <v>117</v>
      </c>
      <c r="AH28" t="s">
        <v>269</v>
      </c>
      <c r="AI28" s="1">
        <v>38473</v>
      </c>
      <c r="AJ28">
        <v>0</v>
      </c>
      <c r="AK28">
        <v>2</v>
      </c>
      <c r="AL28">
        <v>0</v>
      </c>
      <c r="AM28">
        <v>0</v>
      </c>
      <c r="AN28">
        <v>1</v>
      </c>
      <c r="AO28">
        <v>1</v>
      </c>
      <c r="AP28">
        <v>0</v>
      </c>
      <c r="AQ28">
        <v>0</v>
      </c>
      <c r="AR28">
        <v>0</v>
      </c>
      <c r="AS28">
        <v>0</v>
      </c>
      <c r="AT28">
        <v>1</v>
      </c>
      <c r="AU28">
        <v>0</v>
      </c>
      <c r="AV28">
        <v>1</v>
      </c>
      <c r="AW28" t="s">
        <v>270</v>
      </c>
      <c r="AX28" t="s">
        <v>88</v>
      </c>
      <c r="AY28" t="s">
        <v>73</v>
      </c>
      <c r="AZ28" t="s">
        <v>38</v>
      </c>
      <c r="BA28" t="s">
        <v>72</v>
      </c>
      <c r="BB28" t="s">
        <v>72</v>
      </c>
      <c r="BC28" t="s">
        <v>72</v>
      </c>
      <c r="BD28" t="s">
        <v>72</v>
      </c>
      <c r="BE28" t="s">
        <v>72</v>
      </c>
      <c r="BF28" t="s">
        <v>72</v>
      </c>
      <c r="BG28" t="s">
        <v>72</v>
      </c>
      <c r="BH28" t="s">
        <v>72</v>
      </c>
      <c r="BI28" t="s">
        <v>72</v>
      </c>
      <c r="BJ28" t="s">
        <v>271</v>
      </c>
      <c r="BK28" t="s">
        <v>72</v>
      </c>
      <c r="BL28" t="s">
        <v>72</v>
      </c>
      <c r="BM28" t="s">
        <v>272</v>
      </c>
      <c r="BN28" t="s">
        <v>72</v>
      </c>
      <c r="BO28">
        <v>4</v>
      </c>
      <c r="BP28" t="s">
        <v>72</v>
      </c>
      <c r="BQ28">
        <v>5</v>
      </c>
      <c r="BR28" t="s">
        <v>72</v>
      </c>
      <c r="BS28">
        <v>5</v>
      </c>
      <c r="BT28" t="s">
        <v>72</v>
      </c>
      <c r="BU28">
        <v>3</v>
      </c>
      <c r="BV28" t="s">
        <v>72</v>
      </c>
      <c r="BW28">
        <v>3</v>
      </c>
      <c r="BX28" t="s">
        <v>72</v>
      </c>
      <c r="BY28">
        <v>3</v>
      </c>
      <c r="BZ28" t="s">
        <v>72</v>
      </c>
      <c r="CA28">
        <v>1</v>
      </c>
      <c r="CB28" t="s">
        <v>178</v>
      </c>
      <c r="CC28">
        <v>4</v>
      </c>
      <c r="CD28" t="s">
        <v>273</v>
      </c>
    </row>
    <row r="29" spans="1:82" ht="12.75" customHeight="1" x14ac:dyDescent="0.15">
      <c r="A29" t="s">
        <v>274</v>
      </c>
      <c r="B29">
        <v>128</v>
      </c>
      <c r="C29" t="s">
        <v>63</v>
      </c>
      <c r="D29">
        <v>4</v>
      </c>
      <c r="E29" t="s">
        <v>64</v>
      </c>
      <c r="F29" t="s">
        <v>65</v>
      </c>
      <c r="G29">
        <v>5</v>
      </c>
      <c r="H29">
        <v>5</v>
      </c>
      <c r="I29">
        <v>1</v>
      </c>
      <c r="J29">
        <v>1</v>
      </c>
      <c r="K29" s="5">
        <v>6</v>
      </c>
      <c r="L29">
        <v>2</v>
      </c>
      <c r="M29" s="6" t="s">
        <v>275</v>
      </c>
      <c r="N29" t="s">
        <v>67</v>
      </c>
      <c r="O29">
        <v>3</v>
      </c>
      <c r="P29" t="s">
        <v>84</v>
      </c>
      <c r="Q29" t="s">
        <v>65</v>
      </c>
      <c r="R29">
        <v>5</v>
      </c>
      <c r="S29">
        <v>5</v>
      </c>
      <c r="T29">
        <v>1</v>
      </c>
      <c r="U29">
        <v>1</v>
      </c>
      <c r="V29" s="5">
        <v>6</v>
      </c>
      <c r="W29">
        <v>5</v>
      </c>
      <c r="X29" s="6" t="s">
        <v>276</v>
      </c>
      <c r="Y29">
        <v>4</v>
      </c>
      <c r="Z29">
        <v>3</v>
      </c>
      <c r="AA29">
        <f t="shared" si="0"/>
        <v>6</v>
      </c>
      <c r="AB29">
        <f t="shared" si="1"/>
        <v>6</v>
      </c>
      <c r="AC29">
        <v>4</v>
      </c>
      <c r="AD29">
        <f t="shared" si="2"/>
        <v>40.5</v>
      </c>
      <c r="AE29">
        <f t="shared" si="3"/>
        <v>5</v>
      </c>
      <c r="AF29">
        <f t="shared" si="4"/>
        <v>1</v>
      </c>
      <c r="AG29" t="s">
        <v>69</v>
      </c>
      <c r="AH29" t="s">
        <v>70</v>
      </c>
      <c r="AI29" s="1">
        <v>38200</v>
      </c>
      <c r="AJ29">
        <v>0</v>
      </c>
      <c r="AK29">
        <v>2</v>
      </c>
      <c r="AL29">
        <v>0</v>
      </c>
      <c r="AM29">
        <v>1</v>
      </c>
      <c r="AN29">
        <v>0</v>
      </c>
      <c r="AO29">
        <v>0</v>
      </c>
      <c r="AP29">
        <v>0</v>
      </c>
      <c r="AQ29">
        <v>0</v>
      </c>
      <c r="AR29">
        <v>0</v>
      </c>
      <c r="AS29">
        <v>1</v>
      </c>
      <c r="AT29">
        <v>0</v>
      </c>
      <c r="AU29">
        <v>0</v>
      </c>
      <c r="AV29">
        <v>1</v>
      </c>
      <c r="AW29" t="s">
        <v>277</v>
      </c>
      <c r="AX29" t="s">
        <v>88</v>
      </c>
      <c r="AY29" t="s">
        <v>72</v>
      </c>
      <c r="AZ29" t="s">
        <v>72</v>
      </c>
      <c r="BA29" t="s">
        <v>39</v>
      </c>
      <c r="BB29" t="s">
        <v>72</v>
      </c>
      <c r="BC29" t="s">
        <v>72</v>
      </c>
      <c r="BD29" t="s">
        <v>72</v>
      </c>
      <c r="BE29" t="s">
        <v>72</v>
      </c>
      <c r="BF29" t="s">
        <v>72</v>
      </c>
      <c r="BG29" t="s">
        <v>72</v>
      </c>
      <c r="BH29" t="s">
        <v>72</v>
      </c>
      <c r="BI29" t="s">
        <v>72</v>
      </c>
      <c r="BJ29" t="s">
        <v>278</v>
      </c>
      <c r="BK29" t="s">
        <v>72</v>
      </c>
      <c r="BL29" t="s">
        <v>72</v>
      </c>
      <c r="BM29" t="s">
        <v>279</v>
      </c>
      <c r="BN29" t="s">
        <v>72</v>
      </c>
      <c r="BO29">
        <v>5</v>
      </c>
      <c r="BP29" t="s">
        <v>72</v>
      </c>
      <c r="BQ29">
        <v>4</v>
      </c>
      <c r="BR29" t="s">
        <v>72</v>
      </c>
      <c r="BS29">
        <v>3</v>
      </c>
      <c r="BT29" t="s">
        <v>72</v>
      </c>
      <c r="BU29">
        <v>3</v>
      </c>
      <c r="BV29" t="s">
        <v>72</v>
      </c>
      <c r="BW29">
        <v>1</v>
      </c>
      <c r="BX29" t="s">
        <v>72</v>
      </c>
      <c r="BY29">
        <v>3</v>
      </c>
      <c r="BZ29" t="s">
        <v>72</v>
      </c>
      <c r="CA29">
        <v>1</v>
      </c>
      <c r="CB29" t="s">
        <v>72</v>
      </c>
      <c r="CC29">
        <v>1</v>
      </c>
      <c r="CD29" t="s">
        <v>72</v>
      </c>
    </row>
    <row r="30" spans="1:82" ht="12.75" customHeight="1" x14ac:dyDescent="0.15">
      <c r="A30" t="s">
        <v>280</v>
      </c>
      <c r="B30">
        <v>129</v>
      </c>
      <c r="C30" t="s">
        <v>67</v>
      </c>
      <c r="D30">
        <v>3</v>
      </c>
      <c r="E30" t="s">
        <v>124</v>
      </c>
      <c r="F30" t="s">
        <v>65</v>
      </c>
      <c r="G30">
        <v>5</v>
      </c>
      <c r="H30">
        <v>5</v>
      </c>
      <c r="I30">
        <v>4</v>
      </c>
      <c r="J30">
        <v>4</v>
      </c>
      <c r="K30" s="5">
        <v>4</v>
      </c>
      <c r="L30">
        <v>3</v>
      </c>
      <c r="M30" s="6" t="s">
        <v>281</v>
      </c>
      <c r="N30" t="s">
        <v>63</v>
      </c>
      <c r="O30">
        <v>2</v>
      </c>
      <c r="P30" t="s">
        <v>149</v>
      </c>
      <c r="Q30" t="s">
        <v>195</v>
      </c>
      <c r="R30">
        <v>2</v>
      </c>
      <c r="S30">
        <v>1</v>
      </c>
      <c r="T30">
        <v>1</v>
      </c>
      <c r="U30">
        <v>1</v>
      </c>
      <c r="V30" s="5">
        <v>2</v>
      </c>
      <c r="W30">
        <v>9</v>
      </c>
      <c r="X30" s="6" t="s">
        <v>282</v>
      </c>
      <c r="Y30">
        <v>2</v>
      </c>
      <c r="Z30">
        <v>3</v>
      </c>
      <c r="AA30">
        <f t="shared" si="0"/>
        <v>2</v>
      </c>
      <c r="AB30">
        <f t="shared" si="1"/>
        <v>4</v>
      </c>
      <c r="AC30">
        <v>2</v>
      </c>
      <c r="AD30">
        <f t="shared" si="2"/>
        <v>22.5</v>
      </c>
      <c r="AE30">
        <f t="shared" si="3"/>
        <v>3.25</v>
      </c>
      <c r="AF30">
        <f t="shared" si="4"/>
        <v>2.5</v>
      </c>
      <c r="AG30" t="s">
        <v>117</v>
      </c>
      <c r="AH30" t="s">
        <v>167</v>
      </c>
      <c r="AI30" s="1">
        <v>38899</v>
      </c>
      <c r="AJ30">
        <v>1</v>
      </c>
      <c r="AK30">
        <v>0</v>
      </c>
      <c r="AL30">
        <v>0</v>
      </c>
      <c r="AM30">
        <v>0</v>
      </c>
      <c r="AN30">
        <v>0</v>
      </c>
      <c r="AO30">
        <v>0</v>
      </c>
      <c r="AP30">
        <v>1</v>
      </c>
      <c r="AQ30" t="s">
        <v>283</v>
      </c>
      <c r="AR30">
        <v>0</v>
      </c>
      <c r="AS30">
        <v>1</v>
      </c>
      <c r="AT30">
        <v>0</v>
      </c>
      <c r="AU30">
        <v>0</v>
      </c>
      <c r="AV30">
        <v>0</v>
      </c>
      <c r="AW30">
        <v>0</v>
      </c>
      <c r="AX30" t="s">
        <v>88</v>
      </c>
      <c r="AY30" t="s">
        <v>73</v>
      </c>
      <c r="AZ30" t="s">
        <v>72</v>
      </c>
      <c r="BA30" t="s">
        <v>72</v>
      </c>
      <c r="BB30" t="s">
        <v>284</v>
      </c>
      <c r="BC30" t="s">
        <v>72</v>
      </c>
      <c r="BD30" t="s">
        <v>72</v>
      </c>
      <c r="BE30" t="s">
        <v>72</v>
      </c>
      <c r="BF30" t="s">
        <v>72</v>
      </c>
      <c r="BG30" t="s">
        <v>72</v>
      </c>
      <c r="BH30" t="s">
        <v>72</v>
      </c>
      <c r="BI30" t="s">
        <v>72</v>
      </c>
      <c r="BJ30" t="s">
        <v>72</v>
      </c>
      <c r="BK30" t="s">
        <v>72</v>
      </c>
      <c r="BL30" t="s">
        <v>72</v>
      </c>
      <c r="BM30" t="s">
        <v>72</v>
      </c>
      <c r="BN30" t="s">
        <v>72</v>
      </c>
      <c r="BO30">
        <v>5</v>
      </c>
      <c r="BP30" t="s">
        <v>72</v>
      </c>
      <c r="BQ30">
        <v>5</v>
      </c>
      <c r="BR30" t="s">
        <v>72</v>
      </c>
      <c r="BS30">
        <v>3</v>
      </c>
      <c r="BT30" t="s">
        <v>72</v>
      </c>
      <c r="BU30">
        <v>5</v>
      </c>
      <c r="BV30" t="s">
        <v>72</v>
      </c>
      <c r="BW30">
        <v>5</v>
      </c>
      <c r="BX30" t="s">
        <v>72</v>
      </c>
      <c r="BY30">
        <v>5</v>
      </c>
      <c r="BZ30" t="s">
        <v>72</v>
      </c>
      <c r="CA30">
        <v>1</v>
      </c>
      <c r="CB30" t="s">
        <v>72</v>
      </c>
      <c r="CC30" t="s">
        <v>72</v>
      </c>
      <c r="CD30" t="s">
        <v>285</v>
      </c>
    </row>
    <row r="31" spans="1:82" ht="12.75" customHeight="1" x14ac:dyDescent="0.15">
      <c r="A31" t="s">
        <v>286</v>
      </c>
      <c r="B31">
        <v>130</v>
      </c>
      <c r="C31" t="s">
        <v>67</v>
      </c>
      <c r="D31">
        <v>4</v>
      </c>
      <c r="E31" t="s">
        <v>64</v>
      </c>
      <c r="F31" t="s">
        <v>65</v>
      </c>
      <c r="G31">
        <v>4</v>
      </c>
      <c r="H31">
        <v>5</v>
      </c>
      <c r="I31">
        <v>4</v>
      </c>
      <c r="J31">
        <v>4</v>
      </c>
      <c r="K31" s="5">
        <v>9</v>
      </c>
      <c r="L31">
        <v>2</v>
      </c>
      <c r="M31" s="6" t="s">
        <v>206</v>
      </c>
      <c r="N31" t="s">
        <v>63</v>
      </c>
      <c r="O31">
        <v>4</v>
      </c>
      <c r="P31" t="s">
        <v>64</v>
      </c>
      <c r="Q31" t="s">
        <v>65</v>
      </c>
      <c r="R31">
        <v>4</v>
      </c>
      <c r="S31">
        <v>5</v>
      </c>
      <c r="T31">
        <v>4</v>
      </c>
      <c r="U31">
        <v>4</v>
      </c>
      <c r="V31" s="5">
        <v>9</v>
      </c>
      <c r="W31">
        <v>2</v>
      </c>
      <c r="X31" s="6" t="s">
        <v>206</v>
      </c>
      <c r="Y31">
        <v>4</v>
      </c>
      <c r="Z31">
        <v>4</v>
      </c>
      <c r="AA31">
        <f t="shared" si="0"/>
        <v>9</v>
      </c>
      <c r="AB31">
        <f t="shared" si="1"/>
        <v>9</v>
      </c>
      <c r="AC31">
        <v>4</v>
      </c>
      <c r="AD31">
        <f t="shared" si="2"/>
        <v>57</v>
      </c>
      <c r="AE31">
        <f t="shared" si="3"/>
        <v>4.5</v>
      </c>
      <c r="AF31">
        <f t="shared" si="4"/>
        <v>4</v>
      </c>
      <c r="AG31" t="s">
        <v>69</v>
      </c>
      <c r="AH31" t="s">
        <v>70</v>
      </c>
      <c r="AI31" s="1">
        <v>39173</v>
      </c>
      <c r="AJ31">
        <v>1</v>
      </c>
      <c r="AK31">
        <v>0</v>
      </c>
      <c r="AL31">
        <v>0</v>
      </c>
      <c r="AM31">
        <v>0</v>
      </c>
      <c r="AN31">
        <v>0</v>
      </c>
      <c r="AO31">
        <v>0</v>
      </c>
      <c r="AP31">
        <v>1</v>
      </c>
      <c r="AQ31" t="s">
        <v>287</v>
      </c>
      <c r="AR31">
        <v>0</v>
      </c>
      <c r="AS31">
        <v>0</v>
      </c>
      <c r="AT31">
        <v>0</v>
      </c>
      <c r="AU31">
        <v>0</v>
      </c>
      <c r="AV31">
        <v>0</v>
      </c>
      <c r="AW31">
        <v>0</v>
      </c>
      <c r="AX31" t="s">
        <v>72</v>
      </c>
      <c r="AY31" t="s">
        <v>73</v>
      </c>
      <c r="AZ31" t="s">
        <v>72</v>
      </c>
      <c r="BA31" t="s">
        <v>72</v>
      </c>
      <c r="BB31" t="s">
        <v>288</v>
      </c>
      <c r="BC31" t="s">
        <v>72</v>
      </c>
      <c r="BD31" t="s">
        <v>72</v>
      </c>
      <c r="BE31" t="s">
        <v>72</v>
      </c>
      <c r="BF31" t="s">
        <v>72</v>
      </c>
      <c r="BG31" t="s">
        <v>289</v>
      </c>
      <c r="BH31" t="s">
        <v>72</v>
      </c>
      <c r="BI31" t="s">
        <v>72</v>
      </c>
      <c r="BJ31" t="s">
        <v>72</v>
      </c>
      <c r="BK31" t="s">
        <v>72</v>
      </c>
      <c r="BL31" t="s">
        <v>72</v>
      </c>
      <c r="BM31" t="s">
        <v>72</v>
      </c>
      <c r="BN31" t="s">
        <v>72</v>
      </c>
      <c r="BO31">
        <v>4</v>
      </c>
      <c r="BP31" t="s">
        <v>72</v>
      </c>
      <c r="BQ31">
        <v>3</v>
      </c>
      <c r="BR31" t="s">
        <v>72</v>
      </c>
      <c r="BS31">
        <v>2</v>
      </c>
      <c r="BT31" t="s">
        <v>72</v>
      </c>
      <c r="BU31">
        <v>5</v>
      </c>
      <c r="BV31" t="s">
        <v>72</v>
      </c>
      <c r="BW31">
        <v>1</v>
      </c>
      <c r="BX31" t="s">
        <v>72</v>
      </c>
      <c r="BY31">
        <v>5</v>
      </c>
      <c r="BZ31" t="s">
        <v>72</v>
      </c>
      <c r="CA31">
        <v>1</v>
      </c>
      <c r="CB31" t="s">
        <v>72</v>
      </c>
      <c r="CC31">
        <v>1</v>
      </c>
      <c r="CD31" t="s">
        <v>72</v>
      </c>
    </row>
    <row r="32" spans="1:82" ht="12.75" customHeight="1" x14ac:dyDescent="0.15">
      <c r="A32" t="s">
        <v>290</v>
      </c>
      <c r="B32">
        <v>201</v>
      </c>
      <c r="C32" t="s">
        <v>63</v>
      </c>
      <c r="D32">
        <v>4</v>
      </c>
      <c r="E32" t="s">
        <v>64</v>
      </c>
      <c r="F32" t="s">
        <v>65</v>
      </c>
      <c r="G32">
        <v>1</v>
      </c>
      <c r="H32">
        <v>4</v>
      </c>
      <c r="I32">
        <v>5</v>
      </c>
      <c r="J32">
        <v>4</v>
      </c>
      <c r="K32" s="5">
        <v>6</v>
      </c>
      <c r="L32">
        <v>3</v>
      </c>
      <c r="M32" s="6" t="s">
        <v>291</v>
      </c>
      <c r="N32" t="s">
        <v>67</v>
      </c>
      <c r="O32">
        <v>3</v>
      </c>
      <c r="P32" t="s">
        <v>84</v>
      </c>
      <c r="Q32" t="s">
        <v>195</v>
      </c>
      <c r="R32">
        <v>1</v>
      </c>
      <c r="S32">
        <v>1</v>
      </c>
      <c r="T32">
        <v>1</v>
      </c>
      <c r="U32">
        <v>1</v>
      </c>
      <c r="V32" s="5">
        <v>3</v>
      </c>
      <c r="W32">
        <v>8</v>
      </c>
      <c r="X32" s="6" t="s">
        <v>292</v>
      </c>
      <c r="Y32">
        <v>4</v>
      </c>
      <c r="Z32">
        <v>3</v>
      </c>
      <c r="AA32">
        <f t="shared" si="0"/>
        <v>6</v>
      </c>
      <c r="AB32">
        <f t="shared" si="1"/>
        <v>3</v>
      </c>
      <c r="AC32">
        <v>4</v>
      </c>
      <c r="AD32">
        <f t="shared" si="2"/>
        <v>33</v>
      </c>
      <c r="AE32">
        <f t="shared" si="3"/>
        <v>1.75</v>
      </c>
      <c r="AF32">
        <f t="shared" si="4"/>
        <v>2.75</v>
      </c>
      <c r="AG32" t="s">
        <v>69</v>
      </c>
      <c r="AH32" t="s">
        <v>293</v>
      </c>
      <c r="AI32" s="1">
        <v>40979</v>
      </c>
      <c r="AJ32">
        <v>0</v>
      </c>
      <c r="AK32">
        <v>2</v>
      </c>
      <c r="AL32">
        <v>0</v>
      </c>
      <c r="AM32">
        <v>0</v>
      </c>
      <c r="AN32">
        <v>0</v>
      </c>
      <c r="AO32">
        <v>1</v>
      </c>
      <c r="AP32">
        <v>0</v>
      </c>
      <c r="AQ32">
        <v>0</v>
      </c>
      <c r="AR32">
        <v>0</v>
      </c>
      <c r="AS32">
        <v>0</v>
      </c>
      <c r="AT32">
        <v>1</v>
      </c>
      <c r="AU32">
        <v>0</v>
      </c>
      <c r="AV32">
        <v>1</v>
      </c>
      <c r="AW32" t="s">
        <v>294</v>
      </c>
      <c r="AX32" t="s">
        <v>72</v>
      </c>
      <c r="AY32" t="s">
        <v>73</v>
      </c>
      <c r="AZ32" t="s">
        <v>38</v>
      </c>
      <c r="BA32" t="s">
        <v>72</v>
      </c>
      <c r="BB32" t="s">
        <v>295</v>
      </c>
      <c r="BC32" t="s">
        <v>72</v>
      </c>
      <c r="BD32" t="s">
        <v>296</v>
      </c>
      <c r="BE32" t="s">
        <v>72</v>
      </c>
      <c r="BF32" t="s">
        <v>72</v>
      </c>
      <c r="BG32" t="s">
        <v>72</v>
      </c>
      <c r="BH32" t="s">
        <v>72</v>
      </c>
      <c r="BI32" t="s">
        <v>72</v>
      </c>
      <c r="BJ32" t="s">
        <v>110</v>
      </c>
      <c r="BK32" t="s">
        <v>297</v>
      </c>
      <c r="BL32" t="s">
        <v>298</v>
      </c>
      <c r="BM32" t="s">
        <v>299</v>
      </c>
      <c r="BN32" t="s">
        <v>72</v>
      </c>
      <c r="BO32">
        <v>4</v>
      </c>
      <c r="BP32" t="s">
        <v>300</v>
      </c>
      <c r="BQ32">
        <v>3</v>
      </c>
      <c r="BR32" t="s">
        <v>72</v>
      </c>
      <c r="BS32">
        <v>2</v>
      </c>
      <c r="BT32" t="s">
        <v>72</v>
      </c>
      <c r="BU32">
        <v>5</v>
      </c>
      <c r="BV32" t="s">
        <v>72</v>
      </c>
      <c r="BW32">
        <v>2</v>
      </c>
      <c r="BX32" t="s">
        <v>72</v>
      </c>
      <c r="BY32">
        <v>3</v>
      </c>
      <c r="BZ32" t="s">
        <v>72</v>
      </c>
      <c r="CA32">
        <v>1</v>
      </c>
      <c r="CB32" t="s">
        <v>301</v>
      </c>
      <c r="CC32">
        <v>1</v>
      </c>
      <c r="CD32" t="s">
        <v>301</v>
      </c>
    </row>
    <row r="33" spans="1:82" ht="12.75" customHeight="1" x14ac:dyDescent="0.15">
      <c r="A33" t="s">
        <v>302</v>
      </c>
      <c r="B33">
        <v>202</v>
      </c>
      <c r="C33" t="s">
        <v>63</v>
      </c>
      <c r="D33">
        <v>4</v>
      </c>
      <c r="E33" t="s">
        <v>64</v>
      </c>
      <c r="F33" t="s">
        <v>65</v>
      </c>
      <c r="G33">
        <v>4</v>
      </c>
      <c r="H33">
        <v>5</v>
      </c>
      <c r="I33">
        <v>3</v>
      </c>
      <c r="J33">
        <v>3</v>
      </c>
      <c r="K33" s="5">
        <v>7</v>
      </c>
      <c r="L33">
        <v>2</v>
      </c>
      <c r="M33" s="6" t="s">
        <v>303</v>
      </c>
      <c r="N33" t="s">
        <v>67</v>
      </c>
      <c r="O33">
        <v>4</v>
      </c>
      <c r="P33" t="s">
        <v>64</v>
      </c>
      <c r="Q33" t="s">
        <v>65</v>
      </c>
      <c r="R33">
        <v>3</v>
      </c>
      <c r="S33">
        <v>5</v>
      </c>
      <c r="T33">
        <v>2</v>
      </c>
      <c r="U33">
        <v>3</v>
      </c>
      <c r="V33" s="5">
        <v>6</v>
      </c>
      <c r="W33">
        <v>3</v>
      </c>
      <c r="X33" s="6" t="s">
        <v>304</v>
      </c>
      <c r="Y33">
        <v>4</v>
      </c>
      <c r="Z33">
        <v>4</v>
      </c>
      <c r="AA33">
        <f t="shared" si="0"/>
        <v>7</v>
      </c>
      <c r="AB33">
        <f t="shared" si="1"/>
        <v>6</v>
      </c>
      <c r="AC33">
        <v>4</v>
      </c>
      <c r="AD33">
        <f t="shared" si="2"/>
        <v>44.5</v>
      </c>
      <c r="AE33">
        <f t="shared" si="3"/>
        <v>4.25</v>
      </c>
      <c r="AF33">
        <f t="shared" si="4"/>
        <v>2.75</v>
      </c>
      <c r="AG33" t="s">
        <v>117</v>
      </c>
      <c r="AH33" t="s">
        <v>305</v>
      </c>
      <c r="AI33" s="1">
        <v>39194</v>
      </c>
      <c r="AJ33">
        <v>1</v>
      </c>
      <c r="AK33">
        <v>0</v>
      </c>
      <c r="AL33">
        <v>0</v>
      </c>
      <c r="AM33">
        <v>0</v>
      </c>
      <c r="AN33">
        <v>1</v>
      </c>
      <c r="AO33">
        <v>0</v>
      </c>
      <c r="AP33">
        <v>0</v>
      </c>
      <c r="AQ33">
        <v>0</v>
      </c>
      <c r="AR33">
        <v>1</v>
      </c>
      <c r="AS33">
        <v>0</v>
      </c>
      <c r="AT33">
        <v>0</v>
      </c>
      <c r="AU33">
        <v>0</v>
      </c>
      <c r="AV33">
        <v>1</v>
      </c>
      <c r="AW33" t="s">
        <v>306</v>
      </c>
      <c r="AX33" t="s">
        <v>88</v>
      </c>
      <c r="AY33" t="s">
        <v>72</v>
      </c>
      <c r="AZ33" t="s">
        <v>72</v>
      </c>
      <c r="BA33" t="s">
        <v>72</v>
      </c>
      <c r="BB33" t="s">
        <v>72</v>
      </c>
      <c r="BC33" t="s">
        <v>72</v>
      </c>
      <c r="BD33" t="s">
        <v>72</v>
      </c>
      <c r="BE33" t="s">
        <v>72</v>
      </c>
      <c r="BF33" t="s">
        <v>72</v>
      </c>
      <c r="BG33" t="s">
        <v>72</v>
      </c>
      <c r="BH33" t="s">
        <v>72</v>
      </c>
      <c r="BI33" t="s">
        <v>307</v>
      </c>
      <c r="BJ33" t="s">
        <v>72</v>
      </c>
      <c r="BK33" t="s">
        <v>72</v>
      </c>
      <c r="BL33" t="s">
        <v>72</v>
      </c>
      <c r="BM33" t="s">
        <v>72</v>
      </c>
      <c r="BN33" t="s">
        <v>308</v>
      </c>
      <c r="BO33">
        <v>5</v>
      </c>
      <c r="BP33" t="s">
        <v>72</v>
      </c>
      <c r="BQ33">
        <v>5</v>
      </c>
      <c r="BR33" t="s">
        <v>72</v>
      </c>
      <c r="BS33">
        <v>5</v>
      </c>
      <c r="BT33" t="s">
        <v>72</v>
      </c>
      <c r="BU33">
        <v>2</v>
      </c>
      <c r="BV33" t="s">
        <v>72</v>
      </c>
      <c r="BW33">
        <v>4</v>
      </c>
      <c r="BX33" t="s">
        <v>72</v>
      </c>
      <c r="BY33">
        <v>3</v>
      </c>
      <c r="BZ33" t="s">
        <v>72</v>
      </c>
      <c r="CA33">
        <v>4</v>
      </c>
      <c r="CB33" t="s">
        <v>72</v>
      </c>
      <c r="CC33">
        <v>4</v>
      </c>
      <c r="CD33" t="s">
        <v>72</v>
      </c>
    </row>
    <row r="34" spans="1:82" ht="12.75" customHeight="1" x14ac:dyDescent="0.15">
      <c r="A34" t="s">
        <v>309</v>
      </c>
      <c r="B34">
        <v>203</v>
      </c>
      <c r="C34" t="s">
        <v>63</v>
      </c>
      <c r="D34">
        <v>4</v>
      </c>
      <c r="E34" t="s">
        <v>64</v>
      </c>
      <c r="F34" t="s">
        <v>65</v>
      </c>
      <c r="G34">
        <v>4</v>
      </c>
      <c r="H34">
        <v>1</v>
      </c>
      <c r="I34">
        <v>1</v>
      </c>
      <c r="J34">
        <v>2</v>
      </c>
      <c r="K34" s="5">
        <v>6</v>
      </c>
      <c r="L34">
        <v>2</v>
      </c>
      <c r="M34" s="6" t="s">
        <v>275</v>
      </c>
      <c r="N34" t="s">
        <v>67</v>
      </c>
      <c r="O34">
        <v>3</v>
      </c>
      <c r="P34" t="s">
        <v>84</v>
      </c>
      <c r="Q34" t="s">
        <v>65</v>
      </c>
      <c r="R34">
        <v>1</v>
      </c>
      <c r="S34">
        <v>1</v>
      </c>
      <c r="T34">
        <v>1</v>
      </c>
      <c r="U34">
        <v>4</v>
      </c>
      <c r="V34" s="5">
        <v>4</v>
      </c>
      <c r="W34">
        <v>7</v>
      </c>
      <c r="X34" s="6" t="s">
        <v>310</v>
      </c>
      <c r="Y34">
        <v>4</v>
      </c>
      <c r="Z34">
        <v>3</v>
      </c>
      <c r="AA34">
        <f t="shared" si="0"/>
        <v>6</v>
      </c>
      <c r="AB34">
        <f t="shared" si="1"/>
        <v>4</v>
      </c>
      <c r="AC34">
        <v>4</v>
      </c>
      <c r="AD34">
        <f t="shared" si="2"/>
        <v>35.5</v>
      </c>
      <c r="AE34">
        <f t="shared" si="3"/>
        <v>1.75</v>
      </c>
      <c r="AF34">
        <f t="shared" si="4"/>
        <v>2</v>
      </c>
      <c r="AG34" t="s">
        <v>69</v>
      </c>
      <c r="AH34" t="s">
        <v>70</v>
      </c>
      <c r="AI34" s="1">
        <v>39257</v>
      </c>
      <c r="AJ34">
        <v>1</v>
      </c>
      <c r="AK34">
        <v>0</v>
      </c>
      <c r="AL34">
        <v>0</v>
      </c>
      <c r="AM34">
        <v>0</v>
      </c>
      <c r="AN34">
        <v>1</v>
      </c>
      <c r="AO34">
        <v>0</v>
      </c>
      <c r="AP34">
        <v>0</v>
      </c>
      <c r="AQ34">
        <v>0</v>
      </c>
      <c r="AR34">
        <v>0</v>
      </c>
      <c r="AS34">
        <v>0</v>
      </c>
      <c r="AT34">
        <v>0</v>
      </c>
      <c r="AU34">
        <v>0</v>
      </c>
      <c r="AV34">
        <v>0</v>
      </c>
      <c r="AW34">
        <v>0</v>
      </c>
      <c r="AX34" t="s">
        <v>88</v>
      </c>
      <c r="AY34" t="s">
        <v>73</v>
      </c>
      <c r="AZ34" t="s">
        <v>38</v>
      </c>
      <c r="BA34" t="s">
        <v>72</v>
      </c>
      <c r="BB34" t="s">
        <v>72</v>
      </c>
      <c r="BC34" t="s">
        <v>311</v>
      </c>
      <c r="BD34" t="s">
        <v>72</v>
      </c>
      <c r="BE34" t="s">
        <v>72</v>
      </c>
      <c r="BF34" t="s">
        <v>72</v>
      </c>
      <c r="BG34" t="s">
        <v>72</v>
      </c>
      <c r="BH34" t="s">
        <v>72</v>
      </c>
      <c r="BI34" t="s">
        <v>312</v>
      </c>
      <c r="BJ34" t="s">
        <v>313</v>
      </c>
      <c r="BK34" t="s">
        <v>72</v>
      </c>
      <c r="BL34" t="s">
        <v>72</v>
      </c>
      <c r="BM34" t="s">
        <v>72</v>
      </c>
      <c r="BN34" t="s">
        <v>72</v>
      </c>
      <c r="BO34">
        <v>4</v>
      </c>
      <c r="BP34" t="s">
        <v>72</v>
      </c>
      <c r="BQ34">
        <v>4</v>
      </c>
      <c r="BR34" t="s">
        <v>72</v>
      </c>
      <c r="BS34">
        <v>3</v>
      </c>
      <c r="BT34" t="s">
        <v>72</v>
      </c>
      <c r="BU34">
        <v>1</v>
      </c>
      <c r="BV34" t="s">
        <v>314</v>
      </c>
      <c r="BW34">
        <v>1</v>
      </c>
      <c r="BX34" t="s">
        <v>72</v>
      </c>
      <c r="BY34">
        <v>1</v>
      </c>
      <c r="BZ34" t="s">
        <v>72</v>
      </c>
      <c r="CA34">
        <v>1</v>
      </c>
      <c r="CB34" t="s">
        <v>72</v>
      </c>
      <c r="CC34">
        <v>1</v>
      </c>
      <c r="CD34" t="s">
        <v>72</v>
      </c>
    </row>
    <row r="35" spans="1:82" ht="12.75" customHeight="1" x14ac:dyDescent="0.15">
      <c r="A35" t="s">
        <v>315</v>
      </c>
      <c r="B35">
        <v>204</v>
      </c>
      <c r="C35" t="s">
        <v>63</v>
      </c>
      <c r="D35">
        <v>4</v>
      </c>
      <c r="E35" t="s">
        <v>64</v>
      </c>
      <c r="F35" t="s">
        <v>65</v>
      </c>
      <c r="G35">
        <v>2</v>
      </c>
      <c r="H35">
        <v>1</v>
      </c>
      <c r="I35">
        <v>3</v>
      </c>
      <c r="J35">
        <v>4</v>
      </c>
      <c r="K35" s="5">
        <v>7</v>
      </c>
      <c r="L35">
        <v>2</v>
      </c>
      <c r="M35" s="6" t="s">
        <v>316</v>
      </c>
      <c r="N35" t="s">
        <v>67</v>
      </c>
      <c r="O35">
        <v>4</v>
      </c>
      <c r="P35" t="s">
        <v>64</v>
      </c>
      <c r="Q35" t="s">
        <v>65</v>
      </c>
      <c r="R35">
        <v>2</v>
      </c>
      <c r="S35">
        <v>4</v>
      </c>
      <c r="T35">
        <v>2</v>
      </c>
      <c r="U35">
        <v>4</v>
      </c>
      <c r="V35" s="5">
        <v>7</v>
      </c>
      <c r="W35">
        <v>3</v>
      </c>
      <c r="X35" s="6" t="s">
        <v>317</v>
      </c>
      <c r="Y35">
        <v>4</v>
      </c>
      <c r="Z35">
        <v>4</v>
      </c>
      <c r="AA35">
        <f t="shared" si="0"/>
        <v>7</v>
      </c>
      <c r="AB35">
        <f t="shared" si="1"/>
        <v>7</v>
      </c>
      <c r="AC35">
        <v>4</v>
      </c>
      <c r="AD35">
        <f t="shared" si="2"/>
        <v>47</v>
      </c>
      <c r="AE35">
        <f t="shared" si="3"/>
        <v>2.25</v>
      </c>
      <c r="AF35">
        <f t="shared" si="4"/>
        <v>3.25</v>
      </c>
      <c r="AG35" t="s">
        <v>69</v>
      </c>
      <c r="AH35" t="s">
        <v>318</v>
      </c>
      <c r="AI35" s="1">
        <v>39646</v>
      </c>
      <c r="AJ35">
        <v>1</v>
      </c>
      <c r="AK35">
        <v>0</v>
      </c>
      <c r="AL35">
        <v>0</v>
      </c>
      <c r="AM35">
        <v>0</v>
      </c>
      <c r="AN35">
        <v>1</v>
      </c>
      <c r="AO35">
        <v>0</v>
      </c>
      <c r="AP35">
        <v>0</v>
      </c>
      <c r="AQ35">
        <v>0</v>
      </c>
      <c r="AR35">
        <v>0</v>
      </c>
      <c r="AS35">
        <v>0</v>
      </c>
      <c r="AT35">
        <v>0</v>
      </c>
      <c r="AU35">
        <v>0</v>
      </c>
      <c r="AV35">
        <v>0</v>
      </c>
      <c r="AW35">
        <v>0</v>
      </c>
      <c r="AX35" t="s">
        <v>88</v>
      </c>
      <c r="AY35" t="s">
        <v>319</v>
      </c>
      <c r="AZ35" t="s">
        <v>72</v>
      </c>
      <c r="BA35" t="s">
        <v>72</v>
      </c>
      <c r="BB35" t="s">
        <v>72</v>
      </c>
      <c r="BC35" t="s">
        <v>72</v>
      </c>
      <c r="BD35" t="s">
        <v>72</v>
      </c>
      <c r="BE35" t="s">
        <v>72</v>
      </c>
      <c r="BF35" t="s">
        <v>72</v>
      </c>
      <c r="BG35" t="s">
        <v>72</v>
      </c>
      <c r="BH35" t="s">
        <v>72</v>
      </c>
      <c r="BI35" t="s">
        <v>72</v>
      </c>
      <c r="BJ35" t="s">
        <v>72</v>
      </c>
      <c r="BK35" t="s">
        <v>320</v>
      </c>
      <c r="BL35" t="s">
        <v>72</v>
      </c>
      <c r="BM35" t="s">
        <v>321</v>
      </c>
      <c r="BN35" t="s">
        <v>72</v>
      </c>
      <c r="BO35">
        <v>3</v>
      </c>
      <c r="BP35" t="s">
        <v>72</v>
      </c>
      <c r="BQ35">
        <v>5</v>
      </c>
      <c r="BR35" t="s">
        <v>72</v>
      </c>
      <c r="BS35">
        <v>4</v>
      </c>
      <c r="BT35" t="s">
        <v>72</v>
      </c>
      <c r="BU35">
        <v>5</v>
      </c>
      <c r="BV35" t="s">
        <v>72</v>
      </c>
      <c r="BW35">
        <v>2</v>
      </c>
      <c r="BX35" t="s">
        <v>72</v>
      </c>
      <c r="BY35">
        <v>5</v>
      </c>
      <c r="BZ35" t="s">
        <v>72</v>
      </c>
      <c r="CA35">
        <v>2</v>
      </c>
      <c r="CB35" t="s">
        <v>72</v>
      </c>
      <c r="CC35">
        <v>1</v>
      </c>
      <c r="CD35" t="s">
        <v>72</v>
      </c>
    </row>
    <row r="36" spans="1:82" ht="12.75" customHeight="1" x14ac:dyDescent="0.15">
      <c r="A36" t="s">
        <v>322</v>
      </c>
      <c r="B36">
        <v>205</v>
      </c>
      <c r="C36" t="s">
        <v>67</v>
      </c>
      <c r="D36">
        <v>3</v>
      </c>
      <c r="E36" t="s">
        <v>124</v>
      </c>
      <c r="F36" t="s">
        <v>65</v>
      </c>
      <c r="G36">
        <v>1</v>
      </c>
      <c r="H36">
        <v>5</v>
      </c>
      <c r="I36">
        <v>1</v>
      </c>
      <c r="J36">
        <v>2</v>
      </c>
      <c r="K36" s="5">
        <v>4</v>
      </c>
      <c r="L36">
        <v>3</v>
      </c>
      <c r="M36" s="6" t="s">
        <v>323</v>
      </c>
      <c r="N36" t="s">
        <v>63</v>
      </c>
      <c r="O36">
        <v>3</v>
      </c>
      <c r="P36" t="s">
        <v>84</v>
      </c>
      <c r="Q36" t="s">
        <v>65</v>
      </c>
      <c r="R36" t="s">
        <v>72</v>
      </c>
      <c r="S36" t="s">
        <v>72</v>
      </c>
      <c r="T36">
        <v>1</v>
      </c>
      <c r="U36">
        <v>1</v>
      </c>
      <c r="V36" s="5">
        <v>4</v>
      </c>
      <c r="W36">
        <v>5</v>
      </c>
      <c r="X36" s="6" t="s">
        <v>324</v>
      </c>
      <c r="Y36">
        <v>3</v>
      </c>
      <c r="Z36">
        <v>3</v>
      </c>
      <c r="AA36">
        <f t="shared" si="0"/>
        <v>4</v>
      </c>
      <c r="AB36">
        <f t="shared" si="1"/>
        <v>4</v>
      </c>
      <c r="AC36">
        <v>3</v>
      </c>
      <c r="AD36">
        <f t="shared" si="2"/>
        <v>29</v>
      </c>
      <c r="AE36">
        <f t="shared" si="3"/>
        <v>3</v>
      </c>
      <c r="AF36">
        <f t="shared" si="4"/>
        <v>1.25</v>
      </c>
      <c r="AG36" t="s">
        <v>69</v>
      </c>
      <c r="AH36" t="s">
        <v>70</v>
      </c>
      <c r="AI36" s="1">
        <v>38692</v>
      </c>
      <c r="AJ36">
        <v>1</v>
      </c>
      <c r="AK36">
        <v>0</v>
      </c>
      <c r="AL36">
        <v>0</v>
      </c>
      <c r="AM36">
        <v>0</v>
      </c>
      <c r="AN36">
        <v>0</v>
      </c>
      <c r="AO36">
        <v>0</v>
      </c>
      <c r="AP36">
        <v>0</v>
      </c>
      <c r="AQ36">
        <v>0</v>
      </c>
      <c r="AR36">
        <v>1</v>
      </c>
      <c r="AS36">
        <v>0</v>
      </c>
      <c r="AT36">
        <v>0</v>
      </c>
      <c r="AU36">
        <v>0</v>
      </c>
      <c r="AV36">
        <v>0</v>
      </c>
      <c r="AW36">
        <v>0</v>
      </c>
      <c r="AX36" t="s">
        <v>88</v>
      </c>
      <c r="AY36" t="s">
        <v>72</v>
      </c>
      <c r="AZ36" t="s">
        <v>72</v>
      </c>
      <c r="BA36" t="s">
        <v>72</v>
      </c>
      <c r="BB36" t="s">
        <v>72</v>
      </c>
      <c r="BC36" t="s">
        <v>72</v>
      </c>
      <c r="BD36" t="s">
        <v>72</v>
      </c>
      <c r="BE36" t="s">
        <v>72</v>
      </c>
      <c r="BF36" t="s">
        <v>72</v>
      </c>
      <c r="BG36" t="s">
        <v>72</v>
      </c>
      <c r="BH36" t="s">
        <v>325</v>
      </c>
      <c r="BI36" t="s">
        <v>72</v>
      </c>
      <c r="BJ36" t="s">
        <v>72</v>
      </c>
      <c r="BK36" t="s">
        <v>72</v>
      </c>
      <c r="BL36" t="s">
        <v>72</v>
      </c>
      <c r="BM36" t="s">
        <v>72</v>
      </c>
      <c r="BN36" t="s">
        <v>72</v>
      </c>
      <c r="BO36">
        <v>4</v>
      </c>
      <c r="BP36" t="s">
        <v>72</v>
      </c>
      <c r="BQ36">
        <v>4</v>
      </c>
      <c r="BR36" t="s">
        <v>72</v>
      </c>
      <c r="BS36">
        <v>3</v>
      </c>
      <c r="BT36" t="s">
        <v>72</v>
      </c>
      <c r="BU36">
        <v>2</v>
      </c>
      <c r="BV36" t="s">
        <v>72</v>
      </c>
      <c r="BW36">
        <v>5</v>
      </c>
      <c r="BX36" t="s">
        <v>72</v>
      </c>
      <c r="BY36">
        <v>3</v>
      </c>
      <c r="BZ36" t="s">
        <v>72</v>
      </c>
      <c r="CA36">
        <v>2</v>
      </c>
      <c r="CB36" t="s">
        <v>326</v>
      </c>
      <c r="CC36">
        <v>1</v>
      </c>
      <c r="CD36" t="s">
        <v>327</v>
      </c>
    </row>
    <row r="37" spans="1:82" ht="12.75" customHeight="1" x14ac:dyDescent="0.15">
      <c r="A37" t="s">
        <v>328</v>
      </c>
      <c r="B37">
        <v>206</v>
      </c>
      <c r="C37" t="s">
        <v>63</v>
      </c>
      <c r="D37">
        <v>4</v>
      </c>
      <c r="E37" t="s">
        <v>64</v>
      </c>
      <c r="F37" t="s">
        <v>65</v>
      </c>
      <c r="G37">
        <v>3</v>
      </c>
      <c r="H37">
        <v>5</v>
      </c>
      <c r="I37">
        <v>3</v>
      </c>
      <c r="J37">
        <v>2</v>
      </c>
      <c r="K37" s="5">
        <v>8</v>
      </c>
      <c r="L37">
        <v>2</v>
      </c>
      <c r="M37" s="6" t="s">
        <v>329</v>
      </c>
      <c r="N37" t="s">
        <v>67</v>
      </c>
      <c r="O37">
        <v>4</v>
      </c>
      <c r="P37" t="s">
        <v>64</v>
      </c>
      <c r="Q37" t="s">
        <v>65</v>
      </c>
      <c r="R37">
        <v>5</v>
      </c>
      <c r="S37">
        <v>3</v>
      </c>
      <c r="T37">
        <v>2</v>
      </c>
      <c r="U37">
        <v>3</v>
      </c>
      <c r="V37" s="5">
        <v>6</v>
      </c>
      <c r="W37">
        <v>3</v>
      </c>
      <c r="X37" s="6" t="s">
        <v>330</v>
      </c>
      <c r="Y37">
        <v>4</v>
      </c>
      <c r="Z37">
        <v>4</v>
      </c>
      <c r="AA37">
        <f t="shared" si="0"/>
        <v>8</v>
      </c>
      <c r="AB37">
        <f t="shared" si="1"/>
        <v>6</v>
      </c>
      <c r="AC37">
        <v>4</v>
      </c>
      <c r="AD37">
        <f t="shared" si="2"/>
        <v>47</v>
      </c>
      <c r="AE37">
        <f t="shared" si="3"/>
        <v>4</v>
      </c>
      <c r="AF37">
        <f t="shared" si="4"/>
        <v>2.5</v>
      </c>
      <c r="AG37" t="s">
        <v>69</v>
      </c>
      <c r="AH37" t="s">
        <v>70</v>
      </c>
      <c r="AI37" s="1">
        <v>37420</v>
      </c>
      <c r="AJ37" t="s">
        <v>143</v>
      </c>
      <c r="AK37" t="s">
        <v>143</v>
      </c>
      <c r="AL37" t="s">
        <v>143</v>
      </c>
      <c r="AM37">
        <v>0</v>
      </c>
      <c r="AN37">
        <v>0</v>
      </c>
      <c r="AO37">
        <v>1</v>
      </c>
      <c r="AP37">
        <v>0</v>
      </c>
      <c r="AQ37">
        <v>0</v>
      </c>
      <c r="AR37">
        <v>0</v>
      </c>
      <c r="AS37">
        <v>0</v>
      </c>
      <c r="AT37">
        <v>1</v>
      </c>
      <c r="AU37">
        <v>0</v>
      </c>
      <c r="AV37">
        <v>1</v>
      </c>
      <c r="AW37" t="s">
        <v>331</v>
      </c>
      <c r="AX37" t="s">
        <v>88</v>
      </c>
      <c r="AY37" t="s">
        <v>72</v>
      </c>
      <c r="AZ37" t="s">
        <v>38</v>
      </c>
      <c r="BA37" t="s">
        <v>72</v>
      </c>
      <c r="BB37" t="s">
        <v>72</v>
      </c>
      <c r="BC37" t="s">
        <v>72</v>
      </c>
      <c r="BD37" t="s">
        <v>72</v>
      </c>
      <c r="BE37" t="s">
        <v>72</v>
      </c>
      <c r="BF37" t="s">
        <v>72</v>
      </c>
      <c r="BG37" t="s">
        <v>72</v>
      </c>
      <c r="BH37" t="s">
        <v>72</v>
      </c>
      <c r="BI37" t="s">
        <v>332</v>
      </c>
      <c r="BJ37" t="s">
        <v>48</v>
      </c>
      <c r="BK37" t="s">
        <v>72</v>
      </c>
      <c r="BL37" t="s">
        <v>72</v>
      </c>
      <c r="BM37" t="s">
        <v>72</v>
      </c>
      <c r="BN37" t="s">
        <v>72</v>
      </c>
      <c r="BO37">
        <v>3</v>
      </c>
      <c r="BP37" t="s">
        <v>72</v>
      </c>
      <c r="BQ37">
        <v>3</v>
      </c>
      <c r="BR37" t="s">
        <v>72</v>
      </c>
      <c r="BS37">
        <v>2</v>
      </c>
      <c r="BT37" t="s">
        <v>72</v>
      </c>
      <c r="BU37">
        <v>4</v>
      </c>
      <c r="BV37" t="s">
        <v>72</v>
      </c>
      <c r="BW37">
        <v>3</v>
      </c>
      <c r="BX37" t="s">
        <v>72</v>
      </c>
      <c r="BY37">
        <v>3</v>
      </c>
      <c r="BZ37" t="s">
        <v>72</v>
      </c>
      <c r="CA37">
        <v>1</v>
      </c>
      <c r="CB37" t="s">
        <v>72</v>
      </c>
      <c r="CC37">
        <v>1</v>
      </c>
      <c r="CD37" t="s">
        <v>72</v>
      </c>
    </row>
    <row r="38" spans="1:82" ht="12.75" customHeight="1" x14ac:dyDescent="0.15">
      <c r="A38" t="s">
        <v>333</v>
      </c>
      <c r="B38">
        <v>207</v>
      </c>
      <c r="C38" t="s">
        <v>67</v>
      </c>
      <c r="D38">
        <v>4</v>
      </c>
      <c r="E38" t="s">
        <v>64</v>
      </c>
      <c r="F38" t="s">
        <v>65</v>
      </c>
      <c r="G38">
        <v>4</v>
      </c>
      <c r="H38">
        <v>4</v>
      </c>
      <c r="I38">
        <v>1</v>
      </c>
      <c r="J38">
        <v>1</v>
      </c>
      <c r="K38" s="5">
        <v>9</v>
      </c>
      <c r="L38">
        <v>2</v>
      </c>
      <c r="M38" s="6" t="s">
        <v>334</v>
      </c>
      <c r="N38" t="s">
        <v>143</v>
      </c>
      <c r="O38" s="2" t="s">
        <v>143</v>
      </c>
      <c r="P38" t="s">
        <v>143</v>
      </c>
      <c r="Q38" t="s">
        <v>143</v>
      </c>
      <c r="R38" t="s">
        <v>143</v>
      </c>
      <c r="S38" t="s">
        <v>143</v>
      </c>
      <c r="T38" t="s">
        <v>143</v>
      </c>
      <c r="U38" t="s">
        <v>143</v>
      </c>
      <c r="V38" s="5" t="s">
        <v>143</v>
      </c>
      <c r="W38" t="s">
        <v>143</v>
      </c>
      <c r="X38" s="6" t="s">
        <v>143</v>
      </c>
      <c r="Y38" t="s">
        <v>143</v>
      </c>
      <c r="Z38">
        <v>4</v>
      </c>
      <c r="AA38" t="str">
        <f t="shared" si="0"/>
        <v>NA</v>
      </c>
      <c r="AB38">
        <f t="shared" si="1"/>
        <v>9</v>
      </c>
      <c r="AC38">
        <v>4</v>
      </c>
      <c r="AD38">
        <f>SUM(D38*3,K38*5)</f>
        <v>57</v>
      </c>
      <c r="AE38">
        <f t="shared" si="3"/>
        <v>4</v>
      </c>
      <c r="AF38">
        <f t="shared" si="4"/>
        <v>1</v>
      </c>
      <c r="AG38" t="s">
        <v>69</v>
      </c>
      <c r="AH38" t="s">
        <v>70</v>
      </c>
      <c r="AI38" s="1">
        <v>36996</v>
      </c>
      <c r="AJ38">
        <v>0</v>
      </c>
      <c r="AK38">
        <v>2</v>
      </c>
      <c r="AL38">
        <v>0</v>
      </c>
      <c r="AM38">
        <v>1</v>
      </c>
      <c r="AN38">
        <v>0</v>
      </c>
      <c r="AO38">
        <v>0</v>
      </c>
      <c r="AP38">
        <v>0</v>
      </c>
      <c r="AQ38">
        <v>0</v>
      </c>
      <c r="AR38">
        <v>0</v>
      </c>
      <c r="AS38">
        <v>1</v>
      </c>
      <c r="AT38">
        <v>0</v>
      </c>
      <c r="AU38">
        <v>0</v>
      </c>
      <c r="AV38">
        <v>1</v>
      </c>
      <c r="AW38" t="s">
        <v>335</v>
      </c>
      <c r="AX38" t="s">
        <v>88</v>
      </c>
      <c r="AY38" t="s">
        <v>73</v>
      </c>
      <c r="AZ38" t="s">
        <v>72</v>
      </c>
      <c r="BA38" t="s">
        <v>72</v>
      </c>
      <c r="BB38" t="s">
        <v>72</v>
      </c>
      <c r="BC38" t="s">
        <v>72</v>
      </c>
      <c r="BD38" t="s">
        <v>72</v>
      </c>
      <c r="BE38" t="s">
        <v>72</v>
      </c>
      <c r="BF38" t="s">
        <v>72</v>
      </c>
      <c r="BG38" t="s">
        <v>72</v>
      </c>
      <c r="BH38" t="s">
        <v>72</v>
      </c>
      <c r="BI38" t="s">
        <v>72</v>
      </c>
      <c r="BJ38" t="s">
        <v>72</v>
      </c>
      <c r="BK38" t="s">
        <v>72</v>
      </c>
      <c r="BL38" t="s">
        <v>72</v>
      </c>
      <c r="BM38" t="s">
        <v>72</v>
      </c>
      <c r="BN38" t="s">
        <v>72</v>
      </c>
      <c r="BO38">
        <v>4</v>
      </c>
      <c r="BP38" t="s">
        <v>72</v>
      </c>
      <c r="BQ38">
        <v>4</v>
      </c>
      <c r="BR38" t="s">
        <v>72</v>
      </c>
      <c r="BS38">
        <v>4</v>
      </c>
      <c r="BT38" t="s">
        <v>72</v>
      </c>
      <c r="BU38">
        <v>4</v>
      </c>
      <c r="BV38" t="s">
        <v>72</v>
      </c>
      <c r="BW38">
        <v>2</v>
      </c>
      <c r="BX38" t="s">
        <v>72</v>
      </c>
      <c r="BY38">
        <v>3</v>
      </c>
      <c r="BZ38" t="s">
        <v>72</v>
      </c>
      <c r="CA38">
        <v>3</v>
      </c>
      <c r="CB38" t="s">
        <v>72</v>
      </c>
      <c r="CC38">
        <v>1</v>
      </c>
      <c r="CD38" t="s">
        <v>336</v>
      </c>
    </row>
    <row r="39" spans="1:82" ht="12.75" customHeight="1" x14ac:dyDescent="0.15">
      <c r="A39" t="s">
        <v>337</v>
      </c>
      <c r="B39">
        <v>208</v>
      </c>
      <c r="C39" t="s">
        <v>63</v>
      </c>
      <c r="D39">
        <v>4</v>
      </c>
      <c r="E39" t="s">
        <v>64</v>
      </c>
      <c r="F39" t="s">
        <v>65</v>
      </c>
      <c r="G39">
        <v>3</v>
      </c>
      <c r="H39">
        <v>5</v>
      </c>
      <c r="I39">
        <v>2</v>
      </c>
      <c r="J39">
        <v>5</v>
      </c>
      <c r="K39" s="5">
        <v>9</v>
      </c>
      <c r="L39">
        <v>2</v>
      </c>
      <c r="M39" s="6" t="s">
        <v>338</v>
      </c>
      <c r="N39" t="s">
        <v>67</v>
      </c>
      <c r="O39">
        <v>3</v>
      </c>
      <c r="P39" t="s">
        <v>124</v>
      </c>
      <c r="Q39" t="s">
        <v>165</v>
      </c>
      <c r="R39">
        <v>2</v>
      </c>
      <c r="S39">
        <v>3</v>
      </c>
      <c r="T39">
        <v>5</v>
      </c>
      <c r="U39">
        <v>5</v>
      </c>
      <c r="V39" s="5">
        <v>7</v>
      </c>
      <c r="W39">
        <v>2</v>
      </c>
      <c r="X39" s="6" t="s">
        <v>339</v>
      </c>
      <c r="Y39">
        <v>4</v>
      </c>
      <c r="Z39">
        <v>3</v>
      </c>
      <c r="AA39">
        <f t="shared" si="0"/>
        <v>9</v>
      </c>
      <c r="AB39">
        <f t="shared" si="1"/>
        <v>7</v>
      </c>
      <c r="AC39">
        <v>4</v>
      </c>
      <c r="AD39">
        <f t="shared" si="2"/>
        <v>50.5</v>
      </c>
      <c r="AE39">
        <f t="shared" si="3"/>
        <v>3.25</v>
      </c>
      <c r="AF39">
        <f t="shared" si="4"/>
        <v>4.25</v>
      </c>
      <c r="AG39" t="s">
        <v>69</v>
      </c>
      <c r="AH39" t="s">
        <v>340</v>
      </c>
      <c r="AI39" s="1">
        <v>37769</v>
      </c>
      <c r="AJ39">
        <v>0</v>
      </c>
      <c r="AK39">
        <v>2</v>
      </c>
      <c r="AL39">
        <v>0</v>
      </c>
      <c r="AM39">
        <v>0</v>
      </c>
      <c r="AN39">
        <v>1</v>
      </c>
      <c r="AO39">
        <v>0</v>
      </c>
      <c r="AP39">
        <v>0</v>
      </c>
      <c r="AQ39">
        <v>0</v>
      </c>
      <c r="AR39">
        <v>1</v>
      </c>
      <c r="AS39">
        <v>0</v>
      </c>
      <c r="AT39">
        <v>0</v>
      </c>
      <c r="AU39">
        <v>0</v>
      </c>
      <c r="AV39">
        <v>1</v>
      </c>
      <c r="AW39" t="s">
        <v>341</v>
      </c>
      <c r="AX39" t="s">
        <v>88</v>
      </c>
      <c r="AY39" t="s">
        <v>73</v>
      </c>
      <c r="AZ39" t="s">
        <v>38</v>
      </c>
      <c r="BA39" t="s">
        <v>39</v>
      </c>
      <c r="BB39" t="s">
        <v>72</v>
      </c>
      <c r="BC39" t="s">
        <v>72</v>
      </c>
      <c r="BD39" t="s">
        <v>72</v>
      </c>
      <c r="BE39" t="s">
        <v>72</v>
      </c>
      <c r="BF39" t="s">
        <v>72</v>
      </c>
      <c r="BG39" t="s">
        <v>72</v>
      </c>
      <c r="BH39" t="s">
        <v>72</v>
      </c>
      <c r="BI39" t="s">
        <v>161</v>
      </c>
      <c r="BJ39" t="s">
        <v>342</v>
      </c>
      <c r="BK39" t="s">
        <v>343</v>
      </c>
      <c r="BL39" t="s">
        <v>72</v>
      </c>
      <c r="BM39" t="s">
        <v>344</v>
      </c>
      <c r="BN39" t="s">
        <v>345</v>
      </c>
      <c r="BO39">
        <v>1</v>
      </c>
      <c r="BP39" t="s">
        <v>72</v>
      </c>
      <c r="BQ39">
        <v>2</v>
      </c>
      <c r="BR39" t="s">
        <v>346</v>
      </c>
      <c r="BS39">
        <v>1</v>
      </c>
      <c r="BT39" t="s">
        <v>72</v>
      </c>
      <c r="BU39">
        <v>4</v>
      </c>
      <c r="BV39" t="s">
        <v>72</v>
      </c>
      <c r="BW39">
        <v>3</v>
      </c>
      <c r="BX39" t="s">
        <v>72</v>
      </c>
      <c r="BY39">
        <v>4</v>
      </c>
      <c r="BZ39" t="s">
        <v>72</v>
      </c>
      <c r="CA39">
        <v>1</v>
      </c>
      <c r="CB39" t="s">
        <v>347</v>
      </c>
      <c r="CC39">
        <v>1</v>
      </c>
      <c r="CD39" t="s">
        <v>348</v>
      </c>
    </row>
    <row r="40" spans="1:82" ht="12.75" customHeight="1" x14ac:dyDescent="0.15">
      <c r="A40" t="s">
        <v>349</v>
      </c>
      <c r="B40">
        <v>209</v>
      </c>
      <c r="C40" t="s">
        <v>63</v>
      </c>
      <c r="D40">
        <v>4</v>
      </c>
      <c r="E40" t="s">
        <v>64</v>
      </c>
      <c r="F40" t="s">
        <v>65</v>
      </c>
      <c r="G40">
        <v>5</v>
      </c>
      <c r="H40">
        <v>5</v>
      </c>
      <c r="I40">
        <v>2</v>
      </c>
      <c r="J40">
        <v>2</v>
      </c>
      <c r="K40" s="5">
        <v>9</v>
      </c>
      <c r="L40">
        <v>2</v>
      </c>
      <c r="M40" s="6" t="s">
        <v>206</v>
      </c>
      <c r="N40" t="s">
        <v>67</v>
      </c>
      <c r="O40">
        <v>4</v>
      </c>
      <c r="P40" t="s">
        <v>64</v>
      </c>
      <c r="Q40" t="s">
        <v>65</v>
      </c>
      <c r="R40">
        <v>1</v>
      </c>
      <c r="S40">
        <v>5</v>
      </c>
      <c r="T40">
        <v>1</v>
      </c>
      <c r="U40">
        <v>1</v>
      </c>
      <c r="V40" s="5">
        <v>5</v>
      </c>
      <c r="W40">
        <v>3</v>
      </c>
      <c r="X40" s="6" t="s">
        <v>350</v>
      </c>
      <c r="Y40">
        <v>4</v>
      </c>
      <c r="Z40">
        <v>4</v>
      </c>
      <c r="AA40">
        <f t="shared" si="0"/>
        <v>9</v>
      </c>
      <c r="AB40">
        <f t="shared" si="1"/>
        <v>5</v>
      </c>
      <c r="AC40">
        <v>4</v>
      </c>
      <c r="AD40">
        <f t="shared" si="2"/>
        <v>47</v>
      </c>
      <c r="AE40">
        <f t="shared" si="3"/>
        <v>4</v>
      </c>
      <c r="AF40">
        <f t="shared" si="4"/>
        <v>1.5</v>
      </c>
      <c r="AG40" t="s">
        <v>69</v>
      </c>
      <c r="AH40" t="s">
        <v>70</v>
      </c>
      <c r="AI40" s="1">
        <v>37571</v>
      </c>
      <c r="AJ40">
        <v>0</v>
      </c>
      <c r="AK40">
        <v>2</v>
      </c>
      <c r="AL40">
        <v>0</v>
      </c>
      <c r="AM40">
        <v>0</v>
      </c>
      <c r="AN40">
        <v>0</v>
      </c>
      <c r="AO40">
        <v>1</v>
      </c>
      <c r="AP40">
        <v>0</v>
      </c>
      <c r="AQ40">
        <v>0</v>
      </c>
      <c r="AR40">
        <v>0</v>
      </c>
      <c r="AS40">
        <v>0</v>
      </c>
      <c r="AT40">
        <v>1</v>
      </c>
      <c r="AU40">
        <v>0</v>
      </c>
      <c r="AV40">
        <v>1</v>
      </c>
      <c r="AW40" t="s">
        <v>351</v>
      </c>
      <c r="AX40" t="s">
        <v>88</v>
      </c>
      <c r="AY40" t="s">
        <v>72</v>
      </c>
      <c r="AZ40" t="s">
        <v>352</v>
      </c>
      <c r="BA40" t="s">
        <v>39</v>
      </c>
      <c r="BB40" t="s">
        <v>72</v>
      </c>
      <c r="BC40" t="s">
        <v>72</v>
      </c>
      <c r="BD40" t="s">
        <v>72</v>
      </c>
      <c r="BE40" t="s">
        <v>72</v>
      </c>
      <c r="BF40" t="s">
        <v>72</v>
      </c>
      <c r="BG40" t="s">
        <v>72</v>
      </c>
      <c r="BH40" t="s">
        <v>72</v>
      </c>
      <c r="BI40" t="s">
        <v>72</v>
      </c>
      <c r="BJ40" t="s">
        <v>353</v>
      </c>
      <c r="BK40" t="s">
        <v>72</v>
      </c>
      <c r="BL40" t="s">
        <v>354</v>
      </c>
      <c r="BM40" t="s">
        <v>170</v>
      </c>
      <c r="BN40" t="s">
        <v>72</v>
      </c>
      <c r="BO40">
        <v>4</v>
      </c>
      <c r="BP40" t="s">
        <v>355</v>
      </c>
      <c r="BQ40">
        <v>4</v>
      </c>
      <c r="BR40" t="s">
        <v>72</v>
      </c>
      <c r="BS40">
        <v>2</v>
      </c>
      <c r="BT40" t="s">
        <v>72</v>
      </c>
      <c r="BU40">
        <v>2</v>
      </c>
      <c r="BV40" t="s">
        <v>72</v>
      </c>
      <c r="BW40">
        <v>3</v>
      </c>
      <c r="BX40" t="s">
        <v>72</v>
      </c>
      <c r="BY40">
        <v>3</v>
      </c>
      <c r="BZ40" t="s">
        <v>72</v>
      </c>
      <c r="CA40">
        <v>2</v>
      </c>
      <c r="CB40" t="s">
        <v>356</v>
      </c>
      <c r="CC40">
        <v>1</v>
      </c>
      <c r="CD40" t="s">
        <v>72</v>
      </c>
    </row>
    <row r="41" spans="1:82" ht="12.75" customHeight="1" x14ac:dyDescent="0.15">
      <c r="A41" t="s">
        <v>357</v>
      </c>
      <c r="B41">
        <v>210</v>
      </c>
      <c r="C41" t="s">
        <v>63</v>
      </c>
      <c r="D41">
        <v>4</v>
      </c>
      <c r="E41" t="s">
        <v>64</v>
      </c>
      <c r="F41" t="s">
        <v>65</v>
      </c>
      <c r="G41">
        <v>5</v>
      </c>
      <c r="H41">
        <v>5</v>
      </c>
      <c r="I41">
        <v>5</v>
      </c>
      <c r="J41">
        <v>1</v>
      </c>
      <c r="K41" s="5">
        <v>7</v>
      </c>
      <c r="L41">
        <v>2</v>
      </c>
      <c r="M41" s="6" t="s">
        <v>358</v>
      </c>
      <c r="N41" t="s">
        <v>67</v>
      </c>
      <c r="O41">
        <v>4</v>
      </c>
      <c r="P41" t="s">
        <v>64</v>
      </c>
      <c r="Q41" t="s">
        <v>72</v>
      </c>
      <c r="R41">
        <v>3</v>
      </c>
      <c r="S41">
        <v>4</v>
      </c>
      <c r="T41">
        <v>4</v>
      </c>
      <c r="U41">
        <v>1</v>
      </c>
      <c r="V41" s="5">
        <v>8</v>
      </c>
      <c r="W41">
        <v>2</v>
      </c>
      <c r="X41" s="6" t="s">
        <v>359</v>
      </c>
      <c r="Y41">
        <v>4</v>
      </c>
      <c r="Z41">
        <v>4</v>
      </c>
      <c r="AA41">
        <f t="shared" si="0"/>
        <v>7</v>
      </c>
      <c r="AB41">
        <f t="shared" si="1"/>
        <v>8</v>
      </c>
      <c r="AC41">
        <v>4</v>
      </c>
      <c r="AD41">
        <f t="shared" si="2"/>
        <v>49.5</v>
      </c>
      <c r="AE41">
        <f t="shared" si="3"/>
        <v>4.25</v>
      </c>
      <c r="AF41">
        <f t="shared" si="4"/>
        <v>2.75</v>
      </c>
      <c r="AG41" t="s">
        <v>69</v>
      </c>
      <c r="AH41" t="s">
        <v>70</v>
      </c>
      <c r="AI41" s="1">
        <v>38958</v>
      </c>
      <c r="AJ41">
        <v>0</v>
      </c>
      <c r="AK41">
        <v>2</v>
      </c>
      <c r="AL41">
        <v>0</v>
      </c>
      <c r="AM41">
        <v>0</v>
      </c>
      <c r="AN41">
        <v>1</v>
      </c>
      <c r="AO41">
        <v>1</v>
      </c>
      <c r="AP41">
        <v>0</v>
      </c>
      <c r="AQ41">
        <v>0</v>
      </c>
      <c r="AR41">
        <v>0</v>
      </c>
      <c r="AS41">
        <v>0</v>
      </c>
      <c r="AT41">
        <v>0</v>
      </c>
      <c r="AU41">
        <v>0</v>
      </c>
      <c r="AV41">
        <v>0</v>
      </c>
      <c r="AW41">
        <v>0</v>
      </c>
      <c r="AX41" t="s">
        <v>88</v>
      </c>
      <c r="AY41" t="s">
        <v>73</v>
      </c>
      <c r="AZ41" t="s">
        <v>38</v>
      </c>
      <c r="BA41" t="s">
        <v>39</v>
      </c>
      <c r="BB41" t="s">
        <v>72</v>
      </c>
      <c r="BC41" t="s">
        <v>72</v>
      </c>
      <c r="BD41" t="s">
        <v>72</v>
      </c>
      <c r="BE41" t="s">
        <v>72</v>
      </c>
      <c r="BF41" t="s">
        <v>72</v>
      </c>
      <c r="BG41" t="s">
        <v>72</v>
      </c>
      <c r="BH41" t="s">
        <v>72</v>
      </c>
      <c r="BI41" t="s">
        <v>72</v>
      </c>
      <c r="BJ41" t="s">
        <v>360</v>
      </c>
      <c r="BK41" t="s">
        <v>72</v>
      </c>
      <c r="BL41" t="s">
        <v>72</v>
      </c>
      <c r="BM41" t="s">
        <v>361</v>
      </c>
      <c r="BN41" t="s">
        <v>72</v>
      </c>
      <c r="BO41">
        <v>3</v>
      </c>
      <c r="BP41" t="s">
        <v>72</v>
      </c>
      <c r="BQ41">
        <v>5</v>
      </c>
      <c r="BR41" t="s">
        <v>72</v>
      </c>
      <c r="BS41">
        <v>2</v>
      </c>
      <c r="BT41" t="s">
        <v>72</v>
      </c>
      <c r="BU41">
        <v>5</v>
      </c>
      <c r="BV41" t="s">
        <v>72</v>
      </c>
      <c r="BW41">
        <v>1</v>
      </c>
      <c r="BX41" t="s">
        <v>72</v>
      </c>
      <c r="BY41">
        <v>5</v>
      </c>
      <c r="BZ41" t="s">
        <v>72</v>
      </c>
      <c r="CA41">
        <v>1</v>
      </c>
      <c r="CB41" t="s">
        <v>362</v>
      </c>
      <c r="CC41" t="s">
        <v>72</v>
      </c>
      <c r="CD41" t="s">
        <v>363</v>
      </c>
    </row>
    <row r="42" spans="1:82" ht="12.75" customHeight="1" x14ac:dyDescent="0.15">
      <c r="A42" t="s">
        <v>364</v>
      </c>
      <c r="B42">
        <v>211</v>
      </c>
      <c r="C42" t="s">
        <v>67</v>
      </c>
      <c r="D42">
        <v>3</v>
      </c>
      <c r="E42" t="s">
        <v>84</v>
      </c>
      <c r="F42" t="s">
        <v>65</v>
      </c>
      <c r="G42">
        <v>1</v>
      </c>
      <c r="H42">
        <v>5</v>
      </c>
      <c r="I42">
        <v>1</v>
      </c>
      <c r="J42">
        <v>3</v>
      </c>
      <c r="K42" s="5">
        <v>4</v>
      </c>
      <c r="L42">
        <v>7</v>
      </c>
      <c r="M42" s="6" t="s">
        <v>365</v>
      </c>
      <c r="N42" t="s">
        <v>63</v>
      </c>
      <c r="O42">
        <v>2</v>
      </c>
      <c r="P42" t="s">
        <v>149</v>
      </c>
      <c r="Q42" t="s">
        <v>195</v>
      </c>
      <c r="R42">
        <v>1</v>
      </c>
      <c r="S42">
        <v>3</v>
      </c>
      <c r="T42">
        <v>1</v>
      </c>
      <c r="U42">
        <v>3</v>
      </c>
      <c r="V42" s="5">
        <v>3</v>
      </c>
      <c r="W42">
        <v>5</v>
      </c>
      <c r="X42" s="6" t="s">
        <v>366</v>
      </c>
      <c r="Y42">
        <v>2</v>
      </c>
      <c r="Z42">
        <v>3</v>
      </c>
      <c r="AA42">
        <f t="shared" si="0"/>
        <v>3</v>
      </c>
      <c r="AB42">
        <f t="shared" si="1"/>
        <v>4</v>
      </c>
      <c r="AC42">
        <v>2</v>
      </c>
      <c r="AD42">
        <f t="shared" si="2"/>
        <v>25</v>
      </c>
      <c r="AE42">
        <f t="shared" si="3"/>
        <v>2.5</v>
      </c>
      <c r="AF42">
        <f t="shared" si="4"/>
        <v>2</v>
      </c>
      <c r="AG42" t="s">
        <v>69</v>
      </c>
      <c r="AH42" t="s">
        <v>367</v>
      </c>
      <c r="AI42" s="1">
        <v>37409</v>
      </c>
      <c r="AJ42">
        <v>0</v>
      </c>
      <c r="AK42">
        <v>2</v>
      </c>
      <c r="AL42">
        <v>0</v>
      </c>
      <c r="AM42">
        <v>0</v>
      </c>
      <c r="AN42">
        <v>0</v>
      </c>
      <c r="AO42">
        <v>1</v>
      </c>
      <c r="AP42">
        <v>0</v>
      </c>
      <c r="AQ42">
        <v>0</v>
      </c>
      <c r="AR42">
        <v>0</v>
      </c>
      <c r="AS42">
        <v>0</v>
      </c>
      <c r="AT42">
        <v>1</v>
      </c>
      <c r="AU42">
        <v>1</v>
      </c>
      <c r="AV42">
        <v>1</v>
      </c>
      <c r="AW42" t="s">
        <v>368</v>
      </c>
      <c r="AX42" t="s">
        <v>88</v>
      </c>
      <c r="AY42" t="s">
        <v>72</v>
      </c>
      <c r="AZ42" t="s">
        <v>38</v>
      </c>
      <c r="BA42" t="s">
        <v>39</v>
      </c>
      <c r="BB42" t="s">
        <v>72</v>
      </c>
      <c r="BC42" t="s">
        <v>72</v>
      </c>
      <c r="BD42" t="s">
        <v>72</v>
      </c>
      <c r="BE42" t="s">
        <v>72</v>
      </c>
      <c r="BF42" t="s">
        <v>72</v>
      </c>
      <c r="BG42" t="s">
        <v>72</v>
      </c>
      <c r="BH42" t="s">
        <v>72</v>
      </c>
      <c r="BI42" t="s">
        <v>72</v>
      </c>
      <c r="BJ42" t="s">
        <v>48</v>
      </c>
      <c r="BK42" t="s">
        <v>369</v>
      </c>
      <c r="BL42" t="s">
        <v>72</v>
      </c>
      <c r="BM42" t="s">
        <v>72</v>
      </c>
      <c r="BN42" t="s">
        <v>72</v>
      </c>
      <c r="BO42">
        <v>3</v>
      </c>
      <c r="BP42" t="s">
        <v>72</v>
      </c>
      <c r="BQ42">
        <v>3</v>
      </c>
      <c r="BR42" t="s">
        <v>72</v>
      </c>
      <c r="BS42">
        <v>2</v>
      </c>
      <c r="BT42" t="s">
        <v>72</v>
      </c>
      <c r="BU42">
        <v>2</v>
      </c>
      <c r="BV42" t="s">
        <v>370</v>
      </c>
      <c r="BW42">
        <v>2</v>
      </c>
      <c r="BX42" t="s">
        <v>72</v>
      </c>
      <c r="BY42">
        <v>1</v>
      </c>
      <c r="BZ42" t="s">
        <v>72</v>
      </c>
      <c r="CA42">
        <v>1</v>
      </c>
      <c r="CB42" t="s">
        <v>72</v>
      </c>
      <c r="CC42">
        <v>1</v>
      </c>
      <c r="CD42" t="s">
        <v>72</v>
      </c>
    </row>
    <row r="43" spans="1:82" ht="12.75" customHeight="1" x14ac:dyDescent="0.15">
      <c r="A43" t="s">
        <v>371</v>
      </c>
      <c r="B43">
        <v>212</v>
      </c>
      <c r="C43" t="s">
        <v>63</v>
      </c>
      <c r="D43">
        <v>4</v>
      </c>
      <c r="E43" t="s">
        <v>64</v>
      </c>
      <c r="F43" t="s">
        <v>65</v>
      </c>
      <c r="G43">
        <v>4</v>
      </c>
      <c r="H43">
        <v>4</v>
      </c>
      <c r="I43">
        <v>3</v>
      </c>
      <c r="J43">
        <v>2</v>
      </c>
      <c r="K43" s="5">
        <v>6</v>
      </c>
      <c r="L43">
        <v>2</v>
      </c>
      <c r="M43" s="6" t="s">
        <v>372</v>
      </c>
      <c r="N43" t="s">
        <v>67</v>
      </c>
      <c r="O43">
        <v>3</v>
      </c>
      <c r="P43" t="s">
        <v>84</v>
      </c>
      <c r="Q43" t="s">
        <v>65</v>
      </c>
      <c r="R43">
        <v>2</v>
      </c>
      <c r="S43">
        <v>4</v>
      </c>
      <c r="T43">
        <v>2</v>
      </c>
      <c r="U43">
        <v>1</v>
      </c>
      <c r="V43" s="5">
        <v>4</v>
      </c>
      <c r="W43">
        <v>7</v>
      </c>
      <c r="X43" s="6" t="s">
        <v>373</v>
      </c>
      <c r="Y43">
        <v>4</v>
      </c>
      <c r="Z43">
        <v>3</v>
      </c>
      <c r="AA43">
        <f t="shared" si="0"/>
        <v>6</v>
      </c>
      <c r="AB43">
        <f t="shared" si="1"/>
        <v>4</v>
      </c>
      <c r="AC43">
        <v>4</v>
      </c>
      <c r="AD43">
        <f t="shared" si="2"/>
        <v>35.5</v>
      </c>
      <c r="AE43">
        <f t="shared" si="3"/>
        <v>3.5</v>
      </c>
      <c r="AF43">
        <f t="shared" si="4"/>
        <v>2</v>
      </c>
      <c r="AG43" t="s">
        <v>69</v>
      </c>
      <c r="AH43" t="s">
        <v>70</v>
      </c>
      <c r="AI43" s="1">
        <v>36315</v>
      </c>
      <c r="AJ43">
        <v>0</v>
      </c>
      <c r="AK43">
        <v>0</v>
      </c>
      <c r="AL43">
        <v>3</v>
      </c>
      <c r="AM43">
        <v>0</v>
      </c>
      <c r="AN43">
        <v>0</v>
      </c>
      <c r="AO43">
        <v>1</v>
      </c>
      <c r="AP43">
        <v>0</v>
      </c>
      <c r="AQ43">
        <v>0</v>
      </c>
      <c r="AR43">
        <v>0</v>
      </c>
      <c r="AS43">
        <v>0</v>
      </c>
      <c r="AT43">
        <v>0</v>
      </c>
      <c r="AU43">
        <v>0</v>
      </c>
      <c r="AV43">
        <v>0</v>
      </c>
      <c r="AW43">
        <v>0</v>
      </c>
      <c r="AX43" t="s">
        <v>88</v>
      </c>
      <c r="AY43" t="s">
        <v>73</v>
      </c>
      <c r="AZ43" t="s">
        <v>38</v>
      </c>
      <c r="BA43" t="s">
        <v>39</v>
      </c>
      <c r="BB43" t="s">
        <v>40</v>
      </c>
      <c r="BC43" t="s">
        <v>76</v>
      </c>
      <c r="BD43" t="s">
        <v>374</v>
      </c>
      <c r="BE43" t="s">
        <v>72</v>
      </c>
      <c r="BF43" t="s">
        <v>72</v>
      </c>
      <c r="BG43" t="s">
        <v>72</v>
      </c>
      <c r="BH43" t="s">
        <v>72</v>
      </c>
      <c r="BI43" t="s">
        <v>72</v>
      </c>
      <c r="BJ43" t="s">
        <v>375</v>
      </c>
      <c r="BK43" t="s">
        <v>72</v>
      </c>
      <c r="BL43" t="s">
        <v>72</v>
      </c>
      <c r="BM43" t="s">
        <v>376</v>
      </c>
      <c r="BN43" t="s">
        <v>72</v>
      </c>
      <c r="BO43">
        <v>4</v>
      </c>
      <c r="BP43" t="s">
        <v>72</v>
      </c>
      <c r="BQ43">
        <v>4</v>
      </c>
      <c r="BR43" t="s">
        <v>72</v>
      </c>
      <c r="BS43">
        <v>2</v>
      </c>
      <c r="BT43" t="s">
        <v>72</v>
      </c>
      <c r="BU43">
        <v>4</v>
      </c>
      <c r="BV43" t="s">
        <v>72</v>
      </c>
      <c r="BW43">
        <v>3</v>
      </c>
      <c r="BX43" t="s">
        <v>72</v>
      </c>
      <c r="BY43">
        <v>3</v>
      </c>
      <c r="BZ43" t="s">
        <v>72</v>
      </c>
      <c r="CA43">
        <v>4</v>
      </c>
      <c r="CB43" t="s">
        <v>72</v>
      </c>
      <c r="CC43">
        <v>1</v>
      </c>
      <c r="CD43" t="s">
        <v>327</v>
      </c>
    </row>
    <row r="44" spans="1:82" ht="12.75" customHeight="1" x14ac:dyDescent="0.15">
      <c r="A44" t="s">
        <v>377</v>
      </c>
      <c r="B44">
        <v>213</v>
      </c>
      <c r="C44" t="s">
        <v>63</v>
      </c>
      <c r="D44">
        <v>3</v>
      </c>
      <c r="E44" t="s">
        <v>84</v>
      </c>
      <c r="F44" t="s">
        <v>65</v>
      </c>
      <c r="G44">
        <v>1</v>
      </c>
      <c r="H44">
        <v>3</v>
      </c>
      <c r="I44">
        <v>4</v>
      </c>
      <c r="J44">
        <v>1</v>
      </c>
      <c r="K44" s="5">
        <v>3</v>
      </c>
      <c r="L44">
        <v>5</v>
      </c>
      <c r="M44" s="6" t="s">
        <v>378</v>
      </c>
      <c r="N44" t="s">
        <v>67</v>
      </c>
      <c r="O44">
        <v>3</v>
      </c>
      <c r="P44" t="s">
        <v>84</v>
      </c>
      <c r="Q44" t="s">
        <v>65</v>
      </c>
      <c r="R44">
        <v>1</v>
      </c>
      <c r="S44">
        <v>5</v>
      </c>
      <c r="T44">
        <v>2</v>
      </c>
      <c r="U44">
        <v>1</v>
      </c>
      <c r="V44" s="5">
        <v>3</v>
      </c>
      <c r="W44">
        <v>7</v>
      </c>
      <c r="X44" s="6" t="s">
        <v>379</v>
      </c>
      <c r="Y44">
        <v>3</v>
      </c>
      <c r="Z44">
        <v>3</v>
      </c>
      <c r="AA44">
        <f t="shared" si="0"/>
        <v>3</v>
      </c>
      <c r="AB44">
        <f t="shared" si="1"/>
        <v>3</v>
      </c>
      <c r="AC44">
        <v>3</v>
      </c>
      <c r="AD44">
        <f t="shared" si="2"/>
        <v>24</v>
      </c>
      <c r="AE44">
        <f t="shared" si="3"/>
        <v>2.5</v>
      </c>
      <c r="AF44">
        <f t="shared" si="4"/>
        <v>2</v>
      </c>
      <c r="AG44" t="s">
        <v>69</v>
      </c>
      <c r="AH44" t="s">
        <v>70</v>
      </c>
      <c r="AI44" s="1">
        <v>40938</v>
      </c>
      <c r="AJ44">
        <v>0</v>
      </c>
      <c r="AK44">
        <v>2</v>
      </c>
      <c r="AL44">
        <v>0</v>
      </c>
      <c r="AM44">
        <v>0</v>
      </c>
      <c r="AN44">
        <v>1</v>
      </c>
      <c r="AO44">
        <v>0</v>
      </c>
      <c r="AP44">
        <v>0</v>
      </c>
      <c r="AQ44">
        <v>0</v>
      </c>
      <c r="AR44">
        <v>0</v>
      </c>
      <c r="AS44">
        <v>0</v>
      </c>
      <c r="AT44">
        <v>1</v>
      </c>
      <c r="AU44">
        <v>0</v>
      </c>
      <c r="AV44">
        <v>1</v>
      </c>
      <c r="AW44" t="s">
        <v>380</v>
      </c>
      <c r="AX44" t="s">
        <v>88</v>
      </c>
      <c r="AY44" t="s">
        <v>72</v>
      </c>
      <c r="AZ44" t="s">
        <v>72</v>
      </c>
      <c r="BA44" t="s">
        <v>72</v>
      </c>
      <c r="BB44" t="s">
        <v>381</v>
      </c>
      <c r="BC44" t="s">
        <v>72</v>
      </c>
      <c r="BD44" t="s">
        <v>72</v>
      </c>
      <c r="BE44" t="s">
        <v>72</v>
      </c>
      <c r="BF44" t="s">
        <v>72</v>
      </c>
      <c r="BG44" t="s">
        <v>72</v>
      </c>
      <c r="BH44" t="s">
        <v>72</v>
      </c>
      <c r="BI44" t="s">
        <v>72</v>
      </c>
      <c r="BJ44" t="s">
        <v>72</v>
      </c>
      <c r="BK44" t="s">
        <v>72</v>
      </c>
      <c r="BL44" t="s">
        <v>72</v>
      </c>
      <c r="BM44" t="s">
        <v>382</v>
      </c>
      <c r="BN44" t="s">
        <v>72</v>
      </c>
      <c r="BO44">
        <v>4</v>
      </c>
      <c r="BP44" t="s">
        <v>72</v>
      </c>
      <c r="BQ44">
        <v>3</v>
      </c>
      <c r="BR44" t="s">
        <v>72</v>
      </c>
      <c r="BS44">
        <v>3</v>
      </c>
      <c r="BT44" t="s">
        <v>72</v>
      </c>
      <c r="BU44">
        <v>5</v>
      </c>
      <c r="BV44" t="s">
        <v>72</v>
      </c>
      <c r="BW44">
        <v>5</v>
      </c>
      <c r="BX44" t="s">
        <v>72</v>
      </c>
      <c r="BY44">
        <v>5</v>
      </c>
      <c r="BZ44" t="s">
        <v>72</v>
      </c>
      <c r="CA44">
        <v>1</v>
      </c>
      <c r="CB44" t="s">
        <v>383</v>
      </c>
      <c r="CC44">
        <v>1</v>
      </c>
      <c r="CD44" t="s">
        <v>301</v>
      </c>
    </row>
    <row r="45" spans="1:82" ht="12.75" customHeight="1" x14ac:dyDescent="0.15">
      <c r="A45" t="s">
        <v>384</v>
      </c>
      <c r="B45">
        <v>214</v>
      </c>
      <c r="C45" t="s">
        <v>67</v>
      </c>
      <c r="D45">
        <v>1</v>
      </c>
      <c r="E45" t="s">
        <v>385</v>
      </c>
      <c r="F45" t="s">
        <v>165</v>
      </c>
      <c r="G45">
        <v>1</v>
      </c>
      <c r="H45">
        <v>5</v>
      </c>
      <c r="I45">
        <v>3</v>
      </c>
      <c r="J45">
        <v>5</v>
      </c>
      <c r="K45" s="5">
        <v>3</v>
      </c>
      <c r="L45">
        <v>5</v>
      </c>
      <c r="M45" s="6" t="s">
        <v>386</v>
      </c>
      <c r="N45" t="s">
        <v>63</v>
      </c>
      <c r="O45">
        <v>1</v>
      </c>
      <c r="P45" t="s">
        <v>385</v>
      </c>
      <c r="Q45" t="s">
        <v>195</v>
      </c>
      <c r="R45">
        <v>1</v>
      </c>
      <c r="S45">
        <v>4</v>
      </c>
      <c r="T45">
        <v>3</v>
      </c>
      <c r="U45">
        <v>4</v>
      </c>
      <c r="V45" s="5">
        <v>3</v>
      </c>
      <c r="W45">
        <v>5</v>
      </c>
      <c r="X45" s="6" t="s">
        <v>209</v>
      </c>
      <c r="Y45">
        <v>1</v>
      </c>
      <c r="Z45">
        <v>1</v>
      </c>
      <c r="AA45">
        <f t="shared" si="0"/>
        <v>3</v>
      </c>
      <c r="AB45">
        <f t="shared" si="1"/>
        <v>3</v>
      </c>
      <c r="AC45">
        <v>1</v>
      </c>
      <c r="AD45">
        <f t="shared" si="2"/>
        <v>18</v>
      </c>
      <c r="AE45">
        <f t="shared" si="3"/>
        <v>2.75</v>
      </c>
      <c r="AF45">
        <f t="shared" si="4"/>
        <v>3.75</v>
      </c>
      <c r="AG45" t="s">
        <v>117</v>
      </c>
      <c r="AH45" t="s">
        <v>387</v>
      </c>
      <c r="AI45" s="1">
        <v>37593</v>
      </c>
      <c r="AJ45">
        <v>0</v>
      </c>
      <c r="AK45">
        <v>0</v>
      </c>
      <c r="AL45">
        <v>3</v>
      </c>
      <c r="AM45">
        <v>1</v>
      </c>
      <c r="AN45">
        <v>0</v>
      </c>
      <c r="AO45">
        <v>0</v>
      </c>
      <c r="AP45">
        <v>0</v>
      </c>
      <c r="AQ45">
        <v>0</v>
      </c>
      <c r="AR45">
        <v>0</v>
      </c>
      <c r="AS45">
        <v>0</v>
      </c>
      <c r="AT45">
        <v>0</v>
      </c>
      <c r="AU45">
        <v>0</v>
      </c>
      <c r="AV45">
        <v>1</v>
      </c>
      <c r="AW45" t="s">
        <v>388</v>
      </c>
      <c r="AX45" t="s">
        <v>389</v>
      </c>
      <c r="AY45" t="s">
        <v>73</v>
      </c>
      <c r="AZ45" t="s">
        <v>390</v>
      </c>
      <c r="BA45" t="s">
        <v>72</v>
      </c>
      <c r="BB45" t="s">
        <v>40</v>
      </c>
      <c r="BC45" t="s">
        <v>76</v>
      </c>
      <c r="BD45" t="s">
        <v>72</v>
      </c>
      <c r="BE45" t="s">
        <v>72</v>
      </c>
      <c r="BF45" t="s">
        <v>72</v>
      </c>
      <c r="BG45" t="s">
        <v>72</v>
      </c>
      <c r="BH45" t="s">
        <v>72</v>
      </c>
      <c r="BI45" t="s">
        <v>72</v>
      </c>
      <c r="BJ45" t="s">
        <v>72</v>
      </c>
      <c r="BK45" t="s">
        <v>72</v>
      </c>
      <c r="BL45" t="s">
        <v>72</v>
      </c>
      <c r="BM45" t="s">
        <v>72</v>
      </c>
      <c r="BN45" t="s">
        <v>391</v>
      </c>
      <c r="BO45">
        <v>3</v>
      </c>
      <c r="BP45" t="s">
        <v>72</v>
      </c>
      <c r="BQ45">
        <v>3</v>
      </c>
      <c r="BR45" t="s">
        <v>72</v>
      </c>
      <c r="BS45">
        <v>1</v>
      </c>
      <c r="BT45" t="s">
        <v>72</v>
      </c>
      <c r="BU45">
        <v>1</v>
      </c>
      <c r="BV45" t="s">
        <v>72</v>
      </c>
      <c r="BW45">
        <v>2</v>
      </c>
      <c r="BX45" t="s">
        <v>72</v>
      </c>
      <c r="BY45">
        <v>5</v>
      </c>
      <c r="BZ45" t="s">
        <v>72</v>
      </c>
      <c r="CA45">
        <v>1</v>
      </c>
      <c r="CB45" t="s">
        <v>392</v>
      </c>
      <c r="CC45">
        <v>4</v>
      </c>
      <c r="CD45" t="s">
        <v>393</v>
      </c>
    </row>
    <row r="46" spans="1:82" ht="12.75" customHeight="1" x14ac:dyDescent="0.15">
      <c r="A46" t="s">
        <v>394</v>
      </c>
      <c r="B46">
        <v>215</v>
      </c>
      <c r="C46" t="s">
        <v>395</v>
      </c>
      <c r="D46">
        <v>3</v>
      </c>
      <c r="E46" t="s">
        <v>84</v>
      </c>
      <c r="F46" t="s">
        <v>165</v>
      </c>
      <c r="G46">
        <v>3</v>
      </c>
      <c r="H46">
        <v>4</v>
      </c>
      <c r="I46">
        <v>1</v>
      </c>
      <c r="J46">
        <v>1</v>
      </c>
      <c r="K46" s="5">
        <v>3</v>
      </c>
      <c r="L46">
        <v>5</v>
      </c>
      <c r="M46" s="6" t="s">
        <v>396</v>
      </c>
      <c r="N46" s="2" t="s">
        <v>143</v>
      </c>
      <c r="O46" s="2" t="s">
        <v>143</v>
      </c>
      <c r="P46" s="2" t="s">
        <v>143</v>
      </c>
      <c r="Q46" s="2" t="s">
        <v>143</v>
      </c>
      <c r="R46" s="2" t="s">
        <v>143</v>
      </c>
      <c r="S46" s="2" t="s">
        <v>143</v>
      </c>
      <c r="T46" s="2" t="s">
        <v>143</v>
      </c>
      <c r="U46" s="2" t="s">
        <v>143</v>
      </c>
      <c r="V46" s="8" t="s">
        <v>143</v>
      </c>
      <c r="W46" s="2" t="s">
        <v>143</v>
      </c>
      <c r="X46" s="6" t="s">
        <v>397</v>
      </c>
      <c r="Y46" t="s">
        <v>143</v>
      </c>
      <c r="Z46" t="s">
        <v>143</v>
      </c>
      <c r="AA46" t="str">
        <f t="shared" si="0"/>
        <v>NA</v>
      </c>
      <c r="AB46" t="str">
        <f t="shared" si="1"/>
        <v>NA</v>
      </c>
      <c r="AC46">
        <v>3</v>
      </c>
      <c r="AD46">
        <f>SUM(D46*3,K46*5)</f>
        <v>24</v>
      </c>
      <c r="AE46">
        <f t="shared" si="3"/>
        <v>3.5</v>
      </c>
      <c r="AF46">
        <f t="shared" si="4"/>
        <v>1</v>
      </c>
      <c r="AG46" t="s">
        <v>117</v>
      </c>
      <c r="AH46" t="s">
        <v>398</v>
      </c>
      <c r="AI46" s="1">
        <v>37284</v>
      </c>
      <c r="AJ46">
        <v>0</v>
      </c>
      <c r="AK46">
        <v>0</v>
      </c>
      <c r="AL46">
        <v>3</v>
      </c>
      <c r="AM46">
        <v>1</v>
      </c>
      <c r="AN46">
        <v>0</v>
      </c>
      <c r="AO46">
        <v>0</v>
      </c>
      <c r="AP46">
        <v>0</v>
      </c>
      <c r="AQ46">
        <v>0</v>
      </c>
      <c r="AR46">
        <v>0</v>
      </c>
      <c r="AS46">
        <v>0</v>
      </c>
      <c r="AT46">
        <v>0</v>
      </c>
      <c r="AU46">
        <v>0</v>
      </c>
      <c r="AV46">
        <v>1</v>
      </c>
      <c r="AW46" t="s">
        <v>399</v>
      </c>
      <c r="AX46" t="s">
        <v>88</v>
      </c>
      <c r="AY46" t="s">
        <v>73</v>
      </c>
      <c r="AZ46" t="s">
        <v>38</v>
      </c>
      <c r="BA46" t="s">
        <v>72</v>
      </c>
      <c r="BB46" t="s">
        <v>40</v>
      </c>
      <c r="BC46" t="s">
        <v>72</v>
      </c>
      <c r="BD46" t="s">
        <v>72</v>
      </c>
      <c r="BE46" t="s">
        <v>72</v>
      </c>
      <c r="BF46" t="s">
        <v>72</v>
      </c>
      <c r="BG46" t="s">
        <v>72</v>
      </c>
      <c r="BH46" t="s">
        <v>72</v>
      </c>
      <c r="BI46" t="s">
        <v>72</v>
      </c>
      <c r="BJ46" t="s">
        <v>72</v>
      </c>
      <c r="BK46" t="s">
        <v>72</v>
      </c>
      <c r="BL46" t="s">
        <v>72</v>
      </c>
      <c r="BM46" t="s">
        <v>72</v>
      </c>
      <c r="BN46" t="s">
        <v>400</v>
      </c>
      <c r="BO46">
        <v>4</v>
      </c>
      <c r="BP46" t="s">
        <v>72</v>
      </c>
      <c r="BQ46">
        <v>4</v>
      </c>
      <c r="BR46" t="s">
        <v>72</v>
      </c>
      <c r="BS46">
        <v>2</v>
      </c>
      <c r="BT46" t="s">
        <v>72</v>
      </c>
      <c r="BU46">
        <v>4</v>
      </c>
      <c r="BV46" t="s">
        <v>72</v>
      </c>
      <c r="BW46">
        <v>5</v>
      </c>
      <c r="BX46" t="s">
        <v>72</v>
      </c>
      <c r="BY46">
        <v>4</v>
      </c>
      <c r="BZ46" t="s">
        <v>72</v>
      </c>
      <c r="CA46">
        <v>4</v>
      </c>
      <c r="CB46" t="s">
        <v>72</v>
      </c>
      <c r="CC46">
        <v>1</v>
      </c>
      <c r="CD46" t="s">
        <v>327</v>
      </c>
    </row>
    <row r="47" spans="1:82" ht="12.75" customHeight="1" x14ac:dyDescent="0.15">
      <c r="A47" t="s">
        <v>401</v>
      </c>
      <c r="B47">
        <v>216</v>
      </c>
      <c r="C47" t="s">
        <v>63</v>
      </c>
      <c r="D47">
        <v>2</v>
      </c>
      <c r="E47" t="s">
        <v>149</v>
      </c>
      <c r="F47" t="s">
        <v>114</v>
      </c>
      <c r="G47">
        <v>4</v>
      </c>
      <c r="H47">
        <v>5</v>
      </c>
      <c r="I47">
        <v>1</v>
      </c>
      <c r="J47">
        <v>2</v>
      </c>
      <c r="K47" s="5">
        <v>3</v>
      </c>
      <c r="L47">
        <v>5</v>
      </c>
      <c r="M47" s="6" t="s">
        <v>386</v>
      </c>
      <c r="N47" s="2" t="s">
        <v>143</v>
      </c>
      <c r="O47" s="2" t="s">
        <v>143</v>
      </c>
      <c r="P47" s="2" t="s">
        <v>143</v>
      </c>
      <c r="Q47" s="2" t="s">
        <v>143</v>
      </c>
      <c r="R47" s="2" t="s">
        <v>143</v>
      </c>
      <c r="S47" s="2" t="s">
        <v>143</v>
      </c>
      <c r="T47" s="2" t="s">
        <v>143</v>
      </c>
      <c r="U47" s="2" t="s">
        <v>143</v>
      </c>
      <c r="V47" s="8" t="s">
        <v>143</v>
      </c>
      <c r="W47" s="2" t="s">
        <v>143</v>
      </c>
      <c r="X47" s="6" t="s">
        <v>402</v>
      </c>
      <c r="Y47">
        <v>2</v>
      </c>
      <c r="Z47" t="s">
        <v>143</v>
      </c>
      <c r="AA47">
        <f t="shared" si="0"/>
        <v>3</v>
      </c>
      <c r="AB47" t="str">
        <f t="shared" si="1"/>
        <v>NA</v>
      </c>
      <c r="AC47">
        <v>2</v>
      </c>
      <c r="AD47">
        <f>SUM(D47*3,K47*5)</f>
        <v>21</v>
      </c>
      <c r="AE47">
        <f t="shared" si="3"/>
        <v>4.5</v>
      </c>
      <c r="AF47">
        <f t="shared" si="4"/>
        <v>1.5</v>
      </c>
      <c r="AG47" t="s">
        <v>117</v>
      </c>
      <c r="AH47" t="s">
        <v>387</v>
      </c>
      <c r="AI47" s="1">
        <v>36211</v>
      </c>
      <c r="AJ47">
        <v>0</v>
      </c>
      <c r="AK47">
        <v>0</v>
      </c>
      <c r="AL47">
        <v>0</v>
      </c>
      <c r="AM47">
        <v>1</v>
      </c>
      <c r="AN47">
        <v>0</v>
      </c>
      <c r="AO47">
        <v>0</v>
      </c>
      <c r="AP47">
        <v>0</v>
      </c>
      <c r="AQ47">
        <v>0</v>
      </c>
      <c r="AR47">
        <v>0</v>
      </c>
      <c r="AS47">
        <v>0</v>
      </c>
      <c r="AT47">
        <v>1</v>
      </c>
      <c r="AU47">
        <v>0</v>
      </c>
      <c r="AV47">
        <v>1</v>
      </c>
      <c r="AW47" t="s">
        <v>403</v>
      </c>
      <c r="AX47" t="s">
        <v>88</v>
      </c>
      <c r="AY47" t="s">
        <v>72</v>
      </c>
      <c r="AZ47" t="s">
        <v>72</v>
      </c>
      <c r="BA47" t="s">
        <v>39</v>
      </c>
      <c r="BB47" t="s">
        <v>72</v>
      </c>
      <c r="BC47" t="s">
        <v>72</v>
      </c>
      <c r="BD47" t="s">
        <v>72</v>
      </c>
      <c r="BE47" t="s">
        <v>72</v>
      </c>
      <c r="BF47" t="s">
        <v>72</v>
      </c>
      <c r="BG47" t="s">
        <v>72</v>
      </c>
      <c r="BH47" t="s">
        <v>404</v>
      </c>
      <c r="BI47" t="s">
        <v>72</v>
      </c>
      <c r="BJ47" t="s">
        <v>72</v>
      </c>
      <c r="BK47" t="s">
        <v>72</v>
      </c>
      <c r="BL47" t="s">
        <v>72</v>
      </c>
      <c r="BM47" t="s">
        <v>72</v>
      </c>
      <c r="BN47" t="s">
        <v>72</v>
      </c>
      <c r="BO47">
        <v>2</v>
      </c>
      <c r="BP47" t="s">
        <v>72</v>
      </c>
      <c r="BQ47">
        <v>3</v>
      </c>
      <c r="BR47" t="s">
        <v>72</v>
      </c>
      <c r="BS47">
        <v>3</v>
      </c>
      <c r="BT47" t="s">
        <v>72</v>
      </c>
      <c r="BU47">
        <v>4</v>
      </c>
      <c r="BV47" t="s">
        <v>72</v>
      </c>
      <c r="BW47">
        <v>5</v>
      </c>
      <c r="BX47" t="s">
        <v>72</v>
      </c>
      <c r="BY47">
        <v>1</v>
      </c>
      <c r="BZ47" t="s">
        <v>405</v>
      </c>
      <c r="CA47">
        <v>5</v>
      </c>
      <c r="CB47" t="s">
        <v>72</v>
      </c>
      <c r="CC47">
        <v>5</v>
      </c>
      <c r="CD47" t="s">
        <v>72</v>
      </c>
    </row>
    <row r="48" spans="1:82" ht="12.75" customHeight="1" x14ac:dyDescent="0.15">
      <c r="A48" t="s">
        <v>406</v>
      </c>
      <c r="B48">
        <v>217</v>
      </c>
      <c r="C48" t="s">
        <v>63</v>
      </c>
      <c r="D48">
        <v>4</v>
      </c>
      <c r="E48" t="s">
        <v>64</v>
      </c>
      <c r="F48" t="s">
        <v>65</v>
      </c>
      <c r="G48">
        <v>4</v>
      </c>
      <c r="H48">
        <v>5</v>
      </c>
      <c r="I48">
        <v>5</v>
      </c>
      <c r="J48">
        <v>3</v>
      </c>
      <c r="K48" s="5">
        <v>7</v>
      </c>
      <c r="L48">
        <v>2</v>
      </c>
      <c r="M48" s="6" t="s">
        <v>407</v>
      </c>
      <c r="N48" t="s">
        <v>67</v>
      </c>
      <c r="O48">
        <v>3</v>
      </c>
      <c r="P48" t="s">
        <v>84</v>
      </c>
      <c r="Q48" t="s">
        <v>65</v>
      </c>
      <c r="R48">
        <v>1</v>
      </c>
      <c r="S48">
        <v>2</v>
      </c>
      <c r="T48">
        <v>5</v>
      </c>
      <c r="U48">
        <v>3</v>
      </c>
      <c r="V48" s="5">
        <v>3</v>
      </c>
      <c r="W48">
        <v>5</v>
      </c>
      <c r="X48" s="6" t="s">
        <v>209</v>
      </c>
      <c r="Y48">
        <v>4</v>
      </c>
      <c r="Z48">
        <v>3</v>
      </c>
      <c r="AA48">
        <f t="shared" si="0"/>
        <v>7</v>
      </c>
      <c r="AB48">
        <f t="shared" si="1"/>
        <v>3</v>
      </c>
      <c r="AC48">
        <v>4</v>
      </c>
      <c r="AD48">
        <f t="shared" si="2"/>
        <v>35.5</v>
      </c>
      <c r="AE48">
        <f t="shared" si="3"/>
        <v>3</v>
      </c>
      <c r="AF48">
        <f t="shared" si="4"/>
        <v>4</v>
      </c>
      <c r="AG48" t="s">
        <v>69</v>
      </c>
      <c r="AH48" t="s">
        <v>70</v>
      </c>
      <c r="AI48" s="1">
        <v>38046</v>
      </c>
      <c r="AJ48">
        <v>0</v>
      </c>
      <c r="AK48">
        <v>0</v>
      </c>
      <c r="AL48">
        <v>3</v>
      </c>
      <c r="AM48">
        <v>0</v>
      </c>
      <c r="AN48">
        <v>1</v>
      </c>
      <c r="AO48">
        <v>1</v>
      </c>
      <c r="AP48">
        <v>0</v>
      </c>
      <c r="AQ48">
        <v>0</v>
      </c>
      <c r="AR48">
        <v>0</v>
      </c>
      <c r="AS48">
        <v>0</v>
      </c>
      <c r="AT48">
        <v>1</v>
      </c>
      <c r="AU48">
        <v>0</v>
      </c>
      <c r="AV48">
        <v>1</v>
      </c>
      <c r="AW48" t="s">
        <v>408</v>
      </c>
      <c r="AX48" t="s">
        <v>88</v>
      </c>
      <c r="AY48" t="s">
        <v>72</v>
      </c>
      <c r="AZ48" t="s">
        <v>38</v>
      </c>
      <c r="BA48" t="s">
        <v>39</v>
      </c>
      <c r="BB48" t="s">
        <v>40</v>
      </c>
      <c r="BC48" t="s">
        <v>72</v>
      </c>
      <c r="BD48" t="s">
        <v>72</v>
      </c>
      <c r="BE48" t="s">
        <v>72</v>
      </c>
      <c r="BF48" t="s">
        <v>72</v>
      </c>
      <c r="BG48" t="s">
        <v>72</v>
      </c>
      <c r="BH48" t="s">
        <v>72</v>
      </c>
      <c r="BI48" t="s">
        <v>72</v>
      </c>
      <c r="BJ48" t="s">
        <v>110</v>
      </c>
      <c r="BK48" t="s">
        <v>72</v>
      </c>
      <c r="BL48" t="s">
        <v>409</v>
      </c>
      <c r="BM48" t="s">
        <v>72</v>
      </c>
      <c r="BN48" t="s">
        <v>72</v>
      </c>
      <c r="BO48">
        <v>3</v>
      </c>
      <c r="BP48" t="s">
        <v>410</v>
      </c>
      <c r="BQ48">
        <v>3</v>
      </c>
      <c r="BR48" t="s">
        <v>72</v>
      </c>
      <c r="BS48">
        <v>2</v>
      </c>
      <c r="BT48" t="s">
        <v>72</v>
      </c>
      <c r="BU48">
        <v>3</v>
      </c>
      <c r="BV48" t="s">
        <v>411</v>
      </c>
      <c r="BW48">
        <v>2</v>
      </c>
      <c r="BX48" t="s">
        <v>72</v>
      </c>
      <c r="BY48">
        <v>5</v>
      </c>
      <c r="BZ48" t="s">
        <v>72</v>
      </c>
      <c r="CA48">
        <v>1</v>
      </c>
      <c r="CB48" t="s">
        <v>72</v>
      </c>
      <c r="CC48">
        <v>1</v>
      </c>
      <c r="CD48" t="s">
        <v>412</v>
      </c>
    </row>
    <row r="49" spans="1:82" ht="12.75" customHeight="1" x14ac:dyDescent="0.15">
      <c r="A49" t="s">
        <v>413</v>
      </c>
      <c r="B49">
        <v>219</v>
      </c>
      <c r="C49" t="s">
        <v>63</v>
      </c>
      <c r="D49">
        <v>3</v>
      </c>
      <c r="E49" t="s">
        <v>84</v>
      </c>
      <c r="F49" t="s">
        <v>65</v>
      </c>
      <c r="G49">
        <v>2</v>
      </c>
      <c r="H49">
        <v>3</v>
      </c>
      <c r="I49">
        <v>3</v>
      </c>
      <c r="J49">
        <v>2</v>
      </c>
      <c r="K49" s="5">
        <v>3</v>
      </c>
      <c r="L49">
        <v>5</v>
      </c>
      <c r="M49" s="6" t="s">
        <v>414</v>
      </c>
      <c r="N49" t="s">
        <v>67</v>
      </c>
      <c r="O49">
        <v>3</v>
      </c>
      <c r="P49" t="s">
        <v>84</v>
      </c>
      <c r="Q49" t="s">
        <v>65</v>
      </c>
      <c r="R49">
        <v>1</v>
      </c>
      <c r="S49">
        <v>3</v>
      </c>
      <c r="T49">
        <v>2</v>
      </c>
      <c r="U49">
        <v>1</v>
      </c>
      <c r="V49" s="5">
        <v>5</v>
      </c>
      <c r="W49">
        <v>3</v>
      </c>
      <c r="X49" s="6" t="s">
        <v>415</v>
      </c>
      <c r="Y49">
        <v>3</v>
      </c>
      <c r="Z49">
        <v>3</v>
      </c>
      <c r="AA49">
        <f t="shared" si="0"/>
        <v>3</v>
      </c>
      <c r="AB49">
        <f t="shared" si="1"/>
        <v>5</v>
      </c>
      <c r="AC49">
        <v>3</v>
      </c>
      <c r="AD49">
        <f t="shared" si="2"/>
        <v>29</v>
      </c>
      <c r="AE49">
        <f t="shared" si="3"/>
        <v>2.25</v>
      </c>
      <c r="AF49">
        <f t="shared" si="4"/>
        <v>2</v>
      </c>
      <c r="AG49" t="s">
        <v>69</v>
      </c>
      <c r="AH49" t="s">
        <v>416</v>
      </c>
      <c r="AI49" s="1">
        <v>39081</v>
      </c>
      <c r="AJ49">
        <v>0</v>
      </c>
      <c r="AK49">
        <v>2</v>
      </c>
      <c r="AL49">
        <v>0</v>
      </c>
      <c r="AM49">
        <v>0</v>
      </c>
      <c r="AN49">
        <v>1</v>
      </c>
      <c r="AO49">
        <v>0</v>
      </c>
      <c r="AP49">
        <v>0</v>
      </c>
      <c r="AQ49">
        <v>0</v>
      </c>
      <c r="AR49">
        <v>0</v>
      </c>
      <c r="AS49">
        <v>1</v>
      </c>
      <c r="AT49">
        <v>0</v>
      </c>
      <c r="AU49">
        <v>0</v>
      </c>
      <c r="AV49">
        <v>0</v>
      </c>
      <c r="AW49">
        <v>0</v>
      </c>
      <c r="AX49" t="s">
        <v>72</v>
      </c>
      <c r="AY49" t="s">
        <v>417</v>
      </c>
      <c r="AZ49" t="s">
        <v>72</v>
      </c>
      <c r="BA49" t="s">
        <v>72</v>
      </c>
      <c r="BB49" t="s">
        <v>72</v>
      </c>
      <c r="BC49" t="s">
        <v>72</v>
      </c>
      <c r="BD49" t="s">
        <v>72</v>
      </c>
      <c r="BE49" t="s">
        <v>72</v>
      </c>
      <c r="BF49" t="s">
        <v>72</v>
      </c>
      <c r="BG49" t="s">
        <v>72</v>
      </c>
      <c r="BH49" t="s">
        <v>72</v>
      </c>
      <c r="BI49" t="s">
        <v>72</v>
      </c>
      <c r="BJ49" t="s">
        <v>48</v>
      </c>
      <c r="BK49" t="s">
        <v>72</v>
      </c>
      <c r="BL49" t="s">
        <v>72</v>
      </c>
      <c r="BM49" t="s">
        <v>72</v>
      </c>
      <c r="BN49" t="s">
        <v>72</v>
      </c>
      <c r="BO49">
        <v>1</v>
      </c>
      <c r="BP49" t="s">
        <v>72</v>
      </c>
      <c r="BQ49">
        <v>2</v>
      </c>
      <c r="BR49" t="s">
        <v>72</v>
      </c>
      <c r="BS49">
        <v>1</v>
      </c>
      <c r="BT49" t="s">
        <v>72</v>
      </c>
      <c r="BU49">
        <v>4</v>
      </c>
      <c r="BV49" t="s">
        <v>72</v>
      </c>
      <c r="BW49">
        <v>4</v>
      </c>
      <c r="BX49" t="s">
        <v>72</v>
      </c>
      <c r="BY49">
        <v>4</v>
      </c>
      <c r="BZ49" t="s">
        <v>72</v>
      </c>
      <c r="CA49">
        <v>1</v>
      </c>
      <c r="CB49" t="s">
        <v>418</v>
      </c>
      <c r="CC49">
        <v>1</v>
      </c>
      <c r="CD49" t="s">
        <v>72</v>
      </c>
    </row>
    <row r="50" spans="1:82" ht="12.75" customHeight="1" x14ac:dyDescent="0.15">
      <c r="A50" t="s">
        <v>419</v>
      </c>
      <c r="B50">
        <v>220</v>
      </c>
      <c r="C50" t="s">
        <v>63</v>
      </c>
      <c r="D50">
        <v>4</v>
      </c>
      <c r="E50" t="s">
        <v>64</v>
      </c>
      <c r="F50" t="s">
        <v>65</v>
      </c>
      <c r="G50">
        <v>5</v>
      </c>
      <c r="H50">
        <v>3</v>
      </c>
      <c r="I50">
        <v>5</v>
      </c>
      <c r="J50">
        <v>4</v>
      </c>
      <c r="K50" s="5">
        <v>8</v>
      </c>
      <c r="L50">
        <v>2</v>
      </c>
      <c r="M50" s="6" t="s">
        <v>420</v>
      </c>
      <c r="N50" t="s">
        <v>67</v>
      </c>
      <c r="O50">
        <v>4</v>
      </c>
      <c r="P50" t="s">
        <v>64</v>
      </c>
      <c r="Q50" t="s">
        <v>65</v>
      </c>
      <c r="R50">
        <v>5</v>
      </c>
      <c r="S50">
        <v>4</v>
      </c>
      <c r="T50">
        <v>5</v>
      </c>
      <c r="U50">
        <v>4</v>
      </c>
      <c r="V50" s="5">
        <v>8</v>
      </c>
      <c r="W50">
        <v>3</v>
      </c>
      <c r="X50" s="6" t="s">
        <v>421</v>
      </c>
      <c r="Y50">
        <v>4</v>
      </c>
      <c r="Z50">
        <v>4</v>
      </c>
      <c r="AA50">
        <f t="shared" si="0"/>
        <v>8</v>
      </c>
      <c r="AB50">
        <f t="shared" si="1"/>
        <v>8</v>
      </c>
      <c r="AC50">
        <v>4</v>
      </c>
      <c r="AD50">
        <f t="shared" si="2"/>
        <v>52</v>
      </c>
      <c r="AE50">
        <f t="shared" si="3"/>
        <v>4.25</v>
      </c>
      <c r="AF50">
        <f t="shared" si="4"/>
        <v>4.5</v>
      </c>
      <c r="AG50" t="s">
        <v>117</v>
      </c>
      <c r="AH50" t="s">
        <v>422</v>
      </c>
      <c r="AI50" s="1">
        <v>38454</v>
      </c>
      <c r="AJ50">
        <v>1</v>
      </c>
      <c r="AK50">
        <v>0</v>
      </c>
      <c r="AL50">
        <v>0</v>
      </c>
      <c r="AM50">
        <v>1</v>
      </c>
      <c r="AN50">
        <v>0</v>
      </c>
      <c r="AO50">
        <v>0</v>
      </c>
      <c r="AP50">
        <v>0</v>
      </c>
      <c r="AQ50">
        <v>0</v>
      </c>
      <c r="AR50">
        <v>0</v>
      </c>
      <c r="AS50">
        <v>0</v>
      </c>
      <c r="AT50">
        <v>0</v>
      </c>
      <c r="AU50">
        <v>0</v>
      </c>
      <c r="AV50">
        <v>1</v>
      </c>
      <c r="AW50" t="s">
        <v>423</v>
      </c>
      <c r="AX50" t="s">
        <v>88</v>
      </c>
      <c r="AY50" t="s">
        <v>72</v>
      </c>
      <c r="AZ50" t="s">
        <v>38</v>
      </c>
      <c r="BA50" t="s">
        <v>72</v>
      </c>
      <c r="BB50" t="s">
        <v>72</v>
      </c>
      <c r="BC50" t="s">
        <v>76</v>
      </c>
      <c r="BD50" t="s">
        <v>72</v>
      </c>
      <c r="BE50" t="s">
        <v>72</v>
      </c>
      <c r="BF50" t="s">
        <v>72</v>
      </c>
      <c r="BG50" t="s">
        <v>72</v>
      </c>
      <c r="BH50" t="s">
        <v>72</v>
      </c>
      <c r="BI50" t="s">
        <v>72</v>
      </c>
      <c r="BJ50" t="s">
        <v>110</v>
      </c>
      <c r="BK50" t="s">
        <v>72</v>
      </c>
      <c r="BL50" t="s">
        <v>424</v>
      </c>
      <c r="BM50" t="s">
        <v>425</v>
      </c>
      <c r="BN50" t="s">
        <v>72</v>
      </c>
      <c r="BO50">
        <v>5</v>
      </c>
      <c r="BP50" t="s">
        <v>72</v>
      </c>
      <c r="BQ50">
        <v>5</v>
      </c>
      <c r="BR50" t="s">
        <v>72</v>
      </c>
      <c r="BS50">
        <v>3</v>
      </c>
      <c r="BT50" t="s">
        <v>72</v>
      </c>
      <c r="BU50">
        <v>5</v>
      </c>
      <c r="BV50" t="s">
        <v>72</v>
      </c>
      <c r="BW50">
        <v>1</v>
      </c>
      <c r="BX50" t="s">
        <v>72</v>
      </c>
      <c r="BY50">
        <v>5</v>
      </c>
      <c r="BZ50" t="s">
        <v>72</v>
      </c>
      <c r="CA50">
        <v>1</v>
      </c>
      <c r="CB50" t="s">
        <v>327</v>
      </c>
      <c r="CC50">
        <v>1</v>
      </c>
      <c r="CD50" t="s">
        <v>327</v>
      </c>
    </row>
    <row r="51" spans="1:82" ht="12.75" customHeight="1" x14ac:dyDescent="0.15">
      <c r="A51" t="s">
        <v>426</v>
      </c>
      <c r="B51">
        <v>221</v>
      </c>
      <c r="C51" t="s">
        <v>63</v>
      </c>
      <c r="D51">
        <v>3</v>
      </c>
      <c r="E51" t="s">
        <v>84</v>
      </c>
      <c r="F51" t="s">
        <v>65</v>
      </c>
      <c r="G51">
        <v>2</v>
      </c>
      <c r="H51">
        <v>5</v>
      </c>
      <c r="I51">
        <v>4</v>
      </c>
      <c r="J51">
        <v>3</v>
      </c>
      <c r="K51" s="5">
        <v>5</v>
      </c>
      <c r="L51">
        <v>5</v>
      </c>
      <c r="M51" s="6" t="s">
        <v>231</v>
      </c>
      <c r="N51" t="s">
        <v>67</v>
      </c>
      <c r="O51">
        <v>3</v>
      </c>
      <c r="P51" t="s">
        <v>84</v>
      </c>
      <c r="Q51" t="s">
        <v>65</v>
      </c>
      <c r="R51">
        <v>3</v>
      </c>
      <c r="S51">
        <v>5</v>
      </c>
      <c r="T51">
        <v>2</v>
      </c>
      <c r="U51">
        <v>3</v>
      </c>
      <c r="V51" s="5">
        <v>7</v>
      </c>
      <c r="W51">
        <v>1</v>
      </c>
      <c r="X51" s="6" t="s">
        <v>427</v>
      </c>
      <c r="Y51">
        <v>3</v>
      </c>
      <c r="Z51">
        <v>3</v>
      </c>
      <c r="AA51">
        <f t="shared" si="0"/>
        <v>5</v>
      </c>
      <c r="AB51">
        <f t="shared" si="1"/>
        <v>7</v>
      </c>
      <c r="AC51">
        <v>3</v>
      </c>
      <c r="AD51">
        <f t="shared" si="2"/>
        <v>39</v>
      </c>
      <c r="AE51">
        <f t="shared" si="3"/>
        <v>3.75</v>
      </c>
      <c r="AF51">
        <f t="shared" si="4"/>
        <v>3</v>
      </c>
      <c r="AG51" t="s">
        <v>69</v>
      </c>
      <c r="AH51" t="s">
        <v>70</v>
      </c>
      <c r="AI51" s="1">
        <v>38386</v>
      </c>
      <c r="AJ51">
        <v>0</v>
      </c>
      <c r="AK51">
        <v>2</v>
      </c>
      <c r="AL51">
        <v>0</v>
      </c>
      <c r="AM51">
        <v>0</v>
      </c>
      <c r="AN51">
        <v>0</v>
      </c>
      <c r="AO51">
        <v>1</v>
      </c>
      <c r="AP51">
        <v>0</v>
      </c>
      <c r="AQ51">
        <v>0</v>
      </c>
      <c r="AR51">
        <v>0</v>
      </c>
      <c r="AS51">
        <v>0</v>
      </c>
      <c r="AT51">
        <v>1</v>
      </c>
      <c r="AU51">
        <v>1</v>
      </c>
      <c r="AV51">
        <v>1</v>
      </c>
      <c r="AW51" t="s">
        <v>428</v>
      </c>
      <c r="AX51" t="s">
        <v>88</v>
      </c>
      <c r="AY51" t="s">
        <v>72</v>
      </c>
      <c r="AZ51" t="s">
        <v>72</v>
      </c>
      <c r="BA51" t="s">
        <v>429</v>
      </c>
      <c r="BB51" t="s">
        <v>72</v>
      </c>
      <c r="BC51" t="s">
        <v>72</v>
      </c>
      <c r="BD51" t="s">
        <v>72</v>
      </c>
      <c r="BE51" t="s">
        <v>72</v>
      </c>
      <c r="BF51" t="s">
        <v>72</v>
      </c>
      <c r="BG51" t="s">
        <v>72</v>
      </c>
      <c r="BH51" t="s">
        <v>72</v>
      </c>
      <c r="BI51" t="s">
        <v>72</v>
      </c>
      <c r="BJ51" t="s">
        <v>353</v>
      </c>
      <c r="BK51" t="s">
        <v>72</v>
      </c>
      <c r="BL51" t="s">
        <v>72</v>
      </c>
      <c r="BM51" t="s">
        <v>430</v>
      </c>
      <c r="BN51" t="s">
        <v>72</v>
      </c>
      <c r="BO51">
        <v>5</v>
      </c>
      <c r="BP51" t="s">
        <v>72</v>
      </c>
      <c r="BQ51">
        <v>4</v>
      </c>
      <c r="BR51" t="s">
        <v>72</v>
      </c>
      <c r="BS51">
        <v>4</v>
      </c>
      <c r="BT51" t="s">
        <v>72</v>
      </c>
      <c r="BU51">
        <v>5</v>
      </c>
      <c r="BV51" t="s">
        <v>72</v>
      </c>
      <c r="BW51">
        <v>3</v>
      </c>
      <c r="BX51" t="s">
        <v>72</v>
      </c>
      <c r="BY51">
        <v>4</v>
      </c>
      <c r="BZ51" t="s">
        <v>72</v>
      </c>
      <c r="CA51">
        <v>4</v>
      </c>
      <c r="CB51" t="s">
        <v>72</v>
      </c>
      <c r="CC51">
        <v>4</v>
      </c>
      <c r="CD51" t="s">
        <v>431</v>
      </c>
    </row>
    <row r="52" spans="1:82" ht="12.75" customHeight="1" x14ac:dyDescent="0.15">
      <c r="A52" t="s">
        <v>432</v>
      </c>
      <c r="B52">
        <v>222</v>
      </c>
      <c r="C52" t="s">
        <v>63</v>
      </c>
      <c r="D52">
        <v>3</v>
      </c>
      <c r="E52" t="s">
        <v>124</v>
      </c>
      <c r="F52" t="s">
        <v>65</v>
      </c>
      <c r="G52">
        <v>4</v>
      </c>
      <c r="H52">
        <v>5</v>
      </c>
      <c r="I52">
        <v>2</v>
      </c>
      <c r="J52">
        <v>2</v>
      </c>
      <c r="K52" s="5">
        <v>6</v>
      </c>
      <c r="L52">
        <v>2</v>
      </c>
      <c r="M52" s="6" t="s">
        <v>433</v>
      </c>
      <c r="N52" t="s">
        <v>67</v>
      </c>
      <c r="O52">
        <v>4</v>
      </c>
      <c r="P52" t="s">
        <v>64</v>
      </c>
      <c r="Q52" t="s">
        <v>65</v>
      </c>
      <c r="R52">
        <v>4</v>
      </c>
      <c r="S52">
        <v>5</v>
      </c>
      <c r="T52">
        <v>3</v>
      </c>
      <c r="U52">
        <v>3</v>
      </c>
      <c r="V52" s="5">
        <v>7</v>
      </c>
      <c r="W52">
        <v>3</v>
      </c>
      <c r="X52" s="6" t="s">
        <v>434</v>
      </c>
      <c r="Y52">
        <v>3</v>
      </c>
      <c r="Z52">
        <v>4</v>
      </c>
      <c r="AA52">
        <f t="shared" si="0"/>
        <v>6</v>
      </c>
      <c r="AB52">
        <f t="shared" si="1"/>
        <v>7</v>
      </c>
      <c r="AC52">
        <v>3</v>
      </c>
      <c r="AD52">
        <f t="shared" si="2"/>
        <v>43</v>
      </c>
      <c r="AE52">
        <f t="shared" si="3"/>
        <v>4.5</v>
      </c>
      <c r="AF52">
        <f t="shared" si="4"/>
        <v>2.5</v>
      </c>
      <c r="AG52" t="s">
        <v>69</v>
      </c>
      <c r="AH52" t="s">
        <v>70</v>
      </c>
      <c r="AI52" s="1">
        <v>39155</v>
      </c>
      <c r="AJ52">
        <v>0</v>
      </c>
      <c r="AK52">
        <v>2</v>
      </c>
      <c r="AL52">
        <v>0</v>
      </c>
      <c r="AM52">
        <v>0</v>
      </c>
      <c r="AN52">
        <v>0</v>
      </c>
      <c r="AO52">
        <v>1</v>
      </c>
      <c r="AP52">
        <v>0</v>
      </c>
      <c r="AQ52">
        <v>0</v>
      </c>
      <c r="AR52">
        <v>0</v>
      </c>
      <c r="AS52">
        <v>0</v>
      </c>
      <c r="AT52">
        <v>1</v>
      </c>
      <c r="AU52">
        <v>0</v>
      </c>
      <c r="AV52">
        <v>1</v>
      </c>
      <c r="AW52" t="s">
        <v>435</v>
      </c>
      <c r="AX52" t="s">
        <v>88</v>
      </c>
      <c r="AY52" t="s">
        <v>73</v>
      </c>
      <c r="AZ52" t="s">
        <v>38</v>
      </c>
      <c r="BA52" t="s">
        <v>39</v>
      </c>
      <c r="BB52" t="s">
        <v>72</v>
      </c>
      <c r="BC52" t="s">
        <v>72</v>
      </c>
      <c r="BD52" t="s">
        <v>374</v>
      </c>
      <c r="BE52" t="s">
        <v>72</v>
      </c>
      <c r="BF52" t="s">
        <v>72</v>
      </c>
      <c r="BG52" t="s">
        <v>72</v>
      </c>
      <c r="BH52" t="s">
        <v>72</v>
      </c>
      <c r="BI52" t="s">
        <v>72</v>
      </c>
      <c r="BJ52" t="s">
        <v>436</v>
      </c>
      <c r="BK52" t="s">
        <v>72</v>
      </c>
      <c r="BL52" t="s">
        <v>72</v>
      </c>
      <c r="BM52" t="s">
        <v>437</v>
      </c>
      <c r="BN52" t="s">
        <v>72</v>
      </c>
      <c r="BO52">
        <v>4</v>
      </c>
      <c r="BP52" t="s">
        <v>72</v>
      </c>
      <c r="BQ52">
        <v>4</v>
      </c>
      <c r="BR52" t="s">
        <v>72</v>
      </c>
      <c r="BS52">
        <v>3</v>
      </c>
      <c r="BT52" t="s">
        <v>72</v>
      </c>
      <c r="BU52">
        <v>3</v>
      </c>
      <c r="BV52" t="s">
        <v>72</v>
      </c>
      <c r="BW52">
        <v>2</v>
      </c>
      <c r="BX52" t="s">
        <v>72</v>
      </c>
      <c r="BY52">
        <v>2</v>
      </c>
      <c r="BZ52" t="s">
        <v>72</v>
      </c>
      <c r="CA52">
        <v>3</v>
      </c>
      <c r="CB52" t="s">
        <v>72</v>
      </c>
      <c r="CC52">
        <v>3</v>
      </c>
      <c r="CD52" t="s">
        <v>438</v>
      </c>
    </row>
    <row r="53" spans="1:82" ht="12.75" customHeight="1" x14ac:dyDescent="0.15">
      <c r="A53" t="s">
        <v>439</v>
      </c>
      <c r="B53">
        <v>223</v>
      </c>
      <c r="C53" t="s">
        <v>63</v>
      </c>
      <c r="D53">
        <v>4</v>
      </c>
      <c r="E53" t="s">
        <v>64</v>
      </c>
      <c r="F53" t="s">
        <v>65</v>
      </c>
      <c r="G53">
        <v>5</v>
      </c>
      <c r="H53">
        <v>5</v>
      </c>
      <c r="I53">
        <v>2</v>
      </c>
      <c r="J53">
        <v>3</v>
      </c>
      <c r="K53" s="5">
        <v>8</v>
      </c>
      <c r="L53">
        <v>4</v>
      </c>
      <c r="M53" s="6" t="s">
        <v>440</v>
      </c>
      <c r="N53" t="s">
        <v>67</v>
      </c>
      <c r="O53">
        <v>3</v>
      </c>
      <c r="P53" t="s">
        <v>124</v>
      </c>
      <c r="Q53" t="s">
        <v>65</v>
      </c>
      <c r="R53">
        <v>3</v>
      </c>
      <c r="S53">
        <v>5</v>
      </c>
      <c r="T53">
        <v>1</v>
      </c>
      <c r="U53">
        <v>3</v>
      </c>
      <c r="V53" s="5">
        <v>7</v>
      </c>
      <c r="W53">
        <v>3</v>
      </c>
      <c r="X53" s="6" t="s">
        <v>441</v>
      </c>
      <c r="Y53">
        <v>4</v>
      </c>
      <c r="Z53">
        <v>3</v>
      </c>
      <c r="AA53">
        <f t="shared" si="0"/>
        <v>8</v>
      </c>
      <c r="AB53">
        <f t="shared" si="1"/>
        <v>7</v>
      </c>
      <c r="AC53">
        <v>4</v>
      </c>
      <c r="AD53">
        <f t="shared" si="2"/>
        <v>48</v>
      </c>
      <c r="AE53">
        <f t="shared" si="3"/>
        <v>4.5</v>
      </c>
      <c r="AF53">
        <f t="shared" si="4"/>
        <v>2.25</v>
      </c>
      <c r="AG53" t="s">
        <v>69</v>
      </c>
      <c r="AH53" t="s">
        <v>70</v>
      </c>
      <c r="AI53" s="1">
        <v>39267</v>
      </c>
      <c r="AJ53">
        <v>0</v>
      </c>
      <c r="AK53">
        <v>2</v>
      </c>
      <c r="AL53">
        <v>0</v>
      </c>
      <c r="AM53">
        <v>0</v>
      </c>
      <c r="AN53">
        <v>0</v>
      </c>
      <c r="AO53">
        <v>1</v>
      </c>
      <c r="AP53">
        <v>0</v>
      </c>
      <c r="AQ53">
        <v>0</v>
      </c>
      <c r="AR53">
        <v>0</v>
      </c>
      <c r="AS53">
        <v>0</v>
      </c>
      <c r="AT53">
        <v>0</v>
      </c>
      <c r="AU53">
        <v>0</v>
      </c>
      <c r="AV53">
        <v>0</v>
      </c>
      <c r="AW53">
        <v>0</v>
      </c>
      <c r="AX53" t="s">
        <v>88</v>
      </c>
      <c r="AY53" t="s">
        <v>72</v>
      </c>
      <c r="AZ53" t="s">
        <v>38</v>
      </c>
      <c r="BA53" t="s">
        <v>72</v>
      </c>
      <c r="BB53" t="s">
        <v>72</v>
      </c>
      <c r="BC53" t="s">
        <v>72</v>
      </c>
      <c r="BD53" t="s">
        <v>72</v>
      </c>
      <c r="BE53" t="s">
        <v>72</v>
      </c>
      <c r="BF53" t="s">
        <v>72</v>
      </c>
      <c r="BG53" t="s">
        <v>72</v>
      </c>
      <c r="BH53" t="s">
        <v>72</v>
      </c>
      <c r="BI53" t="s">
        <v>72</v>
      </c>
      <c r="BJ53" t="s">
        <v>110</v>
      </c>
      <c r="BK53" t="s">
        <v>72</v>
      </c>
      <c r="BL53" t="s">
        <v>72</v>
      </c>
      <c r="BM53" t="s">
        <v>442</v>
      </c>
      <c r="BN53" t="s">
        <v>443</v>
      </c>
      <c r="BO53">
        <v>3</v>
      </c>
      <c r="BP53" t="s">
        <v>444</v>
      </c>
      <c r="BQ53">
        <v>4</v>
      </c>
      <c r="BR53" t="s">
        <v>72</v>
      </c>
      <c r="BS53">
        <v>2</v>
      </c>
      <c r="BT53" t="s">
        <v>72</v>
      </c>
      <c r="BU53">
        <v>4</v>
      </c>
      <c r="BV53" t="s">
        <v>72</v>
      </c>
      <c r="BW53">
        <v>1</v>
      </c>
      <c r="BX53" t="s">
        <v>72</v>
      </c>
      <c r="BY53">
        <v>2</v>
      </c>
      <c r="BZ53" t="s">
        <v>72</v>
      </c>
      <c r="CA53">
        <v>1</v>
      </c>
      <c r="CB53" t="s">
        <v>445</v>
      </c>
      <c r="CC53">
        <v>2</v>
      </c>
      <c r="CD53" t="s">
        <v>446</v>
      </c>
    </row>
    <row r="54" spans="1:82" ht="12.75" customHeight="1" x14ac:dyDescent="0.15">
      <c r="A54" t="s">
        <v>447</v>
      </c>
      <c r="B54">
        <v>224</v>
      </c>
      <c r="C54" t="s">
        <v>63</v>
      </c>
      <c r="D54">
        <v>4</v>
      </c>
      <c r="E54" t="s">
        <v>64</v>
      </c>
      <c r="F54" t="s">
        <v>65</v>
      </c>
      <c r="G54">
        <v>5</v>
      </c>
      <c r="H54">
        <v>5</v>
      </c>
      <c r="I54">
        <v>5</v>
      </c>
      <c r="J54">
        <v>3</v>
      </c>
      <c r="K54" s="5">
        <v>7</v>
      </c>
      <c r="L54">
        <v>2</v>
      </c>
      <c r="M54" s="6" t="s">
        <v>358</v>
      </c>
      <c r="N54" t="s">
        <v>67</v>
      </c>
      <c r="O54">
        <v>3</v>
      </c>
      <c r="P54" t="s">
        <v>84</v>
      </c>
      <c r="Q54" t="s">
        <v>65</v>
      </c>
      <c r="R54">
        <v>2</v>
      </c>
      <c r="S54">
        <v>5</v>
      </c>
      <c r="T54">
        <v>1</v>
      </c>
      <c r="U54">
        <v>3</v>
      </c>
      <c r="V54" s="5">
        <v>5</v>
      </c>
      <c r="W54">
        <v>3</v>
      </c>
      <c r="X54" s="6" t="s">
        <v>448</v>
      </c>
      <c r="Y54">
        <v>4</v>
      </c>
      <c r="Z54">
        <v>3</v>
      </c>
      <c r="AA54">
        <f t="shared" si="0"/>
        <v>7</v>
      </c>
      <c r="AB54">
        <f t="shared" si="1"/>
        <v>5</v>
      </c>
      <c r="AC54">
        <v>4</v>
      </c>
      <c r="AD54">
        <f t="shared" si="2"/>
        <v>40.5</v>
      </c>
      <c r="AE54">
        <f t="shared" si="3"/>
        <v>4.25</v>
      </c>
      <c r="AF54">
        <f t="shared" si="4"/>
        <v>3</v>
      </c>
      <c r="AG54" t="s">
        <v>69</v>
      </c>
      <c r="AH54" t="s">
        <v>449</v>
      </c>
      <c r="AI54" s="1">
        <v>37536</v>
      </c>
      <c r="AJ54">
        <v>1</v>
      </c>
      <c r="AK54">
        <v>0</v>
      </c>
      <c r="AL54">
        <v>0</v>
      </c>
      <c r="AM54">
        <v>1</v>
      </c>
      <c r="AN54">
        <v>0</v>
      </c>
      <c r="AO54">
        <v>0</v>
      </c>
      <c r="AP54">
        <v>0</v>
      </c>
      <c r="AQ54">
        <v>0</v>
      </c>
      <c r="AR54">
        <v>0</v>
      </c>
      <c r="AS54">
        <v>1</v>
      </c>
      <c r="AT54">
        <v>0</v>
      </c>
      <c r="AU54">
        <v>0</v>
      </c>
      <c r="AV54">
        <v>1</v>
      </c>
      <c r="AW54" t="s">
        <v>450</v>
      </c>
      <c r="AX54" t="s">
        <v>88</v>
      </c>
      <c r="AY54" t="s">
        <v>73</v>
      </c>
      <c r="AZ54" t="s">
        <v>38</v>
      </c>
      <c r="BA54" t="s">
        <v>39</v>
      </c>
      <c r="BB54" t="s">
        <v>72</v>
      </c>
      <c r="BC54" t="s">
        <v>72</v>
      </c>
      <c r="BD54" t="s">
        <v>72</v>
      </c>
      <c r="BE54" t="s">
        <v>72</v>
      </c>
      <c r="BF54" t="s">
        <v>72</v>
      </c>
      <c r="BG54" t="s">
        <v>72</v>
      </c>
      <c r="BH54" t="s">
        <v>451</v>
      </c>
      <c r="BI54" t="s">
        <v>452</v>
      </c>
      <c r="BJ54" t="s">
        <v>72</v>
      </c>
      <c r="BK54" t="s">
        <v>72</v>
      </c>
      <c r="BL54" t="s">
        <v>72</v>
      </c>
      <c r="BM54" t="s">
        <v>453</v>
      </c>
      <c r="BN54" t="s">
        <v>72</v>
      </c>
      <c r="BO54">
        <v>3</v>
      </c>
      <c r="BP54" t="s">
        <v>454</v>
      </c>
      <c r="BQ54">
        <v>5</v>
      </c>
      <c r="BR54" t="s">
        <v>72</v>
      </c>
      <c r="BS54">
        <v>3</v>
      </c>
      <c r="BT54" t="s">
        <v>72</v>
      </c>
      <c r="BU54">
        <v>5</v>
      </c>
      <c r="BV54" t="s">
        <v>72</v>
      </c>
      <c r="BW54">
        <v>5</v>
      </c>
      <c r="BX54" t="s">
        <v>72</v>
      </c>
      <c r="BY54">
        <v>5</v>
      </c>
      <c r="BZ54" t="s">
        <v>72</v>
      </c>
      <c r="CA54">
        <v>5</v>
      </c>
      <c r="CB54" t="s">
        <v>72</v>
      </c>
      <c r="CC54">
        <v>5</v>
      </c>
      <c r="CD54" t="s">
        <v>72</v>
      </c>
    </row>
    <row r="55" spans="1:82" ht="12.75" customHeight="1" x14ac:dyDescent="0.15">
      <c r="A55" t="s">
        <v>455</v>
      </c>
      <c r="B55">
        <v>225</v>
      </c>
      <c r="C55" t="s">
        <v>63</v>
      </c>
      <c r="D55">
        <v>3</v>
      </c>
      <c r="E55" t="s">
        <v>124</v>
      </c>
      <c r="F55" t="s">
        <v>65</v>
      </c>
      <c r="G55">
        <v>5</v>
      </c>
      <c r="H55">
        <v>5</v>
      </c>
      <c r="I55">
        <v>3</v>
      </c>
      <c r="J55">
        <v>2</v>
      </c>
      <c r="K55" s="5">
        <v>3</v>
      </c>
      <c r="L55">
        <v>4</v>
      </c>
      <c r="M55" s="6" t="s">
        <v>456</v>
      </c>
      <c r="N55" t="s">
        <v>67</v>
      </c>
      <c r="O55">
        <v>3</v>
      </c>
      <c r="P55" t="s">
        <v>84</v>
      </c>
      <c r="Q55" t="s">
        <v>65</v>
      </c>
      <c r="R55">
        <v>1</v>
      </c>
      <c r="S55">
        <v>1</v>
      </c>
      <c r="T55">
        <v>2</v>
      </c>
      <c r="U55" t="s">
        <v>143</v>
      </c>
      <c r="V55" s="5">
        <v>6</v>
      </c>
      <c r="W55">
        <v>3</v>
      </c>
      <c r="X55" s="6" t="s">
        <v>457</v>
      </c>
      <c r="Y55">
        <v>3</v>
      </c>
      <c r="Z55">
        <v>3</v>
      </c>
      <c r="AA55">
        <f t="shared" si="0"/>
        <v>3</v>
      </c>
      <c r="AB55">
        <f t="shared" si="1"/>
        <v>6</v>
      </c>
      <c r="AC55">
        <v>3</v>
      </c>
      <c r="AD55">
        <f t="shared" si="2"/>
        <v>31.5</v>
      </c>
      <c r="AE55">
        <f t="shared" si="3"/>
        <v>3</v>
      </c>
      <c r="AF55">
        <f t="shared" si="4"/>
        <v>2.3333333333333335</v>
      </c>
      <c r="AG55" t="s">
        <v>69</v>
      </c>
      <c r="AH55" t="s">
        <v>70</v>
      </c>
      <c r="AI55" s="1">
        <v>37757</v>
      </c>
      <c r="AJ55" t="s">
        <v>143</v>
      </c>
      <c r="AK55" t="s">
        <v>143</v>
      </c>
      <c r="AL55" t="s">
        <v>143</v>
      </c>
      <c r="AM55">
        <v>0</v>
      </c>
      <c r="AN55">
        <v>0</v>
      </c>
      <c r="AO55">
        <v>0</v>
      </c>
      <c r="AP55">
        <v>1</v>
      </c>
      <c r="AQ55" t="s">
        <v>137</v>
      </c>
      <c r="AR55">
        <v>0</v>
      </c>
      <c r="AS55">
        <v>0</v>
      </c>
      <c r="AT55">
        <v>1</v>
      </c>
      <c r="AU55">
        <v>0</v>
      </c>
      <c r="AV55">
        <v>1</v>
      </c>
      <c r="AW55" t="s">
        <v>458</v>
      </c>
      <c r="AX55" t="s">
        <v>88</v>
      </c>
      <c r="AY55" t="s">
        <v>72</v>
      </c>
      <c r="AZ55" t="s">
        <v>72</v>
      </c>
      <c r="BA55" t="s">
        <v>72</v>
      </c>
      <c r="BB55" t="s">
        <v>72</v>
      </c>
      <c r="BC55" t="s">
        <v>72</v>
      </c>
      <c r="BD55" t="s">
        <v>72</v>
      </c>
      <c r="BE55" t="s">
        <v>72</v>
      </c>
      <c r="BF55" t="s">
        <v>72</v>
      </c>
      <c r="BG55" t="s">
        <v>72</v>
      </c>
      <c r="BH55" t="s">
        <v>72</v>
      </c>
      <c r="BI55" t="s">
        <v>72</v>
      </c>
      <c r="BJ55" t="s">
        <v>72</v>
      </c>
      <c r="BK55" t="s">
        <v>72</v>
      </c>
      <c r="BL55" t="s">
        <v>72</v>
      </c>
      <c r="BM55" t="s">
        <v>459</v>
      </c>
      <c r="BN55" t="s">
        <v>460</v>
      </c>
      <c r="BO55">
        <v>5</v>
      </c>
      <c r="BP55" t="s">
        <v>72</v>
      </c>
      <c r="BQ55">
        <v>4</v>
      </c>
      <c r="BR55" t="s">
        <v>72</v>
      </c>
      <c r="BS55">
        <v>2</v>
      </c>
      <c r="BT55" t="s">
        <v>72</v>
      </c>
      <c r="BU55">
        <v>5</v>
      </c>
      <c r="BV55" t="s">
        <v>72</v>
      </c>
      <c r="BW55">
        <v>1</v>
      </c>
      <c r="BX55" t="s">
        <v>461</v>
      </c>
      <c r="BY55">
        <v>4</v>
      </c>
      <c r="BZ55" t="s">
        <v>72</v>
      </c>
      <c r="CA55">
        <v>3</v>
      </c>
      <c r="CB55" t="s">
        <v>462</v>
      </c>
      <c r="CC55">
        <v>1</v>
      </c>
      <c r="CD55" t="s">
        <v>301</v>
      </c>
    </row>
    <row r="56" spans="1:82" ht="12.75" customHeight="1" x14ac:dyDescent="0.15">
      <c r="A56" t="s">
        <v>463</v>
      </c>
      <c r="B56">
        <v>226</v>
      </c>
      <c r="C56" t="s">
        <v>63</v>
      </c>
      <c r="D56">
        <v>3</v>
      </c>
      <c r="E56" t="s">
        <v>84</v>
      </c>
      <c r="F56" t="s">
        <v>65</v>
      </c>
      <c r="G56">
        <v>3</v>
      </c>
      <c r="H56">
        <v>2</v>
      </c>
      <c r="I56">
        <v>2</v>
      </c>
      <c r="J56">
        <v>2</v>
      </c>
      <c r="K56" s="5">
        <v>3</v>
      </c>
      <c r="L56">
        <v>5</v>
      </c>
      <c r="M56" s="6" t="s">
        <v>464</v>
      </c>
      <c r="N56" t="s">
        <v>67</v>
      </c>
      <c r="O56">
        <v>2</v>
      </c>
      <c r="P56" t="s">
        <v>149</v>
      </c>
      <c r="Q56" t="s">
        <v>65</v>
      </c>
      <c r="R56">
        <v>1</v>
      </c>
      <c r="S56">
        <v>1</v>
      </c>
      <c r="T56">
        <v>1</v>
      </c>
      <c r="U56">
        <v>1</v>
      </c>
      <c r="V56" s="5">
        <v>3</v>
      </c>
      <c r="W56">
        <v>8</v>
      </c>
      <c r="X56" s="6" t="s">
        <v>465</v>
      </c>
      <c r="Y56">
        <v>3</v>
      </c>
      <c r="Z56">
        <v>2</v>
      </c>
      <c r="AA56">
        <f t="shared" si="0"/>
        <v>3</v>
      </c>
      <c r="AB56">
        <f t="shared" si="1"/>
        <v>3</v>
      </c>
      <c r="AC56">
        <v>3</v>
      </c>
      <c r="AD56">
        <f t="shared" si="2"/>
        <v>22.5</v>
      </c>
      <c r="AE56">
        <f t="shared" si="3"/>
        <v>1.75</v>
      </c>
      <c r="AF56">
        <f t="shared" si="4"/>
        <v>1.5</v>
      </c>
      <c r="AG56" t="s">
        <v>69</v>
      </c>
      <c r="AH56" t="s">
        <v>70</v>
      </c>
      <c r="AI56" s="1">
        <v>37633</v>
      </c>
      <c r="AJ56">
        <v>0</v>
      </c>
      <c r="AK56">
        <v>2</v>
      </c>
      <c r="AL56">
        <v>0</v>
      </c>
      <c r="AM56">
        <v>0</v>
      </c>
      <c r="AN56">
        <v>0</v>
      </c>
      <c r="AO56">
        <v>0</v>
      </c>
      <c r="AP56">
        <v>1</v>
      </c>
      <c r="AQ56" t="s">
        <v>466</v>
      </c>
      <c r="AR56">
        <v>0</v>
      </c>
      <c r="AS56">
        <v>0</v>
      </c>
      <c r="AT56">
        <v>0</v>
      </c>
      <c r="AU56">
        <v>0</v>
      </c>
      <c r="AV56">
        <v>1</v>
      </c>
      <c r="AW56" t="s">
        <v>467</v>
      </c>
      <c r="AX56" t="s">
        <v>88</v>
      </c>
      <c r="AY56" t="s">
        <v>73</v>
      </c>
      <c r="AZ56" t="s">
        <v>38</v>
      </c>
      <c r="BA56" t="s">
        <v>72</v>
      </c>
      <c r="BB56" t="s">
        <v>72</v>
      </c>
      <c r="BC56" t="s">
        <v>72</v>
      </c>
      <c r="BD56" t="s">
        <v>72</v>
      </c>
      <c r="BE56" t="s">
        <v>72</v>
      </c>
      <c r="BF56" t="s">
        <v>72</v>
      </c>
      <c r="BG56" t="s">
        <v>72</v>
      </c>
      <c r="BH56" t="s">
        <v>72</v>
      </c>
      <c r="BI56" t="s">
        <v>72</v>
      </c>
      <c r="BJ56" t="s">
        <v>468</v>
      </c>
      <c r="BK56" t="s">
        <v>72</v>
      </c>
      <c r="BL56" t="s">
        <v>72</v>
      </c>
      <c r="BM56" t="s">
        <v>72</v>
      </c>
      <c r="BN56" t="s">
        <v>72</v>
      </c>
      <c r="BO56">
        <v>4</v>
      </c>
      <c r="BP56" t="s">
        <v>72</v>
      </c>
      <c r="BQ56">
        <v>4</v>
      </c>
      <c r="BR56" t="s">
        <v>72</v>
      </c>
      <c r="BS56">
        <v>2</v>
      </c>
      <c r="BT56" t="s">
        <v>72</v>
      </c>
      <c r="BU56">
        <v>3</v>
      </c>
      <c r="BV56" t="s">
        <v>72</v>
      </c>
      <c r="BW56">
        <v>4</v>
      </c>
      <c r="BX56" t="s">
        <v>72</v>
      </c>
      <c r="BY56">
        <v>1</v>
      </c>
      <c r="BZ56" t="s">
        <v>72</v>
      </c>
      <c r="CA56">
        <v>1</v>
      </c>
      <c r="CB56" t="s">
        <v>72</v>
      </c>
      <c r="CC56">
        <v>1</v>
      </c>
      <c r="CD56" t="s">
        <v>72</v>
      </c>
    </row>
    <row r="57" spans="1:82" ht="12.75" customHeight="1" x14ac:dyDescent="0.15">
      <c r="A57" t="s">
        <v>469</v>
      </c>
      <c r="B57">
        <v>227</v>
      </c>
      <c r="C57" t="s">
        <v>63</v>
      </c>
      <c r="D57">
        <v>3</v>
      </c>
      <c r="E57" t="s">
        <v>124</v>
      </c>
      <c r="F57" t="s">
        <v>65</v>
      </c>
      <c r="G57">
        <v>1</v>
      </c>
      <c r="H57">
        <v>4</v>
      </c>
      <c r="I57">
        <v>5</v>
      </c>
      <c r="J57">
        <v>3</v>
      </c>
      <c r="K57" s="5">
        <v>4</v>
      </c>
      <c r="L57">
        <v>5</v>
      </c>
      <c r="M57" s="6" t="s">
        <v>470</v>
      </c>
      <c r="N57" t="s">
        <v>67</v>
      </c>
      <c r="O57">
        <v>3</v>
      </c>
      <c r="P57" t="s">
        <v>124</v>
      </c>
      <c r="Q57" t="s">
        <v>65</v>
      </c>
      <c r="R57">
        <v>2</v>
      </c>
      <c r="S57">
        <v>4</v>
      </c>
      <c r="T57">
        <v>5</v>
      </c>
      <c r="U57">
        <v>3</v>
      </c>
      <c r="V57" s="5">
        <v>9</v>
      </c>
      <c r="W57">
        <v>1</v>
      </c>
      <c r="X57" s="6" t="s">
        <v>471</v>
      </c>
      <c r="Y57">
        <v>3</v>
      </c>
      <c r="Z57">
        <v>3</v>
      </c>
      <c r="AA57">
        <f t="shared" si="0"/>
        <v>4</v>
      </c>
      <c r="AB57">
        <f t="shared" si="1"/>
        <v>9</v>
      </c>
      <c r="AC57">
        <v>3</v>
      </c>
      <c r="AD57">
        <f t="shared" si="2"/>
        <v>41.5</v>
      </c>
      <c r="AE57">
        <f t="shared" si="3"/>
        <v>2.75</v>
      </c>
      <c r="AF57">
        <f t="shared" si="4"/>
        <v>4</v>
      </c>
      <c r="AG57" t="s">
        <v>69</v>
      </c>
      <c r="AH57" t="s">
        <v>472</v>
      </c>
      <c r="AI57" s="1">
        <v>37388</v>
      </c>
      <c r="AJ57">
        <v>0</v>
      </c>
      <c r="AK57">
        <v>2</v>
      </c>
      <c r="AL57">
        <v>0</v>
      </c>
      <c r="AM57">
        <v>0</v>
      </c>
      <c r="AN57">
        <v>1</v>
      </c>
      <c r="AO57">
        <v>0</v>
      </c>
      <c r="AP57">
        <v>0</v>
      </c>
      <c r="AQ57">
        <v>0</v>
      </c>
      <c r="AR57">
        <v>0</v>
      </c>
      <c r="AS57">
        <v>0</v>
      </c>
      <c r="AT57">
        <v>0</v>
      </c>
      <c r="AU57">
        <v>0</v>
      </c>
      <c r="AV57">
        <v>0</v>
      </c>
      <c r="AW57">
        <v>0</v>
      </c>
      <c r="AX57" t="s">
        <v>473</v>
      </c>
      <c r="AY57" t="s">
        <v>73</v>
      </c>
      <c r="AZ57" t="s">
        <v>38</v>
      </c>
      <c r="BA57" t="s">
        <v>72</v>
      </c>
      <c r="BB57" t="s">
        <v>72</v>
      </c>
      <c r="BC57" t="s">
        <v>474</v>
      </c>
      <c r="BD57" t="s">
        <v>475</v>
      </c>
      <c r="BE57" t="s">
        <v>72</v>
      </c>
      <c r="BF57" t="s">
        <v>72</v>
      </c>
      <c r="BG57" t="s">
        <v>72</v>
      </c>
      <c r="BH57" t="s">
        <v>72</v>
      </c>
      <c r="BI57" t="s">
        <v>72</v>
      </c>
      <c r="BJ57" t="s">
        <v>476</v>
      </c>
      <c r="BK57" t="s">
        <v>72</v>
      </c>
      <c r="BL57" t="s">
        <v>477</v>
      </c>
      <c r="BM57" t="s">
        <v>72</v>
      </c>
      <c r="BN57" t="s">
        <v>72</v>
      </c>
      <c r="BO57">
        <v>3</v>
      </c>
      <c r="BP57" t="s">
        <v>72</v>
      </c>
      <c r="BQ57">
        <v>4</v>
      </c>
      <c r="BR57" t="s">
        <v>72</v>
      </c>
      <c r="BS57">
        <v>2</v>
      </c>
      <c r="BT57" t="s">
        <v>72</v>
      </c>
      <c r="BU57">
        <v>5</v>
      </c>
      <c r="BV57" t="s">
        <v>72</v>
      </c>
      <c r="BW57">
        <v>2</v>
      </c>
      <c r="BX57" t="s">
        <v>72</v>
      </c>
      <c r="BY57">
        <v>4</v>
      </c>
      <c r="BZ57" t="s">
        <v>72</v>
      </c>
      <c r="CA57">
        <v>4</v>
      </c>
      <c r="CB57" t="s">
        <v>72</v>
      </c>
      <c r="CC57">
        <v>1</v>
      </c>
      <c r="CD57" t="s">
        <v>72</v>
      </c>
    </row>
    <row r="58" spans="1:82" ht="12.75" customHeight="1" x14ac:dyDescent="0.15">
      <c r="A58" t="s">
        <v>478</v>
      </c>
      <c r="B58">
        <v>228</v>
      </c>
      <c r="C58" t="s">
        <v>67</v>
      </c>
      <c r="D58">
        <v>4</v>
      </c>
      <c r="E58" t="s">
        <v>64</v>
      </c>
      <c r="F58" t="s">
        <v>65</v>
      </c>
      <c r="G58">
        <v>3</v>
      </c>
      <c r="H58">
        <v>3</v>
      </c>
      <c r="I58">
        <v>1</v>
      </c>
      <c r="J58">
        <v>2</v>
      </c>
      <c r="K58" s="5">
        <v>3</v>
      </c>
      <c r="L58">
        <v>5</v>
      </c>
      <c r="M58" s="6" t="s">
        <v>479</v>
      </c>
      <c r="N58" t="s">
        <v>63</v>
      </c>
      <c r="O58">
        <v>4</v>
      </c>
      <c r="P58" t="s">
        <v>64</v>
      </c>
      <c r="Q58" t="s">
        <v>65</v>
      </c>
      <c r="R58">
        <v>5</v>
      </c>
      <c r="S58">
        <v>4</v>
      </c>
      <c r="T58">
        <v>1</v>
      </c>
      <c r="U58">
        <v>2</v>
      </c>
      <c r="V58" s="5">
        <v>8</v>
      </c>
      <c r="W58">
        <v>3</v>
      </c>
      <c r="X58" s="6" t="s">
        <v>480</v>
      </c>
      <c r="Y58">
        <v>4</v>
      </c>
      <c r="Z58">
        <v>4</v>
      </c>
      <c r="AA58">
        <f t="shared" si="0"/>
        <v>8</v>
      </c>
      <c r="AB58">
        <f t="shared" si="1"/>
        <v>3</v>
      </c>
      <c r="AC58">
        <v>4</v>
      </c>
      <c r="AD58">
        <f t="shared" si="2"/>
        <v>39.5</v>
      </c>
      <c r="AE58">
        <f t="shared" si="3"/>
        <v>3.75</v>
      </c>
      <c r="AF58">
        <f t="shared" si="4"/>
        <v>1.5</v>
      </c>
      <c r="AG58" t="s">
        <v>69</v>
      </c>
      <c r="AH58" t="s">
        <v>318</v>
      </c>
      <c r="AI58" s="1">
        <v>37990</v>
      </c>
      <c r="AJ58">
        <v>1</v>
      </c>
      <c r="AK58">
        <v>0</v>
      </c>
      <c r="AL58">
        <v>0</v>
      </c>
      <c r="AM58">
        <v>0</v>
      </c>
      <c r="AN58">
        <v>0</v>
      </c>
      <c r="AO58">
        <v>1</v>
      </c>
      <c r="AP58">
        <v>0</v>
      </c>
      <c r="AQ58">
        <v>0</v>
      </c>
      <c r="AR58">
        <v>0</v>
      </c>
      <c r="AS58">
        <v>0</v>
      </c>
      <c r="AT58">
        <v>0</v>
      </c>
      <c r="AU58">
        <v>0</v>
      </c>
      <c r="AV58">
        <v>0</v>
      </c>
      <c r="AW58">
        <v>0</v>
      </c>
      <c r="AX58" t="s">
        <v>88</v>
      </c>
      <c r="AY58" t="s">
        <v>73</v>
      </c>
      <c r="AZ58" t="s">
        <v>38</v>
      </c>
      <c r="BA58" t="s">
        <v>72</v>
      </c>
      <c r="BB58" t="s">
        <v>72</v>
      </c>
      <c r="BC58" t="s">
        <v>72</v>
      </c>
      <c r="BD58" t="s">
        <v>72</v>
      </c>
      <c r="BE58" t="s">
        <v>72</v>
      </c>
      <c r="BF58" t="s">
        <v>72</v>
      </c>
      <c r="BG58" t="s">
        <v>72</v>
      </c>
      <c r="BH58" t="s">
        <v>72</v>
      </c>
      <c r="BI58" t="s">
        <v>72</v>
      </c>
      <c r="BJ58" t="s">
        <v>110</v>
      </c>
      <c r="BK58" t="s">
        <v>481</v>
      </c>
      <c r="BL58" t="s">
        <v>50</v>
      </c>
      <c r="BM58" t="s">
        <v>72</v>
      </c>
      <c r="BN58" t="s">
        <v>72</v>
      </c>
      <c r="BO58">
        <v>4</v>
      </c>
      <c r="BP58" t="s">
        <v>482</v>
      </c>
      <c r="BQ58">
        <v>3</v>
      </c>
      <c r="BR58" t="s">
        <v>483</v>
      </c>
      <c r="BS58">
        <v>2</v>
      </c>
      <c r="BT58" t="s">
        <v>72</v>
      </c>
      <c r="BU58">
        <v>2</v>
      </c>
      <c r="BV58" t="s">
        <v>72</v>
      </c>
      <c r="BW58">
        <v>1</v>
      </c>
      <c r="BX58" t="s">
        <v>72</v>
      </c>
      <c r="BY58">
        <v>2</v>
      </c>
      <c r="BZ58" t="s">
        <v>72</v>
      </c>
      <c r="CA58">
        <v>4</v>
      </c>
      <c r="CB58" t="s">
        <v>72</v>
      </c>
      <c r="CC58">
        <v>1</v>
      </c>
      <c r="CD58" t="s">
        <v>72</v>
      </c>
    </row>
    <row r="59" spans="1:82" ht="12.75" customHeight="1" x14ac:dyDescent="0.15">
      <c r="A59" t="s">
        <v>484</v>
      </c>
      <c r="B59">
        <v>229</v>
      </c>
      <c r="C59" t="s">
        <v>67</v>
      </c>
      <c r="D59">
        <v>2</v>
      </c>
      <c r="E59" t="s">
        <v>149</v>
      </c>
      <c r="F59" t="s">
        <v>195</v>
      </c>
      <c r="G59">
        <v>3</v>
      </c>
      <c r="H59">
        <v>1</v>
      </c>
      <c r="I59">
        <v>2</v>
      </c>
      <c r="J59">
        <v>1</v>
      </c>
      <c r="K59" s="5">
        <v>3</v>
      </c>
      <c r="L59">
        <v>5</v>
      </c>
      <c r="M59" s="6" t="s">
        <v>485</v>
      </c>
      <c r="N59" t="s">
        <v>63</v>
      </c>
      <c r="O59">
        <v>1</v>
      </c>
      <c r="P59" t="s">
        <v>385</v>
      </c>
      <c r="Q59" t="s">
        <v>195</v>
      </c>
      <c r="R59">
        <v>4</v>
      </c>
      <c r="S59">
        <v>1</v>
      </c>
      <c r="T59">
        <v>3</v>
      </c>
      <c r="U59">
        <v>2</v>
      </c>
      <c r="V59" s="5">
        <v>1</v>
      </c>
      <c r="W59">
        <v>9</v>
      </c>
      <c r="X59" s="6" t="s">
        <v>486</v>
      </c>
      <c r="Y59">
        <v>1</v>
      </c>
      <c r="Z59">
        <v>2</v>
      </c>
      <c r="AA59">
        <f t="shared" si="0"/>
        <v>1</v>
      </c>
      <c r="AB59">
        <f t="shared" si="1"/>
        <v>3</v>
      </c>
      <c r="AC59">
        <v>1</v>
      </c>
      <c r="AD59">
        <f t="shared" si="2"/>
        <v>14.5</v>
      </c>
      <c r="AE59">
        <f t="shared" si="3"/>
        <v>2.25</v>
      </c>
      <c r="AF59">
        <f t="shared" si="4"/>
        <v>2</v>
      </c>
      <c r="AG59" t="s">
        <v>117</v>
      </c>
      <c r="AH59" t="s">
        <v>487</v>
      </c>
      <c r="AI59" s="1">
        <v>37508</v>
      </c>
      <c r="AJ59">
        <v>1</v>
      </c>
      <c r="AK59">
        <v>2</v>
      </c>
      <c r="AL59">
        <v>0</v>
      </c>
      <c r="AM59">
        <v>1</v>
      </c>
      <c r="AN59">
        <v>0</v>
      </c>
      <c r="AO59">
        <v>0</v>
      </c>
      <c r="AP59">
        <v>0</v>
      </c>
      <c r="AQ59">
        <v>0</v>
      </c>
      <c r="AR59">
        <v>0</v>
      </c>
      <c r="AS59">
        <v>0</v>
      </c>
      <c r="AT59">
        <v>1</v>
      </c>
      <c r="AU59">
        <v>0</v>
      </c>
      <c r="AV59">
        <v>0</v>
      </c>
      <c r="AW59">
        <v>0</v>
      </c>
      <c r="AX59" t="s">
        <v>88</v>
      </c>
      <c r="AY59" t="s">
        <v>72</v>
      </c>
      <c r="AZ59" t="s">
        <v>72</v>
      </c>
      <c r="BA59" t="s">
        <v>488</v>
      </c>
      <c r="BB59" t="s">
        <v>40</v>
      </c>
      <c r="BC59" t="s">
        <v>72</v>
      </c>
      <c r="BD59" t="s">
        <v>72</v>
      </c>
      <c r="BE59" t="s">
        <v>72</v>
      </c>
      <c r="BF59" t="s">
        <v>72</v>
      </c>
      <c r="BG59" t="s">
        <v>72</v>
      </c>
      <c r="BH59" t="s">
        <v>72</v>
      </c>
      <c r="BI59" t="s">
        <v>72</v>
      </c>
      <c r="BJ59" t="s">
        <v>72</v>
      </c>
      <c r="BK59" t="s">
        <v>72</v>
      </c>
      <c r="BL59" t="s">
        <v>72</v>
      </c>
      <c r="BM59" t="s">
        <v>72</v>
      </c>
      <c r="BN59" t="s">
        <v>489</v>
      </c>
      <c r="BO59">
        <v>2</v>
      </c>
      <c r="BP59" t="s">
        <v>490</v>
      </c>
      <c r="BQ59">
        <v>2</v>
      </c>
      <c r="BR59" t="s">
        <v>491</v>
      </c>
      <c r="BS59">
        <v>1</v>
      </c>
      <c r="BT59" t="s">
        <v>72</v>
      </c>
      <c r="BU59">
        <v>1</v>
      </c>
      <c r="BV59" t="s">
        <v>72</v>
      </c>
      <c r="BW59">
        <v>2</v>
      </c>
      <c r="BX59" t="s">
        <v>72</v>
      </c>
      <c r="BY59">
        <v>3</v>
      </c>
      <c r="BZ59" t="s">
        <v>72</v>
      </c>
      <c r="CA59">
        <v>1</v>
      </c>
      <c r="CB59" t="s">
        <v>412</v>
      </c>
      <c r="CC59">
        <v>1</v>
      </c>
      <c r="CD59" t="s">
        <v>412</v>
      </c>
    </row>
    <row r="60" spans="1:82" ht="12.75" customHeight="1" x14ac:dyDescent="0.15">
      <c r="A60" t="s">
        <v>492</v>
      </c>
      <c r="B60">
        <v>230</v>
      </c>
      <c r="C60" t="s">
        <v>63</v>
      </c>
      <c r="D60">
        <v>3</v>
      </c>
      <c r="E60" t="s">
        <v>84</v>
      </c>
      <c r="F60" t="s">
        <v>65</v>
      </c>
      <c r="G60">
        <v>4</v>
      </c>
      <c r="H60">
        <v>3</v>
      </c>
      <c r="I60">
        <v>2</v>
      </c>
      <c r="J60">
        <v>2</v>
      </c>
      <c r="K60" s="5">
        <v>3</v>
      </c>
      <c r="L60">
        <v>5</v>
      </c>
      <c r="M60" s="6" t="s">
        <v>493</v>
      </c>
      <c r="N60" t="s">
        <v>67</v>
      </c>
      <c r="O60">
        <v>3</v>
      </c>
      <c r="P60" t="s">
        <v>124</v>
      </c>
      <c r="Q60" t="s">
        <v>65</v>
      </c>
      <c r="R60">
        <v>1</v>
      </c>
      <c r="S60">
        <v>4</v>
      </c>
      <c r="T60">
        <v>1</v>
      </c>
      <c r="U60">
        <v>2</v>
      </c>
      <c r="V60" s="5">
        <v>3</v>
      </c>
      <c r="W60">
        <v>8</v>
      </c>
      <c r="X60" s="6" t="s">
        <v>494</v>
      </c>
      <c r="Y60">
        <v>3</v>
      </c>
      <c r="Z60">
        <v>3</v>
      </c>
      <c r="AA60">
        <f t="shared" si="0"/>
        <v>3</v>
      </c>
      <c r="AB60">
        <f t="shared" si="1"/>
        <v>3</v>
      </c>
      <c r="AC60">
        <v>3</v>
      </c>
      <c r="AD60">
        <f t="shared" si="2"/>
        <v>24</v>
      </c>
      <c r="AE60">
        <f t="shared" si="3"/>
        <v>3</v>
      </c>
      <c r="AF60">
        <f t="shared" si="4"/>
        <v>1.75</v>
      </c>
      <c r="AG60" t="s">
        <v>69</v>
      </c>
      <c r="AH60" t="s">
        <v>70</v>
      </c>
      <c r="AI60" s="1">
        <v>39916</v>
      </c>
      <c r="AJ60">
        <v>0</v>
      </c>
      <c r="AK60">
        <v>2</v>
      </c>
      <c r="AL60">
        <v>0</v>
      </c>
      <c r="AM60">
        <v>1</v>
      </c>
      <c r="AN60">
        <v>0</v>
      </c>
      <c r="AO60">
        <v>0</v>
      </c>
      <c r="AP60">
        <v>0</v>
      </c>
      <c r="AQ60">
        <v>0</v>
      </c>
      <c r="AR60">
        <v>0</v>
      </c>
      <c r="AS60">
        <v>0</v>
      </c>
      <c r="AT60">
        <v>0</v>
      </c>
      <c r="AU60">
        <v>0</v>
      </c>
      <c r="AV60">
        <v>1</v>
      </c>
      <c r="AW60" t="s">
        <v>495</v>
      </c>
      <c r="AX60" t="s">
        <v>88</v>
      </c>
      <c r="AY60" t="s">
        <v>73</v>
      </c>
      <c r="AZ60" t="s">
        <v>38</v>
      </c>
      <c r="BA60" t="s">
        <v>39</v>
      </c>
      <c r="BB60" t="s">
        <v>72</v>
      </c>
      <c r="BC60" t="s">
        <v>72</v>
      </c>
      <c r="BD60" t="s">
        <v>72</v>
      </c>
      <c r="BE60" t="s">
        <v>72</v>
      </c>
      <c r="BF60" t="s">
        <v>72</v>
      </c>
      <c r="BG60" t="s">
        <v>72</v>
      </c>
      <c r="BH60" t="s">
        <v>72</v>
      </c>
      <c r="BI60" t="s">
        <v>72</v>
      </c>
      <c r="BJ60" t="s">
        <v>496</v>
      </c>
      <c r="BK60" t="s">
        <v>72</v>
      </c>
      <c r="BL60" t="s">
        <v>72</v>
      </c>
      <c r="BM60" t="s">
        <v>72</v>
      </c>
      <c r="BN60" t="s">
        <v>72</v>
      </c>
      <c r="BO60">
        <v>3</v>
      </c>
      <c r="BP60" t="s">
        <v>72</v>
      </c>
      <c r="BQ60">
        <v>4</v>
      </c>
      <c r="BR60" t="s">
        <v>72</v>
      </c>
      <c r="BS60">
        <v>2</v>
      </c>
      <c r="BT60" t="s">
        <v>72</v>
      </c>
      <c r="BU60">
        <v>5</v>
      </c>
      <c r="BV60" t="s">
        <v>72</v>
      </c>
      <c r="BW60">
        <v>4</v>
      </c>
      <c r="BX60" t="s">
        <v>72</v>
      </c>
      <c r="BY60">
        <v>5</v>
      </c>
      <c r="BZ60" t="s">
        <v>72</v>
      </c>
      <c r="CA60">
        <v>5</v>
      </c>
      <c r="CB60" t="s">
        <v>72</v>
      </c>
      <c r="CC60">
        <v>1</v>
      </c>
      <c r="CD60" t="s">
        <v>327</v>
      </c>
    </row>
    <row r="61" spans="1:82" ht="12.75" customHeight="1" x14ac:dyDescent="0.15">
      <c r="A61" t="s">
        <v>497</v>
      </c>
      <c r="B61">
        <v>231</v>
      </c>
      <c r="C61" t="s">
        <v>63</v>
      </c>
      <c r="D61">
        <v>4</v>
      </c>
      <c r="E61" t="s">
        <v>64</v>
      </c>
      <c r="F61" t="s">
        <v>65</v>
      </c>
      <c r="G61">
        <v>3</v>
      </c>
      <c r="H61">
        <v>5</v>
      </c>
      <c r="I61">
        <v>2</v>
      </c>
      <c r="J61">
        <v>1</v>
      </c>
      <c r="K61" s="5">
        <v>8</v>
      </c>
      <c r="L61">
        <v>3</v>
      </c>
      <c r="M61" s="6" t="s">
        <v>498</v>
      </c>
      <c r="N61" t="s">
        <v>67</v>
      </c>
      <c r="O61">
        <v>3</v>
      </c>
      <c r="P61" t="s">
        <v>124</v>
      </c>
      <c r="Q61" t="s">
        <v>65</v>
      </c>
      <c r="R61">
        <v>2</v>
      </c>
      <c r="S61">
        <v>5</v>
      </c>
      <c r="T61">
        <v>2</v>
      </c>
      <c r="U61">
        <v>1</v>
      </c>
      <c r="V61" s="5">
        <v>8</v>
      </c>
      <c r="W61">
        <v>2</v>
      </c>
      <c r="X61" s="6" t="s">
        <v>499</v>
      </c>
      <c r="Y61">
        <v>4</v>
      </c>
      <c r="Z61">
        <v>3</v>
      </c>
      <c r="AA61">
        <f t="shared" si="0"/>
        <v>8</v>
      </c>
      <c r="AB61">
        <f t="shared" si="1"/>
        <v>8</v>
      </c>
      <c r="AC61">
        <v>4</v>
      </c>
      <c r="AD61">
        <f t="shared" si="2"/>
        <v>50.5</v>
      </c>
      <c r="AE61">
        <f t="shared" si="3"/>
        <v>3.75</v>
      </c>
      <c r="AF61">
        <f t="shared" si="4"/>
        <v>1.5</v>
      </c>
      <c r="AG61" t="s">
        <v>69</v>
      </c>
      <c r="AH61" t="s">
        <v>500</v>
      </c>
      <c r="AI61" s="1">
        <v>40223</v>
      </c>
      <c r="AJ61">
        <v>0</v>
      </c>
      <c r="AK61">
        <v>2</v>
      </c>
      <c r="AL61">
        <v>0</v>
      </c>
      <c r="AM61">
        <v>1</v>
      </c>
      <c r="AN61">
        <v>0</v>
      </c>
      <c r="AO61">
        <v>0</v>
      </c>
      <c r="AP61">
        <v>0</v>
      </c>
      <c r="AQ61">
        <v>0</v>
      </c>
      <c r="AR61">
        <v>0</v>
      </c>
      <c r="AS61">
        <v>0</v>
      </c>
      <c r="AT61">
        <v>1</v>
      </c>
      <c r="AU61">
        <v>0</v>
      </c>
      <c r="AV61">
        <v>1</v>
      </c>
      <c r="AW61" t="s">
        <v>501</v>
      </c>
      <c r="AX61" t="s">
        <v>88</v>
      </c>
      <c r="AY61" t="s">
        <v>72</v>
      </c>
      <c r="AZ61" t="s">
        <v>502</v>
      </c>
      <c r="BA61" t="s">
        <v>72</v>
      </c>
      <c r="BB61" t="s">
        <v>72</v>
      </c>
      <c r="BC61" t="s">
        <v>72</v>
      </c>
      <c r="BD61" t="s">
        <v>72</v>
      </c>
      <c r="BE61" t="s">
        <v>72</v>
      </c>
      <c r="BF61" t="s">
        <v>72</v>
      </c>
      <c r="BG61" t="s">
        <v>72</v>
      </c>
      <c r="BH61" t="s">
        <v>72</v>
      </c>
      <c r="BI61" t="s">
        <v>72</v>
      </c>
      <c r="BJ61" t="s">
        <v>110</v>
      </c>
      <c r="BK61" t="s">
        <v>72</v>
      </c>
      <c r="BL61" t="s">
        <v>72</v>
      </c>
      <c r="BM61" t="s">
        <v>72</v>
      </c>
      <c r="BN61" t="s">
        <v>72</v>
      </c>
      <c r="BO61">
        <v>2</v>
      </c>
      <c r="BP61" t="s">
        <v>72</v>
      </c>
      <c r="BQ61">
        <v>5</v>
      </c>
      <c r="BR61" t="s">
        <v>72</v>
      </c>
      <c r="BS61">
        <v>3</v>
      </c>
      <c r="BT61" t="s">
        <v>72</v>
      </c>
      <c r="BU61">
        <v>1</v>
      </c>
      <c r="BV61" t="s">
        <v>72</v>
      </c>
      <c r="BW61">
        <v>5</v>
      </c>
      <c r="BX61" t="s">
        <v>72</v>
      </c>
      <c r="BY61">
        <v>4</v>
      </c>
      <c r="BZ61" t="s">
        <v>72</v>
      </c>
      <c r="CA61">
        <v>1</v>
      </c>
      <c r="CB61" t="s">
        <v>72</v>
      </c>
      <c r="CC61">
        <v>1</v>
      </c>
      <c r="CD61" t="s">
        <v>72</v>
      </c>
    </row>
    <row r="62" spans="1:82" ht="12.75" customHeight="1" x14ac:dyDescent="0.15">
      <c r="A62" t="s">
        <v>503</v>
      </c>
      <c r="B62">
        <v>232</v>
      </c>
      <c r="C62" t="s">
        <v>67</v>
      </c>
      <c r="D62">
        <v>4</v>
      </c>
      <c r="E62" t="s">
        <v>64</v>
      </c>
      <c r="F62" t="s">
        <v>65</v>
      </c>
      <c r="G62">
        <v>2</v>
      </c>
      <c r="H62">
        <v>5</v>
      </c>
      <c r="I62">
        <v>3</v>
      </c>
      <c r="J62">
        <v>1</v>
      </c>
      <c r="K62" s="5">
        <v>8</v>
      </c>
      <c r="L62">
        <v>2</v>
      </c>
      <c r="M62" s="6" t="s">
        <v>504</v>
      </c>
      <c r="N62" t="s">
        <v>63</v>
      </c>
      <c r="O62">
        <v>4</v>
      </c>
      <c r="P62" t="s">
        <v>64</v>
      </c>
      <c r="Q62" t="s">
        <v>65</v>
      </c>
      <c r="R62">
        <v>5</v>
      </c>
      <c r="S62">
        <v>2</v>
      </c>
      <c r="T62" t="s">
        <v>143</v>
      </c>
      <c r="U62">
        <v>1</v>
      </c>
      <c r="V62" s="5">
        <v>7</v>
      </c>
      <c r="W62">
        <v>2</v>
      </c>
      <c r="X62" s="6" t="s">
        <v>505</v>
      </c>
      <c r="Y62">
        <v>4</v>
      </c>
      <c r="Z62">
        <v>4</v>
      </c>
      <c r="AA62">
        <f t="shared" si="0"/>
        <v>7</v>
      </c>
      <c r="AB62">
        <f t="shared" si="1"/>
        <v>8</v>
      </c>
      <c r="AC62">
        <v>4</v>
      </c>
      <c r="AD62">
        <f t="shared" si="2"/>
        <v>49.5</v>
      </c>
      <c r="AE62">
        <f t="shared" si="3"/>
        <v>3.5</v>
      </c>
      <c r="AF62">
        <f t="shared" si="4"/>
        <v>1.6666666666666667</v>
      </c>
      <c r="AG62" t="s">
        <v>69</v>
      </c>
      <c r="AH62" t="s">
        <v>70</v>
      </c>
      <c r="AI62" s="4">
        <v>40470</v>
      </c>
      <c r="AJ62">
        <v>0</v>
      </c>
      <c r="AK62">
        <v>2</v>
      </c>
      <c r="AL62">
        <v>0</v>
      </c>
      <c r="AM62">
        <v>1</v>
      </c>
      <c r="AN62">
        <v>0</v>
      </c>
      <c r="AO62">
        <v>0</v>
      </c>
      <c r="AP62">
        <v>0</v>
      </c>
      <c r="AQ62">
        <v>0</v>
      </c>
      <c r="AR62">
        <v>0</v>
      </c>
      <c r="AS62">
        <v>0</v>
      </c>
      <c r="AT62">
        <v>1</v>
      </c>
      <c r="AU62">
        <v>0</v>
      </c>
      <c r="AV62">
        <v>1</v>
      </c>
      <c r="AW62" t="s">
        <v>506</v>
      </c>
      <c r="AX62" t="s">
        <v>72</v>
      </c>
      <c r="AY62" t="s">
        <v>73</v>
      </c>
      <c r="AZ62" t="s">
        <v>507</v>
      </c>
      <c r="BA62" t="s">
        <v>72</v>
      </c>
      <c r="BB62" t="s">
        <v>72</v>
      </c>
      <c r="BC62" t="s">
        <v>72</v>
      </c>
      <c r="BD62" t="s">
        <v>508</v>
      </c>
      <c r="BE62" t="s">
        <v>72</v>
      </c>
      <c r="BF62" t="s">
        <v>509</v>
      </c>
      <c r="BG62" t="s">
        <v>72</v>
      </c>
      <c r="BH62" t="s">
        <v>72</v>
      </c>
      <c r="BI62" t="s">
        <v>78</v>
      </c>
      <c r="BJ62" t="s">
        <v>110</v>
      </c>
      <c r="BK62" t="s">
        <v>72</v>
      </c>
      <c r="BL62" t="s">
        <v>72</v>
      </c>
      <c r="BM62" t="s">
        <v>510</v>
      </c>
      <c r="BN62" t="s">
        <v>72</v>
      </c>
      <c r="BO62">
        <v>4</v>
      </c>
      <c r="BP62" t="s">
        <v>72</v>
      </c>
      <c r="BQ62">
        <v>3</v>
      </c>
      <c r="BR62" t="s">
        <v>72</v>
      </c>
      <c r="BS62">
        <v>2</v>
      </c>
      <c r="BT62" t="s">
        <v>511</v>
      </c>
      <c r="BU62">
        <v>4</v>
      </c>
      <c r="BV62" t="s">
        <v>512</v>
      </c>
      <c r="BW62">
        <v>1</v>
      </c>
      <c r="BX62" t="s">
        <v>72</v>
      </c>
      <c r="BY62">
        <v>5</v>
      </c>
      <c r="BZ62" t="s">
        <v>72</v>
      </c>
      <c r="CA62">
        <v>4</v>
      </c>
      <c r="CB62" t="s">
        <v>513</v>
      </c>
      <c r="CC62">
        <v>1</v>
      </c>
      <c r="CD62" t="s">
        <v>72</v>
      </c>
    </row>
    <row r="63" spans="1:82" ht="12.75" customHeight="1" x14ac:dyDescent="0.15">
      <c r="A63" t="s">
        <v>514</v>
      </c>
      <c r="B63">
        <v>233</v>
      </c>
      <c r="C63" t="s">
        <v>63</v>
      </c>
      <c r="D63">
        <v>2</v>
      </c>
      <c r="E63" t="s">
        <v>149</v>
      </c>
      <c r="F63" t="s">
        <v>114</v>
      </c>
      <c r="G63">
        <v>5</v>
      </c>
      <c r="H63">
        <v>1</v>
      </c>
      <c r="I63">
        <v>3</v>
      </c>
      <c r="J63">
        <v>1</v>
      </c>
      <c r="K63" s="5">
        <v>3</v>
      </c>
      <c r="L63">
        <v>9</v>
      </c>
      <c r="M63" s="6" t="s">
        <v>515</v>
      </c>
      <c r="N63" t="s">
        <v>67</v>
      </c>
      <c r="O63">
        <v>2</v>
      </c>
      <c r="P63" t="s">
        <v>149</v>
      </c>
      <c r="Q63" t="s">
        <v>114</v>
      </c>
      <c r="R63">
        <v>2</v>
      </c>
      <c r="S63">
        <v>1</v>
      </c>
      <c r="T63">
        <v>1</v>
      </c>
      <c r="U63">
        <v>1</v>
      </c>
      <c r="V63" s="5">
        <v>1</v>
      </c>
      <c r="W63">
        <v>9</v>
      </c>
      <c r="X63" s="6" t="s">
        <v>516</v>
      </c>
      <c r="Y63">
        <v>2</v>
      </c>
      <c r="Z63">
        <v>2</v>
      </c>
      <c r="AA63">
        <f t="shared" si="0"/>
        <v>3</v>
      </c>
      <c r="AB63">
        <f t="shared" si="1"/>
        <v>1</v>
      </c>
      <c r="AC63">
        <v>2</v>
      </c>
      <c r="AD63">
        <f t="shared" si="2"/>
        <v>16</v>
      </c>
      <c r="AE63">
        <f t="shared" si="3"/>
        <v>2.25</v>
      </c>
      <c r="AF63">
        <f t="shared" si="4"/>
        <v>1.5</v>
      </c>
      <c r="AG63" t="s">
        <v>117</v>
      </c>
      <c r="AH63" t="s">
        <v>517</v>
      </c>
      <c r="AI63" s="4">
        <v>40358</v>
      </c>
      <c r="AJ63">
        <v>1</v>
      </c>
      <c r="AK63">
        <v>0</v>
      </c>
      <c r="AL63">
        <v>0</v>
      </c>
      <c r="AM63">
        <v>0</v>
      </c>
      <c r="AN63">
        <v>0</v>
      </c>
      <c r="AO63">
        <v>0</v>
      </c>
      <c r="AP63">
        <v>0</v>
      </c>
      <c r="AQ63">
        <v>0</v>
      </c>
      <c r="AR63">
        <v>1</v>
      </c>
      <c r="AS63">
        <v>0</v>
      </c>
      <c r="AT63">
        <v>1</v>
      </c>
      <c r="AU63">
        <v>0</v>
      </c>
      <c r="AV63">
        <v>1</v>
      </c>
      <c r="AW63" t="s">
        <v>518</v>
      </c>
      <c r="AX63" t="s">
        <v>519</v>
      </c>
      <c r="AY63" t="s">
        <v>72</v>
      </c>
      <c r="AZ63" t="s">
        <v>38</v>
      </c>
      <c r="BA63" t="s">
        <v>39</v>
      </c>
      <c r="BB63" t="s">
        <v>72</v>
      </c>
      <c r="BC63" t="s">
        <v>76</v>
      </c>
      <c r="BD63" t="s">
        <v>520</v>
      </c>
      <c r="BE63" t="s">
        <v>72</v>
      </c>
      <c r="BF63" t="s">
        <v>72</v>
      </c>
      <c r="BG63" t="s">
        <v>72</v>
      </c>
      <c r="BH63" t="s">
        <v>72</v>
      </c>
      <c r="BI63" t="s">
        <v>78</v>
      </c>
      <c r="BJ63" t="s">
        <v>48</v>
      </c>
      <c r="BK63" t="s">
        <v>72</v>
      </c>
      <c r="BL63" t="s">
        <v>72</v>
      </c>
      <c r="BM63" t="s">
        <v>72</v>
      </c>
      <c r="BN63" t="s">
        <v>72</v>
      </c>
      <c r="BO63">
        <v>2</v>
      </c>
      <c r="BP63" t="s">
        <v>72</v>
      </c>
      <c r="BQ63">
        <v>4</v>
      </c>
      <c r="BR63" t="s">
        <v>72</v>
      </c>
      <c r="BS63">
        <v>3</v>
      </c>
      <c r="BT63" t="s">
        <v>72</v>
      </c>
      <c r="BU63">
        <v>4</v>
      </c>
      <c r="BV63" t="s">
        <v>72</v>
      </c>
      <c r="BW63">
        <v>4</v>
      </c>
      <c r="BX63" t="s">
        <v>72</v>
      </c>
      <c r="BY63">
        <v>5</v>
      </c>
      <c r="BZ63" t="s">
        <v>72</v>
      </c>
      <c r="CA63">
        <v>3</v>
      </c>
      <c r="CB63" t="s">
        <v>72</v>
      </c>
      <c r="CC63">
        <v>3</v>
      </c>
      <c r="CD63" t="s">
        <v>72</v>
      </c>
    </row>
    <row r="64" spans="1:82" ht="12.75" customHeight="1" x14ac:dyDescent="0.15">
      <c r="A64" t="s">
        <v>521</v>
      </c>
      <c r="B64">
        <v>301</v>
      </c>
      <c r="C64" t="s">
        <v>63</v>
      </c>
      <c r="D64">
        <v>4</v>
      </c>
      <c r="E64" t="s">
        <v>64</v>
      </c>
      <c r="F64" t="s">
        <v>65</v>
      </c>
      <c r="G64">
        <v>5</v>
      </c>
      <c r="H64">
        <v>2</v>
      </c>
      <c r="I64">
        <v>2</v>
      </c>
      <c r="J64">
        <v>2</v>
      </c>
      <c r="K64" s="5">
        <v>6</v>
      </c>
      <c r="L64">
        <v>2</v>
      </c>
      <c r="M64" s="6" t="s">
        <v>522</v>
      </c>
      <c r="N64" t="s">
        <v>67</v>
      </c>
      <c r="O64">
        <v>3</v>
      </c>
      <c r="P64" t="s">
        <v>124</v>
      </c>
      <c r="Q64" t="s">
        <v>65</v>
      </c>
      <c r="R64">
        <v>1</v>
      </c>
      <c r="S64">
        <v>5</v>
      </c>
      <c r="T64">
        <v>5</v>
      </c>
      <c r="U64">
        <v>2</v>
      </c>
      <c r="V64" s="5">
        <v>3</v>
      </c>
      <c r="W64">
        <v>6</v>
      </c>
      <c r="X64" s="6" t="s">
        <v>523</v>
      </c>
      <c r="Y64">
        <v>4</v>
      </c>
      <c r="Z64">
        <v>3</v>
      </c>
      <c r="AA64">
        <f t="shared" si="0"/>
        <v>6</v>
      </c>
      <c r="AB64">
        <f t="shared" si="1"/>
        <v>3</v>
      </c>
      <c r="AC64">
        <v>4</v>
      </c>
      <c r="AD64">
        <f t="shared" si="2"/>
        <v>33</v>
      </c>
      <c r="AE64">
        <f t="shared" si="3"/>
        <v>3.25</v>
      </c>
      <c r="AF64">
        <f t="shared" si="4"/>
        <v>2.75</v>
      </c>
      <c r="AG64" t="s">
        <v>69</v>
      </c>
      <c r="AH64" t="s">
        <v>318</v>
      </c>
      <c r="AI64" s="4">
        <v>41132</v>
      </c>
      <c r="AJ64">
        <v>1</v>
      </c>
      <c r="AK64">
        <v>0</v>
      </c>
      <c r="AL64">
        <v>0</v>
      </c>
      <c r="AM64">
        <v>0</v>
      </c>
      <c r="AN64">
        <v>1</v>
      </c>
      <c r="AO64">
        <v>0</v>
      </c>
      <c r="AP64">
        <v>0</v>
      </c>
      <c r="AQ64">
        <v>0</v>
      </c>
      <c r="AR64">
        <v>0</v>
      </c>
      <c r="AS64">
        <v>0</v>
      </c>
      <c r="AT64">
        <v>0</v>
      </c>
      <c r="AU64">
        <v>0</v>
      </c>
      <c r="AV64">
        <v>0</v>
      </c>
      <c r="AW64">
        <v>0</v>
      </c>
      <c r="AX64" t="s">
        <v>88</v>
      </c>
      <c r="AY64" t="s">
        <v>73</v>
      </c>
      <c r="AZ64" t="s">
        <v>72</v>
      </c>
      <c r="BA64" t="s">
        <v>39</v>
      </c>
      <c r="BB64" t="s">
        <v>72</v>
      </c>
      <c r="BC64" t="s">
        <v>524</v>
      </c>
      <c r="BD64" t="s">
        <v>72</v>
      </c>
      <c r="BE64" t="s">
        <v>72</v>
      </c>
      <c r="BF64" t="s">
        <v>72</v>
      </c>
      <c r="BG64" t="s">
        <v>72</v>
      </c>
      <c r="BH64" t="s">
        <v>525</v>
      </c>
      <c r="BI64" t="s">
        <v>526</v>
      </c>
      <c r="BJ64" t="s">
        <v>72</v>
      </c>
      <c r="BK64" t="s">
        <v>72</v>
      </c>
      <c r="BL64" t="s">
        <v>72</v>
      </c>
      <c r="BM64" t="s">
        <v>72</v>
      </c>
      <c r="BN64" t="s">
        <v>72</v>
      </c>
      <c r="BO64">
        <v>4</v>
      </c>
      <c r="BP64" t="s">
        <v>72</v>
      </c>
      <c r="BQ64">
        <v>4</v>
      </c>
      <c r="BR64" t="s">
        <v>72</v>
      </c>
      <c r="BS64">
        <v>3</v>
      </c>
      <c r="BT64" t="s">
        <v>72</v>
      </c>
      <c r="BU64">
        <v>4</v>
      </c>
      <c r="BV64" t="s">
        <v>72</v>
      </c>
      <c r="BW64">
        <v>2</v>
      </c>
      <c r="BX64" t="s">
        <v>72</v>
      </c>
      <c r="BY64">
        <v>3</v>
      </c>
      <c r="BZ64" t="s">
        <v>72</v>
      </c>
      <c r="CA64">
        <v>3</v>
      </c>
      <c r="CB64" t="s">
        <v>72</v>
      </c>
      <c r="CC64" t="s">
        <v>72</v>
      </c>
      <c r="CD64" t="s">
        <v>527</v>
      </c>
    </row>
    <row r="65" spans="1:82" ht="12.75" customHeight="1" x14ac:dyDescent="0.15">
      <c r="A65" t="s">
        <v>528</v>
      </c>
      <c r="B65">
        <v>302</v>
      </c>
      <c r="C65" t="s">
        <v>63</v>
      </c>
      <c r="D65">
        <v>4</v>
      </c>
      <c r="E65" t="s">
        <v>64</v>
      </c>
      <c r="F65" t="s">
        <v>65</v>
      </c>
      <c r="G65">
        <v>5</v>
      </c>
      <c r="H65">
        <v>5</v>
      </c>
      <c r="I65">
        <v>1</v>
      </c>
      <c r="J65">
        <v>1</v>
      </c>
      <c r="K65" s="5">
        <v>9</v>
      </c>
      <c r="L65">
        <v>2</v>
      </c>
      <c r="M65" s="6" t="s">
        <v>261</v>
      </c>
      <c r="N65" t="s">
        <v>67</v>
      </c>
      <c r="O65">
        <v>3</v>
      </c>
      <c r="P65" t="s">
        <v>84</v>
      </c>
      <c r="Q65" t="s">
        <v>65</v>
      </c>
      <c r="R65">
        <v>1</v>
      </c>
      <c r="S65">
        <v>2</v>
      </c>
      <c r="T65">
        <v>1</v>
      </c>
      <c r="U65">
        <v>1</v>
      </c>
      <c r="V65" s="5">
        <v>3</v>
      </c>
      <c r="W65">
        <v>7</v>
      </c>
      <c r="X65" s="6" t="s">
        <v>529</v>
      </c>
      <c r="Y65">
        <v>4</v>
      </c>
      <c r="Z65">
        <v>3</v>
      </c>
      <c r="AA65">
        <f t="shared" si="0"/>
        <v>9</v>
      </c>
      <c r="AB65">
        <f t="shared" si="1"/>
        <v>3</v>
      </c>
      <c r="AC65">
        <v>4</v>
      </c>
      <c r="AD65">
        <f t="shared" si="2"/>
        <v>40.5</v>
      </c>
      <c r="AE65">
        <f t="shared" si="3"/>
        <v>3.25</v>
      </c>
      <c r="AF65">
        <f t="shared" si="4"/>
        <v>1</v>
      </c>
      <c r="AG65" t="s">
        <v>69</v>
      </c>
      <c r="AH65" t="s">
        <v>70</v>
      </c>
      <c r="AI65" s="4">
        <v>41184</v>
      </c>
      <c r="AJ65">
        <v>1</v>
      </c>
      <c r="AK65">
        <v>0</v>
      </c>
      <c r="AL65">
        <v>0</v>
      </c>
      <c r="AM65">
        <v>0</v>
      </c>
      <c r="AN65">
        <v>1</v>
      </c>
      <c r="AO65">
        <v>0</v>
      </c>
      <c r="AP65">
        <v>0</v>
      </c>
      <c r="AQ65">
        <v>0</v>
      </c>
      <c r="AR65">
        <v>0</v>
      </c>
      <c r="AS65">
        <v>0</v>
      </c>
      <c r="AT65">
        <v>0</v>
      </c>
      <c r="AU65">
        <v>0</v>
      </c>
      <c r="AV65">
        <v>0</v>
      </c>
      <c r="AW65">
        <v>0</v>
      </c>
      <c r="AX65" t="s">
        <v>88</v>
      </c>
      <c r="AY65" t="s">
        <v>73</v>
      </c>
      <c r="AZ65" t="s">
        <v>72</v>
      </c>
      <c r="BA65" t="s">
        <v>530</v>
      </c>
      <c r="BB65" t="s">
        <v>72</v>
      </c>
      <c r="BC65" t="s">
        <v>72</v>
      </c>
      <c r="BD65" t="s">
        <v>531</v>
      </c>
      <c r="BE65" t="s">
        <v>72</v>
      </c>
      <c r="BF65" t="s">
        <v>72</v>
      </c>
      <c r="BG65" t="s">
        <v>72</v>
      </c>
      <c r="BH65" t="s">
        <v>72</v>
      </c>
      <c r="BI65" t="s">
        <v>532</v>
      </c>
      <c r="BJ65" t="s">
        <v>533</v>
      </c>
      <c r="BK65" t="s">
        <v>534</v>
      </c>
      <c r="BL65" t="s">
        <v>72</v>
      </c>
      <c r="BM65" t="s">
        <v>72</v>
      </c>
      <c r="BN65" t="s">
        <v>72</v>
      </c>
      <c r="BO65">
        <v>4</v>
      </c>
      <c r="BP65" t="s">
        <v>72</v>
      </c>
      <c r="BQ65">
        <v>5</v>
      </c>
      <c r="BR65" t="s">
        <v>72</v>
      </c>
      <c r="BS65">
        <v>4</v>
      </c>
      <c r="BT65" t="s">
        <v>72</v>
      </c>
      <c r="BU65">
        <v>1</v>
      </c>
      <c r="BV65" t="s">
        <v>72</v>
      </c>
      <c r="BW65">
        <v>1</v>
      </c>
      <c r="BX65" t="s">
        <v>72</v>
      </c>
      <c r="BY65">
        <v>1</v>
      </c>
      <c r="BZ65" t="s">
        <v>72</v>
      </c>
      <c r="CA65">
        <v>1</v>
      </c>
      <c r="CB65" t="s">
        <v>535</v>
      </c>
      <c r="CC65">
        <v>1</v>
      </c>
      <c r="CD65" t="s">
        <v>536</v>
      </c>
    </row>
    <row r="66" spans="1:82" ht="12.75" customHeight="1" x14ac:dyDescent="0.15">
      <c r="A66" t="s">
        <v>537</v>
      </c>
      <c r="B66">
        <v>303</v>
      </c>
      <c r="C66" t="s">
        <v>63</v>
      </c>
      <c r="D66">
        <v>3</v>
      </c>
      <c r="E66" t="s">
        <v>84</v>
      </c>
      <c r="F66" t="s">
        <v>65</v>
      </c>
      <c r="G66">
        <v>1</v>
      </c>
      <c r="H66">
        <v>5</v>
      </c>
      <c r="I66">
        <v>1</v>
      </c>
      <c r="J66">
        <v>3</v>
      </c>
      <c r="K66" s="5">
        <v>2</v>
      </c>
      <c r="L66">
        <v>9</v>
      </c>
      <c r="M66" s="6" t="s">
        <v>538</v>
      </c>
      <c r="N66" s="2" t="s">
        <v>143</v>
      </c>
      <c r="O66" s="2" t="s">
        <v>143</v>
      </c>
      <c r="P66" s="2" t="s">
        <v>143</v>
      </c>
      <c r="Q66" s="2" t="s">
        <v>143</v>
      </c>
      <c r="R66" s="2" t="s">
        <v>143</v>
      </c>
      <c r="S66" s="2" t="s">
        <v>143</v>
      </c>
      <c r="T66" s="2" t="s">
        <v>143</v>
      </c>
      <c r="U66" s="2" t="s">
        <v>143</v>
      </c>
      <c r="V66" s="8" t="s">
        <v>143</v>
      </c>
      <c r="W66" s="2" t="s">
        <v>143</v>
      </c>
      <c r="X66" s="7" t="s">
        <v>143</v>
      </c>
      <c r="Y66">
        <v>3</v>
      </c>
      <c r="Z66" t="s">
        <v>143</v>
      </c>
      <c r="AA66">
        <f t="shared" si="0"/>
        <v>2</v>
      </c>
      <c r="AB66" t="str">
        <f t="shared" si="1"/>
        <v>NA</v>
      </c>
      <c r="AC66">
        <v>3</v>
      </c>
      <c r="AD66">
        <f>SUM(D66*3,K66*5)</f>
        <v>19</v>
      </c>
      <c r="AE66">
        <f t="shared" si="3"/>
        <v>3</v>
      </c>
      <c r="AF66">
        <f t="shared" si="4"/>
        <v>2</v>
      </c>
      <c r="AG66" t="s">
        <v>69</v>
      </c>
      <c r="AH66" t="s">
        <v>70</v>
      </c>
      <c r="AI66" s="4">
        <v>41166</v>
      </c>
      <c r="AJ66">
        <v>0</v>
      </c>
      <c r="AK66">
        <v>2</v>
      </c>
      <c r="AL66">
        <v>0</v>
      </c>
      <c r="AM66">
        <v>1</v>
      </c>
      <c r="AN66">
        <v>0</v>
      </c>
      <c r="AO66">
        <v>0</v>
      </c>
      <c r="AP66">
        <v>0</v>
      </c>
      <c r="AQ66">
        <v>0</v>
      </c>
      <c r="AR66">
        <v>0</v>
      </c>
      <c r="AS66">
        <v>0</v>
      </c>
      <c r="AT66">
        <v>1</v>
      </c>
      <c r="AU66">
        <v>0</v>
      </c>
      <c r="AV66">
        <v>1</v>
      </c>
      <c r="AW66" t="s">
        <v>539</v>
      </c>
      <c r="AX66" t="s">
        <v>88</v>
      </c>
      <c r="AY66" t="s">
        <v>73</v>
      </c>
      <c r="AZ66" t="s">
        <v>38</v>
      </c>
      <c r="BA66" t="s">
        <v>39</v>
      </c>
      <c r="BB66" t="s">
        <v>72</v>
      </c>
      <c r="BC66" t="s">
        <v>72</v>
      </c>
      <c r="BD66" t="s">
        <v>72</v>
      </c>
      <c r="BE66" t="s">
        <v>72</v>
      </c>
      <c r="BF66" t="s">
        <v>72</v>
      </c>
      <c r="BG66" t="s">
        <v>72</v>
      </c>
      <c r="BH66" t="s">
        <v>72</v>
      </c>
      <c r="BI66" t="s">
        <v>72</v>
      </c>
      <c r="BJ66" t="s">
        <v>540</v>
      </c>
      <c r="BK66" t="s">
        <v>72</v>
      </c>
      <c r="BL66" t="s">
        <v>72</v>
      </c>
      <c r="BM66" t="s">
        <v>72</v>
      </c>
      <c r="BN66" t="s">
        <v>72</v>
      </c>
      <c r="BO66">
        <v>3</v>
      </c>
      <c r="BP66" t="s">
        <v>72</v>
      </c>
      <c r="BQ66">
        <v>4</v>
      </c>
      <c r="BR66" t="s">
        <v>72</v>
      </c>
      <c r="BS66">
        <v>2</v>
      </c>
      <c r="BT66" t="s">
        <v>72</v>
      </c>
      <c r="BU66">
        <v>4</v>
      </c>
      <c r="BV66" t="s">
        <v>72</v>
      </c>
      <c r="BW66">
        <v>4</v>
      </c>
      <c r="BX66" t="s">
        <v>72</v>
      </c>
      <c r="BY66">
        <v>4</v>
      </c>
      <c r="BZ66" t="s">
        <v>72</v>
      </c>
      <c r="CA66">
        <v>1</v>
      </c>
      <c r="CB66" t="s">
        <v>536</v>
      </c>
      <c r="CC66">
        <v>1</v>
      </c>
      <c r="CD66" t="s">
        <v>541</v>
      </c>
    </row>
    <row r="67" spans="1:82" ht="12.75" customHeight="1" x14ac:dyDescent="0.15">
      <c r="A67" t="s">
        <v>542</v>
      </c>
      <c r="B67">
        <v>304</v>
      </c>
      <c r="C67" t="s">
        <v>63</v>
      </c>
      <c r="D67">
        <v>2</v>
      </c>
      <c r="E67" t="s">
        <v>149</v>
      </c>
      <c r="F67" t="s">
        <v>65</v>
      </c>
      <c r="G67">
        <v>3</v>
      </c>
      <c r="H67">
        <v>1</v>
      </c>
      <c r="I67">
        <v>3</v>
      </c>
      <c r="J67">
        <v>3</v>
      </c>
      <c r="K67" s="5">
        <v>1</v>
      </c>
      <c r="L67">
        <v>9</v>
      </c>
      <c r="M67" s="6" t="s">
        <v>543</v>
      </c>
      <c r="N67" t="s">
        <v>67</v>
      </c>
      <c r="O67">
        <v>3</v>
      </c>
      <c r="P67" t="s">
        <v>124</v>
      </c>
      <c r="Q67" t="s">
        <v>65</v>
      </c>
      <c r="R67">
        <v>1</v>
      </c>
      <c r="S67">
        <v>1</v>
      </c>
      <c r="T67">
        <v>3</v>
      </c>
      <c r="U67">
        <v>2</v>
      </c>
      <c r="V67" s="5">
        <v>7</v>
      </c>
      <c r="W67">
        <v>2</v>
      </c>
      <c r="X67" s="6" t="s">
        <v>544</v>
      </c>
      <c r="Y67">
        <v>2</v>
      </c>
      <c r="Z67">
        <v>3</v>
      </c>
      <c r="AA67">
        <f t="shared" ref="AA67:AA130" si="5">IF(C67="Mamma", K67,(IF(N67="Mamma",V67,"NA")))</f>
        <v>1</v>
      </c>
      <c r="AB67">
        <f t="shared" ref="AB67:AB130" si="6">IF(C67="Pappa", K67,(IF(N67="Pappa",V67,"NA")))</f>
        <v>7</v>
      </c>
      <c r="AC67">
        <v>2</v>
      </c>
      <c r="AD67">
        <f t="shared" ref="AD67:AD130" si="7">SUM(D67*3,K67*5,O67*3,V67*5)/2</f>
        <v>27.5</v>
      </c>
      <c r="AE67">
        <f t="shared" ref="AE67:AE130" si="8">AVERAGE(G67:H67,R67:S67)</f>
        <v>1.5</v>
      </c>
      <c r="AF67">
        <f t="shared" ref="AF67:AF130" si="9">AVERAGE(I67:J67,T67:U67)</f>
        <v>2.75</v>
      </c>
      <c r="AG67" t="s">
        <v>69</v>
      </c>
      <c r="AH67" t="s">
        <v>70</v>
      </c>
      <c r="AI67" s="4">
        <v>41620</v>
      </c>
      <c r="AJ67">
        <v>1</v>
      </c>
      <c r="AK67">
        <v>0</v>
      </c>
      <c r="AL67">
        <v>0</v>
      </c>
      <c r="AM67">
        <v>0</v>
      </c>
      <c r="AN67">
        <v>1</v>
      </c>
      <c r="AO67">
        <v>0</v>
      </c>
      <c r="AP67">
        <v>0</v>
      </c>
      <c r="AQ67">
        <v>0</v>
      </c>
      <c r="AR67">
        <v>0</v>
      </c>
      <c r="AS67">
        <v>0</v>
      </c>
      <c r="AT67">
        <v>0</v>
      </c>
      <c r="AU67">
        <v>0</v>
      </c>
      <c r="AV67">
        <v>1</v>
      </c>
      <c r="AW67" t="s">
        <v>545</v>
      </c>
      <c r="AX67" t="s">
        <v>88</v>
      </c>
      <c r="AY67" t="s">
        <v>73</v>
      </c>
      <c r="AZ67" t="s">
        <v>38</v>
      </c>
      <c r="BA67" t="s">
        <v>39</v>
      </c>
      <c r="BB67" t="s">
        <v>72</v>
      </c>
      <c r="BC67" t="s">
        <v>76</v>
      </c>
      <c r="BD67" t="s">
        <v>546</v>
      </c>
      <c r="BE67" t="s">
        <v>72</v>
      </c>
      <c r="BF67" t="s">
        <v>72</v>
      </c>
      <c r="BG67" t="s">
        <v>72</v>
      </c>
      <c r="BH67" t="s">
        <v>72</v>
      </c>
      <c r="BI67" t="s">
        <v>547</v>
      </c>
      <c r="BJ67" t="s">
        <v>72</v>
      </c>
      <c r="BK67" t="s">
        <v>72</v>
      </c>
      <c r="BL67" t="s">
        <v>72</v>
      </c>
      <c r="BM67" t="s">
        <v>72</v>
      </c>
      <c r="BN67" t="s">
        <v>72</v>
      </c>
      <c r="BO67">
        <v>5</v>
      </c>
      <c r="BP67" t="s">
        <v>72</v>
      </c>
      <c r="BQ67">
        <v>4</v>
      </c>
      <c r="BR67" t="s">
        <v>548</v>
      </c>
      <c r="BS67">
        <v>4</v>
      </c>
      <c r="BT67" t="s">
        <v>72</v>
      </c>
      <c r="BU67">
        <v>5</v>
      </c>
      <c r="BV67" t="s">
        <v>72</v>
      </c>
      <c r="BW67">
        <v>5</v>
      </c>
      <c r="BX67" t="s">
        <v>72</v>
      </c>
      <c r="BY67">
        <v>5</v>
      </c>
      <c r="BZ67" t="s">
        <v>72</v>
      </c>
      <c r="CA67">
        <v>1</v>
      </c>
      <c r="CB67" t="s">
        <v>72</v>
      </c>
      <c r="CC67">
        <v>1</v>
      </c>
      <c r="CD67" t="s">
        <v>72</v>
      </c>
    </row>
    <row r="68" spans="1:82" ht="12.75" customHeight="1" x14ac:dyDescent="0.15">
      <c r="A68" t="s">
        <v>549</v>
      </c>
      <c r="B68">
        <v>305</v>
      </c>
      <c r="C68" t="s">
        <v>63</v>
      </c>
      <c r="D68">
        <v>4</v>
      </c>
      <c r="E68" t="s">
        <v>64</v>
      </c>
      <c r="F68" t="s">
        <v>65</v>
      </c>
      <c r="G68">
        <v>5</v>
      </c>
      <c r="H68">
        <v>5</v>
      </c>
      <c r="I68">
        <v>4</v>
      </c>
      <c r="J68">
        <v>3</v>
      </c>
      <c r="K68" s="5">
        <v>6</v>
      </c>
      <c r="L68">
        <v>2</v>
      </c>
      <c r="M68" s="6" t="s">
        <v>550</v>
      </c>
      <c r="N68" t="s">
        <v>67</v>
      </c>
      <c r="O68">
        <v>3</v>
      </c>
      <c r="P68" t="s">
        <v>124</v>
      </c>
      <c r="Q68" t="s">
        <v>65</v>
      </c>
      <c r="R68">
        <v>1</v>
      </c>
      <c r="S68">
        <v>5</v>
      </c>
      <c r="T68">
        <v>2</v>
      </c>
      <c r="U68">
        <v>3</v>
      </c>
      <c r="V68" s="5">
        <v>5</v>
      </c>
      <c r="W68">
        <v>5</v>
      </c>
      <c r="X68" s="6" t="s">
        <v>551</v>
      </c>
      <c r="Y68">
        <v>4</v>
      </c>
      <c r="Z68">
        <v>3</v>
      </c>
      <c r="AA68">
        <f t="shared" si="5"/>
        <v>6</v>
      </c>
      <c r="AB68">
        <f t="shared" si="6"/>
        <v>5</v>
      </c>
      <c r="AC68">
        <v>4</v>
      </c>
      <c r="AD68">
        <f t="shared" si="7"/>
        <v>38</v>
      </c>
      <c r="AE68">
        <f t="shared" si="8"/>
        <v>4</v>
      </c>
      <c r="AF68">
        <f t="shared" si="9"/>
        <v>3</v>
      </c>
      <c r="AG68" t="s">
        <v>69</v>
      </c>
      <c r="AH68" t="s">
        <v>70</v>
      </c>
      <c r="AI68" s="4">
        <v>39102</v>
      </c>
      <c r="AJ68">
        <v>0</v>
      </c>
      <c r="AK68">
        <v>2</v>
      </c>
      <c r="AL68">
        <v>0</v>
      </c>
      <c r="AM68">
        <v>0</v>
      </c>
      <c r="AN68">
        <v>1</v>
      </c>
      <c r="AO68">
        <v>0</v>
      </c>
      <c r="AP68">
        <v>1</v>
      </c>
      <c r="AQ68" t="s">
        <v>552</v>
      </c>
      <c r="AR68">
        <v>0</v>
      </c>
      <c r="AS68">
        <v>1</v>
      </c>
      <c r="AT68">
        <v>1</v>
      </c>
      <c r="AU68">
        <v>0</v>
      </c>
      <c r="AV68">
        <v>1</v>
      </c>
      <c r="AW68" t="s">
        <v>553</v>
      </c>
      <c r="AX68" t="s">
        <v>88</v>
      </c>
      <c r="AY68" t="s">
        <v>73</v>
      </c>
      <c r="AZ68" t="s">
        <v>554</v>
      </c>
      <c r="BA68" t="s">
        <v>39</v>
      </c>
      <c r="BB68" t="s">
        <v>40</v>
      </c>
      <c r="BC68" t="s">
        <v>555</v>
      </c>
      <c r="BD68" t="s">
        <v>556</v>
      </c>
      <c r="BE68" t="s">
        <v>72</v>
      </c>
      <c r="BF68" t="s">
        <v>72</v>
      </c>
      <c r="BG68" t="s">
        <v>72</v>
      </c>
      <c r="BH68" t="s">
        <v>72</v>
      </c>
      <c r="BI68" t="s">
        <v>98</v>
      </c>
      <c r="BJ68" t="s">
        <v>72</v>
      </c>
      <c r="BK68" t="s">
        <v>557</v>
      </c>
      <c r="BL68" t="s">
        <v>72</v>
      </c>
      <c r="BM68" t="s">
        <v>558</v>
      </c>
      <c r="BN68" t="s">
        <v>72</v>
      </c>
      <c r="BO68">
        <v>4</v>
      </c>
      <c r="BP68" t="s">
        <v>72</v>
      </c>
      <c r="BQ68">
        <v>4</v>
      </c>
      <c r="BR68" t="s">
        <v>72</v>
      </c>
      <c r="BS68">
        <v>2</v>
      </c>
      <c r="BT68" t="s">
        <v>72</v>
      </c>
      <c r="BU68">
        <v>3</v>
      </c>
      <c r="BV68" t="s">
        <v>72</v>
      </c>
      <c r="BW68">
        <v>1</v>
      </c>
      <c r="BX68" t="s">
        <v>559</v>
      </c>
      <c r="BY68">
        <v>3</v>
      </c>
      <c r="BZ68" t="s">
        <v>72</v>
      </c>
      <c r="CA68">
        <v>4</v>
      </c>
      <c r="CB68" t="s">
        <v>72</v>
      </c>
      <c r="CC68">
        <v>5</v>
      </c>
      <c r="CD68" t="s">
        <v>560</v>
      </c>
    </row>
    <row r="69" spans="1:82" ht="12.75" customHeight="1" x14ac:dyDescent="0.15">
      <c r="A69" t="s">
        <v>561</v>
      </c>
      <c r="B69">
        <v>307</v>
      </c>
      <c r="C69" t="s">
        <v>63</v>
      </c>
      <c r="D69">
        <v>3</v>
      </c>
      <c r="E69" t="s">
        <v>84</v>
      </c>
      <c r="F69" t="s">
        <v>65</v>
      </c>
      <c r="G69">
        <v>1</v>
      </c>
      <c r="H69">
        <v>1</v>
      </c>
      <c r="I69">
        <v>1</v>
      </c>
      <c r="J69" t="s">
        <v>72</v>
      </c>
      <c r="K69" s="5">
        <v>3</v>
      </c>
      <c r="L69">
        <v>2</v>
      </c>
      <c r="M69" s="6" t="s">
        <v>562</v>
      </c>
      <c r="N69" t="s">
        <v>67</v>
      </c>
      <c r="O69">
        <v>4</v>
      </c>
      <c r="P69" t="s">
        <v>64</v>
      </c>
      <c r="Q69" t="s">
        <v>65</v>
      </c>
      <c r="R69">
        <v>4</v>
      </c>
      <c r="S69">
        <v>5</v>
      </c>
      <c r="T69">
        <v>2</v>
      </c>
      <c r="U69">
        <v>1</v>
      </c>
      <c r="V69" s="5">
        <v>9</v>
      </c>
      <c r="W69">
        <v>2</v>
      </c>
      <c r="X69" s="6" t="s">
        <v>563</v>
      </c>
      <c r="Y69">
        <v>3</v>
      </c>
      <c r="Z69">
        <v>4</v>
      </c>
      <c r="AA69">
        <f t="shared" si="5"/>
        <v>3</v>
      </c>
      <c r="AB69">
        <f t="shared" si="6"/>
        <v>9</v>
      </c>
      <c r="AC69">
        <v>3</v>
      </c>
      <c r="AD69">
        <f t="shared" si="7"/>
        <v>40.5</v>
      </c>
      <c r="AE69">
        <f t="shared" si="8"/>
        <v>2.75</v>
      </c>
      <c r="AF69">
        <f t="shared" si="9"/>
        <v>1.3333333333333333</v>
      </c>
      <c r="AG69" t="s">
        <v>69</v>
      </c>
      <c r="AH69" t="s">
        <v>70</v>
      </c>
      <c r="AI69" s="4">
        <v>36944</v>
      </c>
      <c r="AJ69">
        <v>1</v>
      </c>
      <c r="AK69">
        <v>0</v>
      </c>
      <c r="AL69">
        <v>0</v>
      </c>
      <c r="AM69">
        <v>0</v>
      </c>
      <c r="AN69">
        <v>1</v>
      </c>
      <c r="AO69">
        <v>0</v>
      </c>
      <c r="AP69">
        <v>0</v>
      </c>
      <c r="AQ69">
        <v>0</v>
      </c>
      <c r="AR69">
        <v>0</v>
      </c>
      <c r="AS69">
        <v>0</v>
      </c>
      <c r="AT69">
        <v>0</v>
      </c>
      <c r="AU69">
        <v>0</v>
      </c>
      <c r="AV69">
        <v>0</v>
      </c>
      <c r="AW69">
        <v>0</v>
      </c>
      <c r="AX69" t="s">
        <v>88</v>
      </c>
      <c r="AY69" t="s">
        <v>73</v>
      </c>
      <c r="AZ69" t="s">
        <v>38</v>
      </c>
      <c r="BA69" t="s">
        <v>72</v>
      </c>
      <c r="BB69" t="s">
        <v>72</v>
      </c>
      <c r="BC69" t="s">
        <v>72</v>
      </c>
      <c r="BD69" t="s">
        <v>72</v>
      </c>
      <c r="BE69" t="s">
        <v>72</v>
      </c>
      <c r="BF69" t="s">
        <v>72</v>
      </c>
      <c r="BG69" t="s">
        <v>72</v>
      </c>
      <c r="BH69" t="s">
        <v>72</v>
      </c>
      <c r="BI69" t="s">
        <v>564</v>
      </c>
      <c r="BJ69" t="s">
        <v>72</v>
      </c>
      <c r="BK69" t="s">
        <v>72</v>
      </c>
      <c r="BL69" t="s">
        <v>72</v>
      </c>
      <c r="BM69" t="s">
        <v>72</v>
      </c>
      <c r="BN69" t="s">
        <v>72</v>
      </c>
      <c r="BO69">
        <v>3</v>
      </c>
      <c r="BP69" t="s">
        <v>72</v>
      </c>
      <c r="BQ69">
        <v>4</v>
      </c>
      <c r="BR69" t="s">
        <v>72</v>
      </c>
      <c r="BS69">
        <v>3</v>
      </c>
      <c r="BT69" t="s">
        <v>72</v>
      </c>
      <c r="BU69">
        <v>5</v>
      </c>
      <c r="BV69" t="s">
        <v>72</v>
      </c>
      <c r="BW69">
        <v>1</v>
      </c>
      <c r="BX69" t="s">
        <v>72</v>
      </c>
      <c r="BY69">
        <v>5</v>
      </c>
      <c r="BZ69" t="s">
        <v>72</v>
      </c>
      <c r="CA69">
        <v>1</v>
      </c>
      <c r="CB69" t="s">
        <v>72</v>
      </c>
      <c r="CC69">
        <v>1</v>
      </c>
      <c r="CD69" t="s">
        <v>541</v>
      </c>
    </row>
    <row r="70" spans="1:82" ht="12.75" customHeight="1" x14ac:dyDescent="0.15">
      <c r="A70" t="s">
        <v>565</v>
      </c>
      <c r="B70">
        <v>308</v>
      </c>
      <c r="C70" t="s">
        <v>63</v>
      </c>
      <c r="D70">
        <v>3</v>
      </c>
      <c r="E70" t="s">
        <v>84</v>
      </c>
      <c r="F70" t="s">
        <v>65</v>
      </c>
      <c r="G70">
        <v>4</v>
      </c>
      <c r="H70">
        <v>5</v>
      </c>
      <c r="I70">
        <v>3</v>
      </c>
      <c r="J70">
        <v>5</v>
      </c>
      <c r="K70" s="5">
        <v>7</v>
      </c>
      <c r="L70">
        <v>5</v>
      </c>
      <c r="M70" s="6" t="s">
        <v>551</v>
      </c>
      <c r="N70" t="s">
        <v>67</v>
      </c>
      <c r="O70">
        <v>3</v>
      </c>
      <c r="P70" t="s">
        <v>124</v>
      </c>
      <c r="Q70" t="s">
        <v>65</v>
      </c>
      <c r="R70">
        <v>4</v>
      </c>
      <c r="S70">
        <v>5</v>
      </c>
      <c r="T70">
        <v>3</v>
      </c>
      <c r="U70">
        <v>5</v>
      </c>
      <c r="V70" s="5">
        <v>3</v>
      </c>
      <c r="W70">
        <v>3</v>
      </c>
      <c r="X70" s="6" t="s">
        <v>566</v>
      </c>
      <c r="Y70">
        <v>3</v>
      </c>
      <c r="Z70">
        <v>3</v>
      </c>
      <c r="AA70">
        <f t="shared" si="5"/>
        <v>7</v>
      </c>
      <c r="AB70">
        <f t="shared" si="6"/>
        <v>3</v>
      </c>
      <c r="AC70">
        <v>3</v>
      </c>
      <c r="AD70">
        <f t="shared" si="7"/>
        <v>34</v>
      </c>
      <c r="AE70">
        <f t="shared" si="8"/>
        <v>4.5</v>
      </c>
      <c r="AF70">
        <f t="shared" si="9"/>
        <v>4</v>
      </c>
      <c r="AG70" t="s">
        <v>69</v>
      </c>
      <c r="AH70" t="s">
        <v>70</v>
      </c>
      <c r="AI70" s="4">
        <v>37787</v>
      </c>
      <c r="AJ70">
        <v>0</v>
      </c>
      <c r="AK70">
        <v>2</v>
      </c>
      <c r="AL70">
        <v>0</v>
      </c>
      <c r="AM70">
        <v>0</v>
      </c>
      <c r="AN70">
        <v>1</v>
      </c>
      <c r="AO70">
        <v>0</v>
      </c>
      <c r="AP70">
        <v>0</v>
      </c>
      <c r="AQ70">
        <v>0</v>
      </c>
      <c r="AR70">
        <v>0</v>
      </c>
      <c r="AS70">
        <v>0</v>
      </c>
      <c r="AT70">
        <v>0</v>
      </c>
      <c r="AU70">
        <v>0</v>
      </c>
      <c r="AV70">
        <v>0</v>
      </c>
      <c r="AW70">
        <v>0</v>
      </c>
      <c r="AX70" t="s">
        <v>88</v>
      </c>
      <c r="AY70" t="s">
        <v>73</v>
      </c>
      <c r="AZ70" t="s">
        <v>38</v>
      </c>
      <c r="BA70" t="s">
        <v>72</v>
      </c>
      <c r="BB70" t="s">
        <v>72</v>
      </c>
      <c r="BC70" t="s">
        <v>72</v>
      </c>
      <c r="BD70" t="s">
        <v>72</v>
      </c>
      <c r="BE70" t="s">
        <v>72</v>
      </c>
      <c r="BF70" t="s">
        <v>72</v>
      </c>
      <c r="BG70" t="s">
        <v>72</v>
      </c>
      <c r="BH70" t="s">
        <v>72</v>
      </c>
      <c r="BI70" t="s">
        <v>72</v>
      </c>
      <c r="BJ70" t="s">
        <v>567</v>
      </c>
      <c r="BK70" t="s">
        <v>72</v>
      </c>
      <c r="BL70" t="s">
        <v>72</v>
      </c>
      <c r="BM70" t="s">
        <v>72</v>
      </c>
      <c r="BN70" t="s">
        <v>72</v>
      </c>
      <c r="BO70">
        <v>4</v>
      </c>
      <c r="BP70" t="s">
        <v>72</v>
      </c>
      <c r="BQ70">
        <v>5</v>
      </c>
      <c r="BR70" t="s">
        <v>72</v>
      </c>
      <c r="BS70">
        <v>3</v>
      </c>
      <c r="BT70" t="s">
        <v>72</v>
      </c>
      <c r="BU70">
        <v>5</v>
      </c>
      <c r="BV70" t="s">
        <v>72</v>
      </c>
      <c r="BW70">
        <v>3</v>
      </c>
      <c r="BX70" t="s">
        <v>72</v>
      </c>
      <c r="BY70">
        <v>5</v>
      </c>
      <c r="BZ70" t="s">
        <v>72</v>
      </c>
      <c r="CA70">
        <v>1</v>
      </c>
      <c r="CB70" t="s">
        <v>536</v>
      </c>
      <c r="CC70" t="s">
        <v>72</v>
      </c>
      <c r="CD70" t="s">
        <v>536</v>
      </c>
    </row>
    <row r="71" spans="1:82" ht="12.75" customHeight="1" x14ac:dyDescent="0.15">
      <c r="A71" t="s">
        <v>568</v>
      </c>
      <c r="B71">
        <v>309</v>
      </c>
      <c r="C71" t="s">
        <v>63</v>
      </c>
      <c r="D71">
        <v>3</v>
      </c>
      <c r="E71" t="s">
        <v>84</v>
      </c>
      <c r="F71" t="s">
        <v>114</v>
      </c>
      <c r="G71">
        <v>4</v>
      </c>
      <c r="H71">
        <v>3</v>
      </c>
      <c r="I71">
        <v>5</v>
      </c>
      <c r="J71">
        <v>4</v>
      </c>
      <c r="K71" s="5">
        <v>2</v>
      </c>
      <c r="L71">
        <v>9</v>
      </c>
      <c r="M71" s="6" t="s">
        <v>569</v>
      </c>
      <c r="N71" t="s">
        <v>67</v>
      </c>
      <c r="O71">
        <v>2</v>
      </c>
      <c r="P71" t="s">
        <v>149</v>
      </c>
      <c r="Q71" t="s">
        <v>114</v>
      </c>
      <c r="R71">
        <v>2</v>
      </c>
      <c r="S71">
        <v>4</v>
      </c>
      <c r="T71">
        <v>4</v>
      </c>
      <c r="U71">
        <v>5</v>
      </c>
      <c r="V71" s="5">
        <v>3</v>
      </c>
      <c r="W71">
        <v>9</v>
      </c>
      <c r="X71" s="6" t="s">
        <v>570</v>
      </c>
      <c r="Y71">
        <v>3</v>
      </c>
      <c r="Z71">
        <v>2</v>
      </c>
      <c r="AA71">
        <f t="shared" si="5"/>
        <v>2</v>
      </c>
      <c r="AB71">
        <f t="shared" si="6"/>
        <v>3</v>
      </c>
      <c r="AC71">
        <v>3</v>
      </c>
      <c r="AD71">
        <f t="shared" si="7"/>
        <v>20</v>
      </c>
      <c r="AE71">
        <f t="shared" si="8"/>
        <v>3.25</v>
      </c>
      <c r="AF71">
        <f t="shared" si="9"/>
        <v>4.5</v>
      </c>
      <c r="AG71" t="s">
        <v>117</v>
      </c>
      <c r="AH71" t="s">
        <v>571</v>
      </c>
      <c r="AI71" s="4">
        <v>36947</v>
      </c>
      <c r="AJ71">
        <v>0</v>
      </c>
      <c r="AK71">
        <v>2</v>
      </c>
      <c r="AL71">
        <v>0</v>
      </c>
      <c r="AM71">
        <v>0</v>
      </c>
      <c r="AN71">
        <v>0</v>
      </c>
      <c r="AO71">
        <v>1</v>
      </c>
      <c r="AP71">
        <v>0</v>
      </c>
      <c r="AQ71">
        <v>0</v>
      </c>
      <c r="AR71">
        <v>0</v>
      </c>
      <c r="AS71">
        <v>0</v>
      </c>
      <c r="AT71">
        <v>0</v>
      </c>
      <c r="AU71">
        <v>0</v>
      </c>
      <c r="AV71">
        <v>0</v>
      </c>
      <c r="AW71">
        <v>0</v>
      </c>
      <c r="AX71" t="s">
        <v>88</v>
      </c>
      <c r="AY71" t="s">
        <v>73</v>
      </c>
      <c r="AZ71" t="s">
        <v>572</v>
      </c>
      <c r="BA71" t="s">
        <v>72</v>
      </c>
      <c r="BB71" t="s">
        <v>72</v>
      </c>
      <c r="BC71" t="s">
        <v>76</v>
      </c>
      <c r="BD71" t="s">
        <v>72</v>
      </c>
      <c r="BE71" t="s">
        <v>72</v>
      </c>
      <c r="BF71" t="s">
        <v>72</v>
      </c>
      <c r="BG71" t="s">
        <v>72</v>
      </c>
      <c r="BH71" t="s">
        <v>72</v>
      </c>
      <c r="BI71" t="s">
        <v>72</v>
      </c>
      <c r="BJ71" t="s">
        <v>72</v>
      </c>
      <c r="BK71" t="s">
        <v>72</v>
      </c>
      <c r="BL71" t="s">
        <v>72</v>
      </c>
      <c r="BM71" t="s">
        <v>72</v>
      </c>
      <c r="BN71" t="s">
        <v>72</v>
      </c>
      <c r="BO71">
        <v>5</v>
      </c>
      <c r="BP71" t="s">
        <v>72</v>
      </c>
      <c r="BQ71">
        <v>4</v>
      </c>
      <c r="BR71" t="s">
        <v>72</v>
      </c>
      <c r="BS71">
        <v>3</v>
      </c>
      <c r="BT71" t="s">
        <v>72</v>
      </c>
      <c r="BU71">
        <v>5</v>
      </c>
      <c r="BV71" t="s">
        <v>72</v>
      </c>
      <c r="BW71">
        <v>5</v>
      </c>
      <c r="BX71" t="s">
        <v>72</v>
      </c>
      <c r="BY71">
        <v>4</v>
      </c>
      <c r="BZ71" t="s">
        <v>72</v>
      </c>
      <c r="CA71">
        <v>1</v>
      </c>
      <c r="CB71" t="s">
        <v>573</v>
      </c>
      <c r="CC71">
        <v>1</v>
      </c>
      <c r="CD71" t="s">
        <v>574</v>
      </c>
    </row>
    <row r="72" spans="1:82" ht="12.75" customHeight="1" x14ac:dyDescent="0.15">
      <c r="A72" t="s">
        <v>575</v>
      </c>
      <c r="B72">
        <v>312</v>
      </c>
      <c r="C72" t="s">
        <v>67</v>
      </c>
      <c r="D72">
        <v>2</v>
      </c>
      <c r="E72" t="s">
        <v>149</v>
      </c>
      <c r="F72" t="s">
        <v>195</v>
      </c>
      <c r="G72">
        <v>3</v>
      </c>
      <c r="H72">
        <v>4</v>
      </c>
      <c r="I72">
        <v>3</v>
      </c>
      <c r="J72">
        <v>4</v>
      </c>
      <c r="K72" s="5">
        <v>3</v>
      </c>
      <c r="L72">
        <v>8</v>
      </c>
      <c r="M72" s="6" t="s">
        <v>576</v>
      </c>
      <c r="N72" t="s">
        <v>63</v>
      </c>
      <c r="O72">
        <v>1</v>
      </c>
      <c r="P72" t="s">
        <v>187</v>
      </c>
      <c r="Q72" t="s">
        <v>114</v>
      </c>
      <c r="R72">
        <v>1</v>
      </c>
      <c r="S72">
        <v>2</v>
      </c>
      <c r="T72">
        <v>2</v>
      </c>
      <c r="U72">
        <v>3</v>
      </c>
      <c r="V72" s="5">
        <v>1</v>
      </c>
      <c r="W72">
        <v>9</v>
      </c>
      <c r="X72" s="6" t="s">
        <v>577</v>
      </c>
      <c r="Y72">
        <v>1</v>
      </c>
      <c r="Z72">
        <v>2</v>
      </c>
      <c r="AA72">
        <f t="shared" si="5"/>
        <v>1</v>
      </c>
      <c r="AB72">
        <f t="shared" si="6"/>
        <v>3</v>
      </c>
      <c r="AC72">
        <v>1</v>
      </c>
      <c r="AD72">
        <f t="shared" si="7"/>
        <v>14.5</v>
      </c>
      <c r="AE72">
        <f t="shared" si="8"/>
        <v>2.5</v>
      </c>
      <c r="AF72">
        <f t="shared" si="9"/>
        <v>3</v>
      </c>
      <c r="AG72" t="s">
        <v>117</v>
      </c>
      <c r="AH72" t="s">
        <v>578</v>
      </c>
      <c r="AI72" s="4">
        <v>40496</v>
      </c>
      <c r="AJ72">
        <v>0</v>
      </c>
      <c r="AK72">
        <v>2</v>
      </c>
      <c r="AL72">
        <v>0</v>
      </c>
      <c r="AM72">
        <v>0</v>
      </c>
      <c r="AN72">
        <v>1</v>
      </c>
      <c r="AO72">
        <v>0</v>
      </c>
      <c r="AP72">
        <v>0</v>
      </c>
      <c r="AQ72">
        <v>0</v>
      </c>
      <c r="AR72">
        <v>0</v>
      </c>
      <c r="AS72">
        <v>0</v>
      </c>
      <c r="AT72">
        <v>0</v>
      </c>
      <c r="AU72">
        <v>0</v>
      </c>
      <c r="AV72">
        <v>0</v>
      </c>
      <c r="AW72">
        <v>0</v>
      </c>
      <c r="AX72" t="s">
        <v>88</v>
      </c>
      <c r="AY72" t="s">
        <v>73</v>
      </c>
      <c r="AZ72" t="s">
        <v>38</v>
      </c>
      <c r="BA72" t="s">
        <v>39</v>
      </c>
      <c r="BB72" t="s">
        <v>40</v>
      </c>
      <c r="BC72" t="s">
        <v>72</v>
      </c>
      <c r="BD72" t="s">
        <v>72</v>
      </c>
      <c r="BE72" t="s">
        <v>72</v>
      </c>
      <c r="BF72" t="s">
        <v>72</v>
      </c>
      <c r="BG72" t="s">
        <v>72</v>
      </c>
      <c r="BH72" t="s">
        <v>72</v>
      </c>
      <c r="BI72" t="s">
        <v>98</v>
      </c>
      <c r="BJ72" t="s">
        <v>72</v>
      </c>
      <c r="BK72" t="s">
        <v>72</v>
      </c>
      <c r="BL72" t="s">
        <v>72</v>
      </c>
      <c r="BM72" t="s">
        <v>72</v>
      </c>
      <c r="BN72" t="s">
        <v>72</v>
      </c>
      <c r="BO72">
        <v>3</v>
      </c>
      <c r="BP72" t="s">
        <v>72</v>
      </c>
      <c r="BQ72">
        <v>4</v>
      </c>
      <c r="BR72" t="s">
        <v>72</v>
      </c>
      <c r="BS72">
        <v>3</v>
      </c>
      <c r="BT72" t="s">
        <v>72</v>
      </c>
      <c r="BU72">
        <v>5</v>
      </c>
      <c r="BV72" t="s">
        <v>72</v>
      </c>
      <c r="BW72">
        <v>2</v>
      </c>
      <c r="BX72" t="s">
        <v>72</v>
      </c>
      <c r="BY72">
        <v>1</v>
      </c>
      <c r="BZ72" t="s">
        <v>72</v>
      </c>
      <c r="CA72">
        <v>1</v>
      </c>
      <c r="CB72" t="s">
        <v>72</v>
      </c>
      <c r="CC72">
        <v>1</v>
      </c>
      <c r="CD72" t="s">
        <v>72</v>
      </c>
    </row>
    <row r="73" spans="1:82" ht="12.75" customHeight="1" x14ac:dyDescent="0.15">
      <c r="A73" t="s">
        <v>579</v>
      </c>
      <c r="B73">
        <v>313</v>
      </c>
      <c r="C73" t="s">
        <v>67</v>
      </c>
      <c r="D73">
        <v>2</v>
      </c>
      <c r="E73" t="s">
        <v>149</v>
      </c>
      <c r="F73" t="s">
        <v>195</v>
      </c>
      <c r="G73">
        <v>3</v>
      </c>
      <c r="H73">
        <v>4</v>
      </c>
      <c r="I73">
        <v>3</v>
      </c>
      <c r="J73">
        <v>4</v>
      </c>
      <c r="K73" s="5">
        <v>3</v>
      </c>
      <c r="L73">
        <v>8</v>
      </c>
      <c r="M73" s="6" t="s">
        <v>580</v>
      </c>
      <c r="N73" t="s">
        <v>63</v>
      </c>
      <c r="O73">
        <v>1</v>
      </c>
      <c r="P73" t="s">
        <v>187</v>
      </c>
      <c r="Q73" t="s">
        <v>114</v>
      </c>
      <c r="R73">
        <v>1</v>
      </c>
      <c r="S73">
        <v>2</v>
      </c>
      <c r="T73">
        <v>2</v>
      </c>
      <c r="U73">
        <v>3</v>
      </c>
      <c r="V73" s="5">
        <v>1</v>
      </c>
      <c r="W73">
        <v>9</v>
      </c>
      <c r="X73" s="6" t="s">
        <v>577</v>
      </c>
      <c r="Y73">
        <v>1</v>
      </c>
      <c r="Z73">
        <v>2</v>
      </c>
      <c r="AA73">
        <f t="shared" si="5"/>
        <v>1</v>
      </c>
      <c r="AB73">
        <f t="shared" si="6"/>
        <v>3</v>
      </c>
      <c r="AC73">
        <v>1</v>
      </c>
      <c r="AD73">
        <f t="shared" si="7"/>
        <v>14.5</v>
      </c>
      <c r="AE73">
        <f t="shared" si="8"/>
        <v>2.5</v>
      </c>
      <c r="AF73">
        <f t="shared" si="9"/>
        <v>3</v>
      </c>
      <c r="AG73" t="s">
        <v>117</v>
      </c>
      <c r="AH73" t="s">
        <v>578</v>
      </c>
      <c r="AI73" s="4">
        <v>40018</v>
      </c>
      <c r="AJ73">
        <v>0</v>
      </c>
      <c r="AK73">
        <v>2</v>
      </c>
      <c r="AL73">
        <v>0</v>
      </c>
      <c r="AM73">
        <v>0</v>
      </c>
      <c r="AN73">
        <v>1</v>
      </c>
      <c r="AO73">
        <v>0</v>
      </c>
      <c r="AP73">
        <v>0</v>
      </c>
      <c r="AQ73">
        <v>0</v>
      </c>
      <c r="AR73">
        <v>0</v>
      </c>
      <c r="AS73">
        <v>0</v>
      </c>
      <c r="AT73">
        <v>0</v>
      </c>
      <c r="AU73">
        <v>0</v>
      </c>
      <c r="AV73">
        <v>1</v>
      </c>
      <c r="AW73" t="s">
        <v>581</v>
      </c>
      <c r="AX73" t="s">
        <v>88</v>
      </c>
      <c r="AY73" t="s">
        <v>73</v>
      </c>
      <c r="AZ73" t="s">
        <v>38</v>
      </c>
      <c r="BA73" t="s">
        <v>39</v>
      </c>
      <c r="BB73" t="s">
        <v>40</v>
      </c>
      <c r="BC73" t="s">
        <v>72</v>
      </c>
      <c r="BD73" t="s">
        <v>72</v>
      </c>
      <c r="BE73" t="s">
        <v>72</v>
      </c>
      <c r="BF73" t="s">
        <v>72</v>
      </c>
      <c r="BG73" t="s">
        <v>72</v>
      </c>
      <c r="BH73" t="s">
        <v>72</v>
      </c>
      <c r="BI73" t="s">
        <v>98</v>
      </c>
      <c r="BJ73" t="s">
        <v>72</v>
      </c>
      <c r="BK73" t="s">
        <v>72</v>
      </c>
      <c r="BL73" t="s">
        <v>72</v>
      </c>
      <c r="BM73" t="s">
        <v>72</v>
      </c>
      <c r="BN73" t="s">
        <v>72</v>
      </c>
      <c r="BO73">
        <v>4</v>
      </c>
      <c r="BP73" t="s">
        <v>72</v>
      </c>
      <c r="BQ73">
        <v>4</v>
      </c>
      <c r="BR73" t="s">
        <v>72</v>
      </c>
      <c r="BS73">
        <v>4</v>
      </c>
      <c r="BT73" t="s">
        <v>72</v>
      </c>
      <c r="BU73">
        <v>5</v>
      </c>
      <c r="BV73" t="s">
        <v>72</v>
      </c>
      <c r="BW73">
        <v>5</v>
      </c>
      <c r="BX73" t="s">
        <v>72</v>
      </c>
      <c r="BY73">
        <v>5</v>
      </c>
      <c r="BZ73" t="s">
        <v>72</v>
      </c>
      <c r="CA73">
        <v>1</v>
      </c>
      <c r="CB73" t="s">
        <v>582</v>
      </c>
      <c r="CC73">
        <v>1</v>
      </c>
      <c r="CD73" t="s">
        <v>582</v>
      </c>
    </row>
    <row r="74" spans="1:82" ht="12.75" customHeight="1" x14ac:dyDescent="0.15">
      <c r="A74" t="s">
        <v>583</v>
      </c>
      <c r="B74">
        <v>314</v>
      </c>
      <c r="C74" t="s">
        <v>67</v>
      </c>
      <c r="D74">
        <v>3</v>
      </c>
      <c r="E74" t="s">
        <v>84</v>
      </c>
      <c r="F74" t="s">
        <v>165</v>
      </c>
      <c r="G74">
        <v>1</v>
      </c>
      <c r="H74">
        <v>3</v>
      </c>
      <c r="I74">
        <v>3</v>
      </c>
      <c r="J74">
        <v>4</v>
      </c>
      <c r="K74" s="5">
        <v>2</v>
      </c>
      <c r="L74">
        <v>9</v>
      </c>
      <c r="M74" s="6" t="s">
        <v>584</v>
      </c>
      <c r="N74" t="s">
        <v>63</v>
      </c>
      <c r="O74">
        <v>2</v>
      </c>
      <c r="P74" t="s">
        <v>149</v>
      </c>
      <c r="Q74" t="s">
        <v>165</v>
      </c>
      <c r="R74">
        <v>2</v>
      </c>
      <c r="S74">
        <v>4</v>
      </c>
      <c r="T74">
        <v>3</v>
      </c>
      <c r="U74">
        <v>1</v>
      </c>
      <c r="V74" s="5">
        <v>3</v>
      </c>
      <c r="W74">
        <v>5</v>
      </c>
      <c r="X74" s="6" t="s">
        <v>585</v>
      </c>
      <c r="Y74">
        <v>2</v>
      </c>
      <c r="Z74">
        <v>3</v>
      </c>
      <c r="AA74">
        <f t="shared" si="5"/>
        <v>3</v>
      </c>
      <c r="AB74">
        <f t="shared" si="6"/>
        <v>2</v>
      </c>
      <c r="AC74">
        <v>2</v>
      </c>
      <c r="AD74">
        <f t="shared" si="7"/>
        <v>20</v>
      </c>
      <c r="AE74">
        <f t="shared" si="8"/>
        <v>2.5</v>
      </c>
      <c r="AF74">
        <f t="shared" si="9"/>
        <v>2.75</v>
      </c>
      <c r="AG74" t="s">
        <v>117</v>
      </c>
      <c r="AH74" t="s">
        <v>586</v>
      </c>
      <c r="AI74" s="4">
        <v>39730</v>
      </c>
      <c r="AJ74">
        <v>0</v>
      </c>
      <c r="AK74">
        <v>2</v>
      </c>
      <c r="AL74">
        <v>0</v>
      </c>
      <c r="AM74">
        <v>0</v>
      </c>
      <c r="AN74">
        <v>0</v>
      </c>
      <c r="AO74">
        <v>1</v>
      </c>
      <c r="AP74">
        <v>0</v>
      </c>
      <c r="AQ74">
        <v>0</v>
      </c>
      <c r="AR74">
        <v>0</v>
      </c>
      <c r="AS74">
        <v>0</v>
      </c>
      <c r="AT74">
        <v>1</v>
      </c>
      <c r="AU74">
        <v>0</v>
      </c>
      <c r="AV74">
        <v>1</v>
      </c>
      <c r="AW74" t="s">
        <v>587</v>
      </c>
      <c r="AX74" t="s">
        <v>88</v>
      </c>
      <c r="AY74" t="s">
        <v>73</v>
      </c>
      <c r="AZ74" t="s">
        <v>38</v>
      </c>
      <c r="BA74" t="s">
        <v>39</v>
      </c>
      <c r="BB74" t="s">
        <v>72</v>
      </c>
      <c r="BC74" t="s">
        <v>72</v>
      </c>
      <c r="BD74" t="s">
        <v>72</v>
      </c>
      <c r="BE74" t="s">
        <v>72</v>
      </c>
      <c r="BF74" t="s">
        <v>72</v>
      </c>
      <c r="BG74" t="s">
        <v>72</v>
      </c>
      <c r="BH74" t="s">
        <v>72</v>
      </c>
      <c r="BI74" t="s">
        <v>72</v>
      </c>
      <c r="BJ74" t="s">
        <v>72</v>
      </c>
      <c r="BK74" t="s">
        <v>72</v>
      </c>
      <c r="BL74" t="s">
        <v>72</v>
      </c>
      <c r="BM74" t="s">
        <v>72</v>
      </c>
      <c r="BN74" t="s">
        <v>72</v>
      </c>
      <c r="BO74">
        <v>5</v>
      </c>
      <c r="BP74" t="s">
        <v>72</v>
      </c>
      <c r="BQ74">
        <v>5</v>
      </c>
      <c r="BR74" t="s">
        <v>72</v>
      </c>
      <c r="BS74">
        <v>3</v>
      </c>
      <c r="BT74" t="s">
        <v>72</v>
      </c>
      <c r="BU74">
        <v>4</v>
      </c>
      <c r="BV74" t="s">
        <v>72</v>
      </c>
      <c r="BW74">
        <v>3</v>
      </c>
      <c r="BX74" t="s">
        <v>72</v>
      </c>
      <c r="BY74">
        <v>5</v>
      </c>
      <c r="BZ74" t="s">
        <v>72</v>
      </c>
      <c r="CA74">
        <v>1</v>
      </c>
      <c r="CB74" t="s">
        <v>588</v>
      </c>
      <c r="CC74">
        <v>1</v>
      </c>
      <c r="CD74" t="s">
        <v>588</v>
      </c>
    </row>
    <row r="75" spans="1:82" ht="12.75" customHeight="1" x14ac:dyDescent="0.15">
      <c r="A75" t="s">
        <v>589</v>
      </c>
      <c r="B75">
        <v>315</v>
      </c>
      <c r="C75" t="s">
        <v>67</v>
      </c>
      <c r="D75">
        <v>4</v>
      </c>
      <c r="E75" t="s">
        <v>64</v>
      </c>
      <c r="F75" t="s">
        <v>114</v>
      </c>
      <c r="G75">
        <v>3</v>
      </c>
      <c r="H75">
        <v>5</v>
      </c>
      <c r="I75">
        <v>3</v>
      </c>
      <c r="J75">
        <v>2</v>
      </c>
      <c r="K75" s="5">
        <v>4</v>
      </c>
      <c r="L75">
        <v>7</v>
      </c>
      <c r="M75" s="6" t="s">
        <v>590</v>
      </c>
      <c r="N75" t="s">
        <v>63</v>
      </c>
      <c r="O75">
        <v>3</v>
      </c>
      <c r="P75" t="s">
        <v>84</v>
      </c>
      <c r="Q75" t="s">
        <v>114</v>
      </c>
      <c r="R75">
        <v>3</v>
      </c>
      <c r="S75">
        <v>1</v>
      </c>
      <c r="T75">
        <v>3</v>
      </c>
      <c r="U75">
        <v>3</v>
      </c>
      <c r="V75" s="5">
        <v>3</v>
      </c>
      <c r="W75">
        <v>5</v>
      </c>
      <c r="X75" s="6" t="s">
        <v>591</v>
      </c>
      <c r="Y75">
        <v>3</v>
      </c>
      <c r="Z75">
        <v>4</v>
      </c>
      <c r="AA75">
        <f t="shared" si="5"/>
        <v>3</v>
      </c>
      <c r="AB75">
        <f t="shared" si="6"/>
        <v>4</v>
      </c>
      <c r="AC75">
        <v>3</v>
      </c>
      <c r="AD75">
        <f t="shared" si="7"/>
        <v>28</v>
      </c>
      <c r="AE75">
        <f t="shared" si="8"/>
        <v>3</v>
      </c>
      <c r="AF75">
        <f t="shared" si="9"/>
        <v>2.75</v>
      </c>
      <c r="AG75" t="s">
        <v>117</v>
      </c>
      <c r="AH75" t="s">
        <v>197</v>
      </c>
      <c r="AI75" s="4">
        <v>40114</v>
      </c>
      <c r="AJ75">
        <v>0</v>
      </c>
      <c r="AK75">
        <v>0</v>
      </c>
      <c r="AL75">
        <v>0</v>
      </c>
      <c r="AM75">
        <v>0</v>
      </c>
      <c r="AN75">
        <v>0</v>
      </c>
      <c r="AO75">
        <v>0</v>
      </c>
      <c r="AP75">
        <v>0</v>
      </c>
      <c r="AQ75">
        <v>0</v>
      </c>
      <c r="AR75">
        <v>1</v>
      </c>
      <c r="AS75">
        <v>0</v>
      </c>
      <c r="AT75">
        <v>0</v>
      </c>
      <c r="AU75">
        <v>0</v>
      </c>
      <c r="AV75">
        <v>1</v>
      </c>
      <c r="AW75" t="s">
        <v>592</v>
      </c>
      <c r="AX75" t="s">
        <v>593</v>
      </c>
      <c r="AY75" t="s">
        <v>594</v>
      </c>
      <c r="AZ75" t="s">
        <v>72</v>
      </c>
      <c r="BA75" t="s">
        <v>72</v>
      </c>
      <c r="BB75" t="s">
        <v>72</v>
      </c>
      <c r="BC75" t="s">
        <v>72</v>
      </c>
      <c r="BD75" t="s">
        <v>72</v>
      </c>
      <c r="BE75" t="s">
        <v>72</v>
      </c>
      <c r="BF75" t="s">
        <v>72</v>
      </c>
      <c r="BG75" t="s">
        <v>72</v>
      </c>
      <c r="BH75" t="s">
        <v>72</v>
      </c>
      <c r="BI75" t="s">
        <v>72</v>
      </c>
      <c r="BJ75" t="s">
        <v>72</v>
      </c>
      <c r="BK75" t="s">
        <v>72</v>
      </c>
      <c r="BL75" t="s">
        <v>72</v>
      </c>
      <c r="BM75" t="s">
        <v>72</v>
      </c>
      <c r="BN75" t="s">
        <v>72</v>
      </c>
      <c r="BO75">
        <v>5</v>
      </c>
      <c r="BP75" t="s">
        <v>72</v>
      </c>
      <c r="BQ75">
        <v>5</v>
      </c>
      <c r="BR75" t="s">
        <v>72</v>
      </c>
      <c r="BS75">
        <v>1</v>
      </c>
      <c r="BT75" t="s">
        <v>595</v>
      </c>
      <c r="BU75">
        <v>2</v>
      </c>
      <c r="BV75" t="s">
        <v>72</v>
      </c>
      <c r="BW75">
        <v>4</v>
      </c>
      <c r="BX75" t="s">
        <v>72</v>
      </c>
      <c r="BY75">
        <v>3</v>
      </c>
      <c r="BZ75" t="s">
        <v>72</v>
      </c>
      <c r="CA75">
        <v>1</v>
      </c>
      <c r="CB75" t="s">
        <v>582</v>
      </c>
      <c r="CC75">
        <v>1</v>
      </c>
      <c r="CD75" t="s">
        <v>582</v>
      </c>
    </row>
    <row r="76" spans="1:82" ht="12.75" customHeight="1" x14ac:dyDescent="0.15">
      <c r="A76" t="s">
        <v>596</v>
      </c>
      <c r="B76">
        <v>316</v>
      </c>
      <c r="C76" t="s">
        <v>63</v>
      </c>
      <c r="D76">
        <v>3</v>
      </c>
      <c r="E76" t="s">
        <v>124</v>
      </c>
      <c r="F76" t="s">
        <v>65</v>
      </c>
      <c r="G76">
        <v>2</v>
      </c>
      <c r="H76">
        <v>5</v>
      </c>
      <c r="I76">
        <v>2</v>
      </c>
      <c r="J76">
        <v>4</v>
      </c>
      <c r="K76" s="5">
        <v>5</v>
      </c>
      <c r="L76">
        <v>4</v>
      </c>
      <c r="M76" s="6" t="s">
        <v>597</v>
      </c>
      <c r="N76" t="s">
        <v>67</v>
      </c>
      <c r="O76">
        <v>3</v>
      </c>
      <c r="P76" t="s">
        <v>124</v>
      </c>
      <c r="Q76" t="s">
        <v>65</v>
      </c>
      <c r="R76">
        <v>3</v>
      </c>
      <c r="S76">
        <v>4</v>
      </c>
      <c r="T76">
        <v>1</v>
      </c>
      <c r="U76">
        <v>3</v>
      </c>
      <c r="V76" s="5">
        <v>6</v>
      </c>
      <c r="W76">
        <v>5</v>
      </c>
      <c r="X76" s="6" t="s">
        <v>598</v>
      </c>
      <c r="Y76">
        <v>3</v>
      </c>
      <c r="Z76">
        <v>3</v>
      </c>
      <c r="AA76">
        <f t="shared" si="5"/>
        <v>5</v>
      </c>
      <c r="AB76">
        <f t="shared" si="6"/>
        <v>6</v>
      </c>
      <c r="AC76">
        <v>3</v>
      </c>
      <c r="AD76">
        <f t="shared" si="7"/>
        <v>36.5</v>
      </c>
      <c r="AE76">
        <f t="shared" si="8"/>
        <v>3.5</v>
      </c>
      <c r="AF76">
        <f t="shared" si="9"/>
        <v>2.5</v>
      </c>
      <c r="AG76" t="s">
        <v>69</v>
      </c>
      <c r="AH76" t="s">
        <v>70</v>
      </c>
      <c r="AI76" s="4">
        <v>40207</v>
      </c>
      <c r="AJ76">
        <v>0</v>
      </c>
      <c r="AK76">
        <v>2</v>
      </c>
      <c r="AL76">
        <v>0</v>
      </c>
      <c r="AM76">
        <v>1</v>
      </c>
      <c r="AN76">
        <v>0</v>
      </c>
      <c r="AO76">
        <v>0</v>
      </c>
      <c r="AP76">
        <v>0</v>
      </c>
      <c r="AQ76">
        <v>0</v>
      </c>
      <c r="AR76">
        <v>0</v>
      </c>
      <c r="AS76">
        <v>0</v>
      </c>
      <c r="AT76">
        <v>0</v>
      </c>
      <c r="AU76">
        <v>0</v>
      </c>
      <c r="AV76">
        <v>0</v>
      </c>
      <c r="AW76">
        <v>0</v>
      </c>
      <c r="AX76" t="s">
        <v>88</v>
      </c>
      <c r="AY76" t="s">
        <v>73</v>
      </c>
      <c r="AZ76" t="s">
        <v>38</v>
      </c>
      <c r="BA76" t="s">
        <v>72</v>
      </c>
      <c r="BB76" t="s">
        <v>72</v>
      </c>
      <c r="BC76" t="s">
        <v>72</v>
      </c>
      <c r="BD76" t="s">
        <v>97</v>
      </c>
      <c r="BE76" t="s">
        <v>72</v>
      </c>
      <c r="BF76" t="s">
        <v>72</v>
      </c>
      <c r="BG76" t="s">
        <v>72</v>
      </c>
      <c r="BH76" t="s">
        <v>72</v>
      </c>
      <c r="BI76" t="s">
        <v>72</v>
      </c>
      <c r="BJ76" t="s">
        <v>599</v>
      </c>
      <c r="BK76" t="s">
        <v>600</v>
      </c>
      <c r="BL76" t="s">
        <v>72</v>
      </c>
      <c r="BM76" t="s">
        <v>72</v>
      </c>
      <c r="BN76" t="s">
        <v>72</v>
      </c>
      <c r="BO76">
        <v>4</v>
      </c>
      <c r="BP76" t="s">
        <v>72</v>
      </c>
      <c r="BQ76">
        <v>4</v>
      </c>
      <c r="BR76" t="s">
        <v>72</v>
      </c>
      <c r="BS76">
        <v>3</v>
      </c>
      <c r="BT76" t="s">
        <v>72</v>
      </c>
      <c r="BU76">
        <v>1</v>
      </c>
      <c r="BV76" t="s">
        <v>72</v>
      </c>
      <c r="BW76">
        <v>1</v>
      </c>
      <c r="BX76" t="s">
        <v>72</v>
      </c>
      <c r="BY76">
        <v>1</v>
      </c>
      <c r="BZ76" t="s">
        <v>72</v>
      </c>
      <c r="CA76">
        <v>1</v>
      </c>
      <c r="CB76" t="s">
        <v>588</v>
      </c>
      <c r="CC76">
        <v>1</v>
      </c>
      <c r="CD76" t="s">
        <v>588</v>
      </c>
    </row>
    <row r="77" spans="1:82" ht="12.75" customHeight="1" x14ac:dyDescent="0.15">
      <c r="A77" t="s">
        <v>601</v>
      </c>
      <c r="B77">
        <v>317</v>
      </c>
      <c r="C77" t="s">
        <v>63</v>
      </c>
      <c r="D77">
        <v>3</v>
      </c>
      <c r="E77" t="s">
        <v>124</v>
      </c>
      <c r="F77" t="s">
        <v>65</v>
      </c>
      <c r="G77">
        <v>1</v>
      </c>
      <c r="H77">
        <v>5</v>
      </c>
      <c r="I77">
        <v>3</v>
      </c>
      <c r="J77">
        <v>4</v>
      </c>
      <c r="K77" s="5">
        <v>3</v>
      </c>
      <c r="L77">
        <v>5</v>
      </c>
      <c r="M77" s="6" t="s">
        <v>214</v>
      </c>
      <c r="N77" t="s">
        <v>67</v>
      </c>
      <c r="O77">
        <v>3</v>
      </c>
      <c r="P77" t="s">
        <v>124</v>
      </c>
      <c r="Q77" t="s">
        <v>65</v>
      </c>
      <c r="R77">
        <v>1</v>
      </c>
      <c r="S77">
        <v>3</v>
      </c>
      <c r="T77">
        <v>1</v>
      </c>
      <c r="U77">
        <v>3</v>
      </c>
      <c r="V77" s="5">
        <v>4</v>
      </c>
      <c r="W77">
        <v>7</v>
      </c>
      <c r="X77" s="6" t="s">
        <v>602</v>
      </c>
      <c r="Y77">
        <v>3</v>
      </c>
      <c r="Z77">
        <v>3</v>
      </c>
      <c r="AA77">
        <f t="shared" si="5"/>
        <v>3</v>
      </c>
      <c r="AB77">
        <f t="shared" si="6"/>
        <v>4</v>
      </c>
      <c r="AC77">
        <v>3</v>
      </c>
      <c r="AD77">
        <f t="shared" si="7"/>
        <v>26.5</v>
      </c>
      <c r="AE77">
        <f t="shared" si="8"/>
        <v>2.5</v>
      </c>
      <c r="AF77">
        <f t="shared" si="9"/>
        <v>2.75</v>
      </c>
      <c r="AG77" t="s">
        <v>69</v>
      </c>
      <c r="AH77" t="s">
        <v>318</v>
      </c>
      <c r="AI77" s="4">
        <v>39945</v>
      </c>
      <c r="AJ77">
        <v>0</v>
      </c>
      <c r="AK77">
        <v>2</v>
      </c>
      <c r="AL77">
        <v>0</v>
      </c>
      <c r="AM77">
        <v>0</v>
      </c>
      <c r="AN77">
        <v>1</v>
      </c>
      <c r="AO77">
        <v>0</v>
      </c>
      <c r="AP77">
        <v>0</v>
      </c>
      <c r="AQ77">
        <v>0</v>
      </c>
      <c r="AR77">
        <v>1</v>
      </c>
      <c r="AS77">
        <v>1</v>
      </c>
      <c r="AT77">
        <v>0</v>
      </c>
      <c r="AU77">
        <v>0</v>
      </c>
      <c r="AV77">
        <v>1</v>
      </c>
      <c r="AW77" t="s">
        <v>581</v>
      </c>
      <c r="AX77" t="s">
        <v>88</v>
      </c>
      <c r="AY77" t="s">
        <v>73</v>
      </c>
      <c r="AZ77" t="s">
        <v>38</v>
      </c>
      <c r="BA77" t="s">
        <v>72</v>
      </c>
      <c r="BB77" t="s">
        <v>72</v>
      </c>
      <c r="BC77" t="s">
        <v>72</v>
      </c>
      <c r="BD77" t="s">
        <v>72</v>
      </c>
      <c r="BE77" t="s">
        <v>72</v>
      </c>
      <c r="BF77" t="s">
        <v>72</v>
      </c>
      <c r="BG77" t="s">
        <v>72</v>
      </c>
      <c r="BH77" t="s">
        <v>72</v>
      </c>
      <c r="BI77" t="s">
        <v>98</v>
      </c>
      <c r="BJ77" t="s">
        <v>603</v>
      </c>
      <c r="BK77" t="s">
        <v>72</v>
      </c>
      <c r="BL77" t="s">
        <v>72</v>
      </c>
      <c r="BM77" t="s">
        <v>72</v>
      </c>
      <c r="BN77" t="s">
        <v>72</v>
      </c>
      <c r="BO77">
        <v>4</v>
      </c>
      <c r="BP77" t="s">
        <v>604</v>
      </c>
      <c r="BQ77">
        <v>5</v>
      </c>
      <c r="BR77" t="s">
        <v>72</v>
      </c>
      <c r="BS77">
        <v>4</v>
      </c>
      <c r="BT77" t="s">
        <v>72</v>
      </c>
      <c r="BU77">
        <v>1</v>
      </c>
      <c r="BV77" t="s">
        <v>72</v>
      </c>
      <c r="BW77">
        <v>4</v>
      </c>
      <c r="BX77" t="s">
        <v>72</v>
      </c>
      <c r="BY77">
        <v>5</v>
      </c>
      <c r="BZ77" t="s">
        <v>72</v>
      </c>
      <c r="CA77">
        <v>1</v>
      </c>
      <c r="CB77" t="s">
        <v>536</v>
      </c>
      <c r="CC77">
        <v>1</v>
      </c>
      <c r="CD77" t="s">
        <v>536</v>
      </c>
    </row>
    <row r="78" spans="1:82" ht="12.75" customHeight="1" x14ac:dyDescent="0.15">
      <c r="A78" t="s">
        <v>605</v>
      </c>
      <c r="B78">
        <v>320</v>
      </c>
      <c r="C78" t="s">
        <v>63</v>
      </c>
      <c r="D78">
        <v>3</v>
      </c>
      <c r="E78" t="s">
        <v>84</v>
      </c>
      <c r="F78" t="s">
        <v>65</v>
      </c>
      <c r="G78">
        <v>1</v>
      </c>
      <c r="H78">
        <v>1</v>
      </c>
      <c r="I78">
        <v>1</v>
      </c>
      <c r="J78">
        <v>2</v>
      </c>
      <c r="K78" s="5">
        <v>6</v>
      </c>
      <c r="L78">
        <v>3</v>
      </c>
      <c r="M78" s="6" t="s">
        <v>606</v>
      </c>
      <c r="N78" t="s">
        <v>67</v>
      </c>
      <c r="O78">
        <v>3</v>
      </c>
      <c r="P78" t="s">
        <v>84</v>
      </c>
      <c r="Q78" t="s">
        <v>65</v>
      </c>
      <c r="R78">
        <v>1</v>
      </c>
      <c r="S78">
        <v>3</v>
      </c>
      <c r="T78">
        <v>1</v>
      </c>
      <c r="U78">
        <v>1</v>
      </c>
      <c r="V78" s="5">
        <v>3</v>
      </c>
      <c r="W78">
        <v>7</v>
      </c>
      <c r="X78" s="6" t="s">
        <v>607</v>
      </c>
      <c r="Y78">
        <v>3</v>
      </c>
      <c r="Z78">
        <v>3</v>
      </c>
      <c r="AA78">
        <f t="shared" si="5"/>
        <v>6</v>
      </c>
      <c r="AB78">
        <f t="shared" si="6"/>
        <v>3</v>
      </c>
      <c r="AC78">
        <v>3</v>
      </c>
      <c r="AD78">
        <f t="shared" si="7"/>
        <v>31.5</v>
      </c>
      <c r="AE78">
        <f t="shared" si="8"/>
        <v>1.5</v>
      </c>
      <c r="AF78">
        <f t="shared" si="9"/>
        <v>1.25</v>
      </c>
      <c r="AG78" t="s">
        <v>69</v>
      </c>
      <c r="AH78" t="s">
        <v>70</v>
      </c>
      <c r="AI78" s="4">
        <v>38984</v>
      </c>
      <c r="AJ78">
        <v>0</v>
      </c>
      <c r="AK78">
        <v>2</v>
      </c>
      <c r="AL78">
        <v>0</v>
      </c>
      <c r="AM78">
        <v>0</v>
      </c>
      <c r="AN78">
        <v>0</v>
      </c>
      <c r="AO78">
        <v>1</v>
      </c>
      <c r="AP78">
        <v>0</v>
      </c>
      <c r="AQ78">
        <v>0</v>
      </c>
      <c r="AR78">
        <v>0</v>
      </c>
      <c r="AS78">
        <v>0</v>
      </c>
      <c r="AT78">
        <v>1</v>
      </c>
      <c r="AU78">
        <v>1</v>
      </c>
      <c r="AV78">
        <v>1</v>
      </c>
      <c r="AW78" t="s">
        <v>608</v>
      </c>
      <c r="AX78" t="s">
        <v>72</v>
      </c>
      <c r="AY78" t="s">
        <v>73</v>
      </c>
      <c r="AZ78" t="s">
        <v>38</v>
      </c>
      <c r="BA78" t="s">
        <v>39</v>
      </c>
      <c r="BB78" t="s">
        <v>40</v>
      </c>
      <c r="BC78" t="s">
        <v>72</v>
      </c>
      <c r="BD78" t="s">
        <v>72</v>
      </c>
      <c r="BE78" t="s">
        <v>72</v>
      </c>
      <c r="BF78" t="s">
        <v>72</v>
      </c>
      <c r="BG78" t="s">
        <v>72</v>
      </c>
      <c r="BH78" t="s">
        <v>609</v>
      </c>
      <c r="BI78" t="s">
        <v>72</v>
      </c>
      <c r="BJ78" t="s">
        <v>610</v>
      </c>
      <c r="BK78" t="s">
        <v>72</v>
      </c>
      <c r="BL78" t="s">
        <v>72</v>
      </c>
      <c r="BM78" t="s">
        <v>611</v>
      </c>
      <c r="BN78" t="s">
        <v>72</v>
      </c>
      <c r="BO78">
        <v>5</v>
      </c>
      <c r="BP78" t="s">
        <v>612</v>
      </c>
      <c r="BQ78">
        <v>4</v>
      </c>
      <c r="BR78" t="s">
        <v>613</v>
      </c>
      <c r="BS78">
        <v>2</v>
      </c>
      <c r="BT78" t="s">
        <v>614</v>
      </c>
      <c r="BU78">
        <v>5</v>
      </c>
      <c r="BV78" t="s">
        <v>72</v>
      </c>
      <c r="BW78">
        <v>5</v>
      </c>
      <c r="BX78" t="s">
        <v>72</v>
      </c>
      <c r="BY78">
        <v>5</v>
      </c>
      <c r="BZ78" t="s">
        <v>72</v>
      </c>
      <c r="CA78">
        <v>1</v>
      </c>
      <c r="CB78" t="s">
        <v>615</v>
      </c>
      <c r="CC78">
        <v>1</v>
      </c>
      <c r="CD78" t="s">
        <v>616</v>
      </c>
    </row>
    <row r="79" spans="1:82" ht="12.75" customHeight="1" x14ac:dyDescent="0.15">
      <c r="A79" t="s">
        <v>617</v>
      </c>
      <c r="B79">
        <v>321</v>
      </c>
      <c r="C79" t="s">
        <v>67</v>
      </c>
      <c r="D79">
        <v>4</v>
      </c>
      <c r="E79" t="s">
        <v>64</v>
      </c>
      <c r="F79" t="s">
        <v>65</v>
      </c>
      <c r="G79">
        <v>1</v>
      </c>
      <c r="H79">
        <v>1</v>
      </c>
      <c r="I79">
        <v>2</v>
      </c>
      <c r="J79">
        <v>2</v>
      </c>
      <c r="K79" s="5">
        <v>6</v>
      </c>
      <c r="L79">
        <v>2</v>
      </c>
      <c r="M79" s="6" t="s">
        <v>142</v>
      </c>
      <c r="N79" t="s">
        <v>63</v>
      </c>
      <c r="O79">
        <v>1</v>
      </c>
      <c r="P79" t="s">
        <v>385</v>
      </c>
      <c r="Q79" t="s">
        <v>165</v>
      </c>
      <c r="R79">
        <v>3</v>
      </c>
      <c r="S79">
        <v>3</v>
      </c>
      <c r="T79">
        <v>3</v>
      </c>
      <c r="U79">
        <v>4</v>
      </c>
      <c r="V79" s="5">
        <v>3</v>
      </c>
      <c r="W79">
        <v>5</v>
      </c>
      <c r="X79" s="6" t="s">
        <v>618</v>
      </c>
      <c r="Y79">
        <v>1</v>
      </c>
      <c r="Z79">
        <v>4</v>
      </c>
      <c r="AA79">
        <f t="shared" si="5"/>
        <v>3</v>
      </c>
      <c r="AB79">
        <f t="shared" si="6"/>
        <v>6</v>
      </c>
      <c r="AC79">
        <v>1</v>
      </c>
      <c r="AD79">
        <f t="shared" si="7"/>
        <v>30</v>
      </c>
      <c r="AE79">
        <f t="shared" si="8"/>
        <v>2</v>
      </c>
      <c r="AF79">
        <f t="shared" si="9"/>
        <v>2.75</v>
      </c>
      <c r="AG79" t="s">
        <v>117</v>
      </c>
      <c r="AH79" t="s">
        <v>619</v>
      </c>
      <c r="AI79" s="4">
        <v>38462</v>
      </c>
      <c r="AJ79">
        <v>1</v>
      </c>
      <c r="AK79">
        <v>0</v>
      </c>
      <c r="AL79">
        <v>0</v>
      </c>
      <c r="AM79">
        <v>1</v>
      </c>
      <c r="AN79">
        <v>0</v>
      </c>
      <c r="AO79">
        <v>0</v>
      </c>
      <c r="AP79">
        <v>0</v>
      </c>
      <c r="AQ79">
        <v>0</v>
      </c>
      <c r="AR79">
        <v>0</v>
      </c>
      <c r="AS79">
        <v>0</v>
      </c>
      <c r="AT79">
        <v>0</v>
      </c>
      <c r="AU79">
        <v>0</v>
      </c>
      <c r="AV79">
        <v>0</v>
      </c>
      <c r="AW79">
        <v>0</v>
      </c>
      <c r="AX79" t="s">
        <v>88</v>
      </c>
      <c r="AY79" t="s">
        <v>73</v>
      </c>
      <c r="AZ79" t="s">
        <v>38</v>
      </c>
      <c r="BA79" t="s">
        <v>620</v>
      </c>
      <c r="BB79" t="s">
        <v>40</v>
      </c>
      <c r="BC79" t="s">
        <v>76</v>
      </c>
      <c r="BD79" t="s">
        <v>72</v>
      </c>
      <c r="BE79" t="s">
        <v>72</v>
      </c>
      <c r="BF79" t="s">
        <v>72</v>
      </c>
      <c r="BG79" t="s">
        <v>72</v>
      </c>
      <c r="BH79" t="s">
        <v>72</v>
      </c>
      <c r="BI79" t="s">
        <v>78</v>
      </c>
      <c r="BJ79" t="s">
        <v>72</v>
      </c>
      <c r="BK79" t="s">
        <v>99</v>
      </c>
      <c r="BL79" t="s">
        <v>50</v>
      </c>
      <c r="BM79" t="s">
        <v>72</v>
      </c>
      <c r="BN79" t="s">
        <v>72</v>
      </c>
      <c r="BO79">
        <v>3</v>
      </c>
      <c r="BP79" t="s">
        <v>72</v>
      </c>
      <c r="BQ79">
        <v>3</v>
      </c>
      <c r="BR79" t="s">
        <v>72</v>
      </c>
      <c r="BS79">
        <v>3</v>
      </c>
      <c r="BT79" t="s">
        <v>72</v>
      </c>
      <c r="BU79">
        <v>3</v>
      </c>
      <c r="BV79" t="s">
        <v>72</v>
      </c>
      <c r="BW79">
        <v>4</v>
      </c>
      <c r="BX79" t="s">
        <v>72</v>
      </c>
      <c r="BY79">
        <v>3</v>
      </c>
      <c r="BZ79" t="s">
        <v>72</v>
      </c>
      <c r="CA79">
        <v>4</v>
      </c>
      <c r="CB79" t="s">
        <v>72</v>
      </c>
      <c r="CC79">
        <v>2</v>
      </c>
      <c r="CD79" t="s">
        <v>72</v>
      </c>
    </row>
    <row r="80" spans="1:82" ht="12.75" customHeight="1" x14ac:dyDescent="0.15">
      <c r="A80" t="s">
        <v>621</v>
      </c>
      <c r="B80">
        <v>322</v>
      </c>
      <c r="C80" t="s">
        <v>63</v>
      </c>
      <c r="D80">
        <v>4</v>
      </c>
      <c r="E80" t="s">
        <v>64</v>
      </c>
      <c r="F80" t="s">
        <v>65</v>
      </c>
      <c r="G80">
        <v>5</v>
      </c>
      <c r="H80">
        <v>4</v>
      </c>
      <c r="I80">
        <v>3</v>
      </c>
      <c r="J80">
        <v>4</v>
      </c>
      <c r="K80" s="5">
        <v>7</v>
      </c>
      <c r="L80">
        <v>2</v>
      </c>
      <c r="M80" s="6" t="s">
        <v>622</v>
      </c>
      <c r="N80" t="s">
        <v>67</v>
      </c>
      <c r="O80">
        <v>4</v>
      </c>
      <c r="P80" t="s">
        <v>64</v>
      </c>
      <c r="Q80" t="s">
        <v>65</v>
      </c>
      <c r="R80">
        <v>3</v>
      </c>
      <c r="S80">
        <v>4</v>
      </c>
      <c r="T80">
        <v>2</v>
      </c>
      <c r="U80">
        <v>3</v>
      </c>
      <c r="V80" s="5">
        <v>8</v>
      </c>
      <c r="W80">
        <v>3</v>
      </c>
      <c r="X80" s="6" t="s">
        <v>623</v>
      </c>
      <c r="Y80">
        <v>4</v>
      </c>
      <c r="Z80">
        <v>4</v>
      </c>
      <c r="AA80">
        <f t="shared" si="5"/>
        <v>7</v>
      </c>
      <c r="AB80">
        <f t="shared" si="6"/>
        <v>8</v>
      </c>
      <c r="AC80">
        <v>4</v>
      </c>
      <c r="AD80">
        <f t="shared" si="7"/>
        <v>49.5</v>
      </c>
      <c r="AE80">
        <f t="shared" si="8"/>
        <v>4</v>
      </c>
      <c r="AF80">
        <f t="shared" si="9"/>
        <v>3</v>
      </c>
      <c r="AG80" t="s">
        <v>69</v>
      </c>
      <c r="AH80" t="s">
        <v>70</v>
      </c>
      <c r="AI80" s="4">
        <v>38832</v>
      </c>
      <c r="AJ80">
        <v>0</v>
      </c>
      <c r="AK80">
        <v>2</v>
      </c>
      <c r="AL80">
        <v>0</v>
      </c>
      <c r="AM80">
        <v>0</v>
      </c>
      <c r="AN80">
        <v>1</v>
      </c>
      <c r="AO80">
        <v>0</v>
      </c>
      <c r="AP80">
        <v>0</v>
      </c>
      <c r="AQ80">
        <v>0</v>
      </c>
      <c r="AR80">
        <v>0</v>
      </c>
      <c r="AS80">
        <v>0</v>
      </c>
      <c r="AT80">
        <v>1</v>
      </c>
      <c r="AU80">
        <v>0</v>
      </c>
      <c r="AV80">
        <v>1</v>
      </c>
      <c r="AW80" t="s">
        <v>624</v>
      </c>
      <c r="AX80" t="s">
        <v>625</v>
      </c>
      <c r="AY80" t="s">
        <v>73</v>
      </c>
      <c r="AZ80" t="s">
        <v>72</v>
      </c>
      <c r="BA80" t="s">
        <v>626</v>
      </c>
      <c r="BB80" t="s">
        <v>72</v>
      </c>
      <c r="BC80" t="s">
        <v>72</v>
      </c>
      <c r="BD80" t="s">
        <v>72</v>
      </c>
      <c r="BE80" t="s">
        <v>72</v>
      </c>
      <c r="BF80" t="s">
        <v>72</v>
      </c>
      <c r="BG80" t="s">
        <v>72</v>
      </c>
      <c r="BH80" t="s">
        <v>72</v>
      </c>
      <c r="BI80" t="s">
        <v>72</v>
      </c>
      <c r="BJ80" t="s">
        <v>48</v>
      </c>
      <c r="BK80" t="s">
        <v>72</v>
      </c>
      <c r="BL80" t="s">
        <v>627</v>
      </c>
      <c r="BM80" t="s">
        <v>628</v>
      </c>
      <c r="BN80" t="s">
        <v>72</v>
      </c>
      <c r="BO80">
        <v>5</v>
      </c>
      <c r="BP80" t="s">
        <v>72</v>
      </c>
      <c r="BQ80">
        <v>5</v>
      </c>
      <c r="BR80" t="s">
        <v>72</v>
      </c>
      <c r="BS80">
        <v>4</v>
      </c>
      <c r="BT80" t="s">
        <v>72</v>
      </c>
      <c r="BU80">
        <v>3</v>
      </c>
      <c r="BV80" t="s">
        <v>72</v>
      </c>
      <c r="BW80">
        <v>2</v>
      </c>
      <c r="BX80" t="s">
        <v>72</v>
      </c>
      <c r="BY80">
        <v>4</v>
      </c>
      <c r="BZ80" t="s">
        <v>72</v>
      </c>
      <c r="CA80">
        <v>3</v>
      </c>
      <c r="CB80" t="s">
        <v>72</v>
      </c>
      <c r="CC80">
        <v>1</v>
      </c>
      <c r="CD80" t="s">
        <v>72</v>
      </c>
    </row>
    <row r="81" spans="1:82" ht="12.75" customHeight="1" x14ac:dyDescent="0.15">
      <c r="A81" t="s">
        <v>629</v>
      </c>
      <c r="B81">
        <v>323</v>
      </c>
      <c r="C81" t="s">
        <v>63</v>
      </c>
      <c r="D81">
        <v>3</v>
      </c>
      <c r="E81" t="s">
        <v>84</v>
      </c>
      <c r="F81" t="s">
        <v>65</v>
      </c>
      <c r="G81">
        <v>2</v>
      </c>
      <c r="H81">
        <v>3</v>
      </c>
      <c r="I81">
        <v>4</v>
      </c>
      <c r="J81">
        <v>4</v>
      </c>
      <c r="K81" s="5">
        <v>5</v>
      </c>
      <c r="L81">
        <v>3</v>
      </c>
      <c r="M81" s="6" t="s">
        <v>630</v>
      </c>
      <c r="N81" t="s">
        <v>67</v>
      </c>
      <c r="O81">
        <v>3</v>
      </c>
      <c r="P81" t="s">
        <v>84</v>
      </c>
      <c r="Q81" t="s">
        <v>65</v>
      </c>
      <c r="R81">
        <v>4</v>
      </c>
      <c r="S81">
        <v>4</v>
      </c>
      <c r="T81">
        <v>4</v>
      </c>
      <c r="U81">
        <v>4</v>
      </c>
      <c r="V81" s="5">
        <v>5</v>
      </c>
      <c r="W81">
        <v>5</v>
      </c>
      <c r="X81" s="6" t="s">
        <v>231</v>
      </c>
      <c r="Y81">
        <v>3</v>
      </c>
      <c r="Z81">
        <v>3</v>
      </c>
      <c r="AA81">
        <f t="shared" si="5"/>
        <v>5</v>
      </c>
      <c r="AB81">
        <f t="shared" si="6"/>
        <v>5</v>
      </c>
      <c r="AC81">
        <v>3</v>
      </c>
      <c r="AD81">
        <f t="shared" si="7"/>
        <v>34</v>
      </c>
      <c r="AE81">
        <f t="shared" si="8"/>
        <v>3.25</v>
      </c>
      <c r="AF81">
        <f t="shared" si="9"/>
        <v>4</v>
      </c>
      <c r="AG81" t="s">
        <v>69</v>
      </c>
      <c r="AH81" t="s">
        <v>70</v>
      </c>
      <c r="AI81" s="4">
        <v>39165</v>
      </c>
      <c r="AJ81">
        <v>0</v>
      </c>
      <c r="AK81">
        <v>2</v>
      </c>
      <c r="AL81">
        <v>0</v>
      </c>
      <c r="AM81">
        <v>0</v>
      </c>
      <c r="AN81">
        <v>1</v>
      </c>
      <c r="AO81">
        <v>0</v>
      </c>
      <c r="AP81">
        <v>0</v>
      </c>
      <c r="AQ81">
        <v>0</v>
      </c>
      <c r="AR81">
        <v>1</v>
      </c>
      <c r="AS81">
        <v>1</v>
      </c>
      <c r="AT81">
        <v>0</v>
      </c>
      <c r="AU81">
        <v>0</v>
      </c>
      <c r="AV81">
        <v>1</v>
      </c>
      <c r="AW81" t="s">
        <v>631</v>
      </c>
      <c r="AX81" t="s">
        <v>88</v>
      </c>
      <c r="AY81" t="s">
        <v>73</v>
      </c>
      <c r="AZ81" t="s">
        <v>38</v>
      </c>
      <c r="BA81" t="s">
        <v>39</v>
      </c>
      <c r="BB81" t="s">
        <v>40</v>
      </c>
      <c r="BC81" t="s">
        <v>76</v>
      </c>
      <c r="BD81" t="s">
        <v>72</v>
      </c>
      <c r="BE81" t="s">
        <v>72</v>
      </c>
      <c r="BF81" t="s">
        <v>72</v>
      </c>
      <c r="BG81" t="s">
        <v>72</v>
      </c>
      <c r="BH81" t="s">
        <v>72</v>
      </c>
      <c r="BI81" t="s">
        <v>72</v>
      </c>
      <c r="BJ81" t="s">
        <v>110</v>
      </c>
      <c r="BK81" t="s">
        <v>632</v>
      </c>
      <c r="BL81" t="s">
        <v>72</v>
      </c>
      <c r="BM81" t="s">
        <v>72</v>
      </c>
      <c r="BN81" t="s">
        <v>72</v>
      </c>
      <c r="BO81">
        <v>3</v>
      </c>
      <c r="BP81" t="s">
        <v>633</v>
      </c>
      <c r="BQ81">
        <v>5</v>
      </c>
      <c r="BR81" t="s">
        <v>72</v>
      </c>
      <c r="BS81">
        <v>3</v>
      </c>
      <c r="BT81" t="s">
        <v>72</v>
      </c>
      <c r="BU81">
        <v>5</v>
      </c>
      <c r="BV81" t="s">
        <v>72</v>
      </c>
      <c r="BW81">
        <v>4</v>
      </c>
      <c r="BX81" t="s">
        <v>72</v>
      </c>
      <c r="BY81">
        <v>5</v>
      </c>
      <c r="BZ81" t="s">
        <v>634</v>
      </c>
      <c r="CA81">
        <v>1</v>
      </c>
      <c r="CB81" t="s">
        <v>72</v>
      </c>
      <c r="CC81">
        <v>1</v>
      </c>
      <c r="CD81" t="s">
        <v>72</v>
      </c>
    </row>
    <row r="82" spans="1:82" ht="12.75" customHeight="1" x14ac:dyDescent="0.15">
      <c r="A82" t="s">
        <v>635</v>
      </c>
      <c r="B82">
        <v>324</v>
      </c>
      <c r="C82" t="s">
        <v>67</v>
      </c>
      <c r="D82">
        <v>4</v>
      </c>
      <c r="E82" t="s">
        <v>64</v>
      </c>
      <c r="F82" t="s">
        <v>65</v>
      </c>
      <c r="G82">
        <v>2</v>
      </c>
      <c r="H82">
        <v>4</v>
      </c>
      <c r="I82">
        <v>1</v>
      </c>
      <c r="J82">
        <v>5</v>
      </c>
      <c r="K82" s="5">
        <v>8</v>
      </c>
      <c r="L82">
        <v>2</v>
      </c>
      <c r="M82" s="6" t="s">
        <v>504</v>
      </c>
      <c r="N82" t="s">
        <v>63</v>
      </c>
      <c r="O82">
        <v>4</v>
      </c>
      <c r="P82" t="s">
        <v>64</v>
      </c>
      <c r="Q82" t="s">
        <v>65</v>
      </c>
      <c r="R82">
        <v>2</v>
      </c>
      <c r="S82">
        <v>4</v>
      </c>
      <c r="T82">
        <v>1</v>
      </c>
      <c r="U82">
        <v>3</v>
      </c>
      <c r="V82" s="5">
        <v>9</v>
      </c>
      <c r="W82">
        <v>2</v>
      </c>
      <c r="X82" s="6" t="s">
        <v>636</v>
      </c>
      <c r="Y82">
        <v>4</v>
      </c>
      <c r="Z82">
        <v>4</v>
      </c>
      <c r="AA82">
        <f t="shared" si="5"/>
        <v>9</v>
      </c>
      <c r="AB82">
        <f t="shared" si="6"/>
        <v>8</v>
      </c>
      <c r="AC82">
        <v>4</v>
      </c>
      <c r="AD82">
        <f t="shared" si="7"/>
        <v>54.5</v>
      </c>
      <c r="AE82">
        <f t="shared" si="8"/>
        <v>3</v>
      </c>
      <c r="AF82">
        <f t="shared" si="9"/>
        <v>2.5</v>
      </c>
      <c r="AG82" t="s">
        <v>69</v>
      </c>
      <c r="AH82" t="s">
        <v>70</v>
      </c>
      <c r="AI82" s="4">
        <v>39113</v>
      </c>
      <c r="AJ82">
        <v>0</v>
      </c>
      <c r="AK82">
        <v>2</v>
      </c>
      <c r="AL82">
        <v>0</v>
      </c>
      <c r="AM82">
        <v>0</v>
      </c>
      <c r="AN82">
        <v>0</v>
      </c>
      <c r="AO82">
        <v>0</v>
      </c>
      <c r="AP82">
        <v>1</v>
      </c>
      <c r="AQ82" t="s">
        <v>283</v>
      </c>
      <c r="AR82">
        <v>0</v>
      </c>
      <c r="AS82">
        <v>1</v>
      </c>
      <c r="AT82">
        <v>0</v>
      </c>
      <c r="AU82">
        <v>0</v>
      </c>
      <c r="AV82">
        <v>0</v>
      </c>
      <c r="AW82">
        <v>0</v>
      </c>
      <c r="AX82" t="s">
        <v>72</v>
      </c>
      <c r="AY82" t="s">
        <v>73</v>
      </c>
      <c r="AZ82" t="s">
        <v>72</v>
      </c>
      <c r="BA82" t="s">
        <v>39</v>
      </c>
      <c r="BB82" t="s">
        <v>637</v>
      </c>
      <c r="BC82" t="s">
        <v>72</v>
      </c>
      <c r="BD82" t="s">
        <v>296</v>
      </c>
      <c r="BE82" t="s">
        <v>638</v>
      </c>
      <c r="BF82" t="s">
        <v>72</v>
      </c>
      <c r="BG82" t="s">
        <v>72</v>
      </c>
      <c r="BH82" t="s">
        <v>72</v>
      </c>
      <c r="BI82" t="s">
        <v>72</v>
      </c>
      <c r="BJ82" t="s">
        <v>72</v>
      </c>
      <c r="BK82" t="s">
        <v>639</v>
      </c>
      <c r="BL82" t="s">
        <v>640</v>
      </c>
      <c r="BM82" t="s">
        <v>299</v>
      </c>
      <c r="BN82" t="s">
        <v>72</v>
      </c>
      <c r="BO82">
        <v>5</v>
      </c>
      <c r="BP82" t="s">
        <v>72</v>
      </c>
      <c r="BQ82">
        <v>3</v>
      </c>
      <c r="BR82" t="s">
        <v>641</v>
      </c>
      <c r="BS82">
        <v>2</v>
      </c>
      <c r="BT82" t="s">
        <v>642</v>
      </c>
      <c r="BU82">
        <v>5</v>
      </c>
      <c r="BV82" t="s">
        <v>72</v>
      </c>
      <c r="BW82">
        <v>1</v>
      </c>
      <c r="BX82" t="s">
        <v>72</v>
      </c>
      <c r="BY82">
        <v>3</v>
      </c>
      <c r="BZ82" t="s">
        <v>643</v>
      </c>
      <c r="CA82">
        <v>2</v>
      </c>
      <c r="CB82" t="s">
        <v>644</v>
      </c>
      <c r="CC82">
        <v>1</v>
      </c>
      <c r="CD82" t="s">
        <v>72</v>
      </c>
    </row>
    <row r="83" spans="1:82" ht="12.75" customHeight="1" x14ac:dyDescent="0.15">
      <c r="A83" t="s">
        <v>645</v>
      </c>
      <c r="B83">
        <v>325</v>
      </c>
      <c r="C83" t="s">
        <v>67</v>
      </c>
      <c r="D83">
        <v>1</v>
      </c>
      <c r="E83" t="s">
        <v>267</v>
      </c>
      <c r="F83" t="s">
        <v>65</v>
      </c>
      <c r="G83">
        <v>2</v>
      </c>
      <c r="H83">
        <v>3</v>
      </c>
      <c r="I83">
        <v>3</v>
      </c>
      <c r="J83">
        <v>1</v>
      </c>
      <c r="K83" s="5">
        <v>1</v>
      </c>
      <c r="L83">
        <v>9</v>
      </c>
      <c r="M83" s="6" t="s">
        <v>543</v>
      </c>
      <c r="N83" t="s">
        <v>63</v>
      </c>
      <c r="O83">
        <v>4</v>
      </c>
      <c r="P83" t="s">
        <v>64</v>
      </c>
      <c r="Q83" t="s">
        <v>195</v>
      </c>
      <c r="R83">
        <v>4</v>
      </c>
      <c r="S83">
        <v>3</v>
      </c>
      <c r="T83">
        <v>1</v>
      </c>
      <c r="U83">
        <v>2</v>
      </c>
      <c r="V83" s="5">
        <v>3</v>
      </c>
      <c r="W83">
        <v>5</v>
      </c>
      <c r="X83" s="6" t="s">
        <v>646</v>
      </c>
      <c r="Y83">
        <v>4</v>
      </c>
      <c r="Z83">
        <v>1</v>
      </c>
      <c r="AA83">
        <f t="shared" si="5"/>
        <v>3</v>
      </c>
      <c r="AB83">
        <f t="shared" si="6"/>
        <v>1</v>
      </c>
      <c r="AC83">
        <v>4</v>
      </c>
      <c r="AD83">
        <f t="shared" si="7"/>
        <v>17.5</v>
      </c>
      <c r="AE83">
        <f t="shared" si="8"/>
        <v>3</v>
      </c>
      <c r="AF83">
        <f t="shared" si="9"/>
        <v>1.75</v>
      </c>
      <c r="AG83" t="s">
        <v>117</v>
      </c>
      <c r="AH83" t="s">
        <v>647</v>
      </c>
      <c r="AI83" s="4">
        <v>38876</v>
      </c>
      <c r="AJ83">
        <v>0</v>
      </c>
      <c r="AK83">
        <v>0</v>
      </c>
      <c r="AL83">
        <v>0</v>
      </c>
      <c r="AM83">
        <v>0</v>
      </c>
      <c r="AN83">
        <v>1</v>
      </c>
      <c r="AO83">
        <v>0</v>
      </c>
      <c r="AP83">
        <v>0</v>
      </c>
      <c r="AQ83">
        <v>0</v>
      </c>
      <c r="AR83">
        <v>1</v>
      </c>
      <c r="AS83">
        <v>0</v>
      </c>
      <c r="AT83">
        <v>0</v>
      </c>
      <c r="AU83">
        <v>1</v>
      </c>
      <c r="AV83">
        <v>1</v>
      </c>
      <c r="AW83" t="s">
        <v>648</v>
      </c>
      <c r="AX83" t="s">
        <v>72</v>
      </c>
      <c r="AY83" t="s">
        <v>73</v>
      </c>
      <c r="AZ83" t="s">
        <v>38</v>
      </c>
      <c r="BA83" t="s">
        <v>39</v>
      </c>
      <c r="BB83" t="s">
        <v>72</v>
      </c>
      <c r="BC83" t="s">
        <v>72</v>
      </c>
      <c r="BD83" t="s">
        <v>72</v>
      </c>
      <c r="BE83" t="s">
        <v>72</v>
      </c>
      <c r="BF83" t="s">
        <v>72</v>
      </c>
      <c r="BG83" t="s">
        <v>72</v>
      </c>
      <c r="BH83" t="s">
        <v>72</v>
      </c>
      <c r="BI83" t="s">
        <v>72</v>
      </c>
      <c r="BJ83" t="s">
        <v>649</v>
      </c>
      <c r="BK83" t="s">
        <v>72</v>
      </c>
      <c r="BL83" t="s">
        <v>72</v>
      </c>
      <c r="BM83" t="s">
        <v>72</v>
      </c>
      <c r="BN83" t="s">
        <v>650</v>
      </c>
      <c r="BO83">
        <v>1</v>
      </c>
      <c r="BP83" t="s">
        <v>72</v>
      </c>
      <c r="BQ83">
        <v>2</v>
      </c>
      <c r="BR83" t="s">
        <v>72</v>
      </c>
      <c r="BS83">
        <v>1</v>
      </c>
      <c r="BT83" t="s">
        <v>72</v>
      </c>
      <c r="BU83">
        <v>1</v>
      </c>
      <c r="BV83" t="s">
        <v>72</v>
      </c>
      <c r="BW83">
        <v>3</v>
      </c>
      <c r="BX83" t="s">
        <v>72</v>
      </c>
      <c r="BY83">
        <v>1</v>
      </c>
      <c r="BZ83" t="s">
        <v>72</v>
      </c>
      <c r="CA83">
        <v>3</v>
      </c>
      <c r="CB83" t="s">
        <v>72</v>
      </c>
      <c r="CC83">
        <v>1</v>
      </c>
      <c r="CD83" t="s">
        <v>72</v>
      </c>
    </row>
    <row r="84" spans="1:82" ht="12.75" customHeight="1" x14ac:dyDescent="0.15">
      <c r="A84" t="s">
        <v>651</v>
      </c>
      <c r="B84">
        <v>326</v>
      </c>
      <c r="C84" t="s">
        <v>67</v>
      </c>
      <c r="D84">
        <v>2</v>
      </c>
      <c r="E84" t="s">
        <v>149</v>
      </c>
      <c r="F84" t="s">
        <v>114</v>
      </c>
      <c r="G84">
        <v>1</v>
      </c>
      <c r="H84">
        <v>1</v>
      </c>
      <c r="I84">
        <v>1</v>
      </c>
      <c r="J84">
        <v>1</v>
      </c>
      <c r="K84" s="5">
        <v>3</v>
      </c>
      <c r="L84">
        <v>9</v>
      </c>
      <c r="M84" s="6" t="s">
        <v>652</v>
      </c>
      <c r="N84" t="s">
        <v>63</v>
      </c>
      <c r="O84">
        <v>1</v>
      </c>
      <c r="P84" t="s">
        <v>187</v>
      </c>
      <c r="Q84" t="s">
        <v>114</v>
      </c>
      <c r="R84">
        <v>1</v>
      </c>
      <c r="S84">
        <v>1</v>
      </c>
      <c r="T84">
        <v>1</v>
      </c>
      <c r="U84">
        <v>1</v>
      </c>
      <c r="V84" s="5">
        <v>1</v>
      </c>
      <c r="W84">
        <v>9</v>
      </c>
      <c r="X84" s="6" t="s">
        <v>196</v>
      </c>
      <c r="Y84">
        <v>1</v>
      </c>
      <c r="Z84">
        <v>2</v>
      </c>
      <c r="AA84">
        <f t="shared" si="5"/>
        <v>1</v>
      </c>
      <c r="AB84">
        <f t="shared" si="6"/>
        <v>3</v>
      </c>
      <c r="AC84">
        <v>1</v>
      </c>
      <c r="AD84">
        <f t="shared" si="7"/>
        <v>14.5</v>
      </c>
      <c r="AE84">
        <f t="shared" si="8"/>
        <v>1</v>
      </c>
      <c r="AF84">
        <f t="shared" si="9"/>
        <v>1</v>
      </c>
      <c r="AG84" t="s">
        <v>117</v>
      </c>
      <c r="AH84" t="s">
        <v>197</v>
      </c>
      <c r="AI84" s="4">
        <v>39044</v>
      </c>
      <c r="AJ84">
        <v>0</v>
      </c>
      <c r="AK84">
        <v>2</v>
      </c>
      <c r="AL84">
        <v>0</v>
      </c>
      <c r="AM84">
        <v>0</v>
      </c>
      <c r="AN84">
        <v>0</v>
      </c>
      <c r="AO84">
        <v>1</v>
      </c>
      <c r="AP84">
        <v>0</v>
      </c>
      <c r="AQ84">
        <v>0</v>
      </c>
      <c r="AR84">
        <v>0</v>
      </c>
      <c r="AS84">
        <v>0</v>
      </c>
      <c r="AT84">
        <v>1</v>
      </c>
      <c r="AU84">
        <v>0</v>
      </c>
      <c r="AV84">
        <v>1</v>
      </c>
      <c r="AW84" t="s">
        <v>653</v>
      </c>
      <c r="AX84" t="s">
        <v>88</v>
      </c>
      <c r="AY84" t="s">
        <v>73</v>
      </c>
      <c r="AZ84" t="s">
        <v>654</v>
      </c>
      <c r="BA84" t="s">
        <v>39</v>
      </c>
      <c r="BB84" t="s">
        <v>72</v>
      </c>
      <c r="BC84" t="s">
        <v>72</v>
      </c>
      <c r="BD84" t="s">
        <v>72</v>
      </c>
      <c r="BE84" t="s">
        <v>72</v>
      </c>
      <c r="BF84" t="s">
        <v>72</v>
      </c>
      <c r="BG84" t="s">
        <v>72</v>
      </c>
      <c r="BH84" t="s">
        <v>72</v>
      </c>
      <c r="BI84" t="s">
        <v>72</v>
      </c>
      <c r="BJ84" t="s">
        <v>72</v>
      </c>
      <c r="BK84" t="s">
        <v>72</v>
      </c>
      <c r="BL84" t="s">
        <v>72</v>
      </c>
      <c r="BM84" t="s">
        <v>72</v>
      </c>
      <c r="BN84" t="s">
        <v>72</v>
      </c>
      <c r="BO84">
        <v>5</v>
      </c>
      <c r="BP84" t="s">
        <v>72</v>
      </c>
      <c r="BQ84">
        <v>5</v>
      </c>
      <c r="BR84" t="s">
        <v>72</v>
      </c>
      <c r="BS84">
        <v>5</v>
      </c>
      <c r="BT84" t="s">
        <v>72</v>
      </c>
      <c r="BU84">
        <v>5</v>
      </c>
      <c r="BV84" t="s">
        <v>72</v>
      </c>
      <c r="BW84">
        <v>1</v>
      </c>
      <c r="BX84" t="s">
        <v>72</v>
      </c>
      <c r="BY84">
        <v>1</v>
      </c>
      <c r="BZ84" t="s">
        <v>72</v>
      </c>
      <c r="CA84">
        <v>1</v>
      </c>
      <c r="CB84" t="s">
        <v>72</v>
      </c>
      <c r="CC84">
        <v>1</v>
      </c>
      <c r="CD84" t="s">
        <v>72</v>
      </c>
    </row>
    <row r="85" spans="1:82" ht="12.75" customHeight="1" x14ac:dyDescent="0.15">
      <c r="A85" t="s">
        <v>655</v>
      </c>
      <c r="B85">
        <v>327</v>
      </c>
      <c r="C85" t="s">
        <v>143</v>
      </c>
      <c r="E85" t="s">
        <v>143</v>
      </c>
      <c r="F85" t="s">
        <v>143</v>
      </c>
      <c r="G85" t="s">
        <v>143</v>
      </c>
      <c r="H85" t="s">
        <v>143</v>
      </c>
      <c r="I85" t="s">
        <v>143</v>
      </c>
      <c r="J85" t="s">
        <v>143</v>
      </c>
      <c r="K85" s="5" t="s">
        <v>143</v>
      </c>
      <c r="L85" t="s">
        <v>143</v>
      </c>
      <c r="M85" s="6" t="s">
        <v>656</v>
      </c>
      <c r="N85" t="s">
        <v>657</v>
      </c>
      <c r="O85">
        <v>3</v>
      </c>
      <c r="P85" t="s">
        <v>84</v>
      </c>
      <c r="Q85" t="s">
        <v>65</v>
      </c>
      <c r="R85">
        <v>1</v>
      </c>
      <c r="S85">
        <v>3</v>
      </c>
      <c r="T85">
        <v>1</v>
      </c>
      <c r="U85">
        <v>3</v>
      </c>
      <c r="V85" s="5">
        <v>4</v>
      </c>
      <c r="W85">
        <v>5</v>
      </c>
      <c r="X85" s="6" t="s">
        <v>214</v>
      </c>
      <c r="Y85" t="s">
        <v>143</v>
      </c>
      <c r="Z85" t="s">
        <v>143</v>
      </c>
      <c r="AA85" t="str">
        <f t="shared" si="5"/>
        <v>NA</v>
      </c>
      <c r="AB85" t="str">
        <f t="shared" si="6"/>
        <v>NA</v>
      </c>
      <c r="AC85">
        <v>3</v>
      </c>
      <c r="AD85" s="6">
        <f>SUM(O85*3,V85*5)/2</f>
        <v>14.5</v>
      </c>
      <c r="AE85">
        <f t="shared" si="8"/>
        <v>2</v>
      </c>
      <c r="AF85">
        <f t="shared" si="9"/>
        <v>2</v>
      </c>
      <c r="AG85" t="s">
        <v>69</v>
      </c>
      <c r="AH85" t="s">
        <v>70</v>
      </c>
      <c r="AI85" s="4">
        <v>38551</v>
      </c>
      <c r="AJ85">
        <v>1</v>
      </c>
      <c r="AK85">
        <v>0</v>
      </c>
      <c r="AL85">
        <v>0</v>
      </c>
      <c r="AM85">
        <v>0</v>
      </c>
      <c r="AN85">
        <v>0</v>
      </c>
      <c r="AO85">
        <v>0</v>
      </c>
      <c r="AP85">
        <v>0</v>
      </c>
      <c r="AQ85">
        <v>0</v>
      </c>
      <c r="AR85">
        <v>1</v>
      </c>
      <c r="AS85">
        <v>0</v>
      </c>
      <c r="AT85">
        <v>0</v>
      </c>
      <c r="AU85">
        <v>0</v>
      </c>
      <c r="AV85">
        <v>1</v>
      </c>
      <c r="AW85" t="s">
        <v>658</v>
      </c>
      <c r="AX85" t="s">
        <v>88</v>
      </c>
      <c r="AY85" t="s">
        <v>73</v>
      </c>
      <c r="AZ85" t="s">
        <v>72</v>
      </c>
      <c r="BA85" t="s">
        <v>72</v>
      </c>
      <c r="BB85" t="s">
        <v>72</v>
      </c>
      <c r="BC85" t="s">
        <v>72</v>
      </c>
      <c r="BD85" t="s">
        <v>72</v>
      </c>
      <c r="BE85" t="s">
        <v>72</v>
      </c>
      <c r="BF85" t="s">
        <v>72</v>
      </c>
      <c r="BG85" t="s">
        <v>72</v>
      </c>
      <c r="BH85" t="s">
        <v>72</v>
      </c>
      <c r="BI85" t="s">
        <v>72</v>
      </c>
      <c r="BJ85" t="s">
        <v>72</v>
      </c>
      <c r="BK85" t="s">
        <v>72</v>
      </c>
      <c r="BL85" t="s">
        <v>72</v>
      </c>
      <c r="BM85" t="s">
        <v>72</v>
      </c>
      <c r="BO85">
        <v>3</v>
      </c>
      <c r="BP85" t="s">
        <v>72</v>
      </c>
      <c r="BQ85">
        <v>4</v>
      </c>
      <c r="BR85" t="s">
        <v>72</v>
      </c>
      <c r="BS85">
        <v>4</v>
      </c>
      <c r="BT85" t="s">
        <v>72</v>
      </c>
      <c r="BU85">
        <v>4</v>
      </c>
      <c r="BV85" t="s">
        <v>72</v>
      </c>
      <c r="BW85">
        <v>3</v>
      </c>
      <c r="BX85" t="s">
        <v>72</v>
      </c>
      <c r="BY85">
        <v>1</v>
      </c>
      <c r="BZ85" t="s">
        <v>72</v>
      </c>
      <c r="CA85">
        <v>1</v>
      </c>
      <c r="CB85" t="s">
        <v>72</v>
      </c>
      <c r="CC85">
        <v>1</v>
      </c>
      <c r="CD85" t="s">
        <v>72</v>
      </c>
    </row>
    <row r="86" spans="1:82" ht="12.75" customHeight="1" x14ac:dyDescent="0.15">
      <c r="A86" t="s">
        <v>659</v>
      </c>
      <c r="B86">
        <v>328</v>
      </c>
      <c r="C86" t="s">
        <v>67</v>
      </c>
      <c r="D86">
        <v>3</v>
      </c>
      <c r="E86" t="s">
        <v>84</v>
      </c>
      <c r="F86" t="s">
        <v>165</v>
      </c>
      <c r="G86">
        <v>1</v>
      </c>
      <c r="H86">
        <v>2</v>
      </c>
      <c r="I86">
        <v>1</v>
      </c>
      <c r="J86">
        <v>3</v>
      </c>
      <c r="K86" s="5">
        <v>3</v>
      </c>
      <c r="L86">
        <v>5</v>
      </c>
      <c r="M86" s="6" t="s">
        <v>209</v>
      </c>
      <c r="N86" t="s">
        <v>63</v>
      </c>
      <c r="O86">
        <v>2</v>
      </c>
      <c r="P86" t="s">
        <v>149</v>
      </c>
      <c r="Q86" t="s">
        <v>195</v>
      </c>
      <c r="R86">
        <v>1</v>
      </c>
      <c r="S86">
        <v>1</v>
      </c>
      <c r="T86">
        <v>1</v>
      </c>
      <c r="U86">
        <v>1</v>
      </c>
      <c r="V86" s="5">
        <v>3</v>
      </c>
      <c r="W86">
        <v>5</v>
      </c>
      <c r="X86" s="6" t="s">
        <v>660</v>
      </c>
      <c r="Y86">
        <v>2</v>
      </c>
      <c r="Z86">
        <v>3</v>
      </c>
      <c r="AA86">
        <f t="shared" si="5"/>
        <v>3</v>
      </c>
      <c r="AB86">
        <f t="shared" si="6"/>
        <v>3</v>
      </c>
      <c r="AC86">
        <v>2</v>
      </c>
      <c r="AD86">
        <f t="shared" si="7"/>
        <v>22.5</v>
      </c>
      <c r="AE86">
        <f t="shared" si="8"/>
        <v>1.25</v>
      </c>
      <c r="AF86">
        <f t="shared" si="9"/>
        <v>1.5</v>
      </c>
      <c r="AG86" t="s">
        <v>117</v>
      </c>
      <c r="AH86" t="s">
        <v>661</v>
      </c>
      <c r="AI86" s="4">
        <v>38980</v>
      </c>
      <c r="AJ86">
        <v>1</v>
      </c>
      <c r="AK86">
        <v>0</v>
      </c>
      <c r="AL86">
        <v>0</v>
      </c>
      <c r="AM86">
        <v>1</v>
      </c>
      <c r="AN86">
        <v>0</v>
      </c>
      <c r="AO86">
        <v>0</v>
      </c>
      <c r="AP86">
        <v>0</v>
      </c>
      <c r="AQ86">
        <v>0</v>
      </c>
      <c r="AR86">
        <v>0</v>
      </c>
      <c r="AS86">
        <v>0</v>
      </c>
      <c r="AT86">
        <v>0</v>
      </c>
      <c r="AU86">
        <v>0</v>
      </c>
      <c r="AV86">
        <v>0</v>
      </c>
      <c r="AW86">
        <v>0</v>
      </c>
      <c r="AX86" t="s">
        <v>88</v>
      </c>
      <c r="AY86" t="s">
        <v>72</v>
      </c>
      <c r="AZ86" t="s">
        <v>72</v>
      </c>
      <c r="BA86" t="s">
        <v>39</v>
      </c>
      <c r="BB86" t="s">
        <v>72</v>
      </c>
      <c r="BC86" t="s">
        <v>72</v>
      </c>
      <c r="BD86" t="s">
        <v>72</v>
      </c>
      <c r="BE86" t="s">
        <v>72</v>
      </c>
      <c r="BF86" t="s">
        <v>72</v>
      </c>
      <c r="BG86" t="s">
        <v>72</v>
      </c>
      <c r="BH86" t="s">
        <v>72</v>
      </c>
      <c r="BI86" t="s">
        <v>72</v>
      </c>
      <c r="BJ86" t="s">
        <v>72</v>
      </c>
      <c r="BK86" t="s">
        <v>72</v>
      </c>
      <c r="BL86" t="s">
        <v>72</v>
      </c>
      <c r="BM86" t="s">
        <v>72</v>
      </c>
      <c r="BN86" t="s">
        <v>662</v>
      </c>
      <c r="BO86">
        <v>3</v>
      </c>
      <c r="BP86" t="s">
        <v>72</v>
      </c>
      <c r="BQ86">
        <v>4</v>
      </c>
      <c r="BR86" t="s">
        <v>72</v>
      </c>
      <c r="BS86">
        <v>3</v>
      </c>
      <c r="BT86" t="s">
        <v>72</v>
      </c>
      <c r="BU86">
        <v>3</v>
      </c>
      <c r="BV86" t="s">
        <v>72</v>
      </c>
      <c r="BW86">
        <v>2</v>
      </c>
      <c r="BX86" t="s">
        <v>72</v>
      </c>
      <c r="BY86">
        <v>2</v>
      </c>
      <c r="BZ86" t="s">
        <v>72</v>
      </c>
      <c r="CA86">
        <v>1</v>
      </c>
      <c r="CB86" t="s">
        <v>72</v>
      </c>
      <c r="CC86">
        <v>1</v>
      </c>
      <c r="CD86" t="s">
        <v>72</v>
      </c>
    </row>
    <row r="87" spans="1:82" ht="12.75" customHeight="1" x14ac:dyDescent="0.15">
      <c r="A87" t="s">
        <v>663</v>
      </c>
      <c r="B87">
        <v>329</v>
      </c>
      <c r="C87" t="s">
        <v>63</v>
      </c>
      <c r="D87">
        <v>3</v>
      </c>
      <c r="E87" t="s">
        <v>84</v>
      </c>
      <c r="F87" t="s">
        <v>65</v>
      </c>
      <c r="G87">
        <v>5</v>
      </c>
      <c r="H87">
        <v>5</v>
      </c>
      <c r="I87">
        <v>1</v>
      </c>
      <c r="J87">
        <v>1</v>
      </c>
      <c r="K87" s="5">
        <v>4</v>
      </c>
      <c r="L87">
        <v>5</v>
      </c>
      <c r="M87" s="6" t="s">
        <v>664</v>
      </c>
      <c r="N87" t="s">
        <v>67</v>
      </c>
      <c r="O87">
        <v>4</v>
      </c>
      <c r="P87" t="s">
        <v>64</v>
      </c>
      <c r="Q87" t="s">
        <v>65</v>
      </c>
      <c r="R87">
        <v>5</v>
      </c>
      <c r="S87">
        <v>5</v>
      </c>
      <c r="T87">
        <v>1</v>
      </c>
      <c r="U87">
        <v>1</v>
      </c>
      <c r="V87" s="5">
        <v>6</v>
      </c>
      <c r="W87">
        <v>2</v>
      </c>
      <c r="X87" s="6" t="s">
        <v>665</v>
      </c>
      <c r="Y87">
        <v>3</v>
      </c>
      <c r="Z87">
        <v>4</v>
      </c>
      <c r="AA87">
        <f t="shared" si="5"/>
        <v>4</v>
      </c>
      <c r="AB87">
        <f t="shared" si="6"/>
        <v>6</v>
      </c>
      <c r="AC87">
        <v>3</v>
      </c>
      <c r="AD87">
        <f t="shared" si="7"/>
        <v>35.5</v>
      </c>
      <c r="AE87">
        <f t="shared" si="8"/>
        <v>5</v>
      </c>
      <c r="AF87">
        <f t="shared" si="9"/>
        <v>1</v>
      </c>
      <c r="AG87" t="s">
        <v>69</v>
      </c>
      <c r="AH87" t="s">
        <v>666</v>
      </c>
      <c r="AI87" s="4">
        <v>38439</v>
      </c>
      <c r="AJ87">
        <v>1</v>
      </c>
      <c r="AK87">
        <v>0</v>
      </c>
      <c r="AL87">
        <v>0</v>
      </c>
      <c r="AM87">
        <v>0</v>
      </c>
      <c r="AN87">
        <v>1</v>
      </c>
      <c r="AO87">
        <v>0</v>
      </c>
      <c r="AP87">
        <v>0</v>
      </c>
      <c r="AQ87">
        <v>0</v>
      </c>
      <c r="AR87">
        <v>1</v>
      </c>
      <c r="AS87">
        <v>0</v>
      </c>
      <c r="AT87">
        <v>0</v>
      </c>
      <c r="AU87">
        <v>0</v>
      </c>
      <c r="AV87">
        <v>1</v>
      </c>
      <c r="AW87" t="s">
        <v>667</v>
      </c>
      <c r="AX87" t="s">
        <v>88</v>
      </c>
      <c r="AY87" t="s">
        <v>72</v>
      </c>
      <c r="AZ87" t="s">
        <v>72</v>
      </c>
      <c r="BA87" t="s">
        <v>72</v>
      </c>
      <c r="BB87" t="s">
        <v>72</v>
      </c>
      <c r="BC87" t="s">
        <v>72</v>
      </c>
      <c r="BD87" t="s">
        <v>72</v>
      </c>
      <c r="BE87" t="s">
        <v>72</v>
      </c>
      <c r="BF87" t="s">
        <v>72</v>
      </c>
      <c r="BG87" t="s">
        <v>72</v>
      </c>
      <c r="BH87" t="s">
        <v>72</v>
      </c>
      <c r="BI87" t="s">
        <v>72</v>
      </c>
      <c r="BJ87" t="s">
        <v>72</v>
      </c>
      <c r="BK87" t="s">
        <v>72</v>
      </c>
      <c r="BL87" t="s">
        <v>72</v>
      </c>
      <c r="BM87" t="s">
        <v>72</v>
      </c>
      <c r="BN87" t="s">
        <v>668</v>
      </c>
      <c r="BO87">
        <v>3</v>
      </c>
      <c r="BP87" t="s">
        <v>72</v>
      </c>
      <c r="BQ87">
        <v>4</v>
      </c>
      <c r="BR87" t="s">
        <v>72</v>
      </c>
      <c r="BS87">
        <v>4</v>
      </c>
      <c r="BT87" t="s">
        <v>72</v>
      </c>
      <c r="BU87">
        <v>2</v>
      </c>
      <c r="BV87" t="s">
        <v>669</v>
      </c>
      <c r="BW87">
        <v>1</v>
      </c>
      <c r="BX87" t="s">
        <v>72</v>
      </c>
      <c r="BY87">
        <v>4</v>
      </c>
      <c r="BZ87" t="s">
        <v>72</v>
      </c>
      <c r="CA87">
        <v>1</v>
      </c>
      <c r="CB87" t="s">
        <v>72</v>
      </c>
      <c r="CC87">
        <v>1</v>
      </c>
      <c r="CD87" t="s">
        <v>72</v>
      </c>
    </row>
    <row r="88" spans="1:82" ht="12.75" customHeight="1" x14ac:dyDescent="0.15">
      <c r="A88" t="s">
        <v>670</v>
      </c>
      <c r="B88">
        <v>330</v>
      </c>
      <c r="C88" t="s">
        <v>63</v>
      </c>
      <c r="D88">
        <v>3</v>
      </c>
      <c r="E88" t="s">
        <v>84</v>
      </c>
      <c r="F88" t="s">
        <v>65</v>
      </c>
      <c r="G88">
        <v>3</v>
      </c>
      <c r="H88">
        <v>4</v>
      </c>
      <c r="I88">
        <v>3</v>
      </c>
      <c r="J88">
        <v>4</v>
      </c>
      <c r="K88" s="5">
        <v>7</v>
      </c>
      <c r="L88">
        <v>5</v>
      </c>
      <c r="M88" s="6" t="s">
        <v>671</v>
      </c>
      <c r="N88" t="s">
        <v>67</v>
      </c>
      <c r="O88">
        <v>3</v>
      </c>
      <c r="P88" t="s">
        <v>84</v>
      </c>
      <c r="Q88" t="s">
        <v>65</v>
      </c>
      <c r="R88">
        <v>3</v>
      </c>
      <c r="S88">
        <v>5</v>
      </c>
      <c r="T88">
        <v>1</v>
      </c>
      <c r="U88">
        <v>3</v>
      </c>
      <c r="V88" s="5">
        <v>5</v>
      </c>
      <c r="W88">
        <v>5</v>
      </c>
      <c r="X88" s="6" t="s">
        <v>231</v>
      </c>
      <c r="Y88">
        <v>3</v>
      </c>
      <c r="Z88">
        <v>3</v>
      </c>
      <c r="AA88">
        <f t="shared" si="5"/>
        <v>7</v>
      </c>
      <c r="AB88">
        <f t="shared" si="6"/>
        <v>5</v>
      </c>
      <c r="AC88">
        <v>3</v>
      </c>
      <c r="AD88">
        <f t="shared" si="7"/>
        <v>39</v>
      </c>
      <c r="AE88">
        <f t="shared" si="8"/>
        <v>3.75</v>
      </c>
      <c r="AF88">
        <f t="shared" si="9"/>
        <v>2.75</v>
      </c>
      <c r="AG88" t="s">
        <v>69</v>
      </c>
      <c r="AH88" t="s">
        <v>70</v>
      </c>
      <c r="AI88" s="4">
        <v>39170</v>
      </c>
      <c r="AJ88">
        <v>1</v>
      </c>
      <c r="AK88">
        <v>0</v>
      </c>
      <c r="AL88">
        <v>0</v>
      </c>
      <c r="AM88">
        <v>0</v>
      </c>
      <c r="AN88">
        <v>0</v>
      </c>
      <c r="AO88">
        <v>1</v>
      </c>
      <c r="AP88">
        <v>0</v>
      </c>
      <c r="AQ88">
        <v>0</v>
      </c>
      <c r="AR88">
        <v>0</v>
      </c>
      <c r="AS88">
        <v>0</v>
      </c>
      <c r="AT88">
        <v>1</v>
      </c>
      <c r="AU88">
        <v>0</v>
      </c>
      <c r="AV88">
        <v>1</v>
      </c>
      <c r="AW88" t="s">
        <v>672</v>
      </c>
      <c r="AX88" t="s">
        <v>88</v>
      </c>
      <c r="AY88" t="s">
        <v>72</v>
      </c>
      <c r="AZ88" t="s">
        <v>38</v>
      </c>
      <c r="BA88" t="s">
        <v>39</v>
      </c>
      <c r="BB88" t="s">
        <v>72</v>
      </c>
      <c r="BC88" t="s">
        <v>72</v>
      </c>
      <c r="BD88" t="s">
        <v>72</v>
      </c>
      <c r="BE88" t="s">
        <v>72</v>
      </c>
      <c r="BF88" t="s">
        <v>72</v>
      </c>
      <c r="BG88" t="s">
        <v>72</v>
      </c>
      <c r="BH88" t="s">
        <v>72</v>
      </c>
      <c r="BI88" t="s">
        <v>72</v>
      </c>
      <c r="BJ88" t="s">
        <v>48</v>
      </c>
      <c r="BK88" t="s">
        <v>72</v>
      </c>
      <c r="BL88" t="s">
        <v>72</v>
      </c>
      <c r="BM88" t="s">
        <v>673</v>
      </c>
      <c r="BN88" t="s">
        <v>72</v>
      </c>
      <c r="BO88">
        <v>4</v>
      </c>
      <c r="BP88" t="s">
        <v>72</v>
      </c>
      <c r="BQ88">
        <v>5</v>
      </c>
      <c r="BR88" t="s">
        <v>72</v>
      </c>
      <c r="BS88">
        <v>3</v>
      </c>
      <c r="BT88" t="s">
        <v>674</v>
      </c>
      <c r="BU88">
        <v>3</v>
      </c>
      <c r="BV88" t="s">
        <v>675</v>
      </c>
      <c r="BW88">
        <v>5</v>
      </c>
      <c r="BX88" t="s">
        <v>676</v>
      </c>
      <c r="BY88">
        <v>4</v>
      </c>
      <c r="BZ88" t="s">
        <v>72</v>
      </c>
      <c r="CA88">
        <v>1</v>
      </c>
      <c r="CB88" t="s">
        <v>72</v>
      </c>
      <c r="CC88">
        <v>1</v>
      </c>
      <c r="CD88" t="s">
        <v>72</v>
      </c>
    </row>
    <row r="89" spans="1:82" ht="12.75" customHeight="1" x14ac:dyDescent="0.15">
      <c r="A89" t="s">
        <v>677</v>
      </c>
      <c r="B89">
        <v>331</v>
      </c>
      <c r="C89" t="s">
        <v>67</v>
      </c>
      <c r="D89">
        <v>3</v>
      </c>
      <c r="E89" t="s">
        <v>84</v>
      </c>
      <c r="F89" t="s">
        <v>65</v>
      </c>
      <c r="G89">
        <v>1</v>
      </c>
      <c r="H89">
        <v>1</v>
      </c>
      <c r="I89">
        <v>1</v>
      </c>
      <c r="J89">
        <v>4</v>
      </c>
      <c r="K89" s="5">
        <v>1</v>
      </c>
      <c r="L89">
        <v>9</v>
      </c>
      <c r="M89" s="6" t="s">
        <v>543</v>
      </c>
      <c r="N89" t="s">
        <v>63</v>
      </c>
      <c r="O89">
        <v>2</v>
      </c>
      <c r="P89" t="s">
        <v>149</v>
      </c>
      <c r="Q89" t="s">
        <v>165</v>
      </c>
      <c r="R89">
        <v>1</v>
      </c>
      <c r="S89">
        <v>4</v>
      </c>
      <c r="T89">
        <v>1</v>
      </c>
      <c r="U89">
        <v>4</v>
      </c>
      <c r="V89" s="5">
        <v>3</v>
      </c>
      <c r="W89">
        <v>5</v>
      </c>
      <c r="X89" s="6" t="s">
        <v>678</v>
      </c>
      <c r="Y89">
        <v>2</v>
      </c>
      <c r="Z89">
        <v>3</v>
      </c>
      <c r="AA89">
        <f t="shared" si="5"/>
        <v>3</v>
      </c>
      <c r="AB89">
        <f t="shared" si="6"/>
        <v>1</v>
      </c>
      <c r="AC89">
        <v>2</v>
      </c>
      <c r="AD89">
        <f t="shared" si="7"/>
        <v>17.5</v>
      </c>
      <c r="AE89">
        <f t="shared" si="8"/>
        <v>1.75</v>
      </c>
      <c r="AF89">
        <f t="shared" si="9"/>
        <v>2.5</v>
      </c>
      <c r="AG89" t="s">
        <v>117</v>
      </c>
      <c r="AH89" t="s">
        <v>679</v>
      </c>
      <c r="AI89" s="4">
        <v>39195</v>
      </c>
      <c r="AJ89">
        <v>0</v>
      </c>
      <c r="AK89">
        <v>2</v>
      </c>
      <c r="AL89">
        <v>0</v>
      </c>
      <c r="AM89">
        <v>1</v>
      </c>
      <c r="AN89">
        <v>0</v>
      </c>
      <c r="AO89">
        <v>0</v>
      </c>
      <c r="AP89">
        <v>0</v>
      </c>
      <c r="AQ89">
        <v>0</v>
      </c>
      <c r="AR89">
        <v>0</v>
      </c>
      <c r="AS89">
        <v>0</v>
      </c>
      <c r="AT89">
        <v>0</v>
      </c>
      <c r="AU89">
        <v>0</v>
      </c>
      <c r="AV89">
        <v>1</v>
      </c>
      <c r="AW89" t="s">
        <v>680</v>
      </c>
      <c r="AX89" t="s">
        <v>88</v>
      </c>
      <c r="AY89" t="s">
        <v>72</v>
      </c>
      <c r="AZ89" t="s">
        <v>681</v>
      </c>
      <c r="BA89" t="s">
        <v>72</v>
      </c>
      <c r="BB89" t="s">
        <v>72</v>
      </c>
      <c r="BC89" t="s">
        <v>72</v>
      </c>
      <c r="BD89" t="s">
        <v>72</v>
      </c>
      <c r="BE89" t="s">
        <v>72</v>
      </c>
      <c r="BF89" t="s">
        <v>72</v>
      </c>
      <c r="BG89" t="s">
        <v>72</v>
      </c>
      <c r="BH89" t="s">
        <v>72</v>
      </c>
      <c r="BI89" t="s">
        <v>72</v>
      </c>
      <c r="BJ89" t="s">
        <v>72</v>
      </c>
      <c r="BK89" t="s">
        <v>72</v>
      </c>
      <c r="BL89" t="s">
        <v>72</v>
      </c>
      <c r="BM89" t="s">
        <v>72</v>
      </c>
      <c r="BN89" t="s">
        <v>72</v>
      </c>
      <c r="BO89">
        <v>3</v>
      </c>
      <c r="BP89" t="s">
        <v>72</v>
      </c>
      <c r="BQ89">
        <v>4</v>
      </c>
      <c r="BR89" t="s">
        <v>72</v>
      </c>
      <c r="BS89">
        <v>2</v>
      </c>
      <c r="BT89" t="s">
        <v>72</v>
      </c>
      <c r="BU89">
        <v>5</v>
      </c>
      <c r="BV89" t="s">
        <v>72</v>
      </c>
      <c r="BW89">
        <v>2</v>
      </c>
      <c r="BX89" t="s">
        <v>72</v>
      </c>
      <c r="BY89">
        <v>5</v>
      </c>
      <c r="BZ89" t="s">
        <v>72</v>
      </c>
      <c r="CA89">
        <v>1</v>
      </c>
      <c r="CB89" t="s">
        <v>682</v>
      </c>
      <c r="CC89">
        <v>1</v>
      </c>
      <c r="CD89" t="s">
        <v>683</v>
      </c>
    </row>
    <row r="90" spans="1:82" ht="12.75" customHeight="1" x14ac:dyDescent="0.15">
      <c r="A90" t="s">
        <v>684</v>
      </c>
      <c r="B90">
        <v>332</v>
      </c>
      <c r="C90" t="s">
        <v>63</v>
      </c>
      <c r="D90">
        <v>3</v>
      </c>
      <c r="E90" t="s">
        <v>84</v>
      </c>
      <c r="F90" t="s">
        <v>65</v>
      </c>
      <c r="G90">
        <v>1</v>
      </c>
      <c r="H90">
        <v>2</v>
      </c>
      <c r="I90">
        <v>4</v>
      </c>
      <c r="J90">
        <v>3</v>
      </c>
      <c r="K90" s="5">
        <v>3</v>
      </c>
      <c r="L90">
        <v>5</v>
      </c>
      <c r="M90" s="6" t="s">
        <v>685</v>
      </c>
      <c r="N90" t="s">
        <v>67</v>
      </c>
      <c r="O90">
        <v>3</v>
      </c>
      <c r="P90" t="s">
        <v>84</v>
      </c>
      <c r="Q90" t="s">
        <v>65</v>
      </c>
      <c r="R90">
        <v>1</v>
      </c>
      <c r="S90">
        <v>1</v>
      </c>
      <c r="T90">
        <v>1</v>
      </c>
      <c r="U90">
        <v>2</v>
      </c>
      <c r="V90" s="5">
        <v>6</v>
      </c>
      <c r="W90">
        <v>7</v>
      </c>
      <c r="X90" s="6" t="s">
        <v>85</v>
      </c>
      <c r="Y90">
        <v>3</v>
      </c>
      <c r="Z90">
        <v>3</v>
      </c>
      <c r="AA90">
        <f t="shared" si="5"/>
        <v>3</v>
      </c>
      <c r="AB90">
        <f t="shared" si="6"/>
        <v>6</v>
      </c>
      <c r="AC90">
        <v>3</v>
      </c>
      <c r="AD90">
        <f t="shared" si="7"/>
        <v>31.5</v>
      </c>
      <c r="AE90">
        <f t="shared" si="8"/>
        <v>1.25</v>
      </c>
      <c r="AF90">
        <f t="shared" si="9"/>
        <v>2.5</v>
      </c>
      <c r="AG90" t="s">
        <v>69</v>
      </c>
      <c r="AH90" t="s">
        <v>70</v>
      </c>
      <c r="AI90" s="4">
        <v>38412</v>
      </c>
      <c r="AJ90">
        <v>1</v>
      </c>
      <c r="AK90">
        <v>0</v>
      </c>
      <c r="AL90">
        <v>0</v>
      </c>
      <c r="AM90">
        <v>1</v>
      </c>
      <c r="AN90">
        <v>0</v>
      </c>
      <c r="AO90">
        <v>0</v>
      </c>
      <c r="AP90">
        <v>0</v>
      </c>
      <c r="AQ90">
        <v>0</v>
      </c>
      <c r="AR90">
        <v>0</v>
      </c>
      <c r="AS90">
        <v>0</v>
      </c>
      <c r="AT90">
        <v>1</v>
      </c>
      <c r="AU90">
        <v>0</v>
      </c>
      <c r="AV90">
        <v>1</v>
      </c>
      <c r="AW90" t="s">
        <v>686</v>
      </c>
      <c r="AX90" t="s">
        <v>88</v>
      </c>
      <c r="AY90" t="s">
        <v>72</v>
      </c>
      <c r="AZ90" t="s">
        <v>38</v>
      </c>
      <c r="BA90" t="s">
        <v>248</v>
      </c>
      <c r="BB90" t="s">
        <v>72</v>
      </c>
      <c r="BC90" t="s">
        <v>72</v>
      </c>
      <c r="BD90" t="s">
        <v>72</v>
      </c>
      <c r="BE90" t="s">
        <v>72</v>
      </c>
      <c r="BF90" t="s">
        <v>72</v>
      </c>
      <c r="BG90" t="s">
        <v>72</v>
      </c>
      <c r="BH90" t="s">
        <v>72</v>
      </c>
      <c r="BI90" t="s">
        <v>72</v>
      </c>
      <c r="BJ90" t="s">
        <v>687</v>
      </c>
      <c r="BK90" t="s">
        <v>72</v>
      </c>
      <c r="BL90" t="s">
        <v>72</v>
      </c>
      <c r="BM90" t="s">
        <v>72</v>
      </c>
      <c r="BN90" t="s">
        <v>72</v>
      </c>
      <c r="BO90">
        <v>4</v>
      </c>
      <c r="BP90" t="s">
        <v>72</v>
      </c>
      <c r="BQ90">
        <v>4</v>
      </c>
      <c r="BR90" t="s">
        <v>72</v>
      </c>
      <c r="BS90">
        <v>3</v>
      </c>
      <c r="BT90" t="s">
        <v>72</v>
      </c>
      <c r="BU90">
        <v>4</v>
      </c>
      <c r="BV90" t="s">
        <v>72</v>
      </c>
      <c r="BW90">
        <v>1</v>
      </c>
      <c r="BX90" t="s">
        <v>72</v>
      </c>
      <c r="BY90">
        <v>5</v>
      </c>
      <c r="BZ90" t="s">
        <v>72</v>
      </c>
      <c r="CA90">
        <v>1</v>
      </c>
      <c r="CB90" t="s">
        <v>216</v>
      </c>
      <c r="CC90">
        <v>1</v>
      </c>
      <c r="CD90" t="s">
        <v>216</v>
      </c>
    </row>
    <row r="91" spans="1:82" ht="12.75" customHeight="1" x14ac:dyDescent="0.15">
      <c r="A91" t="s">
        <v>688</v>
      </c>
      <c r="B91">
        <v>333</v>
      </c>
      <c r="C91" t="s">
        <v>67</v>
      </c>
      <c r="D91">
        <v>4</v>
      </c>
      <c r="E91" t="s">
        <v>64</v>
      </c>
      <c r="F91" t="s">
        <v>65</v>
      </c>
      <c r="G91">
        <v>3</v>
      </c>
      <c r="H91">
        <v>4</v>
      </c>
      <c r="I91">
        <v>4</v>
      </c>
      <c r="J91">
        <v>2</v>
      </c>
      <c r="K91" s="5">
        <v>8</v>
      </c>
      <c r="L91">
        <v>2</v>
      </c>
      <c r="M91" s="6" t="s">
        <v>689</v>
      </c>
      <c r="N91" s="2" t="s">
        <v>143</v>
      </c>
      <c r="O91" s="2" t="s">
        <v>143</v>
      </c>
      <c r="P91" s="2" t="s">
        <v>143</v>
      </c>
      <c r="Q91" s="2" t="s">
        <v>143</v>
      </c>
      <c r="R91" s="2" t="s">
        <v>143</v>
      </c>
      <c r="S91" s="2" t="s">
        <v>143</v>
      </c>
      <c r="T91" s="2" t="s">
        <v>143</v>
      </c>
      <c r="U91" s="2" t="s">
        <v>143</v>
      </c>
      <c r="V91" s="8" t="s">
        <v>143</v>
      </c>
      <c r="W91" s="2" t="s">
        <v>143</v>
      </c>
      <c r="X91" s="7" t="s">
        <v>143</v>
      </c>
      <c r="Y91" t="s">
        <v>143</v>
      </c>
      <c r="Z91">
        <v>4</v>
      </c>
      <c r="AA91" t="str">
        <f t="shared" si="5"/>
        <v>NA</v>
      </c>
      <c r="AB91">
        <f t="shared" si="6"/>
        <v>8</v>
      </c>
      <c r="AC91">
        <v>4</v>
      </c>
      <c r="AD91">
        <f>SUM(D91*3,K91*5)</f>
        <v>52</v>
      </c>
      <c r="AE91">
        <f t="shared" si="8"/>
        <v>3.5</v>
      </c>
      <c r="AF91">
        <f t="shared" si="9"/>
        <v>3</v>
      </c>
      <c r="AG91" t="s">
        <v>69</v>
      </c>
      <c r="AH91" t="s">
        <v>318</v>
      </c>
      <c r="AI91" s="4">
        <v>40997</v>
      </c>
      <c r="AJ91">
        <v>1</v>
      </c>
      <c r="AK91">
        <v>0</v>
      </c>
      <c r="AL91">
        <v>0</v>
      </c>
      <c r="AM91">
        <v>0</v>
      </c>
      <c r="AN91">
        <v>1</v>
      </c>
      <c r="AO91">
        <v>0</v>
      </c>
      <c r="AP91">
        <v>0</v>
      </c>
      <c r="AQ91">
        <v>0</v>
      </c>
      <c r="AR91">
        <v>0</v>
      </c>
      <c r="AS91">
        <v>0</v>
      </c>
      <c r="AT91">
        <v>0</v>
      </c>
      <c r="AU91">
        <v>0</v>
      </c>
      <c r="AV91">
        <v>1</v>
      </c>
      <c r="AW91" t="s">
        <v>690</v>
      </c>
      <c r="AX91" t="s">
        <v>88</v>
      </c>
      <c r="AY91" t="s">
        <v>73</v>
      </c>
      <c r="AZ91" t="s">
        <v>72</v>
      </c>
      <c r="BA91" t="s">
        <v>72</v>
      </c>
      <c r="BB91" t="s">
        <v>72</v>
      </c>
      <c r="BC91" t="s">
        <v>72</v>
      </c>
      <c r="BD91" t="s">
        <v>72</v>
      </c>
      <c r="BE91" t="s">
        <v>72</v>
      </c>
      <c r="BF91" t="s">
        <v>72</v>
      </c>
      <c r="BG91" t="s">
        <v>72</v>
      </c>
      <c r="BH91" t="s">
        <v>72</v>
      </c>
      <c r="BI91" t="s">
        <v>72</v>
      </c>
      <c r="BJ91" t="s">
        <v>72</v>
      </c>
      <c r="BK91" t="s">
        <v>99</v>
      </c>
      <c r="BL91" t="s">
        <v>50</v>
      </c>
      <c r="BM91" t="s">
        <v>170</v>
      </c>
      <c r="BN91" t="s">
        <v>691</v>
      </c>
      <c r="BO91">
        <v>4</v>
      </c>
      <c r="BP91" t="s">
        <v>72</v>
      </c>
      <c r="BQ91">
        <v>4</v>
      </c>
      <c r="BR91" t="s">
        <v>72</v>
      </c>
      <c r="BS91">
        <v>2</v>
      </c>
      <c r="BT91" t="s">
        <v>72</v>
      </c>
      <c r="BU91">
        <v>4</v>
      </c>
      <c r="BV91" t="s">
        <v>72</v>
      </c>
      <c r="BW91">
        <v>2</v>
      </c>
      <c r="BX91" t="s">
        <v>72</v>
      </c>
      <c r="BY91">
        <v>4</v>
      </c>
      <c r="BZ91" t="s">
        <v>72</v>
      </c>
      <c r="CA91">
        <v>4</v>
      </c>
      <c r="CB91" t="s">
        <v>72</v>
      </c>
      <c r="CC91">
        <v>1</v>
      </c>
      <c r="CD91" t="s">
        <v>72</v>
      </c>
    </row>
    <row r="92" spans="1:82" ht="12.75" customHeight="1" x14ac:dyDescent="0.15">
      <c r="A92" t="s">
        <v>692</v>
      </c>
      <c r="B92">
        <v>334</v>
      </c>
      <c r="C92" t="s">
        <v>63</v>
      </c>
      <c r="D92">
        <v>4</v>
      </c>
      <c r="E92" t="s">
        <v>64</v>
      </c>
      <c r="F92" t="s">
        <v>65</v>
      </c>
      <c r="G92">
        <v>3</v>
      </c>
      <c r="H92">
        <v>4</v>
      </c>
      <c r="I92">
        <v>3</v>
      </c>
      <c r="J92">
        <v>3</v>
      </c>
      <c r="K92" s="5">
        <v>7</v>
      </c>
      <c r="L92">
        <v>2</v>
      </c>
      <c r="M92" s="6" t="s">
        <v>693</v>
      </c>
      <c r="N92" t="s">
        <v>67</v>
      </c>
      <c r="O92">
        <v>4</v>
      </c>
      <c r="P92" t="s">
        <v>64</v>
      </c>
      <c r="Q92" t="s">
        <v>65</v>
      </c>
      <c r="R92">
        <v>5</v>
      </c>
      <c r="S92">
        <v>5</v>
      </c>
      <c r="T92">
        <v>4</v>
      </c>
      <c r="U92">
        <v>3</v>
      </c>
      <c r="V92" s="5">
        <v>9</v>
      </c>
      <c r="W92">
        <v>2</v>
      </c>
      <c r="X92" s="6" t="s">
        <v>636</v>
      </c>
      <c r="Y92">
        <v>4</v>
      </c>
      <c r="Z92">
        <v>4</v>
      </c>
      <c r="AA92">
        <f t="shared" si="5"/>
        <v>7</v>
      </c>
      <c r="AB92">
        <f t="shared" si="6"/>
        <v>9</v>
      </c>
      <c r="AC92">
        <v>4</v>
      </c>
      <c r="AD92">
        <f t="shared" si="7"/>
        <v>52</v>
      </c>
      <c r="AE92">
        <f t="shared" si="8"/>
        <v>4.25</v>
      </c>
      <c r="AF92">
        <f t="shared" si="9"/>
        <v>3.25</v>
      </c>
      <c r="AG92" t="s">
        <v>69</v>
      </c>
      <c r="AH92" t="s">
        <v>70</v>
      </c>
      <c r="AI92" s="4">
        <v>40919</v>
      </c>
      <c r="AJ92" s="5">
        <v>1</v>
      </c>
      <c r="AK92" s="5">
        <v>2</v>
      </c>
      <c r="AL92">
        <v>0</v>
      </c>
      <c r="AM92">
        <v>0</v>
      </c>
      <c r="AN92">
        <v>1</v>
      </c>
      <c r="AO92">
        <v>0</v>
      </c>
      <c r="AP92">
        <v>0</v>
      </c>
      <c r="AQ92">
        <v>0</v>
      </c>
      <c r="AR92">
        <v>0</v>
      </c>
      <c r="AS92">
        <v>0</v>
      </c>
      <c r="AT92">
        <v>0</v>
      </c>
      <c r="AU92">
        <v>0</v>
      </c>
      <c r="AV92">
        <v>1</v>
      </c>
      <c r="AW92" t="s">
        <v>694</v>
      </c>
      <c r="AX92" t="s">
        <v>695</v>
      </c>
      <c r="AY92" t="s">
        <v>73</v>
      </c>
      <c r="AZ92" t="s">
        <v>38</v>
      </c>
      <c r="BA92" t="s">
        <v>72</v>
      </c>
      <c r="BB92" t="s">
        <v>72</v>
      </c>
      <c r="BC92" t="s">
        <v>72</v>
      </c>
      <c r="BD92" t="s">
        <v>72</v>
      </c>
      <c r="BE92" t="s">
        <v>72</v>
      </c>
      <c r="BF92" t="s">
        <v>72</v>
      </c>
      <c r="BG92" t="s">
        <v>72</v>
      </c>
      <c r="BH92" t="s">
        <v>72</v>
      </c>
      <c r="BI92" t="s">
        <v>72</v>
      </c>
      <c r="BJ92" t="s">
        <v>48</v>
      </c>
      <c r="BK92" t="s">
        <v>72</v>
      </c>
      <c r="BL92" t="s">
        <v>72</v>
      </c>
      <c r="BM92" t="s">
        <v>696</v>
      </c>
      <c r="BN92" t="s">
        <v>72</v>
      </c>
      <c r="BO92">
        <v>3</v>
      </c>
      <c r="BP92" t="s">
        <v>72</v>
      </c>
      <c r="BQ92">
        <v>4</v>
      </c>
      <c r="BR92" t="s">
        <v>72</v>
      </c>
      <c r="BS92">
        <v>2</v>
      </c>
      <c r="BT92" t="s">
        <v>72</v>
      </c>
      <c r="BU92">
        <v>3</v>
      </c>
      <c r="BV92" t="s">
        <v>72</v>
      </c>
      <c r="BW92">
        <v>2</v>
      </c>
      <c r="BX92" t="s">
        <v>72</v>
      </c>
      <c r="BY92">
        <v>2</v>
      </c>
      <c r="BZ92" t="s">
        <v>72</v>
      </c>
      <c r="CA92">
        <v>1</v>
      </c>
      <c r="CB92" t="s">
        <v>72</v>
      </c>
      <c r="CC92">
        <v>1</v>
      </c>
      <c r="CD92" t="s">
        <v>72</v>
      </c>
    </row>
    <row r="93" spans="1:82" ht="12.75" customHeight="1" x14ac:dyDescent="0.15">
      <c r="A93" t="s">
        <v>697</v>
      </c>
      <c r="B93">
        <v>335</v>
      </c>
      <c r="C93" t="s">
        <v>63</v>
      </c>
      <c r="D93">
        <v>4</v>
      </c>
      <c r="E93" t="s">
        <v>64</v>
      </c>
      <c r="F93" t="s">
        <v>65</v>
      </c>
      <c r="G93">
        <v>2</v>
      </c>
      <c r="H93">
        <v>3</v>
      </c>
      <c r="I93">
        <v>2</v>
      </c>
      <c r="J93">
        <v>2</v>
      </c>
      <c r="K93" s="5">
        <v>8</v>
      </c>
      <c r="L93">
        <v>2</v>
      </c>
      <c r="M93" s="6" t="s">
        <v>698</v>
      </c>
      <c r="N93" t="s">
        <v>143</v>
      </c>
      <c r="O93" s="2" t="s">
        <v>143</v>
      </c>
      <c r="P93" s="2" t="s">
        <v>143</v>
      </c>
      <c r="Q93" s="2" t="s">
        <v>143</v>
      </c>
      <c r="R93" s="2" t="s">
        <v>143</v>
      </c>
      <c r="S93" s="2" t="s">
        <v>143</v>
      </c>
      <c r="T93" s="2" t="s">
        <v>143</v>
      </c>
      <c r="U93" s="2" t="s">
        <v>143</v>
      </c>
      <c r="V93" s="8" t="s">
        <v>143</v>
      </c>
      <c r="W93" s="2" t="s">
        <v>143</v>
      </c>
      <c r="X93" s="7" t="s">
        <v>143</v>
      </c>
      <c r="Y93">
        <v>4</v>
      </c>
      <c r="Z93" t="s">
        <v>143</v>
      </c>
      <c r="AA93">
        <f t="shared" si="5"/>
        <v>8</v>
      </c>
      <c r="AB93" t="str">
        <f t="shared" si="6"/>
        <v>NA</v>
      </c>
      <c r="AC93">
        <v>4</v>
      </c>
      <c r="AD93">
        <f>SUM(D93*3,K93*5)</f>
        <v>52</v>
      </c>
      <c r="AE93">
        <f t="shared" si="8"/>
        <v>2.5</v>
      </c>
      <c r="AF93">
        <f t="shared" si="9"/>
        <v>2</v>
      </c>
      <c r="AG93" t="s">
        <v>69</v>
      </c>
      <c r="AH93" t="s">
        <v>70</v>
      </c>
      <c r="AI93" s="4">
        <v>40944</v>
      </c>
      <c r="AJ93">
        <v>1</v>
      </c>
      <c r="AK93">
        <v>0</v>
      </c>
      <c r="AL93">
        <v>0</v>
      </c>
      <c r="AM93">
        <v>1</v>
      </c>
      <c r="AN93">
        <v>0</v>
      </c>
      <c r="AO93">
        <v>0</v>
      </c>
      <c r="AP93">
        <v>0</v>
      </c>
      <c r="AQ93">
        <v>0</v>
      </c>
      <c r="AR93">
        <v>0</v>
      </c>
      <c r="AS93">
        <v>0</v>
      </c>
      <c r="AT93">
        <v>0</v>
      </c>
      <c r="AU93">
        <v>0</v>
      </c>
      <c r="AV93">
        <v>1</v>
      </c>
      <c r="AW93" t="s">
        <v>667</v>
      </c>
      <c r="AX93" t="s">
        <v>88</v>
      </c>
      <c r="AY93" t="s">
        <v>73</v>
      </c>
      <c r="AZ93" t="s">
        <v>38</v>
      </c>
      <c r="BA93" t="s">
        <v>39</v>
      </c>
      <c r="BB93" t="s">
        <v>40</v>
      </c>
      <c r="BC93" t="s">
        <v>72</v>
      </c>
      <c r="BD93" t="s">
        <v>72</v>
      </c>
      <c r="BE93" t="s">
        <v>72</v>
      </c>
      <c r="BF93" t="s">
        <v>72</v>
      </c>
      <c r="BG93" t="s">
        <v>72</v>
      </c>
      <c r="BH93" t="s">
        <v>72</v>
      </c>
      <c r="BI93" t="s">
        <v>72</v>
      </c>
      <c r="BJ93" t="s">
        <v>48</v>
      </c>
      <c r="BK93" t="s">
        <v>72</v>
      </c>
      <c r="BL93" t="s">
        <v>50</v>
      </c>
      <c r="BM93" t="s">
        <v>299</v>
      </c>
      <c r="BN93" t="s">
        <v>699</v>
      </c>
      <c r="BO93">
        <v>4</v>
      </c>
      <c r="BP93" t="s">
        <v>72</v>
      </c>
      <c r="BQ93">
        <v>4</v>
      </c>
      <c r="BR93" t="s">
        <v>72</v>
      </c>
      <c r="BS93">
        <v>3</v>
      </c>
      <c r="BT93" t="s">
        <v>72</v>
      </c>
      <c r="BU93">
        <v>3</v>
      </c>
      <c r="BV93" t="s">
        <v>72</v>
      </c>
      <c r="BW93">
        <v>2</v>
      </c>
      <c r="BX93" t="s">
        <v>700</v>
      </c>
      <c r="BY93">
        <v>2</v>
      </c>
      <c r="BZ93" t="s">
        <v>72</v>
      </c>
      <c r="CA93">
        <v>1</v>
      </c>
      <c r="CB93" t="s">
        <v>72</v>
      </c>
      <c r="CC93">
        <v>2</v>
      </c>
      <c r="CD93" t="s">
        <v>701</v>
      </c>
    </row>
    <row r="94" spans="1:82" ht="12.75" customHeight="1" x14ac:dyDescent="0.15">
      <c r="A94" t="s">
        <v>702</v>
      </c>
      <c r="B94">
        <v>336</v>
      </c>
      <c r="C94" t="s">
        <v>67</v>
      </c>
      <c r="D94">
        <v>4</v>
      </c>
      <c r="E94" t="s">
        <v>64</v>
      </c>
      <c r="F94" t="s">
        <v>65</v>
      </c>
      <c r="G94">
        <v>2</v>
      </c>
      <c r="H94">
        <v>5</v>
      </c>
      <c r="I94">
        <v>2</v>
      </c>
      <c r="J94">
        <v>2</v>
      </c>
      <c r="K94" s="5">
        <v>9</v>
      </c>
      <c r="L94">
        <v>1</v>
      </c>
      <c r="M94" s="6" t="s">
        <v>703</v>
      </c>
      <c r="N94" t="s">
        <v>63</v>
      </c>
      <c r="O94">
        <v>4</v>
      </c>
      <c r="P94" t="s">
        <v>64</v>
      </c>
      <c r="Q94" t="s">
        <v>65</v>
      </c>
      <c r="R94">
        <v>2</v>
      </c>
      <c r="S94">
        <v>5</v>
      </c>
      <c r="T94">
        <v>2</v>
      </c>
      <c r="U94">
        <v>2</v>
      </c>
      <c r="V94" s="5">
        <v>4</v>
      </c>
      <c r="W94">
        <v>2</v>
      </c>
      <c r="X94" s="6" t="s">
        <v>704</v>
      </c>
      <c r="Y94">
        <v>4</v>
      </c>
      <c r="Z94">
        <v>4</v>
      </c>
      <c r="AA94">
        <f t="shared" si="5"/>
        <v>4</v>
      </c>
      <c r="AB94">
        <f t="shared" si="6"/>
        <v>9</v>
      </c>
      <c r="AC94">
        <v>4</v>
      </c>
      <c r="AD94">
        <f t="shared" si="7"/>
        <v>44.5</v>
      </c>
      <c r="AE94">
        <f t="shared" si="8"/>
        <v>3.5</v>
      </c>
      <c r="AF94">
        <f t="shared" si="9"/>
        <v>2</v>
      </c>
      <c r="AG94" t="s">
        <v>117</v>
      </c>
      <c r="AH94" t="s">
        <v>705</v>
      </c>
      <c r="AI94" s="4">
        <v>40988</v>
      </c>
      <c r="AJ94">
        <v>1</v>
      </c>
      <c r="AK94">
        <v>0</v>
      </c>
      <c r="AL94">
        <v>0</v>
      </c>
      <c r="AM94">
        <v>0</v>
      </c>
      <c r="AN94">
        <v>1</v>
      </c>
      <c r="AO94">
        <v>0</v>
      </c>
      <c r="AP94">
        <v>0</v>
      </c>
      <c r="AQ94">
        <v>0</v>
      </c>
      <c r="AR94">
        <v>0</v>
      </c>
      <c r="AS94">
        <v>0</v>
      </c>
      <c r="AT94">
        <v>0</v>
      </c>
      <c r="AU94">
        <v>0</v>
      </c>
      <c r="AV94">
        <v>0</v>
      </c>
      <c r="AW94">
        <v>0</v>
      </c>
      <c r="AX94" t="s">
        <v>88</v>
      </c>
      <c r="AY94" t="s">
        <v>73</v>
      </c>
      <c r="AZ94" t="s">
        <v>72</v>
      </c>
      <c r="BA94" t="s">
        <v>72</v>
      </c>
      <c r="BB94" t="s">
        <v>72</v>
      </c>
      <c r="BC94" t="s">
        <v>76</v>
      </c>
      <c r="BD94" t="s">
        <v>72</v>
      </c>
      <c r="BE94" t="s">
        <v>72</v>
      </c>
      <c r="BF94" t="s">
        <v>72</v>
      </c>
      <c r="BG94" t="s">
        <v>72</v>
      </c>
      <c r="BH94" t="s">
        <v>72</v>
      </c>
      <c r="BI94" t="s">
        <v>72</v>
      </c>
      <c r="BJ94" t="s">
        <v>72</v>
      </c>
      <c r="BK94" t="s">
        <v>72</v>
      </c>
      <c r="BL94" t="s">
        <v>72</v>
      </c>
      <c r="BM94" t="s">
        <v>72</v>
      </c>
      <c r="BN94" t="s">
        <v>706</v>
      </c>
      <c r="BO94">
        <v>3</v>
      </c>
      <c r="BP94" t="s">
        <v>72</v>
      </c>
      <c r="BQ94">
        <v>4</v>
      </c>
      <c r="BR94" t="s">
        <v>72</v>
      </c>
      <c r="BS94">
        <v>2</v>
      </c>
      <c r="BT94" t="s">
        <v>72</v>
      </c>
      <c r="BU94">
        <v>2</v>
      </c>
      <c r="BV94" t="s">
        <v>72</v>
      </c>
      <c r="BW94">
        <v>1</v>
      </c>
      <c r="BX94" t="s">
        <v>72</v>
      </c>
      <c r="BY94">
        <v>2</v>
      </c>
      <c r="BZ94" t="s">
        <v>72</v>
      </c>
      <c r="CA94">
        <v>1</v>
      </c>
      <c r="CB94" t="s">
        <v>72</v>
      </c>
      <c r="CC94">
        <v>1</v>
      </c>
      <c r="CD94" t="s">
        <v>72</v>
      </c>
    </row>
    <row r="95" spans="1:82" ht="12.75" customHeight="1" x14ac:dyDescent="0.15">
      <c r="A95" t="s">
        <v>707</v>
      </c>
      <c r="B95">
        <v>337</v>
      </c>
      <c r="C95" t="s">
        <v>63</v>
      </c>
      <c r="D95">
        <v>3</v>
      </c>
      <c r="E95" t="s">
        <v>84</v>
      </c>
      <c r="F95" t="s">
        <v>65</v>
      </c>
      <c r="G95">
        <v>3</v>
      </c>
      <c r="H95">
        <v>1</v>
      </c>
      <c r="I95">
        <v>5</v>
      </c>
      <c r="J95">
        <v>1</v>
      </c>
      <c r="K95" s="5">
        <v>3</v>
      </c>
      <c r="L95">
        <v>5</v>
      </c>
      <c r="M95" s="6" t="s">
        <v>708</v>
      </c>
      <c r="N95" s="2" t="s">
        <v>143</v>
      </c>
      <c r="O95" s="2" t="s">
        <v>143</v>
      </c>
      <c r="P95" s="2" t="s">
        <v>143</v>
      </c>
      <c r="Q95" s="2" t="s">
        <v>143</v>
      </c>
      <c r="R95" s="2" t="s">
        <v>143</v>
      </c>
      <c r="S95" s="2" t="s">
        <v>143</v>
      </c>
      <c r="T95" s="2" t="s">
        <v>143</v>
      </c>
      <c r="U95" s="2" t="s">
        <v>143</v>
      </c>
      <c r="V95" s="5" t="s">
        <v>143</v>
      </c>
      <c r="W95" t="s">
        <v>143</v>
      </c>
      <c r="X95" s="7" t="s">
        <v>143</v>
      </c>
      <c r="Y95">
        <v>3</v>
      </c>
      <c r="Z95" t="s">
        <v>143</v>
      </c>
      <c r="AA95">
        <f t="shared" si="5"/>
        <v>3</v>
      </c>
      <c r="AB95" t="str">
        <f t="shared" si="6"/>
        <v>NA</v>
      </c>
      <c r="AC95">
        <v>3</v>
      </c>
      <c r="AD95">
        <f>SUM(D95*3,K95*5)</f>
        <v>24</v>
      </c>
      <c r="AE95">
        <f t="shared" si="8"/>
        <v>2</v>
      </c>
      <c r="AF95">
        <f t="shared" si="9"/>
        <v>3</v>
      </c>
      <c r="AG95" t="s">
        <v>69</v>
      </c>
      <c r="AH95" t="s">
        <v>70</v>
      </c>
      <c r="AI95" s="4">
        <v>41386</v>
      </c>
      <c r="AJ95">
        <v>1</v>
      </c>
      <c r="AK95">
        <v>0</v>
      </c>
      <c r="AL95">
        <v>0</v>
      </c>
      <c r="AM95">
        <v>0</v>
      </c>
      <c r="AN95">
        <v>1</v>
      </c>
      <c r="AO95">
        <v>0</v>
      </c>
      <c r="AP95">
        <v>0</v>
      </c>
      <c r="AQ95">
        <v>0</v>
      </c>
      <c r="AR95">
        <v>0</v>
      </c>
      <c r="AS95">
        <v>0</v>
      </c>
      <c r="AT95">
        <v>0</v>
      </c>
      <c r="AU95">
        <v>0</v>
      </c>
      <c r="AV95">
        <v>1</v>
      </c>
      <c r="AW95" t="s">
        <v>709</v>
      </c>
      <c r="AX95" t="s">
        <v>88</v>
      </c>
      <c r="AY95" t="s">
        <v>73</v>
      </c>
      <c r="AZ95" t="s">
        <v>38</v>
      </c>
      <c r="BA95" t="s">
        <v>39</v>
      </c>
      <c r="BB95" t="s">
        <v>72</v>
      </c>
      <c r="BC95" t="s">
        <v>710</v>
      </c>
      <c r="BD95" t="s">
        <v>72</v>
      </c>
      <c r="BE95" t="s">
        <v>72</v>
      </c>
      <c r="BF95" t="s">
        <v>72</v>
      </c>
      <c r="BG95" t="s">
        <v>72</v>
      </c>
      <c r="BH95" t="s">
        <v>72</v>
      </c>
      <c r="BI95" t="s">
        <v>72</v>
      </c>
      <c r="BJ95" t="s">
        <v>48</v>
      </c>
      <c r="BK95" t="s">
        <v>72</v>
      </c>
      <c r="BL95" t="s">
        <v>72</v>
      </c>
      <c r="BM95" t="s">
        <v>299</v>
      </c>
      <c r="BN95" t="s">
        <v>72</v>
      </c>
      <c r="BO95">
        <v>3</v>
      </c>
      <c r="BP95" t="s">
        <v>72</v>
      </c>
      <c r="BQ95">
        <v>4</v>
      </c>
      <c r="BR95" t="s">
        <v>72</v>
      </c>
      <c r="BS95">
        <v>3</v>
      </c>
      <c r="BT95" t="s">
        <v>72</v>
      </c>
      <c r="BU95">
        <v>5</v>
      </c>
      <c r="BV95" t="s">
        <v>72</v>
      </c>
      <c r="BW95">
        <v>1</v>
      </c>
      <c r="BX95" t="s">
        <v>72</v>
      </c>
      <c r="BY95">
        <v>5</v>
      </c>
      <c r="BZ95" t="s">
        <v>72</v>
      </c>
      <c r="CA95">
        <v>1</v>
      </c>
      <c r="CB95" t="s">
        <v>72</v>
      </c>
      <c r="CC95">
        <v>1</v>
      </c>
      <c r="CD95" t="s">
        <v>72</v>
      </c>
    </row>
    <row r="96" spans="1:82" ht="12.75" customHeight="1" x14ac:dyDescent="0.15">
      <c r="A96" t="s">
        <v>711</v>
      </c>
      <c r="B96">
        <v>338</v>
      </c>
      <c r="C96" t="s">
        <v>67</v>
      </c>
      <c r="D96">
        <v>2</v>
      </c>
      <c r="E96" t="s">
        <v>149</v>
      </c>
      <c r="F96" t="s">
        <v>65</v>
      </c>
      <c r="G96">
        <v>3</v>
      </c>
      <c r="H96">
        <v>3</v>
      </c>
      <c r="I96">
        <v>1</v>
      </c>
      <c r="J96">
        <v>1</v>
      </c>
      <c r="K96" s="5">
        <v>7</v>
      </c>
      <c r="L96">
        <v>2</v>
      </c>
      <c r="M96" s="6" t="s">
        <v>712</v>
      </c>
      <c r="N96" t="s">
        <v>63</v>
      </c>
      <c r="O96">
        <v>3</v>
      </c>
      <c r="P96" t="s">
        <v>84</v>
      </c>
      <c r="Q96" t="s">
        <v>195</v>
      </c>
      <c r="R96">
        <v>1</v>
      </c>
      <c r="S96">
        <v>1</v>
      </c>
      <c r="T96">
        <v>3</v>
      </c>
      <c r="U96">
        <v>1</v>
      </c>
      <c r="V96" s="5">
        <v>4</v>
      </c>
      <c r="W96">
        <v>5</v>
      </c>
      <c r="X96" s="6" t="s">
        <v>713</v>
      </c>
      <c r="Y96">
        <v>3</v>
      </c>
      <c r="Z96">
        <v>2</v>
      </c>
      <c r="AA96">
        <f t="shared" si="5"/>
        <v>4</v>
      </c>
      <c r="AB96">
        <f t="shared" si="6"/>
        <v>7</v>
      </c>
      <c r="AC96">
        <v>3</v>
      </c>
      <c r="AD96">
        <f t="shared" si="7"/>
        <v>35</v>
      </c>
      <c r="AE96">
        <f t="shared" si="8"/>
        <v>2</v>
      </c>
      <c r="AF96">
        <f t="shared" si="9"/>
        <v>1.5</v>
      </c>
      <c r="AG96" t="s">
        <v>117</v>
      </c>
      <c r="AH96" t="s">
        <v>714</v>
      </c>
      <c r="AI96" s="4">
        <v>40823</v>
      </c>
      <c r="AJ96">
        <v>1</v>
      </c>
      <c r="AK96">
        <v>0</v>
      </c>
      <c r="AL96">
        <v>0</v>
      </c>
      <c r="AM96">
        <v>0</v>
      </c>
      <c r="AN96">
        <v>1</v>
      </c>
      <c r="AO96">
        <v>0</v>
      </c>
      <c r="AP96">
        <v>0</v>
      </c>
      <c r="AQ96">
        <v>0</v>
      </c>
      <c r="AR96">
        <v>0</v>
      </c>
      <c r="AS96">
        <v>0</v>
      </c>
      <c r="AT96">
        <v>0</v>
      </c>
      <c r="AU96">
        <v>0</v>
      </c>
      <c r="AV96">
        <v>1</v>
      </c>
      <c r="AW96" t="s">
        <v>715</v>
      </c>
      <c r="AX96" t="s">
        <v>72</v>
      </c>
      <c r="AY96" t="s">
        <v>73</v>
      </c>
      <c r="AZ96" t="s">
        <v>72</v>
      </c>
      <c r="BA96" t="s">
        <v>72</v>
      </c>
      <c r="BB96" t="s">
        <v>72</v>
      </c>
      <c r="BC96" t="s">
        <v>72</v>
      </c>
      <c r="BD96" t="s">
        <v>72</v>
      </c>
      <c r="BE96" t="s">
        <v>72</v>
      </c>
      <c r="BF96" t="s">
        <v>72</v>
      </c>
      <c r="BG96" t="s">
        <v>72</v>
      </c>
      <c r="BH96" t="s">
        <v>72</v>
      </c>
      <c r="BI96" t="s">
        <v>72</v>
      </c>
      <c r="BJ96" t="s">
        <v>72</v>
      </c>
      <c r="BK96" t="s">
        <v>72</v>
      </c>
      <c r="BL96" t="s">
        <v>72</v>
      </c>
      <c r="BM96" t="s">
        <v>72</v>
      </c>
      <c r="BN96" t="s">
        <v>716</v>
      </c>
      <c r="BO96">
        <v>1</v>
      </c>
      <c r="BP96" t="s">
        <v>72</v>
      </c>
      <c r="BQ96">
        <v>1</v>
      </c>
      <c r="BR96" t="s">
        <v>72</v>
      </c>
      <c r="BS96">
        <v>1</v>
      </c>
      <c r="BT96" t="s">
        <v>72</v>
      </c>
      <c r="BU96">
        <v>3</v>
      </c>
      <c r="BV96" t="s">
        <v>72</v>
      </c>
      <c r="BW96">
        <v>1</v>
      </c>
      <c r="BX96" t="s">
        <v>72</v>
      </c>
      <c r="BY96">
        <v>2</v>
      </c>
      <c r="BZ96" t="s">
        <v>72</v>
      </c>
      <c r="CA96">
        <v>1</v>
      </c>
      <c r="CB96" t="s">
        <v>72</v>
      </c>
      <c r="CC96">
        <v>1</v>
      </c>
      <c r="CD96" t="s">
        <v>72</v>
      </c>
    </row>
    <row r="97" spans="1:82" ht="12.75" customHeight="1" x14ac:dyDescent="0.15">
      <c r="A97" t="s">
        <v>717</v>
      </c>
      <c r="B97">
        <v>339</v>
      </c>
      <c r="C97" t="s">
        <v>63</v>
      </c>
      <c r="D97">
        <v>1</v>
      </c>
      <c r="E97" t="s">
        <v>718</v>
      </c>
      <c r="F97" t="s">
        <v>165</v>
      </c>
      <c r="G97">
        <v>1</v>
      </c>
      <c r="H97">
        <v>3</v>
      </c>
      <c r="I97">
        <v>4</v>
      </c>
      <c r="J97">
        <v>4</v>
      </c>
      <c r="K97" s="5">
        <v>1</v>
      </c>
      <c r="L97">
        <v>9</v>
      </c>
      <c r="M97" s="6" t="s">
        <v>543</v>
      </c>
      <c r="N97" s="2" t="s">
        <v>143</v>
      </c>
      <c r="O97" s="2" t="s">
        <v>143</v>
      </c>
      <c r="P97" s="2" t="s">
        <v>143</v>
      </c>
      <c r="Q97" s="2" t="s">
        <v>143</v>
      </c>
      <c r="R97" s="2" t="s">
        <v>143</v>
      </c>
      <c r="S97" s="2" t="s">
        <v>143</v>
      </c>
      <c r="T97" s="2" t="s">
        <v>143</v>
      </c>
      <c r="U97" s="2" t="s">
        <v>143</v>
      </c>
      <c r="V97" s="5" t="s">
        <v>143</v>
      </c>
      <c r="W97" t="s">
        <v>143</v>
      </c>
      <c r="X97" s="7" t="s">
        <v>143</v>
      </c>
      <c r="Y97">
        <v>1</v>
      </c>
      <c r="Z97" t="s">
        <v>143</v>
      </c>
      <c r="AA97">
        <f t="shared" si="5"/>
        <v>1</v>
      </c>
      <c r="AB97" t="str">
        <f t="shared" si="6"/>
        <v>NA</v>
      </c>
      <c r="AC97">
        <v>1</v>
      </c>
      <c r="AD97">
        <f>SUM(D97*3,K97*5)</f>
        <v>8</v>
      </c>
      <c r="AE97">
        <f t="shared" si="8"/>
        <v>2</v>
      </c>
      <c r="AF97">
        <f t="shared" si="9"/>
        <v>4</v>
      </c>
      <c r="AG97" t="s">
        <v>117</v>
      </c>
      <c r="AH97" t="s">
        <v>719</v>
      </c>
      <c r="AI97" s="4">
        <v>41434</v>
      </c>
      <c r="AJ97">
        <v>1</v>
      </c>
      <c r="AK97">
        <v>0</v>
      </c>
      <c r="AL97">
        <v>0</v>
      </c>
      <c r="AM97">
        <v>0</v>
      </c>
      <c r="AN97">
        <v>1</v>
      </c>
      <c r="AO97">
        <v>0</v>
      </c>
      <c r="AP97">
        <v>0</v>
      </c>
      <c r="AQ97">
        <v>0</v>
      </c>
      <c r="AR97">
        <v>0</v>
      </c>
      <c r="AS97">
        <v>0</v>
      </c>
      <c r="AT97">
        <v>1</v>
      </c>
      <c r="AU97">
        <v>0</v>
      </c>
      <c r="AV97">
        <v>1</v>
      </c>
      <c r="AW97" t="s">
        <v>720</v>
      </c>
      <c r="AX97" t="s">
        <v>88</v>
      </c>
      <c r="AY97" t="s">
        <v>73</v>
      </c>
      <c r="AZ97" t="s">
        <v>72</v>
      </c>
      <c r="BA97" t="s">
        <v>72</v>
      </c>
      <c r="BB97" t="s">
        <v>721</v>
      </c>
      <c r="BC97" t="s">
        <v>72</v>
      </c>
      <c r="BD97" t="s">
        <v>72</v>
      </c>
      <c r="BE97" t="s">
        <v>72</v>
      </c>
      <c r="BF97" t="s">
        <v>72</v>
      </c>
      <c r="BG97" t="s">
        <v>72</v>
      </c>
      <c r="BH97" t="s">
        <v>72</v>
      </c>
      <c r="BI97" t="s">
        <v>72</v>
      </c>
      <c r="BJ97" t="s">
        <v>72</v>
      </c>
      <c r="BK97" t="s">
        <v>72</v>
      </c>
      <c r="BL97" t="s">
        <v>72</v>
      </c>
      <c r="BM97" t="s">
        <v>72</v>
      </c>
      <c r="BN97" t="s">
        <v>722</v>
      </c>
      <c r="BO97">
        <v>4</v>
      </c>
      <c r="BP97" t="s">
        <v>72</v>
      </c>
      <c r="BQ97">
        <v>5</v>
      </c>
      <c r="BR97" t="s">
        <v>72</v>
      </c>
      <c r="BS97">
        <v>3</v>
      </c>
      <c r="BT97" t="s">
        <v>72</v>
      </c>
      <c r="BU97">
        <v>3</v>
      </c>
      <c r="BV97" t="s">
        <v>723</v>
      </c>
      <c r="BW97">
        <v>1</v>
      </c>
      <c r="BX97" t="s">
        <v>72</v>
      </c>
      <c r="BY97">
        <v>3</v>
      </c>
      <c r="BZ97" t="s">
        <v>724</v>
      </c>
      <c r="CA97">
        <v>1</v>
      </c>
      <c r="CB97" t="s">
        <v>725</v>
      </c>
      <c r="CC97">
        <v>1</v>
      </c>
      <c r="CD97" t="s">
        <v>726</v>
      </c>
    </row>
    <row r="98" spans="1:82" ht="12.75" customHeight="1" x14ac:dyDescent="0.15">
      <c r="A98" t="s">
        <v>727</v>
      </c>
      <c r="B98">
        <v>340</v>
      </c>
      <c r="C98" t="s">
        <v>63</v>
      </c>
      <c r="D98">
        <v>1</v>
      </c>
      <c r="E98" t="s">
        <v>718</v>
      </c>
      <c r="F98" t="s">
        <v>165</v>
      </c>
      <c r="G98">
        <v>1</v>
      </c>
      <c r="H98">
        <v>1</v>
      </c>
      <c r="I98">
        <v>3</v>
      </c>
      <c r="J98">
        <v>1</v>
      </c>
      <c r="K98" s="5">
        <v>1</v>
      </c>
      <c r="L98">
        <v>9</v>
      </c>
      <c r="M98" s="6" t="s">
        <v>728</v>
      </c>
      <c r="N98" t="s">
        <v>143</v>
      </c>
      <c r="O98" s="2" t="s">
        <v>143</v>
      </c>
      <c r="P98" s="2" t="s">
        <v>143</v>
      </c>
      <c r="Q98" s="2" t="s">
        <v>143</v>
      </c>
      <c r="R98" s="2" t="s">
        <v>143</v>
      </c>
      <c r="S98" s="2" t="s">
        <v>143</v>
      </c>
      <c r="T98" s="2" t="s">
        <v>143</v>
      </c>
      <c r="U98" s="2" t="s">
        <v>143</v>
      </c>
      <c r="V98" s="8" t="s">
        <v>143</v>
      </c>
      <c r="W98" s="2" t="s">
        <v>143</v>
      </c>
      <c r="X98" s="6" t="s">
        <v>729</v>
      </c>
      <c r="Y98">
        <v>1</v>
      </c>
      <c r="Z98" t="s">
        <v>143</v>
      </c>
      <c r="AA98">
        <f t="shared" si="5"/>
        <v>1</v>
      </c>
      <c r="AB98" t="str">
        <f t="shared" si="6"/>
        <v>NA</v>
      </c>
      <c r="AC98">
        <v>1</v>
      </c>
      <c r="AD98">
        <f>SUM(D98*3,K98*5)</f>
        <v>8</v>
      </c>
      <c r="AE98">
        <f t="shared" si="8"/>
        <v>1</v>
      </c>
      <c r="AF98">
        <f t="shared" si="9"/>
        <v>2</v>
      </c>
      <c r="AG98" t="s">
        <v>117</v>
      </c>
      <c r="AH98" t="s">
        <v>730</v>
      </c>
      <c r="AI98" s="4">
        <v>38714</v>
      </c>
      <c r="AJ98">
        <v>0</v>
      </c>
      <c r="AK98" s="5" t="s">
        <v>731</v>
      </c>
      <c r="AL98">
        <v>0</v>
      </c>
      <c r="AM98">
        <v>0</v>
      </c>
      <c r="AN98">
        <v>1</v>
      </c>
      <c r="AO98">
        <v>0</v>
      </c>
      <c r="AP98">
        <v>0</v>
      </c>
      <c r="AQ98">
        <v>0</v>
      </c>
      <c r="AR98">
        <v>0</v>
      </c>
      <c r="AS98">
        <v>1</v>
      </c>
      <c r="AT98">
        <v>0</v>
      </c>
      <c r="AU98">
        <v>0</v>
      </c>
      <c r="AV98">
        <v>1</v>
      </c>
      <c r="AW98" t="s">
        <v>732</v>
      </c>
      <c r="AX98" t="s">
        <v>88</v>
      </c>
      <c r="AY98" t="s">
        <v>73</v>
      </c>
      <c r="AZ98" t="s">
        <v>72</v>
      </c>
      <c r="BA98" t="s">
        <v>733</v>
      </c>
      <c r="BB98" t="s">
        <v>72</v>
      </c>
      <c r="BC98" t="s">
        <v>72</v>
      </c>
      <c r="BD98" t="s">
        <v>72</v>
      </c>
      <c r="BE98" t="s">
        <v>72</v>
      </c>
      <c r="BF98" t="s">
        <v>72</v>
      </c>
      <c r="BG98" t="s">
        <v>72</v>
      </c>
      <c r="BH98" t="s">
        <v>72</v>
      </c>
      <c r="BI98" t="s">
        <v>72</v>
      </c>
      <c r="BJ98" t="s">
        <v>72</v>
      </c>
      <c r="BK98" t="s">
        <v>72</v>
      </c>
      <c r="BL98" t="s">
        <v>72</v>
      </c>
      <c r="BM98" t="s">
        <v>72</v>
      </c>
      <c r="BN98" t="s">
        <v>72</v>
      </c>
      <c r="BO98">
        <v>3</v>
      </c>
      <c r="BP98" t="s">
        <v>734</v>
      </c>
      <c r="BQ98">
        <v>3</v>
      </c>
      <c r="BR98" t="s">
        <v>72</v>
      </c>
      <c r="BS98">
        <v>2</v>
      </c>
      <c r="BT98" t="s">
        <v>72</v>
      </c>
      <c r="BU98">
        <v>3</v>
      </c>
      <c r="BV98" t="s">
        <v>72</v>
      </c>
      <c r="BW98">
        <v>1</v>
      </c>
      <c r="BX98" t="s">
        <v>72</v>
      </c>
      <c r="BY98">
        <v>2</v>
      </c>
      <c r="BZ98" t="s">
        <v>72</v>
      </c>
      <c r="CA98">
        <v>1</v>
      </c>
      <c r="CB98" t="s">
        <v>72</v>
      </c>
      <c r="CC98">
        <v>1</v>
      </c>
      <c r="CD98" t="s">
        <v>72</v>
      </c>
    </row>
    <row r="99" spans="1:82" ht="12.75" customHeight="1" x14ac:dyDescent="0.15">
      <c r="A99" t="s">
        <v>735</v>
      </c>
      <c r="B99">
        <v>341</v>
      </c>
      <c r="C99" t="s">
        <v>67</v>
      </c>
      <c r="D99">
        <v>3</v>
      </c>
      <c r="E99" t="s">
        <v>84</v>
      </c>
      <c r="F99" t="s">
        <v>65</v>
      </c>
      <c r="G99">
        <v>2</v>
      </c>
      <c r="H99">
        <v>5</v>
      </c>
      <c r="I99">
        <v>1</v>
      </c>
      <c r="J99">
        <v>3</v>
      </c>
      <c r="K99" s="5">
        <v>3</v>
      </c>
      <c r="L99">
        <v>5</v>
      </c>
      <c r="M99" s="6" t="s">
        <v>736</v>
      </c>
      <c r="N99" t="s">
        <v>63</v>
      </c>
      <c r="O99">
        <v>4</v>
      </c>
      <c r="P99" t="s">
        <v>64</v>
      </c>
      <c r="Q99" t="s">
        <v>65</v>
      </c>
      <c r="R99">
        <v>2</v>
      </c>
      <c r="S99">
        <v>3</v>
      </c>
      <c r="T99">
        <v>1</v>
      </c>
      <c r="U99">
        <v>2</v>
      </c>
      <c r="V99" s="5">
        <v>7</v>
      </c>
      <c r="W99">
        <v>1</v>
      </c>
      <c r="X99" s="6" t="s">
        <v>737</v>
      </c>
      <c r="Y99">
        <v>4</v>
      </c>
      <c r="Z99">
        <v>3</v>
      </c>
      <c r="AA99">
        <f t="shared" si="5"/>
        <v>7</v>
      </c>
      <c r="AB99">
        <f t="shared" si="6"/>
        <v>3</v>
      </c>
      <c r="AC99">
        <v>4</v>
      </c>
      <c r="AD99">
        <f t="shared" si="7"/>
        <v>35.5</v>
      </c>
      <c r="AE99">
        <f t="shared" si="8"/>
        <v>3</v>
      </c>
      <c r="AF99">
        <f t="shared" si="9"/>
        <v>1.75</v>
      </c>
      <c r="AG99" t="s">
        <v>69</v>
      </c>
      <c r="AH99" t="s">
        <v>70</v>
      </c>
      <c r="AI99" s="4">
        <v>38567</v>
      </c>
      <c r="AJ99">
        <v>1</v>
      </c>
      <c r="AK99">
        <v>0</v>
      </c>
      <c r="AL99">
        <v>0</v>
      </c>
      <c r="AM99">
        <v>0</v>
      </c>
      <c r="AN99">
        <v>0</v>
      </c>
      <c r="AO99">
        <v>0</v>
      </c>
      <c r="AP99">
        <v>1</v>
      </c>
      <c r="AQ99" t="s">
        <v>738</v>
      </c>
      <c r="AR99">
        <v>0</v>
      </c>
      <c r="AS99">
        <v>1</v>
      </c>
      <c r="AT99">
        <v>0</v>
      </c>
      <c r="AU99">
        <v>0</v>
      </c>
      <c r="AV99">
        <v>1</v>
      </c>
      <c r="AW99" t="s">
        <v>739</v>
      </c>
      <c r="AX99" t="s">
        <v>88</v>
      </c>
      <c r="AY99" t="s">
        <v>72</v>
      </c>
      <c r="AZ99" t="s">
        <v>72</v>
      </c>
      <c r="BA99" t="s">
        <v>72</v>
      </c>
      <c r="BB99" t="s">
        <v>72</v>
      </c>
      <c r="BC99" t="s">
        <v>72</v>
      </c>
      <c r="BD99" t="s">
        <v>72</v>
      </c>
      <c r="BE99" t="s">
        <v>72</v>
      </c>
      <c r="BF99" t="s">
        <v>72</v>
      </c>
      <c r="BG99" t="s">
        <v>72</v>
      </c>
      <c r="BH99" t="s">
        <v>72</v>
      </c>
      <c r="BI99" t="s">
        <v>72</v>
      </c>
      <c r="BJ99" t="s">
        <v>72</v>
      </c>
      <c r="BK99" t="s">
        <v>72</v>
      </c>
      <c r="BL99" t="s">
        <v>50</v>
      </c>
      <c r="BM99" t="s">
        <v>740</v>
      </c>
      <c r="BN99" t="s">
        <v>72</v>
      </c>
      <c r="BO99">
        <v>5</v>
      </c>
      <c r="BP99" t="s">
        <v>72</v>
      </c>
      <c r="BQ99">
        <v>5</v>
      </c>
      <c r="BR99" t="s">
        <v>72</v>
      </c>
      <c r="BS99">
        <v>3</v>
      </c>
      <c r="BT99" t="s">
        <v>72</v>
      </c>
      <c r="BU99">
        <v>1</v>
      </c>
      <c r="BV99" t="s">
        <v>72</v>
      </c>
      <c r="BW99">
        <v>1</v>
      </c>
      <c r="BX99" t="s">
        <v>72</v>
      </c>
      <c r="BY99">
        <v>1</v>
      </c>
      <c r="BZ99" t="s">
        <v>72</v>
      </c>
      <c r="CA99">
        <v>2</v>
      </c>
      <c r="CB99" t="s">
        <v>72</v>
      </c>
      <c r="CC99">
        <v>4</v>
      </c>
      <c r="CD99" t="s">
        <v>438</v>
      </c>
    </row>
    <row r="100" spans="1:82" ht="12.75" customHeight="1" x14ac:dyDescent="0.15">
      <c r="A100" t="s">
        <v>741</v>
      </c>
      <c r="B100">
        <v>401</v>
      </c>
      <c r="C100" t="s">
        <v>63</v>
      </c>
      <c r="D100">
        <v>4</v>
      </c>
      <c r="E100" t="s">
        <v>64</v>
      </c>
      <c r="F100" t="s">
        <v>65</v>
      </c>
      <c r="G100">
        <v>5</v>
      </c>
      <c r="H100">
        <v>4</v>
      </c>
      <c r="I100">
        <v>4</v>
      </c>
      <c r="J100">
        <v>3</v>
      </c>
      <c r="K100" s="5">
        <v>6</v>
      </c>
      <c r="L100">
        <v>3</v>
      </c>
      <c r="M100" s="6" t="s">
        <v>742</v>
      </c>
      <c r="N100" t="s">
        <v>67</v>
      </c>
      <c r="O100">
        <v>4</v>
      </c>
      <c r="P100" t="s">
        <v>64</v>
      </c>
      <c r="Q100" t="s">
        <v>65</v>
      </c>
      <c r="R100" s="2" t="s">
        <v>143</v>
      </c>
      <c r="S100" s="2" t="s">
        <v>143</v>
      </c>
      <c r="T100" s="2" t="s">
        <v>143</v>
      </c>
      <c r="U100" s="2" t="s">
        <v>143</v>
      </c>
      <c r="V100" s="8">
        <v>7</v>
      </c>
      <c r="W100" s="2">
        <v>2</v>
      </c>
      <c r="X100" s="6" t="s">
        <v>142</v>
      </c>
      <c r="Y100">
        <v>4</v>
      </c>
      <c r="Z100">
        <v>4</v>
      </c>
      <c r="AA100">
        <f t="shared" si="5"/>
        <v>6</v>
      </c>
      <c r="AB100">
        <f t="shared" si="6"/>
        <v>7</v>
      </c>
      <c r="AC100">
        <v>4</v>
      </c>
      <c r="AD100">
        <f t="shared" si="7"/>
        <v>44.5</v>
      </c>
      <c r="AE100">
        <f t="shared" si="8"/>
        <v>4.5</v>
      </c>
      <c r="AF100">
        <f t="shared" si="9"/>
        <v>3.5</v>
      </c>
      <c r="AG100" t="s">
        <v>69</v>
      </c>
      <c r="AH100" t="s">
        <v>70</v>
      </c>
      <c r="AI100" s="4">
        <v>39212</v>
      </c>
      <c r="AJ100">
        <v>1</v>
      </c>
      <c r="AK100">
        <v>0</v>
      </c>
      <c r="AL100">
        <v>0</v>
      </c>
      <c r="AM100">
        <v>0</v>
      </c>
      <c r="AN100">
        <v>0</v>
      </c>
      <c r="AO100">
        <v>1</v>
      </c>
      <c r="AP100">
        <v>0</v>
      </c>
      <c r="AQ100">
        <v>0</v>
      </c>
      <c r="AR100">
        <v>0</v>
      </c>
      <c r="AS100">
        <v>0</v>
      </c>
      <c r="AT100">
        <v>1</v>
      </c>
      <c r="AU100">
        <v>1</v>
      </c>
      <c r="AV100">
        <v>0</v>
      </c>
      <c r="AW100">
        <v>0</v>
      </c>
      <c r="AX100" t="s">
        <v>88</v>
      </c>
      <c r="AY100" t="s">
        <v>73</v>
      </c>
      <c r="AZ100" t="s">
        <v>38</v>
      </c>
      <c r="BA100" t="s">
        <v>39</v>
      </c>
      <c r="BB100" t="s">
        <v>72</v>
      </c>
      <c r="BC100" t="s">
        <v>72</v>
      </c>
      <c r="BD100" t="s">
        <v>72</v>
      </c>
      <c r="BE100" t="s">
        <v>72</v>
      </c>
      <c r="BF100" t="s">
        <v>72</v>
      </c>
      <c r="BG100" t="s">
        <v>72</v>
      </c>
      <c r="BH100" t="s">
        <v>72</v>
      </c>
      <c r="BI100" t="s">
        <v>98</v>
      </c>
      <c r="BJ100" t="s">
        <v>743</v>
      </c>
      <c r="BK100" t="s">
        <v>72</v>
      </c>
      <c r="BL100" t="s">
        <v>72</v>
      </c>
      <c r="BM100" t="s">
        <v>744</v>
      </c>
      <c r="BN100" t="s">
        <v>72</v>
      </c>
      <c r="BO100">
        <v>4</v>
      </c>
      <c r="BP100" t="s">
        <v>72</v>
      </c>
      <c r="BQ100">
        <v>5</v>
      </c>
      <c r="BR100" t="s">
        <v>72</v>
      </c>
      <c r="BS100">
        <v>3</v>
      </c>
      <c r="BT100" t="s">
        <v>72</v>
      </c>
      <c r="BU100">
        <v>5</v>
      </c>
      <c r="BV100" t="s">
        <v>745</v>
      </c>
      <c r="BW100">
        <v>5</v>
      </c>
      <c r="BX100" t="s">
        <v>72</v>
      </c>
      <c r="BY100">
        <v>5</v>
      </c>
      <c r="BZ100" t="s">
        <v>72</v>
      </c>
      <c r="CA100">
        <v>2</v>
      </c>
      <c r="CB100" t="s">
        <v>746</v>
      </c>
      <c r="CC100">
        <v>1</v>
      </c>
      <c r="CD100" t="s">
        <v>582</v>
      </c>
    </row>
    <row r="101" spans="1:82" ht="12.75" customHeight="1" x14ac:dyDescent="0.15">
      <c r="A101" t="s">
        <v>747</v>
      </c>
      <c r="B101">
        <v>402</v>
      </c>
      <c r="C101" t="s">
        <v>67</v>
      </c>
      <c r="D101">
        <v>3</v>
      </c>
      <c r="E101" t="s">
        <v>124</v>
      </c>
      <c r="F101" t="s">
        <v>65</v>
      </c>
      <c r="G101">
        <v>3</v>
      </c>
      <c r="H101">
        <v>5</v>
      </c>
      <c r="I101">
        <v>1</v>
      </c>
      <c r="J101">
        <v>2</v>
      </c>
      <c r="K101" s="5">
        <v>3</v>
      </c>
      <c r="L101">
        <v>8</v>
      </c>
      <c r="M101" s="6" t="s">
        <v>748</v>
      </c>
      <c r="N101" t="s">
        <v>63</v>
      </c>
      <c r="O101">
        <v>3</v>
      </c>
      <c r="P101" t="s">
        <v>84</v>
      </c>
      <c r="Q101" t="s">
        <v>65</v>
      </c>
      <c r="R101" s="2" t="s">
        <v>143</v>
      </c>
      <c r="S101" s="2" t="s">
        <v>143</v>
      </c>
      <c r="T101">
        <v>1</v>
      </c>
      <c r="U101" s="2" t="s">
        <v>143</v>
      </c>
      <c r="V101" s="8">
        <v>4</v>
      </c>
      <c r="W101" s="2">
        <v>5</v>
      </c>
      <c r="X101" s="6" t="s">
        <v>396</v>
      </c>
      <c r="Y101">
        <v>3</v>
      </c>
      <c r="Z101">
        <v>3</v>
      </c>
      <c r="AA101">
        <f t="shared" si="5"/>
        <v>4</v>
      </c>
      <c r="AB101">
        <f t="shared" si="6"/>
        <v>3</v>
      </c>
      <c r="AC101">
        <v>3</v>
      </c>
      <c r="AD101">
        <f t="shared" si="7"/>
        <v>26.5</v>
      </c>
      <c r="AE101">
        <f t="shared" si="8"/>
        <v>4</v>
      </c>
      <c r="AF101">
        <f t="shared" si="9"/>
        <v>1.3333333333333333</v>
      </c>
      <c r="AG101" t="s">
        <v>69</v>
      </c>
      <c r="AH101" t="s">
        <v>70</v>
      </c>
      <c r="AI101" s="4">
        <v>39788</v>
      </c>
      <c r="AJ101">
        <v>1</v>
      </c>
      <c r="AK101">
        <v>0</v>
      </c>
      <c r="AL101">
        <v>0</v>
      </c>
      <c r="AM101">
        <v>0</v>
      </c>
      <c r="AN101">
        <v>1</v>
      </c>
      <c r="AO101">
        <v>0</v>
      </c>
      <c r="AP101">
        <v>0</v>
      </c>
      <c r="AQ101">
        <v>0</v>
      </c>
      <c r="AR101">
        <v>0</v>
      </c>
      <c r="AS101">
        <v>0</v>
      </c>
      <c r="AT101">
        <v>0</v>
      </c>
      <c r="AU101">
        <v>0</v>
      </c>
      <c r="AV101">
        <v>1</v>
      </c>
      <c r="AW101" t="s">
        <v>667</v>
      </c>
      <c r="AX101" t="s">
        <v>88</v>
      </c>
      <c r="AY101" t="s">
        <v>73</v>
      </c>
      <c r="AZ101" t="s">
        <v>749</v>
      </c>
      <c r="BA101" t="s">
        <v>39</v>
      </c>
      <c r="BB101" t="s">
        <v>40</v>
      </c>
      <c r="BC101" t="s">
        <v>72</v>
      </c>
      <c r="BD101" t="s">
        <v>72</v>
      </c>
      <c r="BE101" t="s">
        <v>72</v>
      </c>
      <c r="BF101" t="s">
        <v>72</v>
      </c>
      <c r="BG101" t="s">
        <v>72</v>
      </c>
      <c r="BH101" t="s">
        <v>72</v>
      </c>
      <c r="BI101" t="s">
        <v>750</v>
      </c>
      <c r="BJ101" t="s">
        <v>72</v>
      </c>
      <c r="BK101" t="s">
        <v>72</v>
      </c>
      <c r="BL101" t="s">
        <v>72</v>
      </c>
      <c r="BM101" t="s">
        <v>72</v>
      </c>
      <c r="BN101" t="s">
        <v>72</v>
      </c>
      <c r="BO101">
        <v>4</v>
      </c>
      <c r="BP101" t="s">
        <v>751</v>
      </c>
      <c r="BQ101">
        <v>4</v>
      </c>
      <c r="BR101" t="s">
        <v>72</v>
      </c>
      <c r="BS101">
        <v>3</v>
      </c>
      <c r="BT101" t="s">
        <v>72</v>
      </c>
      <c r="BU101">
        <v>4</v>
      </c>
      <c r="BV101" t="s">
        <v>72</v>
      </c>
      <c r="BW101">
        <v>5</v>
      </c>
      <c r="BX101" t="s">
        <v>72</v>
      </c>
      <c r="BY101">
        <v>5</v>
      </c>
      <c r="BZ101" t="s">
        <v>72</v>
      </c>
      <c r="CA101">
        <v>1</v>
      </c>
      <c r="CB101" t="s">
        <v>582</v>
      </c>
      <c r="CC101">
        <v>1</v>
      </c>
      <c r="CD101" t="s">
        <v>582</v>
      </c>
    </row>
    <row r="102" spans="1:82" ht="12.75" customHeight="1" x14ac:dyDescent="0.15">
      <c r="A102" t="s">
        <v>752</v>
      </c>
      <c r="B102">
        <v>403</v>
      </c>
      <c r="C102" t="s">
        <v>67</v>
      </c>
      <c r="D102">
        <v>4</v>
      </c>
      <c r="E102" t="s">
        <v>64</v>
      </c>
      <c r="F102" t="s">
        <v>65</v>
      </c>
      <c r="G102">
        <v>5</v>
      </c>
      <c r="H102">
        <v>5</v>
      </c>
      <c r="I102">
        <v>4</v>
      </c>
      <c r="J102">
        <v>2</v>
      </c>
      <c r="K102" s="5">
        <v>3</v>
      </c>
      <c r="L102">
        <v>5</v>
      </c>
      <c r="M102" s="6" t="s">
        <v>753</v>
      </c>
      <c r="N102" t="s">
        <v>63</v>
      </c>
      <c r="O102">
        <v>4</v>
      </c>
      <c r="P102" t="s">
        <v>64</v>
      </c>
      <c r="Q102" t="s">
        <v>65</v>
      </c>
      <c r="R102">
        <v>5</v>
      </c>
      <c r="S102">
        <v>4</v>
      </c>
      <c r="T102">
        <v>5</v>
      </c>
      <c r="U102">
        <v>2</v>
      </c>
      <c r="V102" s="5">
        <v>3</v>
      </c>
      <c r="W102">
        <v>5</v>
      </c>
      <c r="X102" s="6" t="s">
        <v>754</v>
      </c>
      <c r="Y102">
        <v>4</v>
      </c>
      <c r="Z102">
        <v>4</v>
      </c>
      <c r="AA102">
        <f t="shared" si="5"/>
        <v>3</v>
      </c>
      <c r="AB102">
        <f t="shared" si="6"/>
        <v>3</v>
      </c>
      <c r="AC102">
        <v>4</v>
      </c>
      <c r="AD102">
        <f t="shared" si="7"/>
        <v>27</v>
      </c>
      <c r="AE102">
        <f t="shared" si="8"/>
        <v>4.75</v>
      </c>
      <c r="AF102">
        <f t="shared" si="9"/>
        <v>3.25</v>
      </c>
      <c r="AG102" t="s">
        <v>69</v>
      </c>
      <c r="AH102" t="s">
        <v>70</v>
      </c>
      <c r="AI102" s="4">
        <v>36982</v>
      </c>
      <c r="AJ102">
        <v>0</v>
      </c>
      <c r="AK102">
        <v>0</v>
      </c>
      <c r="AL102">
        <v>3</v>
      </c>
      <c r="AM102">
        <v>0</v>
      </c>
      <c r="AN102">
        <v>1</v>
      </c>
      <c r="AO102">
        <v>0</v>
      </c>
      <c r="AP102">
        <v>0</v>
      </c>
      <c r="AQ102">
        <v>0</v>
      </c>
      <c r="AR102">
        <v>0</v>
      </c>
      <c r="AS102">
        <v>0</v>
      </c>
      <c r="AT102">
        <v>0</v>
      </c>
      <c r="AU102">
        <v>0</v>
      </c>
      <c r="AV102">
        <v>1</v>
      </c>
      <c r="AW102" t="s">
        <v>755</v>
      </c>
      <c r="AX102" t="s">
        <v>88</v>
      </c>
      <c r="AY102" t="s">
        <v>73</v>
      </c>
      <c r="AZ102" t="s">
        <v>38</v>
      </c>
      <c r="BA102" t="s">
        <v>39</v>
      </c>
      <c r="BB102" t="s">
        <v>40</v>
      </c>
      <c r="BC102" t="s">
        <v>76</v>
      </c>
      <c r="BD102" t="s">
        <v>97</v>
      </c>
      <c r="BE102" t="s">
        <v>72</v>
      </c>
      <c r="BF102" t="s">
        <v>72</v>
      </c>
      <c r="BG102" t="s">
        <v>72</v>
      </c>
      <c r="BH102" t="s">
        <v>72</v>
      </c>
      <c r="BI102" t="s">
        <v>756</v>
      </c>
      <c r="BJ102" t="s">
        <v>757</v>
      </c>
      <c r="BK102" t="s">
        <v>758</v>
      </c>
      <c r="BL102" t="s">
        <v>239</v>
      </c>
      <c r="BM102" t="s">
        <v>759</v>
      </c>
      <c r="BN102" t="s">
        <v>72</v>
      </c>
      <c r="BO102">
        <v>3</v>
      </c>
      <c r="BP102" t="s">
        <v>760</v>
      </c>
      <c r="BQ102">
        <v>3</v>
      </c>
      <c r="BR102" t="s">
        <v>761</v>
      </c>
      <c r="BS102">
        <v>1</v>
      </c>
      <c r="BT102" t="s">
        <v>72</v>
      </c>
      <c r="BU102">
        <v>5</v>
      </c>
      <c r="BV102" t="s">
        <v>72</v>
      </c>
      <c r="BW102">
        <v>1</v>
      </c>
      <c r="BX102" t="s">
        <v>72</v>
      </c>
      <c r="BY102">
        <v>5</v>
      </c>
      <c r="BZ102" t="s">
        <v>72</v>
      </c>
      <c r="CA102">
        <v>1</v>
      </c>
      <c r="CB102" t="s">
        <v>762</v>
      </c>
      <c r="CC102">
        <v>1</v>
      </c>
      <c r="CD102" t="s">
        <v>763</v>
      </c>
    </row>
    <row r="103" spans="1:82" ht="12.75" customHeight="1" x14ac:dyDescent="0.15">
      <c r="A103" t="s">
        <v>764</v>
      </c>
      <c r="B103">
        <v>404</v>
      </c>
      <c r="C103" t="s">
        <v>63</v>
      </c>
      <c r="D103">
        <v>4</v>
      </c>
      <c r="E103" t="s">
        <v>64</v>
      </c>
      <c r="F103" t="s">
        <v>65</v>
      </c>
      <c r="G103">
        <v>5</v>
      </c>
      <c r="H103">
        <v>5</v>
      </c>
      <c r="I103">
        <v>2</v>
      </c>
      <c r="J103">
        <v>2</v>
      </c>
      <c r="K103" s="5">
        <v>1</v>
      </c>
      <c r="L103">
        <v>9</v>
      </c>
      <c r="M103" s="6" t="s">
        <v>765</v>
      </c>
      <c r="N103" s="2" t="s">
        <v>143</v>
      </c>
      <c r="O103" s="2" t="s">
        <v>143</v>
      </c>
      <c r="P103" s="2" t="s">
        <v>143</v>
      </c>
      <c r="Q103" s="2" t="s">
        <v>143</v>
      </c>
      <c r="R103" s="2" t="s">
        <v>143</v>
      </c>
      <c r="S103" s="2" t="s">
        <v>143</v>
      </c>
      <c r="T103" s="2" t="s">
        <v>143</v>
      </c>
      <c r="U103" s="2" t="s">
        <v>143</v>
      </c>
      <c r="V103" s="8" t="s">
        <v>143</v>
      </c>
      <c r="W103" s="2" t="s">
        <v>143</v>
      </c>
      <c r="X103" s="7" t="s">
        <v>143</v>
      </c>
      <c r="Y103">
        <v>4</v>
      </c>
      <c r="Z103" t="s">
        <v>143</v>
      </c>
      <c r="AA103">
        <f t="shared" si="5"/>
        <v>1</v>
      </c>
      <c r="AB103" t="str">
        <f t="shared" si="6"/>
        <v>NA</v>
      </c>
      <c r="AC103">
        <v>4</v>
      </c>
      <c r="AD103">
        <f>SUM(D103*3,K103*5)</f>
        <v>17</v>
      </c>
      <c r="AE103">
        <f t="shared" si="8"/>
        <v>5</v>
      </c>
      <c r="AF103">
        <f t="shared" si="9"/>
        <v>2</v>
      </c>
      <c r="AG103" t="s">
        <v>69</v>
      </c>
      <c r="AH103" t="s">
        <v>70</v>
      </c>
      <c r="AI103" s="4">
        <v>37723</v>
      </c>
      <c r="AJ103">
        <v>0</v>
      </c>
      <c r="AK103">
        <v>2</v>
      </c>
      <c r="AL103">
        <v>0</v>
      </c>
      <c r="AM103">
        <v>0</v>
      </c>
      <c r="AN103">
        <v>1</v>
      </c>
      <c r="AO103">
        <v>0</v>
      </c>
      <c r="AP103">
        <v>0</v>
      </c>
      <c r="AQ103">
        <v>0</v>
      </c>
      <c r="AR103">
        <v>1</v>
      </c>
      <c r="AS103">
        <v>0</v>
      </c>
      <c r="AT103">
        <v>0</v>
      </c>
      <c r="AU103">
        <v>0</v>
      </c>
      <c r="AV103">
        <v>0</v>
      </c>
      <c r="AW103">
        <v>0</v>
      </c>
      <c r="AX103" t="s">
        <v>88</v>
      </c>
      <c r="AY103" t="s">
        <v>73</v>
      </c>
      <c r="AZ103" t="s">
        <v>38</v>
      </c>
      <c r="BA103" t="s">
        <v>39</v>
      </c>
      <c r="BB103" t="s">
        <v>40</v>
      </c>
      <c r="BC103" t="s">
        <v>76</v>
      </c>
      <c r="BD103" t="s">
        <v>766</v>
      </c>
      <c r="BE103" t="s">
        <v>767</v>
      </c>
      <c r="BF103" t="s">
        <v>72</v>
      </c>
      <c r="BG103" t="s">
        <v>72</v>
      </c>
      <c r="BH103" t="s">
        <v>768</v>
      </c>
      <c r="BI103" t="s">
        <v>769</v>
      </c>
      <c r="BJ103" t="s">
        <v>599</v>
      </c>
      <c r="BK103" t="s">
        <v>770</v>
      </c>
      <c r="BL103" t="s">
        <v>771</v>
      </c>
      <c r="BM103" t="s">
        <v>72</v>
      </c>
      <c r="BN103" t="s">
        <v>72</v>
      </c>
      <c r="BO103">
        <v>1</v>
      </c>
      <c r="BP103" t="s">
        <v>772</v>
      </c>
      <c r="BQ103">
        <v>3</v>
      </c>
      <c r="BR103" t="s">
        <v>72</v>
      </c>
      <c r="BS103">
        <v>1</v>
      </c>
      <c r="BT103" t="s">
        <v>72</v>
      </c>
      <c r="BU103">
        <v>5</v>
      </c>
      <c r="BV103" t="s">
        <v>773</v>
      </c>
      <c r="BW103">
        <v>5</v>
      </c>
      <c r="BX103" t="s">
        <v>72</v>
      </c>
      <c r="BY103">
        <v>5</v>
      </c>
      <c r="BZ103" t="s">
        <v>72</v>
      </c>
      <c r="CA103">
        <v>1</v>
      </c>
      <c r="CB103" t="s">
        <v>774</v>
      </c>
      <c r="CC103">
        <v>2</v>
      </c>
      <c r="CD103" t="s">
        <v>775</v>
      </c>
    </row>
    <row r="104" spans="1:82" ht="12.75" customHeight="1" x14ac:dyDescent="0.15">
      <c r="A104" t="s">
        <v>776</v>
      </c>
      <c r="B104">
        <v>405</v>
      </c>
      <c r="C104" t="s">
        <v>63</v>
      </c>
      <c r="D104">
        <v>3</v>
      </c>
      <c r="E104" t="s">
        <v>84</v>
      </c>
      <c r="F104" t="s">
        <v>65</v>
      </c>
      <c r="G104">
        <v>4</v>
      </c>
      <c r="H104">
        <v>3</v>
      </c>
      <c r="I104">
        <v>4</v>
      </c>
      <c r="J104">
        <v>2</v>
      </c>
      <c r="K104" s="5">
        <v>8</v>
      </c>
      <c r="L104">
        <v>2</v>
      </c>
      <c r="M104" s="6" t="s">
        <v>777</v>
      </c>
      <c r="N104" t="s">
        <v>67</v>
      </c>
      <c r="O104">
        <v>3</v>
      </c>
      <c r="P104" t="s">
        <v>84</v>
      </c>
      <c r="Q104" t="s">
        <v>65</v>
      </c>
      <c r="R104">
        <v>1</v>
      </c>
      <c r="S104">
        <v>3</v>
      </c>
      <c r="T104">
        <v>2</v>
      </c>
      <c r="U104">
        <v>1</v>
      </c>
      <c r="V104" s="5">
        <v>6</v>
      </c>
      <c r="W104">
        <v>4</v>
      </c>
      <c r="X104" s="6" t="s">
        <v>778</v>
      </c>
      <c r="Y104">
        <v>3</v>
      </c>
      <c r="Z104">
        <v>3</v>
      </c>
      <c r="AA104">
        <f t="shared" si="5"/>
        <v>8</v>
      </c>
      <c r="AB104">
        <f t="shared" si="6"/>
        <v>6</v>
      </c>
      <c r="AC104">
        <v>3</v>
      </c>
      <c r="AD104">
        <f t="shared" si="7"/>
        <v>44</v>
      </c>
      <c r="AE104">
        <f t="shared" si="8"/>
        <v>2.75</v>
      </c>
      <c r="AF104">
        <f t="shared" si="9"/>
        <v>2.25</v>
      </c>
      <c r="AG104" t="s">
        <v>69</v>
      </c>
      <c r="AH104" t="s">
        <v>70</v>
      </c>
      <c r="AI104" s="4">
        <v>37510</v>
      </c>
      <c r="AJ104">
        <v>0</v>
      </c>
      <c r="AK104">
        <v>0</v>
      </c>
      <c r="AL104">
        <v>3</v>
      </c>
      <c r="AM104">
        <v>0</v>
      </c>
      <c r="AN104">
        <v>1</v>
      </c>
      <c r="AO104">
        <v>1</v>
      </c>
      <c r="AP104">
        <v>0</v>
      </c>
      <c r="AQ104">
        <v>0</v>
      </c>
      <c r="AR104">
        <v>0</v>
      </c>
      <c r="AS104">
        <v>1</v>
      </c>
      <c r="AT104">
        <v>0</v>
      </c>
      <c r="AU104">
        <v>0</v>
      </c>
      <c r="AV104">
        <v>0</v>
      </c>
      <c r="AW104">
        <v>0</v>
      </c>
      <c r="AX104" t="s">
        <v>88</v>
      </c>
      <c r="AY104" t="s">
        <v>73</v>
      </c>
      <c r="AZ104" t="s">
        <v>38</v>
      </c>
      <c r="BA104" t="s">
        <v>39</v>
      </c>
      <c r="BB104" t="s">
        <v>40</v>
      </c>
      <c r="BC104" t="s">
        <v>72</v>
      </c>
      <c r="BD104" t="s">
        <v>779</v>
      </c>
      <c r="BE104" t="s">
        <v>72</v>
      </c>
      <c r="BF104" t="s">
        <v>72</v>
      </c>
      <c r="BG104" t="s">
        <v>72</v>
      </c>
      <c r="BH104" t="s">
        <v>72</v>
      </c>
      <c r="BI104" t="s">
        <v>780</v>
      </c>
      <c r="BJ104" t="s">
        <v>781</v>
      </c>
      <c r="BK104" t="s">
        <v>72</v>
      </c>
      <c r="BL104" t="s">
        <v>72</v>
      </c>
      <c r="BM104" t="s">
        <v>72</v>
      </c>
      <c r="BN104" t="s">
        <v>72</v>
      </c>
      <c r="BO104">
        <v>3</v>
      </c>
      <c r="BP104" t="s">
        <v>72</v>
      </c>
      <c r="BQ104">
        <v>3</v>
      </c>
      <c r="BR104" t="s">
        <v>72</v>
      </c>
      <c r="BS104">
        <v>1</v>
      </c>
      <c r="BT104" t="s">
        <v>72</v>
      </c>
      <c r="BU104">
        <v>4</v>
      </c>
      <c r="BV104" t="s">
        <v>72</v>
      </c>
      <c r="BW104">
        <v>1</v>
      </c>
      <c r="BX104" t="s">
        <v>72</v>
      </c>
      <c r="BY104">
        <v>2</v>
      </c>
      <c r="BZ104" t="s">
        <v>72</v>
      </c>
      <c r="CA104">
        <v>2</v>
      </c>
      <c r="CB104" t="s">
        <v>72</v>
      </c>
      <c r="CC104">
        <v>1</v>
      </c>
      <c r="CD104" t="s">
        <v>782</v>
      </c>
    </row>
    <row r="105" spans="1:82" ht="12.75" customHeight="1" x14ac:dyDescent="0.15">
      <c r="A105" t="s">
        <v>783</v>
      </c>
      <c r="B105">
        <v>406</v>
      </c>
      <c r="C105" t="s">
        <v>67</v>
      </c>
      <c r="D105">
        <v>4</v>
      </c>
      <c r="E105" t="s">
        <v>64</v>
      </c>
      <c r="F105" t="s">
        <v>65</v>
      </c>
      <c r="G105">
        <v>2</v>
      </c>
      <c r="H105">
        <v>4</v>
      </c>
      <c r="I105">
        <v>2</v>
      </c>
      <c r="J105">
        <v>3</v>
      </c>
      <c r="K105" s="5">
        <v>8</v>
      </c>
      <c r="L105">
        <v>2</v>
      </c>
      <c r="M105" s="6" t="s">
        <v>784</v>
      </c>
      <c r="N105" t="s">
        <v>63</v>
      </c>
      <c r="O105">
        <v>4</v>
      </c>
      <c r="P105" t="s">
        <v>64</v>
      </c>
      <c r="Q105" t="s">
        <v>65</v>
      </c>
      <c r="R105">
        <v>5</v>
      </c>
      <c r="S105">
        <v>5</v>
      </c>
      <c r="T105">
        <v>5</v>
      </c>
      <c r="U105">
        <v>4</v>
      </c>
      <c r="V105" s="5">
        <v>9</v>
      </c>
      <c r="W105">
        <v>1</v>
      </c>
      <c r="X105" s="6" t="s">
        <v>785</v>
      </c>
      <c r="Y105">
        <v>4</v>
      </c>
      <c r="Z105">
        <v>4</v>
      </c>
      <c r="AA105">
        <f t="shared" si="5"/>
        <v>9</v>
      </c>
      <c r="AB105">
        <f t="shared" si="6"/>
        <v>8</v>
      </c>
      <c r="AC105">
        <v>4</v>
      </c>
      <c r="AD105">
        <f t="shared" si="7"/>
        <v>54.5</v>
      </c>
      <c r="AE105">
        <f t="shared" si="8"/>
        <v>4</v>
      </c>
      <c r="AF105">
        <f t="shared" si="9"/>
        <v>3.5</v>
      </c>
      <c r="AG105" t="s">
        <v>69</v>
      </c>
      <c r="AH105" t="s">
        <v>70</v>
      </c>
      <c r="AI105" s="4">
        <v>38382</v>
      </c>
      <c r="AJ105">
        <v>0</v>
      </c>
      <c r="AK105">
        <v>2</v>
      </c>
      <c r="AL105">
        <v>0</v>
      </c>
      <c r="AM105">
        <v>0</v>
      </c>
      <c r="AN105">
        <v>1</v>
      </c>
      <c r="AO105">
        <v>0</v>
      </c>
      <c r="AP105">
        <v>0</v>
      </c>
      <c r="AQ105">
        <v>0</v>
      </c>
      <c r="AR105">
        <v>0</v>
      </c>
      <c r="AS105">
        <v>0</v>
      </c>
      <c r="AT105">
        <v>0</v>
      </c>
      <c r="AU105">
        <v>0</v>
      </c>
      <c r="AV105">
        <v>0</v>
      </c>
      <c r="AW105">
        <v>0</v>
      </c>
      <c r="AX105" t="s">
        <v>88</v>
      </c>
      <c r="AY105" t="s">
        <v>73</v>
      </c>
      <c r="AZ105" t="s">
        <v>786</v>
      </c>
      <c r="BA105" t="s">
        <v>787</v>
      </c>
      <c r="BB105" t="s">
        <v>72</v>
      </c>
      <c r="BC105" t="s">
        <v>788</v>
      </c>
      <c r="BD105" t="s">
        <v>72</v>
      </c>
      <c r="BE105" t="s">
        <v>72</v>
      </c>
      <c r="BF105" t="s">
        <v>72</v>
      </c>
      <c r="BG105" t="s">
        <v>72</v>
      </c>
      <c r="BH105" t="s">
        <v>72</v>
      </c>
      <c r="BI105" t="s">
        <v>72</v>
      </c>
      <c r="BJ105" t="s">
        <v>789</v>
      </c>
      <c r="BK105" t="s">
        <v>790</v>
      </c>
      <c r="BL105" t="s">
        <v>72</v>
      </c>
      <c r="BM105" t="s">
        <v>791</v>
      </c>
      <c r="BN105" t="s">
        <v>72</v>
      </c>
      <c r="BO105">
        <v>3</v>
      </c>
      <c r="BP105" t="s">
        <v>72</v>
      </c>
      <c r="BQ105">
        <v>3</v>
      </c>
      <c r="BR105" t="s">
        <v>72</v>
      </c>
      <c r="BS105">
        <v>2</v>
      </c>
      <c r="BT105" t="s">
        <v>72</v>
      </c>
      <c r="BU105">
        <v>5</v>
      </c>
      <c r="BV105" t="s">
        <v>72</v>
      </c>
      <c r="BW105">
        <v>1</v>
      </c>
      <c r="BX105" t="s">
        <v>72</v>
      </c>
      <c r="BY105">
        <v>4</v>
      </c>
      <c r="BZ105" t="s">
        <v>72</v>
      </c>
      <c r="CA105">
        <v>1</v>
      </c>
      <c r="CB105" t="s">
        <v>792</v>
      </c>
      <c r="CC105">
        <v>1</v>
      </c>
      <c r="CD105" t="s">
        <v>541</v>
      </c>
    </row>
    <row r="106" spans="1:82" ht="12.75" customHeight="1" x14ac:dyDescent="0.15">
      <c r="A106" t="s">
        <v>793</v>
      </c>
      <c r="B106">
        <v>407</v>
      </c>
      <c r="C106" t="s">
        <v>63</v>
      </c>
      <c r="D106">
        <v>4</v>
      </c>
      <c r="E106" t="s">
        <v>64</v>
      </c>
      <c r="F106" t="s">
        <v>65</v>
      </c>
      <c r="G106">
        <v>2</v>
      </c>
      <c r="H106">
        <v>5</v>
      </c>
      <c r="I106">
        <v>2</v>
      </c>
      <c r="J106">
        <v>1</v>
      </c>
      <c r="K106" s="5">
        <v>7</v>
      </c>
      <c r="L106">
        <v>3</v>
      </c>
      <c r="M106" s="6" t="s">
        <v>794</v>
      </c>
      <c r="N106" t="s">
        <v>67</v>
      </c>
      <c r="O106">
        <v>3</v>
      </c>
      <c r="P106" t="s">
        <v>124</v>
      </c>
      <c r="Q106" t="s">
        <v>65</v>
      </c>
      <c r="R106">
        <v>1</v>
      </c>
      <c r="S106">
        <v>5</v>
      </c>
      <c r="T106">
        <v>1</v>
      </c>
      <c r="U106">
        <v>1</v>
      </c>
      <c r="V106" s="5">
        <v>4</v>
      </c>
      <c r="W106">
        <v>7</v>
      </c>
      <c r="X106" s="6" t="s">
        <v>795</v>
      </c>
      <c r="Y106">
        <v>4</v>
      </c>
      <c r="Z106">
        <v>3</v>
      </c>
      <c r="AA106">
        <f t="shared" si="5"/>
        <v>7</v>
      </c>
      <c r="AB106">
        <f t="shared" si="6"/>
        <v>4</v>
      </c>
      <c r="AC106">
        <v>4</v>
      </c>
      <c r="AD106">
        <f t="shared" si="7"/>
        <v>38</v>
      </c>
      <c r="AE106">
        <f t="shared" si="8"/>
        <v>3.25</v>
      </c>
      <c r="AF106">
        <f t="shared" si="9"/>
        <v>1.25</v>
      </c>
      <c r="AG106" t="s">
        <v>69</v>
      </c>
      <c r="AH106" t="s">
        <v>70</v>
      </c>
      <c r="AI106" s="4">
        <v>39778</v>
      </c>
      <c r="AJ106">
        <v>0</v>
      </c>
      <c r="AK106">
        <v>2</v>
      </c>
      <c r="AL106">
        <v>0</v>
      </c>
      <c r="AM106">
        <v>0</v>
      </c>
      <c r="AN106">
        <v>0</v>
      </c>
      <c r="AO106">
        <v>0</v>
      </c>
      <c r="AP106">
        <v>0</v>
      </c>
      <c r="AQ106">
        <v>0</v>
      </c>
      <c r="AR106">
        <v>1</v>
      </c>
      <c r="AS106">
        <v>0</v>
      </c>
      <c r="AT106">
        <v>1</v>
      </c>
      <c r="AU106">
        <v>1</v>
      </c>
      <c r="AV106">
        <v>1</v>
      </c>
      <c r="AW106" t="s">
        <v>796</v>
      </c>
      <c r="AX106" t="s">
        <v>797</v>
      </c>
      <c r="AY106" t="s">
        <v>73</v>
      </c>
      <c r="AZ106" t="s">
        <v>798</v>
      </c>
      <c r="BA106" t="s">
        <v>39</v>
      </c>
      <c r="BB106" t="s">
        <v>72</v>
      </c>
      <c r="BC106" t="s">
        <v>72</v>
      </c>
      <c r="BD106" t="s">
        <v>799</v>
      </c>
      <c r="BE106" t="s">
        <v>72</v>
      </c>
      <c r="BF106" t="s">
        <v>72</v>
      </c>
      <c r="BG106" t="s">
        <v>72</v>
      </c>
      <c r="BH106" t="s">
        <v>72</v>
      </c>
      <c r="BI106" t="s">
        <v>800</v>
      </c>
      <c r="BJ106" t="s">
        <v>801</v>
      </c>
      <c r="BK106" t="s">
        <v>802</v>
      </c>
      <c r="BL106" t="s">
        <v>72</v>
      </c>
      <c r="BM106" t="s">
        <v>72</v>
      </c>
      <c r="BN106" t="s">
        <v>72</v>
      </c>
      <c r="BO106">
        <v>5</v>
      </c>
      <c r="BP106" t="s">
        <v>72</v>
      </c>
      <c r="BQ106">
        <v>4</v>
      </c>
      <c r="BR106" t="s">
        <v>72</v>
      </c>
      <c r="BS106">
        <v>3</v>
      </c>
      <c r="BT106" t="s">
        <v>72</v>
      </c>
      <c r="BU106">
        <v>5</v>
      </c>
      <c r="BV106" t="s">
        <v>803</v>
      </c>
      <c r="BW106">
        <v>1</v>
      </c>
      <c r="BX106" t="s">
        <v>72</v>
      </c>
      <c r="BY106">
        <v>3</v>
      </c>
      <c r="BZ106" t="s">
        <v>72</v>
      </c>
      <c r="CA106">
        <v>1</v>
      </c>
      <c r="CB106" t="s">
        <v>763</v>
      </c>
      <c r="CC106">
        <v>1</v>
      </c>
      <c r="CD106" t="s">
        <v>804</v>
      </c>
    </row>
    <row r="107" spans="1:82" ht="12.75" customHeight="1" x14ac:dyDescent="0.15">
      <c r="A107" t="s">
        <v>805</v>
      </c>
      <c r="B107">
        <v>408</v>
      </c>
      <c r="C107" t="s">
        <v>63</v>
      </c>
      <c r="D107">
        <v>4</v>
      </c>
      <c r="E107" t="s">
        <v>64</v>
      </c>
      <c r="F107" t="s">
        <v>65</v>
      </c>
      <c r="G107">
        <v>4</v>
      </c>
      <c r="H107">
        <v>5</v>
      </c>
      <c r="I107">
        <v>3</v>
      </c>
      <c r="J107">
        <v>5</v>
      </c>
      <c r="K107" s="5">
        <v>8</v>
      </c>
      <c r="L107">
        <v>1</v>
      </c>
      <c r="M107" s="6" t="s">
        <v>806</v>
      </c>
      <c r="N107" s="2" t="s">
        <v>143</v>
      </c>
      <c r="O107" s="2" t="s">
        <v>143</v>
      </c>
      <c r="P107" s="2" t="s">
        <v>143</v>
      </c>
      <c r="Q107" s="2" t="s">
        <v>143</v>
      </c>
      <c r="R107" s="2" t="s">
        <v>143</v>
      </c>
      <c r="S107" s="2" t="s">
        <v>143</v>
      </c>
      <c r="T107" s="2" t="s">
        <v>143</v>
      </c>
      <c r="U107" s="2" t="s">
        <v>143</v>
      </c>
      <c r="V107" s="8" t="s">
        <v>143</v>
      </c>
      <c r="W107" s="2" t="s">
        <v>143</v>
      </c>
      <c r="X107" s="7" t="s">
        <v>143</v>
      </c>
      <c r="Y107">
        <v>4</v>
      </c>
      <c r="Z107" t="s">
        <v>143</v>
      </c>
      <c r="AA107">
        <f t="shared" si="5"/>
        <v>8</v>
      </c>
      <c r="AB107" t="str">
        <f t="shared" si="6"/>
        <v>NA</v>
      </c>
      <c r="AC107">
        <v>4</v>
      </c>
      <c r="AD107">
        <f>SUM(D107*3,K107*5)</f>
        <v>52</v>
      </c>
      <c r="AE107">
        <f t="shared" si="8"/>
        <v>4.5</v>
      </c>
      <c r="AF107">
        <f t="shared" si="9"/>
        <v>4</v>
      </c>
      <c r="AG107" t="s">
        <v>69</v>
      </c>
      <c r="AH107" t="s">
        <v>70</v>
      </c>
      <c r="AI107" s="4">
        <v>39279</v>
      </c>
      <c r="AJ107">
        <v>0</v>
      </c>
      <c r="AK107">
        <v>2</v>
      </c>
      <c r="AL107">
        <v>0</v>
      </c>
      <c r="AM107">
        <v>1</v>
      </c>
      <c r="AN107">
        <v>0</v>
      </c>
      <c r="AO107">
        <v>0</v>
      </c>
      <c r="AP107">
        <v>0</v>
      </c>
      <c r="AQ107">
        <v>0</v>
      </c>
      <c r="AR107">
        <v>0</v>
      </c>
      <c r="AS107">
        <v>1</v>
      </c>
      <c r="AT107">
        <v>1</v>
      </c>
      <c r="AU107">
        <v>1</v>
      </c>
      <c r="AV107">
        <v>0</v>
      </c>
      <c r="AW107">
        <v>0</v>
      </c>
      <c r="AX107" t="s">
        <v>72</v>
      </c>
      <c r="AY107" t="s">
        <v>807</v>
      </c>
      <c r="AZ107" t="s">
        <v>38</v>
      </c>
      <c r="BA107" t="s">
        <v>39</v>
      </c>
      <c r="BB107" t="s">
        <v>808</v>
      </c>
      <c r="BC107" t="s">
        <v>809</v>
      </c>
      <c r="BD107" t="s">
        <v>810</v>
      </c>
      <c r="BE107" t="s">
        <v>72</v>
      </c>
      <c r="BF107" t="s">
        <v>72</v>
      </c>
      <c r="BG107" t="s">
        <v>72</v>
      </c>
      <c r="BH107" t="s">
        <v>72</v>
      </c>
      <c r="BI107" t="s">
        <v>72</v>
      </c>
      <c r="BJ107" t="s">
        <v>48</v>
      </c>
      <c r="BK107" t="s">
        <v>811</v>
      </c>
      <c r="BL107" t="s">
        <v>72</v>
      </c>
      <c r="BM107" t="s">
        <v>812</v>
      </c>
      <c r="BN107" t="s">
        <v>72</v>
      </c>
      <c r="BO107">
        <v>3</v>
      </c>
      <c r="BP107" t="s">
        <v>72</v>
      </c>
      <c r="BQ107">
        <v>4</v>
      </c>
      <c r="BR107" t="s">
        <v>813</v>
      </c>
      <c r="BS107">
        <v>2</v>
      </c>
      <c r="BT107" t="s">
        <v>814</v>
      </c>
      <c r="BU107">
        <v>5</v>
      </c>
      <c r="BV107" t="s">
        <v>72</v>
      </c>
      <c r="BW107">
        <v>1</v>
      </c>
      <c r="BX107" t="s">
        <v>72</v>
      </c>
      <c r="BY107">
        <v>4</v>
      </c>
      <c r="BZ107" t="s">
        <v>815</v>
      </c>
      <c r="CA107">
        <v>5</v>
      </c>
      <c r="CB107" t="s">
        <v>816</v>
      </c>
      <c r="CC107">
        <v>1</v>
      </c>
      <c r="CD107" t="s">
        <v>582</v>
      </c>
    </row>
    <row r="108" spans="1:82" ht="12.75" customHeight="1" x14ac:dyDescent="0.15">
      <c r="A108" t="s">
        <v>817</v>
      </c>
      <c r="B108">
        <v>409</v>
      </c>
      <c r="C108" t="s">
        <v>67</v>
      </c>
      <c r="D108">
        <v>4</v>
      </c>
      <c r="E108" t="s">
        <v>64</v>
      </c>
      <c r="F108" t="s">
        <v>65</v>
      </c>
      <c r="G108">
        <v>4</v>
      </c>
      <c r="H108">
        <v>5</v>
      </c>
      <c r="I108">
        <v>4</v>
      </c>
      <c r="J108">
        <v>4</v>
      </c>
      <c r="K108" s="5">
        <v>9</v>
      </c>
      <c r="L108">
        <v>2</v>
      </c>
      <c r="M108" s="6" t="s">
        <v>206</v>
      </c>
      <c r="N108" t="s">
        <v>63</v>
      </c>
      <c r="O108">
        <v>3</v>
      </c>
      <c r="P108" t="s">
        <v>124</v>
      </c>
      <c r="Q108" t="s">
        <v>165</v>
      </c>
      <c r="R108">
        <v>2</v>
      </c>
      <c r="S108">
        <v>4</v>
      </c>
      <c r="T108">
        <v>4</v>
      </c>
      <c r="U108">
        <v>3</v>
      </c>
      <c r="V108" s="5">
        <v>3</v>
      </c>
      <c r="W108">
        <v>5</v>
      </c>
      <c r="X108" s="6" t="s">
        <v>209</v>
      </c>
      <c r="Y108">
        <v>3</v>
      </c>
      <c r="Z108">
        <v>4</v>
      </c>
      <c r="AA108">
        <f t="shared" si="5"/>
        <v>3</v>
      </c>
      <c r="AB108">
        <f t="shared" si="6"/>
        <v>9</v>
      </c>
      <c r="AC108">
        <v>3</v>
      </c>
      <c r="AD108">
        <f t="shared" si="7"/>
        <v>40.5</v>
      </c>
      <c r="AE108">
        <f t="shared" si="8"/>
        <v>3.75</v>
      </c>
      <c r="AF108">
        <f t="shared" si="9"/>
        <v>3.75</v>
      </c>
      <c r="AG108" t="s">
        <v>117</v>
      </c>
      <c r="AH108" t="s">
        <v>212</v>
      </c>
      <c r="AI108" s="4">
        <v>39933</v>
      </c>
      <c r="AJ108">
        <v>0</v>
      </c>
      <c r="AK108">
        <v>2</v>
      </c>
      <c r="AL108">
        <v>0</v>
      </c>
      <c r="AM108">
        <v>0</v>
      </c>
      <c r="AN108">
        <v>1</v>
      </c>
      <c r="AO108">
        <v>0</v>
      </c>
      <c r="AP108">
        <v>1</v>
      </c>
      <c r="AQ108" t="s">
        <v>818</v>
      </c>
      <c r="AR108">
        <v>0</v>
      </c>
      <c r="AS108">
        <v>1</v>
      </c>
      <c r="AT108">
        <v>1</v>
      </c>
      <c r="AU108">
        <v>0</v>
      </c>
      <c r="AV108">
        <v>1</v>
      </c>
      <c r="AW108" t="s">
        <v>819</v>
      </c>
      <c r="AX108" t="s">
        <v>88</v>
      </c>
      <c r="AY108" t="s">
        <v>73</v>
      </c>
      <c r="AZ108" t="s">
        <v>72</v>
      </c>
      <c r="BA108" t="s">
        <v>39</v>
      </c>
      <c r="BB108" t="s">
        <v>72</v>
      </c>
      <c r="BC108" t="s">
        <v>72</v>
      </c>
      <c r="BD108" t="s">
        <v>72</v>
      </c>
      <c r="BE108" t="s">
        <v>72</v>
      </c>
      <c r="BF108" t="s">
        <v>72</v>
      </c>
      <c r="BG108" t="s">
        <v>72</v>
      </c>
      <c r="BH108" t="s">
        <v>72</v>
      </c>
      <c r="BI108" t="s">
        <v>98</v>
      </c>
      <c r="BJ108" t="s">
        <v>72</v>
      </c>
      <c r="BK108" t="s">
        <v>72</v>
      </c>
      <c r="BL108" t="s">
        <v>72</v>
      </c>
      <c r="BM108" t="s">
        <v>72</v>
      </c>
      <c r="BN108" t="s">
        <v>72</v>
      </c>
      <c r="BO108">
        <v>2</v>
      </c>
      <c r="BP108" t="s">
        <v>820</v>
      </c>
      <c r="BQ108">
        <v>2</v>
      </c>
      <c r="BR108" t="s">
        <v>821</v>
      </c>
      <c r="BS108">
        <v>1</v>
      </c>
      <c r="BT108" t="s">
        <v>822</v>
      </c>
      <c r="BU108">
        <v>4</v>
      </c>
      <c r="BV108" t="s">
        <v>72</v>
      </c>
      <c r="BW108">
        <v>4</v>
      </c>
      <c r="BX108" t="s">
        <v>823</v>
      </c>
      <c r="BY108">
        <v>5</v>
      </c>
      <c r="BZ108" t="s">
        <v>72</v>
      </c>
      <c r="CA108">
        <v>1</v>
      </c>
      <c r="CB108" t="s">
        <v>824</v>
      </c>
      <c r="CC108">
        <v>1</v>
      </c>
      <c r="CD108" t="s">
        <v>535</v>
      </c>
    </row>
    <row r="109" spans="1:82" ht="12.75" customHeight="1" x14ac:dyDescent="0.15">
      <c r="A109" t="s">
        <v>825</v>
      </c>
      <c r="B109">
        <v>410</v>
      </c>
      <c r="C109" t="s">
        <v>63</v>
      </c>
      <c r="D109">
        <v>3</v>
      </c>
      <c r="E109" t="s">
        <v>84</v>
      </c>
      <c r="F109" t="s">
        <v>65</v>
      </c>
      <c r="G109">
        <v>3</v>
      </c>
      <c r="H109">
        <v>5</v>
      </c>
      <c r="I109">
        <v>2</v>
      </c>
      <c r="J109">
        <v>2</v>
      </c>
      <c r="K109" s="5">
        <v>5</v>
      </c>
      <c r="L109">
        <v>3</v>
      </c>
      <c r="M109" s="6" t="s">
        <v>826</v>
      </c>
      <c r="N109" t="s">
        <v>67</v>
      </c>
      <c r="O109">
        <v>3</v>
      </c>
      <c r="P109" t="s">
        <v>84</v>
      </c>
      <c r="Q109" t="s">
        <v>65</v>
      </c>
      <c r="R109">
        <v>1</v>
      </c>
      <c r="S109">
        <v>5</v>
      </c>
      <c r="T109">
        <v>1</v>
      </c>
      <c r="U109">
        <v>1</v>
      </c>
      <c r="V109" s="5">
        <v>6</v>
      </c>
      <c r="W109">
        <v>4</v>
      </c>
      <c r="X109" s="6" t="s">
        <v>827</v>
      </c>
      <c r="Y109">
        <v>3</v>
      </c>
      <c r="Z109">
        <v>3</v>
      </c>
      <c r="AA109">
        <f t="shared" si="5"/>
        <v>5</v>
      </c>
      <c r="AB109">
        <f t="shared" si="6"/>
        <v>6</v>
      </c>
      <c r="AC109">
        <v>3</v>
      </c>
      <c r="AD109">
        <f t="shared" si="7"/>
        <v>36.5</v>
      </c>
      <c r="AE109">
        <f t="shared" si="8"/>
        <v>3.5</v>
      </c>
      <c r="AF109">
        <f t="shared" si="9"/>
        <v>1.5</v>
      </c>
      <c r="AG109" t="s">
        <v>69</v>
      </c>
      <c r="AH109" t="s">
        <v>70</v>
      </c>
      <c r="AI109" s="4">
        <v>38949</v>
      </c>
      <c r="AJ109">
        <v>0</v>
      </c>
      <c r="AK109">
        <v>2</v>
      </c>
      <c r="AL109">
        <v>0</v>
      </c>
      <c r="AM109">
        <v>0</v>
      </c>
      <c r="AN109">
        <v>1</v>
      </c>
      <c r="AO109">
        <v>0</v>
      </c>
      <c r="AP109">
        <v>0</v>
      </c>
      <c r="AQ109">
        <v>0</v>
      </c>
      <c r="AR109">
        <v>0</v>
      </c>
      <c r="AS109">
        <v>0</v>
      </c>
      <c r="AT109">
        <v>1</v>
      </c>
      <c r="AU109">
        <v>0</v>
      </c>
      <c r="AV109">
        <v>1</v>
      </c>
      <c r="AW109" t="s">
        <v>828</v>
      </c>
      <c r="AX109" t="s">
        <v>829</v>
      </c>
      <c r="AY109" t="s">
        <v>830</v>
      </c>
      <c r="AZ109" t="s">
        <v>831</v>
      </c>
      <c r="BA109" t="s">
        <v>39</v>
      </c>
      <c r="BB109" t="s">
        <v>832</v>
      </c>
      <c r="BC109" t="s">
        <v>76</v>
      </c>
      <c r="BD109" t="s">
        <v>833</v>
      </c>
      <c r="BE109" t="s">
        <v>72</v>
      </c>
      <c r="BF109" t="s">
        <v>72</v>
      </c>
      <c r="BG109" t="s">
        <v>72</v>
      </c>
      <c r="BH109" t="s">
        <v>72</v>
      </c>
      <c r="BI109" t="s">
        <v>834</v>
      </c>
      <c r="BJ109" t="s">
        <v>72</v>
      </c>
      <c r="BK109" t="s">
        <v>835</v>
      </c>
      <c r="BL109" t="s">
        <v>72</v>
      </c>
      <c r="BM109" t="s">
        <v>836</v>
      </c>
      <c r="BN109" t="s">
        <v>72</v>
      </c>
      <c r="BO109">
        <v>4</v>
      </c>
      <c r="BP109" t="s">
        <v>72</v>
      </c>
      <c r="BQ109">
        <v>4</v>
      </c>
      <c r="BR109" t="s">
        <v>72</v>
      </c>
      <c r="BS109">
        <v>2</v>
      </c>
      <c r="BT109" t="s">
        <v>72</v>
      </c>
      <c r="BU109">
        <v>4</v>
      </c>
      <c r="BV109" t="s">
        <v>72</v>
      </c>
      <c r="BW109">
        <v>1</v>
      </c>
      <c r="BX109" t="s">
        <v>72</v>
      </c>
      <c r="BY109">
        <v>3</v>
      </c>
      <c r="BZ109" t="s">
        <v>72</v>
      </c>
      <c r="CA109">
        <v>3</v>
      </c>
      <c r="CB109" t="s">
        <v>837</v>
      </c>
      <c r="CC109">
        <v>2</v>
      </c>
      <c r="CD109" t="s">
        <v>838</v>
      </c>
    </row>
    <row r="110" spans="1:82" ht="12.75" customHeight="1" x14ac:dyDescent="0.15">
      <c r="A110" t="s">
        <v>839</v>
      </c>
      <c r="B110">
        <v>412</v>
      </c>
      <c r="C110" t="s">
        <v>67</v>
      </c>
      <c r="D110">
        <v>4</v>
      </c>
      <c r="E110" t="s">
        <v>64</v>
      </c>
      <c r="F110" t="s">
        <v>165</v>
      </c>
      <c r="G110">
        <v>2</v>
      </c>
      <c r="H110">
        <v>5</v>
      </c>
      <c r="I110">
        <v>2</v>
      </c>
      <c r="J110">
        <v>1</v>
      </c>
      <c r="K110" s="5">
        <v>3</v>
      </c>
      <c r="L110">
        <v>7</v>
      </c>
      <c r="M110" s="6" t="s">
        <v>840</v>
      </c>
      <c r="N110" t="s">
        <v>63</v>
      </c>
      <c r="O110">
        <v>4</v>
      </c>
      <c r="P110" t="s">
        <v>64</v>
      </c>
      <c r="Q110" t="s">
        <v>165</v>
      </c>
      <c r="R110">
        <v>5</v>
      </c>
      <c r="S110">
        <v>5</v>
      </c>
      <c r="T110">
        <v>5</v>
      </c>
      <c r="U110">
        <v>1</v>
      </c>
      <c r="V110" s="5">
        <v>1</v>
      </c>
      <c r="W110">
        <v>9</v>
      </c>
      <c r="X110" s="6" t="s">
        <v>841</v>
      </c>
      <c r="Y110">
        <v>4</v>
      </c>
      <c r="Z110">
        <v>4</v>
      </c>
      <c r="AA110">
        <f t="shared" si="5"/>
        <v>1</v>
      </c>
      <c r="AB110">
        <f t="shared" si="6"/>
        <v>3</v>
      </c>
      <c r="AC110">
        <v>4</v>
      </c>
      <c r="AD110">
        <f t="shared" si="7"/>
        <v>22</v>
      </c>
      <c r="AE110">
        <f t="shared" si="8"/>
        <v>4.25</v>
      </c>
      <c r="AF110">
        <f t="shared" si="9"/>
        <v>2.25</v>
      </c>
      <c r="AG110" t="s">
        <v>117</v>
      </c>
      <c r="AH110" t="s">
        <v>842</v>
      </c>
      <c r="AI110" s="4">
        <v>40736</v>
      </c>
      <c r="AJ110">
        <v>0</v>
      </c>
      <c r="AK110">
        <v>0</v>
      </c>
      <c r="AL110">
        <v>3</v>
      </c>
      <c r="AM110">
        <v>0</v>
      </c>
      <c r="AN110">
        <v>1</v>
      </c>
      <c r="AO110">
        <v>0</v>
      </c>
      <c r="AP110">
        <v>0</v>
      </c>
      <c r="AQ110">
        <v>0</v>
      </c>
      <c r="AR110">
        <v>0</v>
      </c>
      <c r="AS110">
        <v>0</v>
      </c>
      <c r="AT110">
        <v>0</v>
      </c>
      <c r="AU110">
        <v>0</v>
      </c>
      <c r="AV110">
        <v>1</v>
      </c>
      <c r="AW110" t="s">
        <v>843</v>
      </c>
      <c r="AX110" t="s">
        <v>844</v>
      </c>
      <c r="AY110" t="s">
        <v>73</v>
      </c>
      <c r="AZ110" t="s">
        <v>845</v>
      </c>
      <c r="BA110" t="s">
        <v>72</v>
      </c>
      <c r="BB110" t="s">
        <v>72</v>
      </c>
      <c r="BC110" t="s">
        <v>846</v>
      </c>
      <c r="BD110" t="s">
        <v>72</v>
      </c>
      <c r="BE110" t="s">
        <v>72</v>
      </c>
      <c r="BF110" t="s">
        <v>72</v>
      </c>
      <c r="BG110" t="s">
        <v>72</v>
      </c>
      <c r="BH110" t="s">
        <v>72</v>
      </c>
      <c r="BI110" t="s">
        <v>847</v>
      </c>
      <c r="BJ110" t="s">
        <v>72</v>
      </c>
      <c r="BK110" t="s">
        <v>72</v>
      </c>
      <c r="BL110" t="s">
        <v>72</v>
      </c>
      <c r="BM110" t="s">
        <v>848</v>
      </c>
      <c r="BN110" t="s">
        <v>72</v>
      </c>
      <c r="BO110">
        <v>3</v>
      </c>
      <c r="BP110" t="s">
        <v>72</v>
      </c>
      <c r="BQ110">
        <v>1</v>
      </c>
      <c r="BR110" t="s">
        <v>849</v>
      </c>
      <c r="BS110">
        <v>1</v>
      </c>
      <c r="BT110" t="s">
        <v>72</v>
      </c>
      <c r="BU110">
        <v>5</v>
      </c>
      <c r="BV110" t="s">
        <v>72</v>
      </c>
      <c r="BW110">
        <v>1</v>
      </c>
      <c r="BX110" t="s">
        <v>72</v>
      </c>
      <c r="BY110">
        <v>2</v>
      </c>
      <c r="BZ110" t="s">
        <v>72</v>
      </c>
      <c r="CA110">
        <v>1</v>
      </c>
      <c r="CB110" t="s">
        <v>588</v>
      </c>
      <c r="CC110">
        <v>1</v>
      </c>
      <c r="CD110" t="s">
        <v>582</v>
      </c>
    </row>
    <row r="111" spans="1:82" ht="12.75" customHeight="1" x14ac:dyDescent="0.15">
      <c r="A111" t="s">
        <v>850</v>
      </c>
      <c r="B111">
        <v>413</v>
      </c>
      <c r="C111" t="s">
        <v>63</v>
      </c>
      <c r="D111">
        <v>4</v>
      </c>
      <c r="E111" t="s">
        <v>64</v>
      </c>
      <c r="F111" t="s">
        <v>65</v>
      </c>
      <c r="G111">
        <v>5</v>
      </c>
      <c r="H111">
        <v>5</v>
      </c>
      <c r="I111">
        <v>4</v>
      </c>
      <c r="J111">
        <v>1</v>
      </c>
      <c r="K111" s="5">
        <v>7</v>
      </c>
      <c r="L111">
        <v>2</v>
      </c>
      <c r="M111" s="6" t="s">
        <v>851</v>
      </c>
      <c r="N111" t="s">
        <v>67</v>
      </c>
      <c r="O111">
        <v>4</v>
      </c>
      <c r="P111" t="s">
        <v>64</v>
      </c>
      <c r="Q111" t="s">
        <v>65</v>
      </c>
      <c r="R111">
        <v>5</v>
      </c>
      <c r="S111">
        <v>5</v>
      </c>
      <c r="T111">
        <v>5</v>
      </c>
      <c r="U111">
        <v>2</v>
      </c>
      <c r="V111" s="5">
        <v>8</v>
      </c>
      <c r="W111">
        <v>2</v>
      </c>
      <c r="X111" s="6" t="s">
        <v>852</v>
      </c>
      <c r="Y111">
        <v>4</v>
      </c>
      <c r="Z111">
        <v>4</v>
      </c>
      <c r="AA111">
        <f t="shared" si="5"/>
        <v>7</v>
      </c>
      <c r="AB111">
        <f t="shared" si="6"/>
        <v>8</v>
      </c>
      <c r="AC111">
        <v>4</v>
      </c>
      <c r="AD111">
        <f t="shared" si="7"/>
        <v>49.5</v>
      </c>
      <c r="AE111">
        <f t="shared" si="8"/>
        <v>5</v>
      </c>
      <c r="AF111">
        <f t="shared" si="9"/>
        <v>3</v>
      </c>
      <c r="AG111" t="s">
        <v>69</v>
      </c>
      <c r="AH111" t="s">
        <v>70</v>
      </c>
      <c r="AI111" s="4">
        <v>41068</v>
      </c>
      <c r="AJ111">
        <v>0</v>
      </c>
      <c r="AK111">
        <v>2</v>
      </c>
      <c r="AL111">
        <v>0</v>
      </c>
      <c r="AM111">
        <v>0</v>
      </c>
      <c r="AN111">
        <v>0</v>
      </c>
      <c r="AO111">
        <v>1</v>
      </c>
      <c r="AP111">
        <v>0</v>
      </c>
      <c r="AQ111">
        <v>0</v>
      </c>
      <c r="AR111">
        <v>0</v>
      </c>
      <c r="AS111">
        <v>0</v>
      </c>
      <c r="AT111">
        <v>0</v>
      </c>
      <c r="AU111">
        <v>0</v>
      </c>
      <c r="AV111">
        <v>0</v>
      </c>
      <c r="AW111">
        <v>0</v>
      </c>
      <c r="AX111" t="s">
        <v>853</v>
      </c>
      <c r="AY111" t="s">
        <v>73</v>
      </c>
      <c r="AZ111" t="s">
        <v>38</v>
      </c>
      <c r="BA111" t="s">
        <v>854</v>
      </c>
      <c r="BB111" t="s">
        <v>40</v>
      </c>
      <c r="BC111" t="s">
        <v>72</v>
      </c>
      <c r="BD111" t="s">
        <v>72</v>
      </c>
      <c r="BE111" t="s">
        <v>72</v>
      </c>
      <c r="BF111" t="s">
        <v>72</v>
      </c>
      <c r="BG111" t="s">
        <v>72</v>
      </c>
      <c r="BH111" t="s">
        <v>72</v>
      </c>
      <c r="BI111" t="s">
        <v>98</v>
      </c>
      <c r="BJ111" t="s">
        <v>855</v>
      </c>
      <c r="BK111" t="s">
        <v>856</v>
      </c>
      <c r="BL111" t="s">
        <v>72</v>
      </c>
      <c r="BM111" t="s">
        <v>857</v>
      </c>
      <c r="BN111" t="s">
        <v>72</v>
      </c>
      <c r="BO111">
        <v>4</v>
      </c>
      <c r="BP111" t="s">
        <v>72</v>
      </c>
      <c r="BQ111">
        <v>3</v>
      </c>
      <c r="BR111" t="s">
        <v>72</v>
      </c>
      <c r="BS111">
        <v>1</v>
      </c>
      <c r="BT111" t="s">
        <v>72</v>
      </c>
      <c r="BU111">
        <v>4</v>
      </c>
      <c r="BV111" t="s">
        <v>72</v>
      </c>
      <c r="BW111">
        <v>3</v>
      </c>
      <c r="BX111" t="s">
        <v>72</v>
      </c>
      <c r="BY111">
        <v>2</v>
      </c>
      <c r="BZ111" t="s">
        <v>72</v>
      </c>
      <c r="CA111">
        <v>1</v>
      </c>
      <c r="CB111" t="s">
        <v>858</v>
      </c>
      <c r="CC111">
        <v>1</v>
      </c>
      <c r="CD111" t="s">
        <v>535</v>
      </c>
    </row>
    <row r="112" spans="1:82" ht="12.75" customHeight="1" x14ac:dyDescent="0.15">
      <c r="A112" t="s">
        <v>859</v>
      </c>
      <c r="B112">
        <v>414</v>
      </c>
      <c r="C112" t="s">
        <v>63</v>
      </c>
      <c r="D112">
        <v>3</v>
      </c>
      <c r="E112" t="s">
        <v>124</v>
      </c>
      <c r="F112" t="s">
        <v>65</v>
      </c>
      <c r="G112">
        <v>1</v>
      </c>
      <c r="H112">
        <v>5</v>
      </c>
      <c r="I112">
        <v>5</v>
      </c>
      <c r="J112">
        <v>5</v>
      </c>
      <c r="K112" s="5">
        <v>2</v>
      </c>
      <c r="L112">
        <v>4</v>
      </c>
      <c r="M112" s="6" t="s">
        <v>860</v>
      </c>
      <c r="N112" t="s">
        <v>67</v>
      </c>
      <c r="O112">
        <v>2</v>
      </c>
      <c r="P112" t="s">
        <v>149</v>
      </c>
      <c r="Q112" t="s">
        <v>65</v>
      </c>
      <c r="R112">
        <v>1</v>
      </c>
      <c r="S112">
        <v>5</v>
      </c>
      <c r="T112">
        <v>1</v>
      </c>
      <c r="U112">
        <v>1</v>
      </c>
      <c r="V112" s="5">
        <v>4</v>
      </c>
      <c r="W112">
        <v>5</v>
      </c>
      <c r="X112" s="6" t="s">
        <v>861</v>
      </c>
      <c r="Y112">
        <v>3</v>
      </c>
      <c r="Z112">
        <v>2</v>
      </c>
      <c r="AA112">
        <f t="shared" si="5"/>
        <v>2</v>
      </c>
      <c r="AB112">
        <f t="shared" si="6"/>
        <v>4</v>
      </c>
      <c r="AC112">
        <v>3</v>
      </c>
      <c r="AD112">
        <f t="shared" si="7"/>
        <v>22.5</v>
      </c>
      <c r="AE112">
        <f t="shared" si="8"/>
        <v>3</v>
      </c>
      <c r="AF112">
        <f t="shared" si="9"/>
        <v>3</v>
      </c>
      <c r="AG112" t="s">
        <v>69</v>
      </c>
      <c r="AH112" t="s">
        <v>70</v>
      </c>
      <c r="AI112" s="4">
        <v>40897</v>
      </c>
      <c r="AJ112">
        <v>1</v>
      </c>
      <c r="AK112">
        <v>0</v>
      </c>
      <c r="AL112">
        <v>0</v>
      </c>
      <c r="AM112">
        <v>0</v>
      </c>
      <c r="AN112">
        <v>1</v>
      </c>
      <c r="AO112">
        <v>0</v>
      </c>
      <c r="AP112">
        <v>0</v>
      </c>
      <c r="AQ112">
        <v>0</v>
      </c>
      <c r="AR112">
        <v>1</v>
      </c>
      <c r="AS112">
        <v>0</v>
      </c>
      <c r="AT112">
        <v>0</v>
      </c>
      <c r="AU112">
        <v>0</v>
      </c>
      <c r="AV112">
        <v>1</v>
      </c>
      <c r="AW112" t="s">
        <v>862</v>
      </c>
      <c r="AX112" t="s">
        <v>88</v>
      </c>
      <c r="AY112" t="s">
        <v>73</v>
      </c>
      <c r="AZ112" t="s">
        <v>72</v>
      </c>
      <c r="BA112" t="s">
        <v>72</v>
      </c>
      <c r="BB112" t="s">
        <v>72</v>
      </c>
      <c r="BC112" t="s">
        <v>72</v>
      </c>
      <c r="BD112" t="s">
        <v>72</v>
      </c>
      <c r="BE112" t="s">
        <v>72</v>
      </c>
      <c r="BF112" t="s">
        <v>72</v>
      </c>
      <c r="BG112" t="s">
        <v>72</v>
      </c>
      <c r="BH112" t="s">
        <v>72</v>
      </c>
      <c r="BI112" t="s">
        <v>72</v>
      </c>
      <c r="BJ112" t="s">
        <v>863</v>
      </c>
      <c r="BK112" t="s">
        <v>72</v>
      </c>
      <c r="BL112" t="s">
        <v>72</v>
      </c>
      <c r="BM112" t="s">
        <v>72</v>
      </c>
      <c r="BN112" t="s">
        <v>72</v>
      </c>
      <c r="BO112">
        <v>5</v>
      </c>
      <c r="BP112" t="s">
        <v>72</v>
      </c>
      <c r="BQ112">
        <v>5</v>
      </c>
      <c r="BR112" t="s">
        <v>72</v>
      </c>
      <c r="BS112">
        <v>5</v>
      </c>
      <c r="BT112" t="s">
        <v>72</v>
      </c>
      <c r="BU112">
        <v>5</v>
      </c>
      <c r="BV112" t="s">
        <v>72</v>
      </c>
      <c r="BW112">
        <v>1</v>
      </c>
      <c r="BX112" t="s">
        <v>864</v>
      </c>
      <c r="BY112">
        <v>5</v>
      </c>
      <c r="BZ112" t="s">
        <v>72</v>
      </c>
      <c r="CA112">
        <v>5</v>
      </c>
      <c r="CB112" t="s">
        <v>865</v>
      </c>
      <c r="CC112">
        <v>1</v>
      </c>
      <c r="CD112" t="s">
        <v>866</v>
      </c>
    </row>
    <row r="113" spans="1:82" ht="12.75" customHeight="1" x14ac:dyDescent="0.15">
      <c r="A113" t="s">
        <v>867</v>
      </c>
      <c r="B113">
        <v>415</v>
      </c>
      <c r="C113" t="s">
        <v>63</v>
      </c>
      <c r="D113">
        <v>3</v>
      </c>
      <c r="E113" t="s">
        <v>84</v>
      </c>
      <c r="F113" t="s">
        <v>65</v>
      </c>
      <c r="G113">
        <v>3</v>
      </c>
      <c r="H113">
        <v>5</v>
      </c>
      <c r="I113">
        <v>1</v>
      </c>
      <c r="J113">
        <v>3</v>
      </c>
      <c r="K113" s="5">
        <v>4</v>
      </c>
      <c r="L113">
        <v>5</v>
      </c>
      <c r="M113" s="6" t="s">
        <v>868</v>
      </c>
      <c r="N113" t="s">
        <v>67</v>
      </c>
      <c r="O113">
        <v>3</v>
      </c>
      <c r="P113" t="s">
        <v>84</v>
      </c>
      <c r="Q113" t="s">
        <v>65</v>
      </c>
      <c r="R113">
        <v>1</v>
      </c>
      <c r="S113">
        <v>3</v>
      </c>
      <c r="T113">
        <v>1</v>
      </c>
      <c r="U113">
        <v>2</v>
      </c>
      <c r="V113" s="5">
        <v>6</v>
      </c>
      <c r="W113">
        <v>5</v>
      </c>
      <c r="X113" s="6" t="s">
        <v>869</v>
      </c>
      <c r="Y113">
        <v>3</v>
      </c>
      <c r="Z113">
        <v>3</v>
      </c>
      <c r="AA113">
        <f t="shared" si="5"/>
        <v>4</v>
      </c>
      <c r="AB113">
        <f t="shared" si="6"/>
        <v>6</v>
      </c>
      <c r="AC113">
        <v>3</v>
      </c>
      <c r="AD113">
        <f t="shared" si="7"/>
        <v>34</v>
      </c>
      <c r="AE113">
        <f t="shared" si="8"/>
        <v>3</v>
      </c>
      <c r="AF113">
        <f t="shared" si="9"/>
        <v>1.75</v>
      </c>
      <c r="AG113" t="s">
        <v>69</v>
      </c>
      <c r="AH113" t="s">
        <v>70</v>
      </c>
      <c r="AI113" s="4">
        <v>40849</v>
      </c>
      <c r="AJ113">
        <v>1</v>
      </c>
      <c r="AK113">
        <v>0</v>
      </c>
      <c r="AL113">
        <v>0</v>
      </c>
      <c r="AM113">
        <v>0</v>
      </c>
      <c r="AN113">
        <v>1</v>
      </c>
      <c r="AO113">
        <v>0</v>
      </c>
      <c r="AP113">
        <v>0</v>
      </c>
      <c r="AQ113">
        <v>0</v>
      </c>
      <c r="AR113">
        <v>1</v>
      </c>
      <c r="AS113">
        <v>0</v>
      </c>
      <c r="AT113">
        <v>0</v>
      </c>
      <c r="AU113">
        <v>0</v>
      </c>
      <c r="AV113">
        <v>1</v>
      </c>
      <c r="AW113" t="s">
        <v>870</v>
      </c>
      <c r="AX113" t="s">
        <v>88</v>
      </c>
      <c r="AY113" t="s">
        <v>73</v>
      </c>
      <c r="AZ113" t="s">
        <v>871</v>
      </c>
      <c r="BA113" t="s">
        <v>39</v>
      </c>
      <c r="BB113" t="s">
        <v>72</v>
      </c>
      <c r="BC113" t="s">
        <v>72</v>
      </c>
      <c r="BD113" t="s">
        <v>72</v>
      </c>
      <c r="BE113" t="s">
        <v>72</v>
      </c>
      <c r="BF113" t="s">
        <v>72</v>
      </c>
      <c r="BG113" t="s">
        <v>72</v>
      </c>
      <c r="BH113" t="s">
        <v>72</v>
      </c>
      <c r="BI113" t="s">
        <v>72</v>
      </c>
      <c r="BJ113" t="s">
        <v>872</v>
      </c>
      <c r="BK113" t="s">
        <v>72</v>
      </c>
      <c r="BL113" t="s">
        <v>72</v>
      </c>
      <c r="BM113" t="s">
        <v>873</v>
      </c>
      <c r="BN113" t="s">
        <v>72</v>
      </c>
      <c r="BO113">
        <v>4</v>
      </c>
      <c r="BP113" t="s">
        <v>72</v>
      </c>
      <c r="BQ113">
        <v>4</v>
      </c>
      <c r="BR113" t="s">
        <v>72</v>
      </c>
      <c r="BS113">
        <v>3</v>
      </c>
      <c r="BT113" t="s">
        <v>72</v>
      </c>
      <c r="BU113">
        <v>2</v>
      </c>
      <c r="BV113" t="s">
        <v>72</v>
      </c>
      <c r="BW113">
        <v>1</v>
      </c>
      <c r="BX113" t="s">
        <v>72</v>
      </c>
      <c r="BY113">
        <v>3</v>
      </c>
      <c r="BZ113" t="s">
        <v>72</v>
      </c>
      <c r="CA113">
        <v>1</v>
      </c>
      <c r="CB113" t="s">
        <v>874</v>
      </c>
      <c r="CC113">
        <v>1</v>
      </c>
      <c r="CD113" t="s">
        <v>875</v>
      </c>
    </row>
    <row r="114" spans="1:82" ht="12.75" customHeight="1" x14ac:dyDescent="0.15">
      <c r="A114" t="s">
        <v>876</v>
      </c>
      <c r="B114">
        <v>416</v>
      </c>
      <c r="C114" t="s">
        <v>877</v>
      </c>
      <c r="D114">
        <v>2</v>
      </c>
      <c r="E114" t="s">
        <v>149</v>
      </c>
      <c r="F114" t="s">
        <v>165</v>
      </c>
      <c r="G114">
        <v>1</v>
      </c>
      <c r="H114">
        <v>1</v>
      </c>
      <c r="I114">
        <v>1</v>
      </c>
      <c r="J114">
        <v>1</v>
      </c>
      <c r="K114" s="5">
        <v>1</v>
      </c>
      <c r="L114">
        <v>9</v>
      </c>
      <c r="M114" s="6" t="s">
        <v>878</v>
      </c>
      <c r="N114" t="s">
        <v>67</v>
      </c>
      <c r="O114">
        <v>3</v>
      </c>
      <c r="P114" t="s">
        <v>84</v>
      </c>
      <c r="Q114" t="s">
        <v>65</v>
      </c>
      <c r="R114">
        <v>1</v>
      </c>
      <c r="S114">
        <v>3</v>
      </c>
      <c r="T114">
        <v>1</v>
      </c>
      <c r="U114">
        <v>1</v>
      </c>
      <c r="V114" s="5">
        <v>4</v>
      </c>
      <c r="W114">
        <v>7</v>
      </c>
      <c r="X114" s="6" t="s">
        <v>879</v>
      </c>
      <c r="Y114" t="s">
        <v>143</v>
      </c>
      <c r="Z114">
        <v>3</v>
      </c>
      <c r="AA114" t="str">
        <f t="shared" si="5"/>
        <v>NA</v>
      </c>
      <c r="AB114">
        <f t="shared" si="6"/>
        <v>4</v>
      </c>
      <c r="AC114">
        <v>3</v>
      </c>
      <c r="AD114">
        <f t="shared" si="7"/>
        <v>20</v>
      </c>
      <c r="AE114">
        <f t="shared" si="8"/>
        <v>1.5</v>
      </c>
      <c r="AF114">
        <f t="shared" si="9"/>
        <v>1</v>
      </c>
      <c r="AG114" t="s">
        <v>69</v>
      </c>
      <c r="AH114" t="s">
        <v>70</v>
      </c>
      <c r="AI114" s="4">
        <v>40614</v>
      </c>
      <c r="AJ114">
        <v>0</v>
      </c>
      <c r="AK114">
        <v>2</v>
      </c>
      <c r="AL114">
        <v>0</v>
      </c>
      <c r="AM114">
        <v>0</v>
      </c>
      <c r="AN114">
        <v>1</v>
      </c>
      <c r="AO114">
        <v>0</v>
      </c>
      <c r="AP114">
        <v>0</v>
      </c>
      <c r="AQ114">
        <v>0</v>
      </c>
      <c r="AR114">
        <v>1</v>
      </c>
      <c r="AS114">
        <v>0</v>
      </c>
      <c r="AT114">
        <v>0</v>
      </c>
      <c r="AU114">
        <v>0</v>
      </c>
      <c r="AV114">
        <v>0</v>
      </c>
      <c r="AW114">
        <v>0</v>
      </c>
      <c r="AX114" t="s">
        <v>88</v>
      </c>
      <c r="AY114" t="s">
        <v>73</v>
      </c>
      <c r="AZ114" t="s">
        <v>880</v>
      </c>
      <c r="BA114" t="s">
        <v>39</v>
      </c>
      <c r="BB114" t="s">
        <v>72</v>
      </c>
      <c r="BC114" t="s">
        <v>72</v>
      </c>
      <c r="BD114" t="s">
        <v>72</v>
      </c>
      <c r="BE114" t="s">
        <v>72</v>
      </c>
      <c r="BF114" t="s">
        <v>72</v>
      </c>
      <c r="BG114" t="s">
        <v>72</v>
      </c>
      <c r="BH114" t="s">
        <v>72</v>
      </c>
      <c r="BI114" t="s">
        <v>72</v>
      </c>
      <c r="BJ114" t="s">
        <v>72</v>
      </c>
      <c r="BK114" t="s">
        <v>72</v>
      </c>
      <c r="BL114" t="s">
        <v>72</v>
      </c>
      <c r="BM114" t="s">
        <v>881</v>
      </c>
      <c r="BN114" t="s">
        <v>72</v>
      </c>
      <c r="BO114">
        <v>3</v>
      </c>
      <c r="BP114" t="s">
        <v>72</v>
      </c>
      <c r="BQ114">
        <v>2</v>
      </c>
      <c r="BR114" t="s">
        <v>72</v>
      </c>
      <c r="BS114">
        <v>2</v>
      </c>
      <c r="BT114" t="s">
        <v>72</v>
      </c>
      <c r="BU114">
        <v>3</v>
      </c>
      <c r="BV114" t="s">
        <v>72</v>
      </c>
      <c r="BW114">
        <v>1</v>
      </c>
      <c r="BX114" t="s">
        <v>72</v>
      </c>
      <c r="BY114">
        <v>2</v>
      </c>
      <c r="BZ114" t="s">
        <v>72</v>
      </c>
      <c r="CA114">
        <v>1</v>
      </c>
      <c r="CB114" t="s">
        <v>582</v>
      </c>
      <c r="CC114">
        <v>1</v>
      </c>
      <c r="CD114" t="s">
        <v>582</v>
      </c>
    </row>
    <row r="115" spans="1:82" ht="12.75" customHeight="1" x14ac:dyDescent="0.15">
      <c r="A115" t="s">
        <v>882</v>
      </c>
      <c r="B115">
        <v>417</v>
      </c>
      <c r="C115" t="s">
        <v>63</v>
      </c>
      <c r="D115">
        <v>3</v>
      </c>
      <c r="E115" t="s">
        <v>84</v>
      </c>
      <c r="F115" t="s">
        <v>65</v>
      </c>
      <c r="G115">
        <v>1</v>
      </c>
      <c r="H115">
        <v>5</v>
      </c>
      <c r="I115">
        <v>3</v>
      </c>
      <c r="J115">
        <v>5</v>
      </c>
      <c r="K115" s="5">
        <v>2</v>
      </c>
      <c r="L115">
        <v>9</v>
      </c>
      <c r="M115" s="6" t="s">
        <v>883</v>
      </c>
      <c r="N115" t="s">
        <v>67</v>
      </c>
      <c r="O115">
        <v>4</v>
      </c>
      <c r="P115" t="s">
        <v>64</v>
      </c>
      <c r="Q115" t="s">
        <v>65</v>
      </c>
      <c r="R115">
        <v>1</v>
      </c>
      <c r="S115">
        <v>4</v>
      </c>
      <c r="T115">
        <v>3</v>
      </c>
      <c r="U115">
        <v>3</v>
      </c>
      <c r="V115" s="5">
        <v>8</v>
      </c>
      <c r="W115">
        <v>2</v>
      </c>
      <c r="X115" s="6" t="s">
        <v>884</v>
      </c>
      <c r="Y115">
        <v>3</v>
      </c>
      <c r="Z115">
        <v>4</v>
      </c>
      <c r="AA115">
        <f t="shared" si="5"/>
        <v>2</v>
      </c>
      <c r="AB115">
        <f t="shared" si="6"/>
        <v>8</v>
      </c>
      <c r="AC115">
        <v>3</v>
      </c>
      <c r="AD115">
        <f t="shared" si="7"/>
        <v>35.5</v>
      </c>
      <c r="AE115">
        <f t="shared" si="8"/>
        <v>2.75</v>
      </c>
      <c r="AF115">
        <f t="shared" si="9"/>
        <v>3.5</v>
      </c>
      <c r="AG115" t="s">
        <v>69</v>
      </c>
      <c r="AH115" t="s">
        <v>70</v>
      </c>
      <c r="AI115" s="4">
        <v>39631</v>
      </c>
      <c r="AJ115">
        <v>0</v>
      </c>
      <c r="AK115">
        <v>0</v>
      </c>
      <c r="AL115">
        <v>3</v>
      </c>
      <c r="AM115">
        <v>1</v>
      </c>
      <c r="AN115">
        <v>0</v>
      </c>
      <c r="AO115">
        <v>0</v>
      </c>
      <c r="AP115">
        <v>0</v>
      </c>
      <c r="AQ115">
        <v>0</v>
      </c>
      <c r="AR115">
        <v>0</v>
      </c>
      <c r="AS115">
        <v>0</v>
      </c>
      <c r="AT115">
        <v>1</v>
      </c>
      <c r="AU115">
        <v>0</v>
      </c>
      <c r="AV115">
        <v>1</v>
      </c>
      <c r="AW115" t="s">
        <v>885</v>
      </c>
      <c r="AX115" t="s">
        <v>88</v>
      </c>
      <c r="AY115" t="s">
        <v>73</v>
      </c>
      <c r="AZ115" t="s">
        <v>72</v>
      </c>
      <c r="BA115" t="s">
        <v>72</v>
      </c>
      <c r="BB115" t="s">
        <v>72</v>
      </c>
      <c r="BC115" t="s">
        <v>72</v>
      </c>
      <c r="BD115" t="s">
        <v>72</v>
      </c>
      <c r="BE115" t="s">
        <v>72</v>
      </c>
      <c r="BF115" t="s">
        <v>72</v>
      </c>
      <c r="BG115" t="s">
        <v>72</v>
      </c>
      <c r="BH115" t="s">
        <v>72</v>
      </c>
      <c r="BI115" t="s">
        <v>72</v>
      </c>
      <c r="BJ115" t="s">
        <v>863</v>
      </c>
      <c r="BK115" t="s">
        <v>72</v>
      </c>
      <c r="BL115" t="s">
        <v>72</v>
      </c>
      <c r="BM115" t="s">
        <v>72</v>
      </c>
      <c r="BN115" t="s">
        <v>72</v>
      </c>
      <c r="BO115">
        <v>5</v>
      </c>
      <c r="BP115" t="s">
        <v>72</v>
      </c>
      <c r="BQ115">
        <v>4</v>
      </c>
      <c r="BR115" t="s">
        <v>72</v>
      </c>
      <c r="BS115">
        <v>4</v>
      </c>
      <c r="BT115" t="s">
        <v>72</v>
      </c>
      <c r="BU115">
        <v>3</v>
      </c>
      <c r="BV115" t="s">
        <v>72</v>
      </c>
      <c r="BW115">
        <v>1</v>
      </c>
      <c r="BX115" t="s">
        <v>72</v>
      </c>
      <c r="BY115">
        <v>4</v>
      </c>
      <c r="BZ115" t="s">
        <v>72</v>
      </c>
      <c r="CA115">
        <v>1</v>
      </c>
      <c r="CB115" t="s">
        <v>886</v>
      </c>
      <c r="CC115">
        <v>1</v>
      </c>
      <c r="CD115" t="s">
        <v>886</v>
      </c>
    </row>
    <row r="116" spans="1:82" ht="12.75" customHeight="1" x14ac:dyDescent="0.15">
      <c r="A116" t="s">
        <v>887</v>
      </c>
      <c r="B116">
        <v>418</v>
      </c>
      <c r="C116" t="s">
        <v>63</v>
      </c>
      <c r="D116">
        <v>4</v>
      </c>
      <c r="E116" t="s">
        <v>64</v>
      </c>
      <c r="F116" t="s">
        <v>65</v>
      </c>
      <c r="G116">
        <v>5</v>
      </c>
      <c r="H116">
        <v>5</v>
      </c>
      <c r="I116">
        <v>3</v>
      </c>
      <c r="J116">
        <v>3</v>
      </c>
      <c r="K116" s="5">
        <v>8</v>
      </c>
      <c r="L116">
        <v>2</v>
      </c>
      <c r="M116" s="6" t="s">
        <v>888</v>
      </c>
      <c r="N116" t="s">
        <v>67</v>
      </c>
      <c r="O116">
        <v>3</v>
      </c>
      <c r="P116" t="s">
        <v>124</v>
      </c>
      <c r="Q116" t="s">
        <v>65</v>
      </c>
      <c r="R116">
        <v>3</v>
      </c>
      <c r="S116">
        <v>5</v>
      </c>
      <c r="T116">
        <v>2</v>
      </c>
      <c r="U116">
        <v>2</v>
      </c>
      <c r="V116" s="5">
        <v>4</v>
      </c>
      <c r="W116">
        <v>7</v>
      </c>
      <c r="X116" s="6" t="s">
        <v>889</v>
      </c>
      <c r="Y116">
        <v>4</v>
      </c>
      <c r="Z116">
        <v>3</v>
      </c>
      <c r="AA116">
        <f t="shared" si="5"/>
        <v>8</v>
      </c>
      <c r="AB116">
        <f t="shared" si="6"/>
        <v>4</v>
      </c>
      <c r="AC116">
        <v>4</v>
      </c>
      <c r="AD116">
        <f t="shared" si="7"/>
        <v>40.5</v>
      </c>
      <c r="AE116">
        <f t="shared" si="8"/>
        <v>4.5</v>
      </c>
      <c r="AF116">
        <f t="shared" si="9"/>
        <v>2.5</v>
      </c>
      <c r="AG116" t="s">
        <v>69</v>
      </c>
      <c r="AH116" t="s">
        <v>890</v>
      </c>
      <c r="AI116" s="4">
        <v>39788</v>
      </c>
      <c r="AJ116">
        <v>1</v>
      </c>
      <c r="AK116">
        <v>0</v>
      </c>
      <c r="AL116">
        <v>0</v>
      </c>
      <c r="AM116">
        <v>0</v>
      </c>
      <c r="AN116">
        <v>0</v>
      </c>
      <c r="AO116">
        <v>0</v>
      </c>
      <c r="AP116">
        <v>1</v>
      </c>
      <c r="AQ116" t="s">
        <v>891</v>
      </c>
      <c r="AR116">
        <v>0</v>
      </c>
      <c r="AS116">
        <v>1</v>
      </c>
      <c r="AT116">
        <v>1</v>
      </c>
      <c r="AU116">
        <v>0</v>
      </c>
      <c r="AV116">
        <v>1</v>
      </c>
      <c r="AW116" t="s">
        <v>892</v>
      </c>
      <c r="AX116" t="s">
        <v>72</v>
      </c>
      <c r="AY116" t="s">
        <v>893</v>
      </c>
      <c r="AZ116" t="s">
        <v>72</v>
      </c>
      <c r="BA116" t="s">
        <v>39</v>
      </c>
      <c r="BB116" t="s">
        <v>894</v>
      </c>
      <c r="BC116" t="s">
        <v>76</v>
      </c>
      <c r="BD116" t="s">
        <v>895</v>
      </c>
      <c r="BE116" t="s">
        <v>896</v>
      </c>
      <c r="BF116" t="s">
        <v>72</v>
      </c>
      <c r="BG116" t="s">
        <v>897</v>
      </c>
      <c r="BH116" t="s">
        <v>72</v>
      </c>
      <c r="BI116" t="s">
        <v>98</v>
      </c>
      <c r="BJ116" t="s">
        <v>898</v>
      </c>
      <c r="BK116" t="s">
        <v>899</v>
      </c>
      <c r="BL116" t="s">
        <v>900</v>
      </c>
      <c r="BM116" t="s">
        <v>901</v>
      </c>
      <c r="BN116" t="s">
        <v>72</v>
      </c>
      <c r="BO116">
        <v>5</v>
      </c>
      <c r="BP116" t="s">
        <v>72</v>
      </c>
      <c r="BQ116">
        <v>4</v>
      </c>
      <c r="BR116" t="s">
        <v>72</v>
      </c>
      <c r="BS116">
        <v>2</v>
      </c>
      <c r="BT116" t="s">
        <v>72</v>
      </c>
      <c r="BU116">
        <v>4</v>
      </c>
      <c r="BV116" t="s">
        <v>72</v>
      </c>
      <c r="BW116">
        <v>1</v>
      </c>
      <c r="BX116" t="s">
        <v>902</v>
      </c>
      <c r="BY116">
        <v>5</v>
      </c>
      <c r="BZ116" t="s">
        <v>72</v>
      </c>
      <c r="CA116">
        <v>4</v>
      </c>
      <c r="CB116" t="s">
        <v>903</v>
      </c>
      <c r="CC116">
        <v>5</v>
      </c>
      <c r="CD116" t="s">
        <v>904</v>
      </c>
    </row>
    <row r="117" spans="1:82" ht="12.75" customHeight="1" x14ac:dyDescent="0.15">
      <c r="A117" t="s">
        <v>905</v>
      </c>
      <c r="B117">
        <v>419</v>
      </c>
      <c r="C117" t="s">
        <v>63</v>
      </c>
      <c r="D117">
        <v>2</v>
      </c>
      <c r="E117" t="s">
        <v>149</v>
      </c>
      <c r="F117" t="s">
        <v>65</v>
      </c>
      <c r="G117">
        <v>3</v>
      </c>
      <c r="H117">
        <v>2</v>
      </c>
      <c r="I117">
        <v>2</v>
      </c>
      <c r="J117">
        <v>2</v>
      </c>
      <c r="K117" s="5">
        <v>3</v>
      </c>
      <c r="L117">
        <v>4</v>
      </c>
      <c r="M117" s="6" t="s">
        <v>906</v>
      </c>
      <c r="N117" t="s">
        <v>67</v>
      </c>
      <c r="O117">
        <v>3</v>
      </c>
      <c r="P117" t="s">
        <v>84</v>
      </c>
      <c r="Q117" t="s">
        <v>65</v>
      </c>
      <c r="R117">
        <v>2</v>
      </c>
      <c r="S117">
        <v>3</v>
      </c>
      <c r="T117">
        <v>2</v>
      </c>
      <c r="U117">
        <v>2</v>
      </c>
      <c r="V117" s="5">
        <v>5</v>
      </c>
      <c r="W117">
        <v>5</v>
      </c>
      <c r="X117" s="6" t="s">
        <v>907</v>
      </c>
      <c r="Y117">
        <v>2</v>
      </c>
      <c r="Z117">
        <v>3</v>
      </c>
      <c r="AA117">
        <f t="shared" si="5"/>
        <v>3</v>
      </c>
      <c r="AB117">
        <f t="shared" si="6"/>
        <v>5</v>
      </c>
      <c r="AC117">
        <v>2</v>
      </c>
      <c r="AD117">
        <f t="shared" si="7"/>
        <v>27.5</v>
      </c>
      <c r="AE117">
        <f t="shared" si="8"/>
        <v>2.5</v>
      </c>
      <c r="AF117">
        <f t="shared" si="9"/>
        <v>2</v>
      </c>
      <c r="AG117" t="s">
        <v>69</v>
      </c>
      <c r="AH117" t="s">
        <v>70</v>
      </c>
      <c r="AI117" s="4">
        <v>39290</v>
      </c>
      <c r="AJ117">
        <v>0</v>
      </c>
      <c r="AK117">
        <v>2</v>
      </c>
      <c r="AL117">
        <v>0</v>
      </c>
      <c r="AM117">
        <v>0</v>
      </c>
      <c r="AN117">
        <v>1</v>
      </c>
      <c r="AO117">
        <v>0</v>
      </c>
      <c r="AP117">
        <v>0</v>
      </c>
      <c r="AQ117">
        <v>0</v>
      </c>
      <c r="AR117">
        <v>0</v>
      </c>
      <c r="AS117">
        <v>0</v>
      </c>
      <c r="AT117">
        <v>0</v>
      </c>
      <c r="AU117">
        <v>0</v>
      </c>
      <c r="AV117">
        <v>1</v>
      </c>
      <c r="AW117" t="s">
        <v>908</v>
      </c>
      <c r="AX117" t="s">
        <v>88</v>
      </c>
      <c r="AY117" t="s">
        <v>73</v>
      </c>
      <c r="AZ117" t="s">
        <v>72</v>
      </c>
      <c r="BA117" t="s">
        <v>909</v>
      </c>
      <c r="BB117" t="s">
        <v>72</v>
      </c>
      <c r="BC117" t="s">
        <v>72</v>
      </c>
      <c r="BD117" t="s">
        <v>72</v>
      </c>
      <c r="BE117" t="s">
        <v>72</v>
      </c>
      <c r="BF117" t="s">
        <v>72</v>
      </c>
      <c r="BG117" t="s">
        <v>72</v>
      </c>
      <c r="BH117" t="s">
        <v>72</v>
      </c>
      <c r="BI117" t="s">
        <v>72</v>
      </c>
      <c r="BJ117" t="s">
        <v>72</v>
      </c>
      <c r="BK117" t="s">
        <v>72</v>
      </c>
      <c r="BL117" t="s">
        <v>72</v>
      </c>
      <c r="BM117" t="s">
        <v>910</v>
      </c>
      <c r="BN117" t="s">
        <v>72</v>
      </c>
      <c r="BO117">
        <v>3</v>
      </c>
      <c r="BP117" t="s">
        <v>911</v>
      </c>
      <c r="BQ117">
        <v>3</v>
      </c>
      <c r="BR117" t="s">
        <v>72</v>
      </c>
      <c r="BS117">
        <v>2</v>
      </c>
      <c r="BT117" t="s">
        <v>72</v>
      </c>
      <c r="BU117">
        <v>2</v>
      </c>
      <c r="BV117" t="s">
        <v>912</v>
      </c>
      <c r="BW117">
        <v>5</v>
      </c>
      <c r="BX117" t="s">
        <v>72</v>
      </c>
      <c r="BY117">
        <v>5</v>
      </c>
      <c r="BZ117" t="s">
        <v>72</v>
      </c>
      <c r="CA117">
        <v>2</v>
      </c>
      <c r="CB117" t="s">
        <v>72</v>
      </c>
      <c r="CC117">
        <v>1</v>
      </c>
      <c r="CD117" t="s">
        <v>541</v>
      </c>
    </row>
    <row r="118" spans="1:82" ht="12.75" customHeight="1" x14ac:dyDescent="0.15">
      <c r="A118" t="s">
        <v>913</v>
      </c>
      <c r="B118">
        <v>420</v>
      </c>
      <c r="C118" t="s">
        <v>63</v>
      </c>
      <c r="D118">
        <v>3</v>
      </c>
      <c r="E118" t="s">
        <v>84</v>
      </c>
      <c r="F118" t="s">
        <v>65</v>
      </c>
      <c r="G118">
        <v>5</v>
      </c>
      <c r="H118">
        <v>3</v>
      </c>
      <c r="I118">
        <v>3</v>
      </c>
      <c r="J118">
        <v>3</v>
      </c>
      <c r="K118" s="5">
        <v>1</v>
      </c>
      <c r="L118">
        <v>9</v>
      </c>
      <c r="M118" s="6" t="s">
        <v>914</v>
      </c>
      <c r="N118" t="s">
        <v>67</v>
      </c>
      <c r="O118">
        <v>2</v>
      </c>
      <c r="P118" t="s">
        <v>149</v>
      </c>
      <c r="Q118" t="s">
        <v>65</v>
      </c>
      <c r="R118">
        <v>1</v>
      </c>
      <c r="S118">
        <v>5</v>
      </c>
      <c r="T118">
        <v>1</v>
      </c>
      <c r="U118">
        <v>1</v>
      </c>
      <c r="V118" s="5">
        <v>3</v>
      </c>
      <c r="W118">
        <v>7</v>
      </c>
      <c r="X118" s="6" t="s">
        <v>915</v>
      </c>
      <c r="Y118">
        <v>3</v>
      </c>
      <c r="Z118">
        <v>2</v>
      </c>
      <c r="AA118">
        <f t="shared" si="5"/>
        <v>1</v>
      </c>
      <c r="AB118">
        <f t="shared" si="6"/>
        <v>3</v>
      </c>
      <c r="AC118">
        <v>3</v>
      </c>
      <c r="AD118">
        <f t="shared" si="7"/>
        <v>17.5</v>
      </c>
      <c r="AE118">
        <f t="shared" si="8"/>
        <v>3.5</v>
      </c>
      <c r="AF118">
        <f t="shared" si="9"/>
        <v>2</v>
      </c>
      <c r="AG118" t="s">
        <v>69</v>
      </c>
      <c r="AH118" t="s">
        <v>70</v>
      </c>
      <c r="AI118" s="4">
        <v>40888</v>
      </c>
      <c r="AJ118">
        <v>0</v>
      </c>
      <c r="AK118">
        <v>2</v>
      </c>
      <c r="AL118">
        <v>0</v>
      </c>
      <c r="AM118">
        <v>1</v>
      </c>
      <c r="AN118">
        <v>0</v>
      </c>
      <c r="AO118">
        <v>0</v>
      </c>
      <c r="AP118">
        <v>0</v>
      </c>
      <c r="AQ118">
        <v>0</v>
      </c>
      <c r="AR118">
        <v>0</v>
      </c>
      <c r="AS118">
        <v>1</v>
      </c>
      <c r="AT118">
        <v>0</v>
      </c>
      <c r="AU118">
        <v>0</v>
      </c>
      <c r="AV118">
        <v>1</v>
      </c>
      <c r="AW118" t="s">
        <v>916</v>
      </c>
      <c r="AX118" t="s">
        <v>917</v>
      </c>
      <c r="AY118" t="s">
        <v>918</v>
      </c>
      <c r="AZ118" t="s">
        <v>919</v>
      </c>
      <c r="BA118" t="s">
        <v>920</v>
      </c>
      <c r="BB118" t="s">
        <v>72</v>
      </c>
      <c r="BC118" t="s">
        <v>72</v>
      </c>
      <c r="BD118" t="s">
        <v>921</v>
      </c>
      <c r="BE118" t="s">
        <v>72</v>
      </c>
      <c r="BF118" t="s">
        <v>72</v>
      </c>
      <c r="BG118" t="s">
        <v>72</v>
      </c>
      <c r="BH118" t="s">
        <v>72</v>
      </c>
      <c r="BI118" t="s">
        <v>922</v>
      </c>
      <c r="BJ118" t="s">
        <v>72</v>
      </c>
      <c r="BK118" t="s">
        <v>72</v>
      </c>
      <c r="BL118" t="s">
        <v>72</v>
      </c>
      <c r="BM118" t="s">
        <v>923</v>
      </c>
      <c r="BN118" t="s">
        <v>72</v>
      </c>
      <c r="BO118">
        <v>5</v>
      </c>
      <c r="BP118" t="s">
        <v>924</v>
      </c>
      <c r="BQ118">
        <v>4</v>
      </c>
      <c r="BR118" t="s">
        <v>925</v>
      </c>
      <c r="BS118">
        <v>3</v>
      </c>
      <c r="BT118" t="s">
        <v>926</v>
      </c>
      <c r="BU118">
        <v>3</v>
      </c>
      <c r="BV118" t="s">
        <v>927</v>
      </c>
      <c r="BW118">
        <v>2</v>
      </c>
      <c r="BX118" t="s">
        <v>928</v>
      </c>
      <c r="BY118">
        <v>5</v>
      </c>
      <c r="BZ118" t="s">
        <v>929</v>
      </c>
      <c r="CA118">
        <v>1</v>
      </c>
      <c r="CB118" t="s">
        <v>930</v>
      </c>
      <c r="CC118">
        <v>1</v>
      </c>
      <c r="CD118" t="s">
        <v>931</v>
      </c>
    </row>
    <row r="119" spans="1:82" ht="12.75" customHeight="1" x14ac:dyDescent="0.15">
      <c r="A119" t="s">
        <v>932</v>
      </c>
      <c r="B119">
        <v>421</v>
      </c>
      <c r="C119" t="s">
        <v>933</v>
      </c>
      <c r="D119">
        <v>3</v>
      </c>
      <c r="E119" t="s">
        <v>124</v>
      </c>
      <c r="F119" t="s">
        <v>65</v>
      </c>
      <c r="G119">
        <v>4</v>
      </c>
      <c r="H119">
        <v>3</v>
      </c>
      <c r="I119">
        <v>1</v>
      </c>
      <c r="J119">
        <v>1</v>
      </c>
      <c r="K119" s="5">
        <v>3</v>
      </c>
      <c r="L119">
        <v>5</v>
      </c>
      <c r="M119" s="6" t="s">
        <v>934</v>
      </c>
      <c r="N119" t="s">
        <v>935</v>
      </c>
      <c r="O119">
        <v>3</v>
      </c>
      <c r="P119" t="s">
        <v>84</v>
      </c>
      <c r="Q119" t="s">
        <v>65</v>
      </c>
      <c r="R119">
        <v>1</v>
      </c>
      <c r="S119">
        <v>4</v>
      </c>
      <c r="T119">
        <v>1</v>
      </c>
      <c r="U119">
        <v>1</v>
      </c>
      <c r="V119" s="5">
        <v>3</v>
      </c>
      <c r="W119">
        <v>5</v>
      </c>
      <c r="X119" s="6" t="s">
        <v>936</v>
      </c>
      <c r="Y119" t="s">
        <v>143</v>
      </c>
      <c r="Z119" t="s">
        <v>143</v>
      </c>
      <c r="AA119" t="str">
        <f t="shared" si="5"/>
        <v>NA</v>
      </c>
      <c r="AB119" t="str">
        <f t="shared" si="6"/>
        <v>NA</v>
      </c>
      <c r="AC119">
        <v>3</v>
      </c>
      <c r="AD119">
        <f t="shared" si="7"/>
        <v>24</v>
      </c>
      <c r="AE119">
        <f t="shared" si="8"/>
        <v>3</v>
      </c>
      <c r="AF119">
        <f t="shared" si="9"/>
        <v>1</v>
      </c>
      <c r="AG119" t="s">
        <v>69</v>
      </c>
      <c r="AH119" t="s">
        <v>70</v>
      </c>
      <c r="AI119" s="4">
        <v>38434</v>
      </c>
      <c r="AJ119">
        <v>0</v>
      </c>
      <c r="AK119">
        <v>2</v>
      </c>
      <c r="AL119">
        <v>0</v>
      </c>
      <c r="AM119">
        <v>0</v>
      </c>
      <c r="AN119">
        <v>1</v>
      </c>
      <c r="AO119">
        <v>0</v>
      </c>
      <c r="AP119">
        <v>0</v>
      </c>
      <c r="AQ119">
        <v>0</v>
      </c>
      <c r="AR119">
        <v>1</v>
      </c>
      <c r="AS119">
        <v>0</v>
      </c>
      <c r="AT119">
        <v>0</v>
      </c>
      <c r="AU119">
        <v>0</v>
      </c>
      <c r="AV119">
        <v>1</v>
      </c>
      <c r="AW119" t="s">
        <v>581</v>
      </c>
      <c r="AX119" t="s">
        <v>88</v>
      </c>
      <c r="AY119" t="s">
        <v>73</v>
      </c>
      <c r="AZ119" t="s">
        <v>72</v>
      </c>
      <c r="BA119" t="s">
        <v>72</v>
      </c>
      <c r="BB119" t="s">
        <v>937</v>
      </c>
      <c r="BC119" t="s">
        <v>938</v>
      </c>
      <c r="BD119" t="s">
        <v>72</v>
      </c>
      <c r="BE119" t="s">
        <v>72</v>
      </c>
      <c r="BF119" t="s">
        <v>72</v>
      </c>
      <c r="BG119" t="s">
        <v>72</v>
      </c>
      <c r="BH119" t="s">
        <v>72</v>
      </c>
      <c r="BI119" t="s">
        <v>72</v>
      </c>
      <c r="BJ119" t="s">
        <v>72</v>
      </c>
      <c r="BK119" t="s">
        <v>72</v>
      </c>
      <c r="BL119" t="s">
        <v>72</v>
      </c>
      <c r="BM119" t="s">
        <v>939</v>
      </c>
      <c r="BN119" t="s">
        <v>940</v>
      </c>
      <c r="BO119">
        <v>4</v>
      </c>
      <c r="BP119" t="s">
        <v>941</v>
      </c>
      <c r="BQ119">
        <v>3</v>
      </c>
      <c r="BR119" t="s">
        <v>72</v>
      </c>
      <c r="BS119">
        <v>2</v>
      </c>
      <c r="BT119" t="s">
        <v>72</v>
      </c>
      <c r="BU119">
        <v>3</v>
      </c>
      <c r="BV119" t="s">
        <v>72</v>
      </c>
      <c r="BW119">
        <v>1</v>
      </c>
      <c r="BX119" t="s">
        <v>942</v>
      </c>
      <c r="BY119">
        <v>1</v>
      </c>
      <c r="BZ119" t="s">
        <v>72</v>
      </c>
      <c r="CA119">
        <v>1</v>
      </c>
      <c r="CB119" t="s">
        <v>943</v>
      </c>
      <c r="CC119">
        <v>1</v>
      </c>
      <c r="CD119" t="s">
        <v>943</v>
      </c>
    </row>
    <row r="120" spans="1:82" ht="12.75" customHeight="1" x14ac:dyDescent="0.15">
      <c r="A120" t="s">
        <v>944</v>
      </c>
      <c r="B120">
        <v>422</v>
      </c>
      <c r="C120" t="s">
        <v>63</v>
      </c>
      <c r="D120">
        <v>3</v>
      </c>
      <c r="E120" t="s">
        <v>124</v>
      </c>
      <c r="F120" t="s">
        <v>65</v>
      </c>
      <c r="G120">
        <v>5</v>
      </c>
      <c r="H120">
        <v>3</v>
      </c>
      <c r="I120">
        <v>1</v>
      </c>
      <c r="J120">
        <v>2</v>
      </c>
      <c r="K120" s="5">
        <v>6</v>
      </c>
      <c r="L120">
        <v>2</v>
      </c>
      <c r="M120" s="6" t="s">
        <v>945</v>
      </c>
      <c r="N120" t="s">
        <v>67</v>
      </c>
      <c r="O120">
        <v>3</v>
      </c>
      <c r="P120" t="s">
        <v>84</v>
      </c>
      <c r="Q120" t="s">
        <v>65</v>
      </c>
      <c r="R120">
        <v>1</v>
      </c>
      <c r="S120">
        <v>5</v>
      </c>
      <c r="T120">
        <v>2</v>
      </c>
      <c r="U120">
        <v>4</v>
      </c>
      <c r="V120" s="5">
        <v>6</v>
      </c>
      <c r="W120">
        <v>8</v>
      </c>
      <c r="X120" s="6" t="s">
        <v>946</v>
      </c>
      <c r="Y120">
        <v>3</v>
      </c>
      <c r="Z120">
        <v>3</v>
      </c>
      <c r="AA120">
        <f t="shared" si="5"/>
        <v>6</v>
      </c>
      <c r="AB120">
        <f t="shared" si="6"/>
        <v>6</v>
      </c>
      <c r="AC120">
        <v>3</v>
      </c>
      <c r="AD120">
        <f t="shared" si="7"/>
        <v>39</v>
      </c>
      <c r="AE120">
        <f t="shared" si="8"/>
        <v>3.5</v>
      </c>
      <c r="AF120">
        <f t="shared" si="9"/>
        <v>2.25</v>
      </c>
      <c r="AG120" t="s">
        <v>69</v>
      </c>
      <c r="AH120" t="s">
        <v>318</v>
      </c>
      <c r="AI120" s="4">
        <v>39773</v>
      </c>
      <c r="AJ120">
        <v>1</v>
      </c>
      <c r="AK120">
        <v>0</v>
      </c>
      <c r="AL120">
        <v>0</v>
      </c>
      <c r="AM120">
        <v>0</v>
      </c>
      <c r="AN120">
        <v>1</v>
      </c>
      <c r="AO120">
        <v>0</v>
      </c>
      <c r="AP120">
        <v>0</v>
      </c>
      <c r="AQ120">
        <v>0</v>
      </c>
      <c r="AR120">
        <v>1</v>
      </c>
      <c r="AS120">
        <v>0</v>
      </c>
      <c r="AT120">
        <v>0</v>
      </c>
      <c r="AU120">
        <v>1</v>
      </c>
      <c r="AV120">
        <v>1</v>
      </c>
      <c r="AW120" t="s">
        <v>947</v>
      </c>
      <c r="AX120" t="s">
        <v>948</v>
      </c>
      <c r="AY120" t="s">
        <v>73</v>
      </c>
      <c r="AZ120" t="s">
        <v>38</v>
      </c>
      <c r="BA120" t="s">
        <v>39</v>
      </c>
      <c r="BB120" t="s">
        <v>72</v>
      </c>
      <c r="BC120" t="s">
        <v>76</v>
      </c>
      <c r="BD120" t="s">
        <v>72</v>
      </c>
      <c r="BE120" t="s">
        <v>72</v>
      </c>
      <c r="BF120" t="s">
        <v>72</v>
      </c>
      <c r="BG120" t="s">
        <v>72</v>
      </c>
      <c r="BH120" t="s">
        <v>72</v>
      </c>
      <c r="BI120" t="s">
        <v>72</v>
      </c>
      <c r="BJ120" t="s">
        <v>48</v>
      </c>
      <c r="BK120" t="s">
        <v>72</v>
      </c>
      <c r="BL120" t="s">
        <v>50</v>
      </c>
      <c r="BM120" t="s">
        <v>72</v>
      </c>
      <c r="BN120" t="s">
        <v>949</v>
      </c>
      <c r="BO120">
        <v>2</v>
      </c>
      <c r="BP120" t="s">
        <v>72</v>
      </c>
      <c r="BQ120">
        <v>5</v>
      </c>
      <c r="BR120" t="s">
        <v>72</v>
      </c>
      <c r="BS120">
        <v>1</v>
      </c>
      <c r="BT120" t="s">
        <v>72</v>
      </c>
      <c r="BU120">
        <v>1</v>
      </c>
      <c r="BV120" t="s">
        <v>72</v>
      </c>
      <c r="BW120">
        <v>1</v>
      </c>
      <c r="BX120" t="s">
        <v>72</v>
      </c>
      <c r="BY120">
        <v>3</v>
      </c>
      <c r="BZ120" t="s">
        <v>72</v>
      </c>
      <c r="CA120">
        <v>1</v>
      </c>
      <c r="CB120" t="s">
        <v>216</v>
      </c>
      <c r="CC120">
        <v>1</v>
      </c>
      <c r="CD120" t="s">
        <v>72</v>
      </c>
    </row>
    <row r="121" spans="1:82" ht="12.75" customHeight="1" x14ac:dyDescent="0.15">
      <c r="A121" t="s">
        <v>950</v>
      </c>
      <c r="B121">
        <v>423</v>
      </c>
      <c r="C121" t="s">
        <v>67</v>
      </c>
      <c r="D121">
        <v>4</v>
      </c>
      <c r="E121" t="s">
        <v>64</v>
      </c>
      <c r="F121" t="s">
        <v>65</v>
      </c>
      <c r="G121">
        <v>2</v>
      </c>
      <c r="H121">
        <v>4</v>
      </c>
      <c r="I121">
        <v>2</v>
      </c>
      <c r="J121">
        <v>2</v>
      </c>
      <c r="K121" s="5">
        <v>8</v>
      </c>
      <c r="L121">
        <v>3</v>
      </c>
      <c r="M121" s="6" t="s">
        <v>951</v>
      </c>
      <c r="N121" t="s">
        <v>143</v>
      </c>
      <c r="O121" s="2" t="s">
        <v>143</v>
      </c>
      <c r="P121" t="s">
        <v>143</v>
      </c>
      <c r="Q121" t="s">
        <v>143</v>
      </c>
      <c r="R121" t="s">
        <v>143</v>
      </c>
      <c r="S121" t="s">
        <v>143</v>
      </c>
      <c r="T121" t="s">
        <v>143</v>
      </c>
      <c r="U121" t="s">
        <v>143</v>
      </c>
      <c r="V121" s="5" t="s">
        <v>143</v>
      </c>
      <c r="W121" t="s">
        <v>143</v>
      </c>
      <c r="X121" s="6" t="s">
        <v>143</v>
      </c>
      <c r="Y121" t="s">
        <v>143</v>
      </c>
      <c r="Z121">
        <v>4</v>
      </c>
      <c r="AA121" t="str">
        <f t="shared" si="5"/>
        <v>NA</v>
      </c>
      <c r="AB121">
        <f t="shared" si="6"/>
        <v>8</v>
      </c>
      <c r="AC121">
        <v>4</v>
      </c>
      <c r="AD121">
        <f>SUM(D121*3,K121*5)</f>
        <v>52</v>
      </c>
      <c r="AE121">
        <f t="shared" si="8"/>
        <v>3</v>
      </c>
      <c r="AF121">
        <f t="shared" si="9"/>
        <v>2</v>
      </c>
      <c r="AG121" t="s">
        <v>69</v>
      </c>
      <c r="AH121" t="s">
        <v>318</v>
      </c>
      <c r="AI121" s="4">
        <v>40058</v>
      </c>
      <c r="AJ121" t="s">
        <v>143</v>
      </c>
      <c r="AK121" t="s">
        <v>143</v>
      </c>
      <c r="AL121" t="s">
        <v>143</v>
      </c>
      <c r="AM121">
        <v>1</v>
      </c>
      <c r="AN121">
        <v>0</v>
      </c>
      <c r="AO121">
        <v>0</v>
      </c>
      <c r="AP121">
        <v>0</v>
      </c>
      <c r="AQ121">
        <v>0</v>
      </c>
      <c r="AR121">
        <v>0</v>
      </c>
      <c r="AS121">
        <v>0</v>
      </c>
      <c r="AT121">
        <v>0</v>
      </c>
      <c r="AU121">
        <v>0</v>
      </c>
      <c r="AV121">
        <v>1</v>
      </c>
      <c r="AW121" t="s">
        <v>952</v>
      </c>
      <c r="AX121" t="s">
        <v>88</v>
      </c>
      <c r="AY121" t="s">
        <v>72</v>
      </c>
      <c r="AZ121" t="s">
        <v>38</v>
      </c>
      <c r="BA121" t="s">
        <v>39</v>
      </c>
      <c r="BB121" t="s">
        <v>72</v>
      </c>
      <c r="BC121" t="s">
        <v>72</v>
      </c>
      <c r="BD121" t="s">
        <v>72</v>
      </c>
      <c r="BE121" t="s">
        <v>72</v>
      </c>
      <c r="BF121" t="s">
        <v>72</v>
      </c>
      <c r="BG121" t="s">
        <v>72</v>
      </c>
      <c r="BH121" t="s">
        <v>72</v>
      </c>
      <c r="BI121" t="s">
        <v>72</v>
      </c>
      <c r="BJ121" t="s">
        <v>48</v>
      </c>
      <c r="BK121" t="s">
        <v>72</v>
      </c>
      <c r="BL121" t="s">
        <v>72</v>
      </c>
      <c r="BM121" t="s">
        <v>72</v>
      </c>
      <c r="BN121" t="s">
        <v>953</v>
      </c>
      <c r="BO121">
        <v>4</v>
      </c>
      <c r="BP121" t="s">
        <v>72</v>
      </c>
      <c r="BQ121">
        <v>4</v>
      </c>
      <c r="BR121" t="s">
        <v>72</v>
      </c>
      <c r="BS121">
        <v>3</v>
      </c>
      <c r="BT121" t="s">
        <v>72</v>
      </c>
      <c r="BU121">
        <v>3</v>
      </c>
      <c r="BV121" t="s">
        <v>72</v>
      </c>
      <c r="BW121">
        <v>1</v>
      </c>
      <c r="BX121" t="s">
        <v>72</v>
      </c>
      <c r="BY121">
        <v>2</v>
      </c>
      <c r="BZ121" t="s">
        <v>72</v>
      </c>
      <c r="CA121">
        <v>1</v>
      </c>
      <c r="CB121" t="s">
        <v>954</v>
      </c>
      <c r="CC121">
        <v>1</v>
      </c>
      <c r="CD121" t="s">
        <v>412</v>
      </c>
    </row>
    <row r="122" spans="1:82" ht="12.75" customHeight="1" x14ac:dyDescent="0.15">
      <c r="A122" t="s">
        <v>955</v>
      </c>
      <c r="B122">
        <v>424</v>
      </c>
      <c r="C122" t="s">
        <v>63</v>
      </c>
      <c r="D122">
        <v>3</v>
      </c>
      <c r="E122" t="s">
        <v>84</v>
      </c>
      <c r="F122" t="s">
        <v>65</v>
      </c>
      <c r="G122">
        <v>3</v>
      </c>
      <c r="H122">
        <v>5</v>
      </c>
      <c r="I122">
        <v>3</v>
      </c>
      <c r="J122">
        <v>2</v>
      </c>
      <c r="K122" s="5">
        <v>3</v>
      </c>
      <c r="L122">
        <v>5</v>
      </c>
      <c r="M122" s="6" t="s">
        <v>956</v>
      </c>
      <c r="N122" t="s">
        <v>67</v>
      </c>
      <c r="O122">
        <v>3</v>
      </c>
      <c r="P122" t="s">
        <v>84</v>
      </c>
      <c r="Q122" t="s">
        <v>65</v>
      </c>
      <c r="R122">
        <v>3</v>
      </c>
      <c r="S122">
        <v>5</v>
      </c>
      <c r="T122">
        <v>3</v>
      </c>
      <c r="U122">
        <v>2</v>
      </c>
      <c r="V122" s="5">
        <v>3</v>
      </c>
      <c r="W122">
        <v>7</v>
      </c>
      <c r="X122" s="6" t="s">
        <v>373</v>
      </c>
      <c r="Y122">
        <v>3</v>
      </c>
      <c r="Z122">
        <v>3</v>
      </c>
      <c r="AA122">
        <f t="shared" si="5"/>
        <v>3</v>
      </c>
      <c r="AB122">
        <f t="shared" si="6"/>
        <v>3</v>
      </c>
      <c r="AC122">
        <v>3</v>
      </c>
      <c r="AD122">
        <f t="shared" si="7"/>
        <v>24</v>
      </c>
      <c r="AE122">
        <f t="shared" si="8"/>
        <v>4</v>
      </c>
      <c r="AF122">
        <f t="shared" si="9"/>
        <v>2.5</v>
      </c>
      <c r="AG122" t="s">
        <v>69</v>
      </c>
      <c r="AH122" t="s">
        <v>70</v>
      </c>
      <c r="AI122" s="4">
        <v>41122</v>
      </c>
      <c r="AJ122">
        <v>0</v>
      </c>
      <c r="AK122">
        <v>2</v>
      </c>
      <c r="AL122">
        <v>0</v>
      </c>
      <c r="AM122">
        <v>0</v>
      </c>
      <c r="AN122">
        <v>0</v>
      </c>
      <c r="AO122">
        <v>0</v>
      </c>
      <c r="AP122">
        <v>0</v>
      </c>
      <c r="AQ122">
        <v>0</v>
      </c>
      <c r="AR122">
        <v>1</v>
      </c>
      <c r="AS122">
        <v>0</v>
      </c>
      <c r="AT122">
        <v>0</v>
      </c>
      <c r="AU122">
        <v>0</v>
      </c>
      <c r="AV122">
        <v>0</v>
      </c>
      <c r="AW122">
        <v>0</v>
      </c>
      <c r="AX122" t="s">
        <v>88</v>
      </c>
      <c r="AY122" t="s">
        <v>72</v>
      </c>
      <c r="AZ122" t="s">
        <v>72</v>
      </c>
      <c r="BA122" t="s">
        <v>957</v>
      </c>
      <c r="BB122" t="s">
        <v>72</v>
      </c>
      <c r="BC122" t="s">
        <v>72</v>
      </c>
      <c r="BD122" t="s">
        <v>72</v>
      </c>
      <c r="BE122" t="s">
        <v>72</v>
      </c>
      <c r="BF122" t="s">
        <v>72</v>
      </c>
      <c r="BG122" t="s">
        <v>72</v>
      </c>
      <c r="BH122" t="s">
        <v>72</v>
      </c>
      <c r="BI122" t="s">
        <v>72</v>
      </c>
      <c r="BJ122" t="s">
        <v>48</v>
      </c>
      <c r="BK122" t="s">
        <v>72</v>
      </c>
      <c r="BL122" t="s">
        <v>72</v>
      </c>
      <c r="BM122" t="s">
        <v>72</v>
      </c>
      <c r="BN122" t="s">
        <v>72</v>
      </c>
      <c r="BO122">
        <v>5</v>
      </c>
      <c r="BP122" t="s">
        <v>72</v>
      </c>
      <c r="BQ122">
        <v>5</v>
      </c>
      <c r="BR122" t="s">
        <v>72</v>
      </c>
      <c r="BS122">
        <v>4</v>
      </c>
      <c r="BT122" t="s">
        <v>72</v>
      </c>
      <c r="BU122">
        <v>2</v>
      </c>
      <c r="BV122" t="s">
        <v>72</v>
      </c>
      <c r="BW122">
        <v>3</v>
      </c>
      <c r="BX122" t="s">
        <v>72</v>
      </c>
      <c r="BY122">
        <v>2</v>
      </c>
      <c r="BZ122" t="s">
        <v>72</v>
      </c>
      <c r="CA122">
        <v>1</v>
      </c>
      <c r="CB122" t="s">
        <v>726</v>
      </c>
      <c r="CC122">
        <v>1</v>
      </c>
      <c r="CD122" t="s">
        <v>726</v>
      </c>
    </row>
    <row r="123" spans="1:82" ht="12.75" customHeight="1" x14ac:dyDescent="0.15">
      <c r="A123" t="s">
        <v>958</v>
      </c>
      <c r="B123">
        <v>425</v>
      </c>
      <c r="C123" t="s">
        <v>63</v>
      </c>
      <c r="D123">
        <v>3</v>
      </c>
      <c r="E123" t="s">
        <v>124</v>
      </c>
      <c r="F123" t="s">
        <v>65</v>
      </c>
      <c r="G123">
        <v>5</v>
      </c>
      <c r="H123">
        <v>5</v>
      </c>
      <c r="I123">
        <v>5</v>
      </c>
      <c r="J123">
        <v>5</v>
      </c>
      <c r="K123" s="5">
        <v>4</v>
      </c>
      <c r="L123">
        <v>5</v>
      </c>
      <c r="M123" s="6" t="s">
        <v>959</v>
      </c>
      <c r="N123" t="s">
        <v>67</v>
      </c>
      <c r="O123">
        <v>3</v>
      </c>
      <c r="P123" t="s">
        <v>84</v>
      </c>
      <c r="Q123" t="s">
        <v>65</v>
      </c>
      <c r="R123">
        <v>3</v>
      </c>
      <c r="S123">
        <v>5</v>
      </c>
      <c r="T123">
        <v>5</v>
      </c>
      <c r="U123">
        <v>5</v>
      </c>
      <c r="V123" s="5">
        <v>3</v>
      </c>
      <c r="W123">
        <v>8</v>
      </c>
      <c r="X123" s="6" t="s">
        <v>960</v>
      </c>
      <c r="Y123">
        <v>3</v>
      </c>
      <c r="Z123">
        <v>3</v>
      </c>
      <c r="AA123">
        <f t="shared" si="5"/>
        <v>4</v>
      </c>
      <c r="AB123">
        <f t="shared" si="6"/>
        <v>3</v>
      </c>
      <c r="AC123">
        <v>3</v>
      </c>
      <c r="AD123">
        <f t="shared" si="7"/>
        <v>26.5</v>
      </c>
      <c r="AE123">
        <f t="shared" si="8"/>
        <v>4.5</v>
      </c>
      <c r="AF123">
        <f t="shared" si="9"/>
        <v>5</v>
      </c>
      <c r="AG123" t="s">
        <v>117</v>
      </c>
      <c r="AH123" t="s">
        <v>961</v>
      </c>
      <c r="AI123" s="4">
        <v>39056</v>
      </c>
      <c r="AJ123">
        <v>0</v>
      </c>
      <c r="AK123">
        <v>2</v>
      </c>
      <c r="AL123">
        <v>0</v>
      </c>
      <c r="AM123">
        <v>1</v>
      </c>
      <c r="AN123">
        <v>0</v>
      </c>
      <c r="AO123">
        <v>0</v>
      </c>
      <c r="AP123">
        <v>0</v>
      </c>
      <c r="AQ123">
        <v>0</v>
      </c>
      <c r="AR123">
        <v>0</v>
      </c>
      <c r="AS123">
        <v>0</v>
      </c>
      <c r="AT123">
        <v>1</v>
      </c>
      <c r="AU123">
        <v>0</v>
      </c>
      <c r="AV123">
        <v>1</v>
      </c>
      <c r="AW123" t="s">
        <v>962</v>
      </c>
      <c r="AX123" t="s">
        <v>963</v>
      </c>
      <c r="AY123" t="s">
        <v>73</v>
      </c>
      <c r="AZ123" t="s">
        <v>38</v>
      </c>
      <c r="BA123" t="s">
        <v>39</v>
      </c>
      <c r="BB123" t="s">
        <v>72</v>
      </c>
      <c r="BC123" t="s">
        <v>72</v>
      </c>
      <c r="BD123" t="s">
        <v>72</v>
      </c>
      <c r="BE123" t="s">
        <v>72</v>
      </c>
      <c r="BF123" t="s">
        <v>72</v>
      </c>
      <c r="BG123" t="s">
        <v>72</v>
      </c>
      <c r="BH123" t="s">
        <v>72</v>
      </c>
      <c r="BI123" t="s">
        <v>78</v>
      </c>
      <c r="BJ123" t="s">
        <v>48</v>
      </c>
      <c r="BK123" t="s">
        <v>99</v>
      </c>
      <c r="BL123" t="s">
        <v>72</v>
      </c>
      <c r="BM123" t="s">
        <v>72</v>
      </c>
      <c r="BN123" t="s">
        <v>72</v>
      </c>
      <c r="BO123">
        <v>5</v>
      </c>
      <c r="BP123" t="s">
        <v>72</v>
      </c>
      <c r="BQ123">
        <v>5</v>
      </c>
      <c r="BR123" t="s">
        <v>72</v>
      </c>
      <c r="BS123">
        <v>3</v>
      </c>
      <c r="BT123" t="s">
        <v>964</v>
      </c>
      <c r="BU123">
        <v>5</v>
      </c>
      <c r="BV123" t="s">
        <v>72</v>
      </c>
      <c r="BW123">
        <v>5</v>
      </c>
      <c r="BX123" t="s">
        <v>72</v>
      </c>
      <c r="BY123">
        <v>5</v>
      </c>
      <c r="BZ123" t="s">
        <v>72</v>
      </c>
      <c r="CA123">
        <v>1</v>
      </c>
      <c r="CB123" t="s">
        <v>965</v>
      </c>
      <c r="CC123">
        <v>1</v>
      </c>
      <c r="CD123" t="s">
        <v>966</v>
      </c>
    </row>
    <row r="124" spans="1:82" ht="12.75" customHeight="1" x14ac:dyDescent="0.15">
      <c r="A124" t="s">
        <v>967</v>
      </c>
      <c r="B124">
        <v>426</v>
      </c>
      <c r="C124" t="s">
        <v>968</v>
      </c>
      <c r="D124">
        <v>2</v>
      </c>
      <c r="E124" t="s">
        <v>149</v>
      </c>
      <c r="F124" t="s">
        <v>65</v>
      </c>
      <c r="G124">
        <v>5</v>
      </c>
      <c r="H124">
        <v>5</v>
      </c>
      <c r="I124">
        <v>5</v>
      </c>
      <c r="J124">
        <v>5</v>
      </c>
      <c r="K124" s="5">
        <v>3</v>
      </c>
      <c r="L124">
        <v>5</v>
      </c>
      <c r="M124" s="6" t="s">
        <v>969</v>
      </c>
      <c r="N124" t="s">
        <v>63</v>
      </c>
      <c r="O124">
        <v>3</v>
      </c>
      <c r="P124" t="s">
        <v>84</v>
      </c>
      <c r="Q124" t="s">
        <v>65</v>
      </c>
      <c r="R124">
        <v>4</v>
      </c>
      <c r="S124">
        <v>2</v>
      </c>
      <c r="T124">
        <v>1</v>
      </c>
      <c r="U124">
        <v>1</v>
      </c>
      <c r="V124" s="5">
        <v>3</v>
      </c>
      <c r="W124">
        <v>5</v>
      </c>
      <c r="X124" s="6" t="s">
        <v>970</v>
      </c>
      <c r="Y124">
        <v>3</v>
      </c>
      <c r="Z124" t="s">
        <v>143</v>
      </c>
      <c r="AA124">
        <f t="shared" si="5"/>
        <v>3</v>
      </c>
      <c r="AB124" t="str">
        <f t="shared" si="6"/>
        <v>NA</v>
      </c>
      <c r="AC124">
        <v>3</v>
      </c>
      <c r="AD124">
        <f t="shared" si="7"/>
        <v>22.5</v>
      </c>
      <c r="AE124">
        <f t="shared" si="8"/>
        <v>4</v>
      </c>
      <c r="AF124">
        <f t="shared" si="9"/>
        <v>3</v>
      </c>
      <c r="AG124" t="s">
        <v>69</v>
      </c>
      <c r="AH124" t="s">
        <v>70</v>
      </c>
      <c r="AI124" s="4">
        <v>39034</v>
      </c>
      <c r="AJ124">
        <v>1</v>
      </c>
      <c r="AK124">
        <v>0</v>
      </c>
      <c r="AL124">
        <v>0</v>
      </c>
      <c r="AM124">
        <v>1</v>
      </c>
      <c r="AN124">
        <v>0</v>
      </c>
      <c r="AO124">
        <v>0</v>
      </c>
      <c r="AP124">
        <v>0</v>
      </c>
      <c r="AQ124">
        <v>0</v>
      </c>
      <c r="AR124">
        <v>0</v>
      </c>
      <c r="AS124">
        <v>0</v>
      </c>
      <c r="AT124">
        <v>1</v>
      </c>
      <c r="AU124">
        <v>0</v>
      </c>
      <c r="AV124">
        <v>1</v>
      </c>
      <c r="AW124" t="s">
        <v>518</v>
      </c>
      <c r="AX124" t="s">
        <v>88</v>
      </c>
      <c r="AY124" t="s">
        <v>72</v>
      </c>
      <c r="AZ124" t="s">
        <v>72</v>
      </c>
      <c r="BA124" t="s">
        <v>72</v>
      </c>
      <c r="BB124" t="s">
        <v>72</v>
      </c>
      <c r="BC124" t="s">
        <v>72</v>
      </c>
      <c r="BD124" t="s">
        <v>72</v>
      </c>
      <c r="BE124" t="s">
        <v>72</v>
      </c>
      <c r="BF124" t="s">
        <v>72</v>
      </c>
      <c r="BG124" t="s">
        <v>72</v>
      </c>
      <c r="BH124" t="s">
        <v>971</v>
      </c>
      <c r="BI124" t="s">
        <v>72</v>
      </c>
      <c r="BJ124" t="s">
        <v>72</v>
      </c>
      <c r="BK124" t="s">
        <v>72</v>
      </c>
      <c r="BL124" t="s">
        <v>72</v>
      </c>
      <c r="BM124" t="s">
        <v>72</v>
      </c>
      <c r="BN124" t="s">
        <v>972</v>
      </c>
      <c r="BO124">
        <v>5</v>
      </c>
      <c r="BP124" t="s">
        <v>72</v>
      </c>
      <c r="BQ124">
        <v>5</v>
      </c>
      <c r="BR124" t="s">
        <v>72</v>
      </c>
      <c r="BS124">
        <v>5</v>
      </c>
      <c r="BT124" t="s">
        <v>72</v>
      </c>
      <c r="BU124">
        <v>5</v>
      </c>
      <c r="BV124" t="s">
        <v>72</v>
      </c>
      <c r="BW124">
        <v>1</v>
      </c>
      <c r="BX124" t="s">
        <v>72</v>
      </c>
      <c r="BY124">
        <v>5</v>
      </c>
      <c r="BZ124" t="s">
        <v>72</v>
      </c>
      <c r="CA124">
        <v>5</v>
      </c>
      <c r="CB124" t="s">
        <v>644</v>
      </c>
      <c r="CC124">
        <v>1</v>
      </c>
      <c r="CD124" t="s">
        <v>966</v>
      </c>
    </row>
    <row r="125" spans="1:82" ht="12.75" customHeight="1" x14ac:dyDescent="0.15">
      <c r="A125" t="s">
        <v>973</v>
      </c>
      <c r="B125">
        <v>427</v>
      </c>
      <c r="C125" t="s">
        <v>974</v>
      </c>
      <c r="D125">
        <v>3</v>
      </c>
      <c r="E125" t="s">
        <v>84</v>
      </c>
      <c r="F125" t="s">
        <v>65</v>
      </c>
      <c r="G125">
        <v>3</v>
      </c>
      <c r="H125">
        <v>5</v>
      </c>
      <c r="I125">
        <v>4</v>
      </c>
      <c r="J125">
        <v>4</v>
      </c>
      <c r="K125" s="5">
        <v>2</v>
      </c>
      <c r="L125">
        <v>9</v>
      </c>
      <c r="M125" s="6" t="s">
        <v>975</v>
      </c>
      <c r="N125" t="s">
        <v>976</v>
      </c>
      <c r="O125">
        <v>2</v>
      </c>
      <c r="P125" t="s">
        <v>149</v>
      </c>
      <c r="Q125" t="s">
        <v>65</v>
      </c>
      <c r="R125">
        <v>3</v>
      </c>
      <c r="S125">
        <v>5</v>
      </c>
      <c r="T125">
        <v>3</v>
      </c>
      <c r="U125">
        <v>3</v>
      </c>
      <c r="V125" s="5">
        <v>5</v>
      </c>
      <c r="W125">
        <v>5</v>
      </c>
      <c r="X125" s="6" t="s">
        <v>977</v>
      </c>
      <c r="Y125" t="s">
        <v>143</v>
      </c>
      <c r="Z125" t="s">
        <v>143</v>
      </c>
      <c r="AA125" t="str">
        <f t="shared" si="5"/>
        <v>NA</v>
      </c>
      <c r="AB125" t="str">
        <f t="shared" si="6"/>
        <v>NA</v>
      </c>
      <c r="AC125">
        <v>3</v>
      </c>
      <c r="AD125">
        <f t="shared" si="7"/>
        <v>25</v>
      </c>
      <c r="AE125">
        <f t="shared" si="8"/>
        <v>4</v>
      </c>
      <c r="AF125">
        <f t="shared" si="9"/>
        <v>3.5</v>
      </c>
      <c r="AG125" t="s">
        <v>69</v>
      </c>
      <c r="AH125" t="s">
        <v>70</v>
      </c>
      <c r="AI125" s="4">
        <v>39431</v>
      </c>
      <c r="AJ125">
        <v>0</v>
      </c>
      <c r="AK125">
        <v>2</v>
      </c>
      <c r="AL125">
        <v>0</v>
      </c>
      <c r="AM125">
        <v>0</v>
      </c>
      <c r="AN125">
        <v>0</v>
      </c>
      <c r="AO125">
        <v>1</v>
      </c>
      <c r="AP125">
        <v>0</v>
      </c>
      <c r="AQ125">
        <v>0</v>
      </c>
      <c r="AR125">
        <v>0</v>
      </c>
      <c r="AS125">
        <v>0</v>
      </c>
      <c r="AT125">
        <v>1</v>
      </c>
      <c r="AU125">
        <v>0</v>
      </c>
      <c r="AV125">
        <v>1</v>
      </c>
      <c r="AW125" t="s">
        <v>518</v>
      </c>
      <c r="AX125" t="s">
        <v>88</v>
      </c>
      <c r="AY125" t="s">
        <v>73</v>
      </c>
      <c r="AZ125" t="s">
        <v>38</v>
      </c>
      <c r="BA125" t="s">
        <v>39</v>
      </c>
      <c r="BB125" t="s">
        <v>72</v>
      </c>
      <c r="BC125" t="s">
        <v>72</v>
      </c>
      <c r="BD125" t="s">
        <v>72</v>
      </c>
      <c r="BE125" t="s">
        <v>72</v>
      </c>
      <c r="BF125" t="s">
        <v>72</v>
      </c>
      <c r="BG125" t="s">
        <v>72</v>
      </c>
      <c r="BH125" t="s">
        <v>72</v>
      </c>
      <c r="BI125" t="s">
        <v>72</v>
      </c>
      <c r="BJ125" t="s">
        <v>72</v>
      </c>
      <c r="BK125" t="s">
        <v>72</v>
      </c>
      <c r="BL125" t="s">
        <v>72</v>
      </c>
      <c r="BM125" t="s">
        <v>72</v>
      </c>
      <c r="BN125" t="s">
        <v>978</v>
      </c>
      <c r="BO125">
        <v>2</v>
      </c>
      <c r="BP125" t="s">
        <v>72</v>
      </c>
      <c r="BQ125">
        <v>3</v>
      </c>
      <c r="BR125" t="s">
        <v>72</v>
      </c>
      <c r="BS125">
        <v>2</v>
      </c>
      <c r="BT125" t="s">
        <v>72</v>
      </c>
      <c r="BU125">
        <v>5</v>
      </c>
      <c r="BV125" t="s">
        <v>72</v>
      </c>
      <c r="BW125">
        <v>5</v>
      </c>
      <c r="BX125" t="s">
        <v>72</v>
      </c>
      <c r="BY125">
        <v>3</v>
      </c>
      <c r="BZ125" t="s">
        <v>72</v>
      </c>
      <c r="CA125">
        <v>1</v>
      </c>
      <c r="CB125" t="s">
        <v>979</v>
      </c>
      <c r="CC125">
        <v>1</v>
      </c>
      <c r="CD125" t="s">
        <v>966</v>
      </c>
    </row>
    <row r="126" spans="1:82" ht="12.75" customHeight="1" x14ac:dyDescent="0.15">
      <c r="A126" t="s">
        <v>980</v>
      </c>
      <c r="B126">
        <v>428</v>
      </c>
      <c r="C126" t="s">
        <v>63</v>
      </c>
      <c r="D126">
        <v>3</v>
      </c>
      <c r="E126" t="s">
        <v>84</v>
      </c>
      <c r="F126" t="s">
        <v>65</v>
      </c>
      <c r="G126">
        <v>4</v>
      </c>
      <c r="H126">
        <v>2</v>
      </c>
      <c r="I126">
        <v>2</v>
      </c>
      <c r="J126">
        <v>2</v>
      </c>
      <c r="K126" s="5">
        <v>4</v>
      </c>
      <c r="L126">
        <v>5</v>
      </c>
      <c r="M126" s="6" t="s">
        <v>981</v>
      </c>
      <c r="N126" t="s">
        <v>67</v>
      </c>
      <c r="O126">
        <v>3</v>
      </c>
      <c r="P126" t="s">
        <v>84</v>
      </c>
      <c r="Q126" t="s">
        <v>65</v>
      </c>
      <c r="R126">
        <v>4</v>
      </c>
      <c r="S126">
        <v>2</v>
      </c>
      <c r="T126">
        <v>2</v>
      </c>
      <c r="U126">
        <v>2</v>
      </c>
      <c r="V126" s="5">
        <v>5</v>
      </c>
      <c r="W126">
        <v>5</v>
      </c>
      <c r="X126" s="6" t="s">
        <v>982</v>
      </c>
      <c r="Y126">
        <v>3</v>
      </c>
      <c r="Z126">
        <v>3</v>
      </c>
      <c r="AA126">
        <f t="shared" si="5"/>
        <v>4</v>
      </c>
      <c r="AB126">
        <f t="shared" si="6"/>
        <v>5</v>
      </c>
      <c r="AC126">
        <v>3</v>
      </c>
      <c r="AD126">
        <f t="shared" si="7"/>
        <v>31.5</v>
      </c>
      <c r="AE126">
        <f t="shared" si="8"/>
        <v>3</v>
      </c>
      <c r="AF126">
        <f t="shared" si="9"/>
        <v>2</v>
      </c>
      <c r="AG126" t="s">
        <v>69</v>
      </c>
      <c r="AH126" t="s">
        <v>318</v>
      </c>
      <c r="AI126" s="4">
        <v>37942</v>
      </c>
      <c r="AJ126">
        <v>0</v>
      </c>
      <c r="AK126">
        <v>2</v>
      </c>
      <c r="AL126">
        <v>0</v>
      </c>
      <c r="AM126">
        <v>0</v>
      </c>
      <c r="AN126">
        <v>1</v>
      </c>
      <c r="AO126">
        <v>0</v>
      </c>
      <c r="AP126">
        <v>0</v>
      </c>
      <c r="AQ126">
        <v>0</v>
      </c>
      <c r="AR126">
        <v>0</v>
      </c>
      <c r="AS126">
        <v>0</v>
      </c>
      <c r="AT126">
        <v>1</v>
      </c>
      <c r="AU126">
        <v>0</v>
      </c>
      <c r="AV126">
        <v>1</v>
      </c>
      <c r="AW126" t="s">
        <v>983</v>
      </c>
      <c r="AX126" t="s">
        <v>88</v>
      </c>
      <c r="AY126" t="s">
        <v>72</v>
      </c>
      <c r="AZ126" t="s">
        <v>72</v>
      </c>
      <c r="BA126" t="s">
        <v>72</v>
      </c>
      <c r="BB126" t="s">
        <v>72</v>
      </c>
      <c r="BC126" t="s">
        <v>72</v>
      </c>
      <c r="BD126" t="s">
        <v>72</v>
      </c>
      <c r="BE126" t="s">
        <v>72</v>
      </c>
      <c r="BF126" t="s">
        <v>72</v>
      </c>
      <c r="BG126" t="s">
        <v>72</v>
      </c>
      <c r="BH126" t="s">
        <v>72</v>
      </c>
      <c r="BI126" t="s">
        <v>72</v>
      </c>
      <c r="BJ126" t="s">
        <v>72</v>
      </c>
      <c r="BK126" t="s">
        <v>72</v>
      </c>
      <c r="BL126" t="s">
        <v>72</v>
      </c>
      <c r="BM126" t="s">
        <v>72</v>
      </c>
      <c r="BN126" t="s">
        <v>984</v>
      </c>
      <c r="BO126">
        <v>4</v>
      </c>
      <c r="BP126" t="s">
        <v>72</v>
      </c>
      <c r="BQ126">
        <v>5</v>
      </c>
      <c r="BR126" t="s">
        <v>72</v>
      </c>
      <c r="BS126">
        <v>3</v>
      </c>
      <c r="BT126" t="s">
        <v>72</v>
      </c>
      <c r="BU126">
        <v>4</v>
      </c>
      <c r="BV126" t="s">
        <v>72</v>
      </c>
      <c r="BW126">
        <v>2</v>
      </c>
      <c r="BX126" t="s">
        <v>985</v>
      </c>
      <c r="BY126">
        <v>4</v>
      </c>
      <c r="BZ126" t="s">
        <v>72</v>
      </c>
      <c r="CA126">
        <v>1</v>
      </c>
      <c r="CB126" t="s">
        <v>954</v>
      </c>
      <c r="CC126">
        <v>1</v>
      </c>
      <c r="CD126" t="s">
        <v>954</v>
      </c>
    </row>
    <row r="127" spans="1:82" ht="12.75" customHeight="1" x14ac:dyDescent="0.15">
      <c r="A127" t="s">
        <v>986</v>
      </c>
      <c r="B127">
        <v>429</v>
      </c>
      <c r="C127" t="s">
        <v>63</v>
      </c>
      <c r="D127">
        <v>2</v>
      </c>
      <c r="E127" t="s">
        <v>149</v>
      </c>
      <c r="F127" t="s">
        <v>65</v>
      </c>
      <c r="G127">
        <v>3</v>
      </c>
      <c r="H127">
        <v>5</v>
      </c>
      <c r="I127">
        <v>3</v>
      </c>
      <c r="J127">
        <v>4</v>
      </c>
      <c r="K127" s="5">
        <v>3</v>
      </c>
      <c r="L127">
        <v>7</v>
      </c>
      <c r="M127" s="6" t="s">
        <v>987</v>
      </c>
      <c r="N127" t="s">
        <v>67</v>
      </c>
      <c r="O127">
        <v>3</v>
      </c>
      <c r="P127" t="s">
        <v>84</v>
      </c>
      <c r="Q127" t="s">
        <v>65</v>
      </c>
      <c r="R127">
        <v>2</v>
      </c>
      <c r="S127">
        <v>5</v>
      </c>
      <c r="T127">
        <v>4</v>
      </c>
      <c r="U127">
        <v>4</v>
      </c>
      <c r="V127" s="5">
        <v>6</v>
      </c>
      <c r="W127">
        <v>3</v>
      </c>
      <c r="X127" s="6" t="s">
        <v>988</v>
      </c>
      <c r="Y127">
        <v>2</v>
      </c>
      <c r="Z127">
        <v>3</v>
      </c>
      <c r="AA127">
        <f t="shared" si="5"/>
        <v>3</v>
      </c>
      <c r="AB127">
        <f t="shared" si="6"/>
        <v>6</v>
      </c>
      <c r="AC127">
        <v>2</v>
      </c>
      <c r="AD127">
        <f t="shared" si="7"/>
        <v>30</v>
      </c>
      <c r="AE127">
        <f t="shared" si="8"/>
        <v>3.75</v>
      </c>
      <c r="AF127">
        <f t="shared" si="9"/>
        <v>3.75</v>
      </c>
      <c r="AG127" t="s">
        <v>117</v>
      </c>
      <c r="AH127" t="s">
        <v>989</v>
      </c>
      <c r="AI127" s="4">
        <v>37671</v>
      </c>
      <c r="AJ127">
        <v>0</v>
      </c>
      <c r="AK127">
        <v>2</v>
      </c>
      <c r="AL127">
        <v>0</v>
      </c>
      <c r="AM127">
        <v>0</v>
      </c>
      <c r="AN127">
        <v>1</v>
      </c>
      <c r="AO127">
        <v>0</v>
      </c>
      <c r="AP127">
        <v>0</v>
      </c>
      <c r="AQ127">
        <v>0</v>
      </c>
      <c r="AR127">
        <v>0</v>
      </c>
      <c r="AS127">
        <v>0</v>
      </c>
      <c r="AT127">
        <v>0</v>
      </c>
      <c r="AU127">
        <v>0</v>
      </c>
      <c r="AV127">
        <v>1</v>
      </c>
      <c r="AW127" t="s">
        <v>990</v>
      </c>
      <c r="AX127" t="s">
        <v>88</v>
      </c>
      <c r="AY127" t="s">
        <v>73</v>
      </c>
      <c r="AZ127" t="s">
        <v>38</v>
      </c>
      <c r="BA127" t="s">
        <v>39</v>
      </c>
      <c r="BB127" t="s">
        <v>72</v>
      </c>
      <c r="BC127" t="s">
        <v>72</v>
      </c>
      <c r="BD127" t="s">
        <v>72</v>
      </c>
      <c r="BE127" t="s">
        <v>72</v>
      </c>
      <c r="BF127" t="s">
        <v>72</v>
      </c>
      <c r="BG127" t="s">
        <v>72</v>
      </c>
      <c r="BH127" t="s">
        <v>72</v>
      </c>
      <c r="BI127" t="s">
        <v>72</v>
      </c>
      <c r="BJ127" t="s">
        <v>48</v>
      </c>
      <c r="BK127" t="s">
        <v>72</v>
      </c>
      <c r="BL127" t="s">
        <v>50</v>
      </c>
      <c r="BM127" t="s">
        <v>72</v>
      </c>
      <c r="BN127" t="s">
        <v>72</v>
      </c>
      <c r="BO127">
        <v>3</v>
      </c>
      <c r="BP127" t="s">
        <v>72</v>
      </c>
      <c r="BQ127">
        <v>2</v>
      </c>
      <c r="BR127" t="s">
        <v>72</v>
      </c>
      <c r="BS127">
        <v>1</v>
      </c>
      <c r="BT127" t="s">
        <v>72</v>
      </c>
      <c r="BU127">
        <v>5</v>
      </c>
      <c r="BV127" t="s">
        <v>72</v>
      </c>
      <c r="BW127">
        <v>5</v>
      </c>
      <c r="BX127" t="s">
        <v>72</v>
      </c>
      <c r="BY127">
        <v>2</v>
      </c>
      <c r="BZ127" t="s">
        <v>72</v>
      </c>
      <c r="CA127">
        <v>4</v>
      </c>
      <c r="CB127" t="s">
        <v>72</v>
      </c>
      <c r="CC127">
        <v>3</v>
      </c>
      <c r="CD127" t="s">
        <v>72</v>
      </c>
    </row>
    <row r="128" spans="1:82" ht="12.75" customHeight="1" x14ac:dyDescent="0.15">
      <c r="A128" t="s">
        <v>991</v>
      </c>
      <c r="B128">
        <v>430</v>
      </c>
      <c r="C128" t="s">
        <v>63</v>
      </c>
      <c r="D128">
        <v>4</v>
      </c>
      <c r="E128" t="s">
        <v>64</v>
      </c>
      <c r="F128" t="s">
        <v>65</v>
      </c>
      <c r="G128">
        <v>5</v>
      </c>
      <c r="H128">
        <v>5</v>
      </c>
      <c r="I128">
        <v>3</v>
      </c>
      <c r="J128">
        <v>3</v>
      </c>
      <c r="K128" s="5">
        <v>8</v>
      </c>
      <c r="L128">
        <v>1</v>
      </c>
      <c r="M128" s="6" t="s">
        <v>992</v>
      </c>
      <c r="N128" t="s">
        <v>67</v>
      </c>
      <c r="O128">
        <v>3</v>
      </c>
      <c r="P128" t="s">
        <v>84</v>
      </c>
      <c r="Q128" t="s">
        <v>65</v>
      </c>
      <c r="R128">
        <v>2</v>
      </c>
      <c r="S128">
        <v>5</v>
      </c>
      <c r="T128">
        <v>3</v>
      </c>
      <c r="U128">
        <v>3</v>
      </c>
      <c r="V128" s="5">
        <v>5</v>
      </c>
      <c r="W128">
        <v>4</v>
      </c>
      <c r="X128" s="6" t="s">
        <v>993</v>
      </c>
      <c r="Y128">
        <v>4</v>
      </c>
      <c r="Z128">
        <v>3</v>
      </c>
      <c r="AA128">
        <f t="shared" si="5"/>
        <v>8</v>
      </c>
      <c r="AB128">
        <f t="shared" si="6"/>
        <v>5</v>
      </c>
      <c r="AC128">
        <v>4</v>
      </c>
      <c r="AD128">
        <f t="shared" si="7"/>
        <v>43</v>
      </c>
      <c r="AE128">
        <f t="shared" si="8"/>
        <v>4.25</v>
      </c>
      <c r="AF128">
        <f t="shared" si="9"/>
        <v>3</v>
      </c>
      <c r="AG128" t="s">
        <v>69</v>
      </c>
      <c r="AH128" t="s">
        <v>318</v>
      </c>
      <c r="AI128" s="4">
        <v>38001</v>
      </c>
      <c r="AJ128">
        <v>0</v>
      </c>
      <c r="AK128">
        <v>2</v>
      </c>
      <c r="AL128">
        <v>0</v>
      </c>
      <c r="AM128">
        <v>0</v>
      </c>
      <c r="AN128">
        <v>1</v>
      </c>
      <c r="AO128">
        <v>0</v>
      </c>
      <c r="AP128">
        <v>0</v>
      </c>
      <c r="AQ128">
        <v>0</v>
      </c>
      <c r="AR128">
        <v>1</v>
      </c>
      <c r="AS128">
        <v>1</v>
      </c>
      <c r="AT128">
        <v>0</v>
      </c>
      <c r="AU128">
        <v>0</v>
      </c>
      <c r="AV128">
        <v>0</v>
      </c>
      <c r="AW128">
        <v>0</v>
      </c>
      <c r="AX128" t="s">
        <v>994</v>
      </c>
      <c r="AY128" t="s">
        <v>73</v>
      </c>
      <c r="AZ128" t="s">
        <v>72</v>
      </c>
      <c r="BA128" t="s">
        <v>72</v>
      </c>
      <c r="BB128" t="s">
        <v>72</v>
      </c>
      <c r="BC128" t="s">
        <v>72</v>
      </c>
      <c r="BD128" t="s">
        <v>72</v>
      </c>
      <c r="BE128" t="s">
        <v>72</v>
      </c>
      <c r="BF128" t="s">
        <v>72</v>
      </c>
      <c r="BG128" t="s">
        <v>72</v>
      </c>
      <c r="BH128" t="s">
        <v>72</v>
      </c>
      <c r="BI128" t="s">
        <v>72</v>
      </c>
      <c r="BJ128" t="s">
        <v>72</v>
      </c>
      <c r="BK128" t="s">
        <v>72</v>
      </c>
      <c r="BL128" t="s">
        <v>72</v>
      </c>
      <c r="BM128" t="s">
        <v>72</v>
      </c>
      <c r="BN128" t="s">
        <v>72</v>
      </c>
      <c r="BO128">
        <v>3</v>
      </c>
      <c r="BP128" t="s">
        <v>72</v>
      </c>
      <c r="BQ128">
        <v>3</v>
      </c>
      <c r="BR128" t="s">
        <v>72</v>
      </c>
      <c r="BS128">
        <v>2</v>
      </c>
      <c r="BT128" t="s">
        <v>72</v>
      </c>
      <c r="BU128">
        <v>3</v>
      </c>
      <c r="BV128" t="s">
        <v>995</v>
      </c>
      <c r="BW128">
        <v>5</v>
      </c>
      <c r="BX128" t="s">
        <v>996</v>
      </c>
      <c r="BY128">
        <v>3</v>
      </c>
      <c r="BZ128" t="s">
        <v>997</v>
      </c>
      <c r="CA128">
        <v>1</v>
      </c>
      <c r="CB128" t="s">
        <v>998</v>
      </c>
      <c r="CC128">
        <v>1</v>
      </c>
      <c r="CD128" t="s">
        <v>999</v>
      </c>
    </row>
    <row r="129" spans="1:82" ht="12.75" customHeight="1" x14ac:dyDescent="0.15">
      <c r="A129" t="s">
        <v>1000</v>
      </c>
      <c r="B129">
        <v>431</v>
      </c>
      <c r="C129" t="s">
        <v>63</v>
      </c>
      <c r="D129">
        <v>3</v>
      </c>
      <c r="E129" t="s">
        <v>124</v>
      </c>
      <c r="F129" t="s">
        <v>65</v>
      </c>
      <c r="G129">
        <v>4</v>
      </c>
      <c r="H129">
        <v>5</v>
      </c>
      <c r="I129">
        <v>3</v>
      </c>
      <c r="J129">
        <v>4</v>
      </c>
      <c r="K129" s="5">
        <v>6</v>
      </c>
      <c r="L129">
        <v>2</v>
      </c>
      <c r="M129" s="6" t="s">
        <v>1001</v>
      </c>
      <c r="N129" t="s">
        <v>67</v>
      </c>
      <c r="O129">
        <v>4</v>
      </c>
      <c r="P129" t="s">
        <v>64</v>
      </c>
      <c r="Q129" t="s">
        <v>65</v>
      </c>
      <c r="R129">
        <v>1</v>
      </c>
      <c r="S129">
        <v>5</v>
      </c>
      <c r="T129">
        <v>3</v>
      </c>
      <c r="U129">
        <v>4</v>
      </c>
      <c r="V129" s="5">
        <v>4</v>
      </c>
      <c r="W129">
        <v>3</v>
      </c>
      <c r="X129" s="6" t="s">
        <v>1002</v>
      </c>
      <c r="Y129">
        <v>3</v>
      </c>
      <c r="Z129">
        <v>4</v>
      </c>
      <c r="AA129">
        <f t="shared" si="5"/>
        <v>6</v>
      </c>
      <c r="AB129">
        <f t="shared" si="6"/>
        <v>4</v>
      </c>
      <c r="AC129">
        <v>3</v>
      </c>
      <c r="AD129">
        <f t="shared" si="7"/>
        <v>35.5</v>
      </c>
      <c r="AE129">
        <f t="shared" si="8"/>
        <v>3.75</v>
      </c>
      <c r="AF129">
        <f t="shared" si="9"/>
        <v>3.5</v>
      </c>
      <c r="AG129" t="s">
        <v>69</v>
      </c>
      <c r="AH129" t="s">
        <v>70</v>
      </c>
      <c r="AI129" s="4">
        <v>37414</v>
      </c>
      <c r="AJ129">
        <v>0</v>
      </c>
      <c r="AK129">
        <v>2</v>
      </c>
      <c r="AL129">
        <v>0</v>
      </c>
      <c r="AM129">
        <v>0</v>
      </c>
      <c r="AN129">
        <v>0</v>
      </c>
      <c r="AO129">
        <v>1</v>
      </c>
      <c r="AP129">
        <v>0</v>
      </c>
      <c r="AQ129">
        <v>0</v>
      </c>
      <c r="AR129">
        <v>0</v>
      </c>
      <c r="AS129">
        <v>0</v>
      </c>
      <c r="AT129">
        <v>1</v>
      </c>
      <c r="AU129">
        <v>1</v>
      </c>
      <c r="AV129">
        <v>1</v>
      </c>
      <c r="AW129" t="s">
        <v>1003</v>
      </c>
      <c r="AX129" t="s">
        <v>88</v>
      </c>
      <c r="AY129" t="s">
        <v>72</v>
      </c>
      <c r="AZ129" t="s">
        <v>38</v>
      </c>
      <c r="BA129" t="s">
        <v>72</v>
      </c>
      <c r="BB129" t="s">
        <v>72</v>
      </c>
      <c r="BC129" t="s">
        <v>72</v>
      </c>
      <c r="BD129" t="s">
        <v>72</v>
      </c>
      <c r="BE129" t="s">
        <v>72</v>
      </c>
      <c r="BF129" t="s">
        <v>72</v>
      </c>
      <c r="BG129" t="s">
        <v>72</v>
      </c>
      <c r="BH129" t="s">
        <v>72</v>
      </c>
      <c r="BI129" t="s">
        <v>72</v>
      </c>
      <c r="BJ129" t="s">
        <v>48</v>
      </c>
      <c r="BK129" t="s">
        <v>72</v>
      </c>
      <c r="BL129" t="s">
        <v>72</v>
      </c>
      <c r="BM129" t="s">
        <v>72</v>
      </c>
      <c r="BN129" t="s">
        <v>72</v>
      </c>
      <c r="BO129">
        <v>3</v>
      </c>
      <c r="BP129" t="s">
        <v>1004</v>
      </c>
      <c r="BQ129">
        <v>5</v>
      </c>
      <c r="BR129" t="s">
        <v>72</v>
      </c>
      <c r="BS129">
        <v>3</v>
      </c>
      <c r="BT129" t="s">
        <v>72</v>
      </c>
      <c r="BU129">
        <v>3</v>
      </c>
      <c r="BV129" t="s">
        <v>72</v>
      </c>
      <c r="BW129">
        <v>4</v>
      </c>
      <c r="BX129" t="s">
        <v>72</v>
      </c>
      <c r="BY129">
        <v>2</v>
      </c>
      <c r="BZ129" t="s">
        <v>72</v>
      </c>
      <c r="CA129">
        <v>3</v>
      </c>
      <c r="CB129" t="s">
        <v>644</v>
      </c>
      <c r="CC129">
        <v>1</v>
      </c>
      <c r="CD129" t="s">
        <v>445</v>
      </c>
    </row>
    <row r="130" spans="1:82" ht="12.75" customHeight="1" x14ac:dyDescent="0.15">
      <c r="A130" t="s">
        <v>1005</v>
      </c>
      <c r="B130">
        <v>432</v>
      </c>
      <c r="C130" t="s">
        <v>63</v>
      </c>
      <c r="D130">
        <v>3</v>
      </c>
      <c r="E130" t="s">
        <v>124</v>
      </c>
      <c r="F130" t="s">
        <v>65</v>
      </c>
      <c r="G130">
        <v>3</v>
      </c>
      <c r="H130">
        <v>5</v>
      </c>
      <c r="I130">
        <v>4</v>
      </c>
      <c r="J130">
        <v>5</v>
      </c>
      <c r="K130" s="5">
        <v>4</v>
      </c>
      <c r="L130">
        <v>5</v>
      </c>
      <c r="M130" s="6" t="s">
        <v>396</v>
      </c>
      <c r="N130" t="s">
        <v>67</v>
      </c>
      <c r="O130">
        <v>2</v>
      </c>
      <c r="P130" t="s">
        <v>149</v>
      </c>
      <c r="Q130" t="s">
        <v>165</v>
      </c>
      <c r="R130">
        <v>2</v>
      </c>
      <c r="S130">
        <v>5</v>
      </c>
      <c r="T130">
        <v>2</v>
      </c>
      <c r="U130">
        <v>2</v>
      </c>
      <c r="V130" s="5">
        <v>4</v>
      </c>
      <c r="W130">
        <v>5</v>
      </c>
      <c r="X130" s="6" t="s">
        <v>1006</v>
      </c>
      <c r="Y130">
        <v>3</v>
      </c>
      <c r="Z130">
        <v>2</v>
      </c>
      <c r="AA130">
        <f t="shared" si="5"/>
        <v>4</v>
      </c>
      <c r="AB130">
        <f t="shared" si="6"/>
        <v>4</v>
      </c>
      <c r="AC130">
        <v>3</v>
      </c>
      <c r="AD130">
        <f t="shared" si="7"/>
        <v>27.5</v>
      </c>
      <c r="AE130">
        <f t="shared" si="8"/>
        <v>3.75</v>
      </c>
      <c r="AF130">
        <f t="shared" si="9"/>
        <v>3.25</v>
      </c>
      <c r="AG130" t="s">
        <v>117</v>
      </c>
      <c r="AH130" t="s">
        <v>1007</v>
      </c>
      <c r="AI130" s="4">
        <v>38583</v>
      </c>
      <c r="AJ130">
        <v>1</v>
      </c>
      <c r="AK130">
        <v>0</v>
      </c>
      <c r="AL130">
        <v>0</v>
      </c>
      <c r="AM130">
        <v>1</v>
      </c>
      <c r="AN130">
        <v>0</v>
      </c>
      <c r="AO130">
        <v>0</v>
      </c>
      <c r="AP130">
        <v>0</v>
      </c>
      <c r="AQ130">
        <v>0</v>
      </c>
      <c r="AR130">
        <v>0</v>
      </c>
      <c r="AS130">
        <v>0</v>
      </c>
      <c r="AT130">
        <v>0</v>
      </c>
      <c r="AU130">
        <v>0</v>
      </c>
      <c r="AV130">
        <v>1</v>
      </c>
      <c r="AW130" t="s">
        <v>1008</v>
      </c>
      <c r="AX130" t="s">
        <v>88</v>
      </c>
      <c r="AY130" t="s">
        <v>72</v>
      </c>
      <c r="AZ130" t="s">
        <v>72</v>
      </c>
      <c r="BA130" t="s">
        <v>72</v>
      </c>
      <c r="BB130" t="s">
        <v>72</v>
      </c>
      <c r="BC130" t="s">
        <v>72</v>
      </c>
      <c r="BD130" t="s">
        <v>72</v>
      </c>
      <c r="BE130" t="s">
        <v>72</v>
      </c>
      <c r="BF130" t="s">
        <v>72</v>
      </c>
      <c r="BG130" t="s">
        <v>72</v>
      </c>
      <c r="BH130" t="s">
        <v>72</v>
      </c>
      <c r="BI130" t="s">
        <v>72</v>
      </c>
      <c r="BJ130" t="s">
        <v>1009</v>
      </c>
      <c r="BK130" t="s">
        <v>72</v>
      </c>
      <c r="BL130" t="s">
        <v>72</v>
      </c>
      <c r="BM130" t="s">
        <v>72</v>
      </c>
      <c r="BN130" t="s">
        <v>72</v>
      </c>
      <c r="BO130">
        <v>5</v>
      </c>
      <c r="BP130" t="s">
        <v>72</v>
      </c>
      <c r="BQ130">
        <v>5</v>
      </c>
      <c r="BR130" t="s">
        <v>72</v>
      </c>
      <c r="BS130">
        <v>4</v>
      </c>
      <c r="BT130" t="s">
        <v>72</v>
      </c>
      <c r="BU130">
        <v>5</v>
      </c>
      <c r="BV130" t="s">
        <v>72</v>
      </c>
      <c r="BW130">
        <v>5</v>
      </c>
      <c r="BX130" t="s">
        <v>72</v>
      </c>
      <c r="BY130">
        <v>5</v>
      </c>
      <c r="BZ130" t="s">
        <v>72</v>
      </c>
      <c r="CA130">
        <v>5</v>
      </c>
      <c r="CB130" t="s">
        <v>72</v>
      </c>
      <c r="CC130">
        <v>3</v>
      </c>
      <c r="CD130" t="s">
        <v>72</v>
      </c>
    </row>
    <row r="131" spans="1:82" ht="12.75" customHeight="1" x14ac:dyDescent="0.15">
      <c r="A131" t="s">
        <v>1010</v>
      </c>
      <c r="B131">
        <v>433</v>
      </c>
      <c r="C131" t="s">
        <v>63</v>
      </c>
      <c r="D131">
        <v>3</v>
      </c>
      <c r="E131" t="s">
        <v>84</v>
      </c>
      <c r="F131" t="s">
        <v>65</v>
      </c>
      <c r="G131">
        <v>5</v>
      </c>
      <c r="H131">
        <v>2</v>
      </c>
      <c r="I131">
        <v>1</v>
      </c>
      <c r="J131">
        <v>4</v>
      </c>
      <c r="K131" s="5">
        <v>6</v>
      </c>
      <c r="L131">
        <v>2</v>
      </c>
      <c r="M131" s="6" t="s">
        <v>1011</v>
      </c>
      <c r="N131" t="s">
        <v>67</v>
      </c>
      <c r="O131">
        <v>3</v>
      </c>
      <c r="P131" t="s">
        <v>84</v>
      </c>
      <c r="Q131" t="s">
        <v>65</v>
      </c>
      <c r="R131">
        <v>2</v>
      </c>
      <c r="S131">
        <v>4</v>
      </c>
      <c r="T131">
        <v>1</v>
      </c>
      <c r="U131">
        <v>3</v>
      </c>
      <c r="V131" s="5">
        <v>6</v>
      </c>
      <c r="W131">
        <v>5</v>
      </c>
      <c r="X131" s="6" t="s">
        <v>1012</v>
      </c>
      <c r="Y131">
        <v>3</v>
      </c>
      <c r="Z131">
        <v>3</v>
      </c>
      <c r="AA131">
        <f t="shared" ref="AA131:AA138" si="10">IF(C131="Mamma", K131,(IF(N131="Mamma",V131,"NA")))</f>
        <v>6</v>
      </c>
      <c r="AB131">
        <f t="shared" ref="AB131:AB138" si="11">IF(C131="Pappa", K131,(IF(N131="Pappa",V131,"NA")))</f>
        <v>6</v>
      </c>
      <c r="AC131">
        <v>3</v>
      </c>
      <c r="AD131">
        <f t="shared" ref="AD131:AD135" si="12">SUM(D131*3,K131*5,O131*3,V131*5)/2</f>
        <v>39</v>
      </c>
      <c r="AE131">
        <f t="shared" ref="AE131:AE138" si="13">AVERAGE(G131:H131,R131:S131)</f>
        <v>3.25</v>
      </c>
      <c r="AF131">
        <f t="shared" ref="AF131:AF138" si="14">AVERAGE(I131:J131,T131:U131)</f>
        <v>2.25</v>
      </c>
      <c r="AG131" t="s">
        <v>69</v>
      </c>
      <c r="AH131" t="s">
        <v>318</v>
      </c>
      <c r="AI131" s="4">
        <v>39199</v>
      </c>
      <c r="AJ131">
        <v>1</v>
      </c>
      <c r="AK131">
        <v>0</v>
      </c>
      <c r="AL131">
        <v>0</v>
      </c>
      <c r="AM131">
        <v>1</v>
      </c>
      <c r="AN131">
        <v>0</v>
      </c>
      <c r="AO131">
        <v>0</v>
      </c>
      <c r="AP131">
        <v>0</v>
      </c>
      <c r="AQ131">
        <v>0</v>
      </c>
      <c r="AR131">
        <v>0</v>
      </c>
      <c r="AS131">
        <v>0</v>
      </c>
      <c r="AT131">
        <v>1</v>
      </c>
      <c r="AU131">
        <v>0</v>
      </c>
      <c r="AV131">
        <v>1</v>
      </c>
      <c r="AW131" t="s">
        <v>1013</v>
      </c>
      <c r="AX131" t="s">
        <v>88</v>
      </c>
      <c r="AY131" t="s">
        <v>72</v>
      </c>
      <c r="AZ131" t="s">
        <v>72</v>
      </c>
      <c r="BA131" t="s">
        <v>72</v>
      </c>
      <c r="BB131" t="s">
        <v>72</v>
      </c>
      <c r="BC131" t="s">
        <v>72</v>
      </c>
      <c r="BD131" t="s">
        <v>72</v>
      </c>
      <c r="BE131" t="s">
        <v>72</v>
      </c>
      <c r="BF131" t="s">
        <v>72</v>
      </c>
      <c r="BG131" t="s">
        <v>72</v>
      </c>
      <c r="BH131" t="s">
        <v>72</v>
      </c>
      <c r="BI131" t="s">
        <v>72</v>
      </c>
      <c r="BJ131" t="s">
        <v>48</v>
      </c>
      <c r="BK131" t="s">
        <v>72</v>
      </c>
      <c r="BL131" t="s">
        <v>72</v>
      </c>
      <c r="BM131" t="s">
        <v>1014</v>
      </c>
      <c r="BN131" t="s">
        <v>1015</v>
      </c>
      <c r="BO131">
        <v>5</v>
      </c>
      <c r="BP131" t="s">
        <v>72</v>
      </c>
      <c r="BQ131">
        <v>5</v>
      </c>
      <c r="BR131" t="s">
        <v>72</v>
      </c>
      <c r="BS131">
        <v>5</v>
      </c>
      <c r="BT131" t="s">
        <v>72</v>
      </c>
      <c r="BU131">
        <v>3</v>
      </c>
      <c r="BV131" t="s">
        <v>72</v>
      </c>
      <c r="BW131">
        <v>3</v>
      </c>
      <c r="BX131" t="s">
        <v>1016</v>
      </c>
      <c r="BY131">
        <v>4</v>
      </c>
      <c r="BZ131" t="s">
        <v>72</v>
      </c>
      <c r="CA131">
        <v>3</v>
      </c>
      <c r="CB131" t="s">
        <v>1017</v>
      </c>
      <c r="CC131">
        <v>1</v>
      </c>
      <c r="CD131" t="s">
        <v>966</v>
      </c>
    </row>
    <row r="132" spans="1:82" ht="12.75" customHeight="1" x14ac:dyDescent="0.15">
      <c r="A132" t="s">
        <v>1018</v>
      </c>
      <c r="B132">
        <v>434</v>
      </c>
      <c r="C132" t="s">
        <v>63</v>
      </c>
      <c r="D132">
        <v>4</v>
      </c>
      <c r="E132" t="s">
        <v>64</v>
      </c>
      <c r="F132" t="s">
        <v>65</v>
      </c>
      <c r="G132">
        <v>3</v>
      </c>
      <c r="H132">
        <v>5</v>
      </c>
      <c r="I132">
        <v>2</v>
      </c>
      <c r="J132">
        <v>2</v>
      </c>
      <c r="K132" s="5">
        <v>7</v>
      </c>
      <c r="L132">
        <v>1</v>
      </c>
      <c r="M132" s="6" t="s">
        <v>1019</v>
      </c>
      <c r="N132" t="s">
        <v>67</v>
      </c>
      <c r="O132">
        <v>4</v>
      </c>
      <c r="P132" t="s">
        <v>64</v>
      </c>
      <c r="Q132" t="s">
        <v>65</v>
      </c>
      <c r="R132">
        <v>5</v>
      </c>
      <c r="S132">
        <v>5</v>
      </c>
      <c r="T132">
        <v>2</v>
      </c>
      <c r="U132">
        <v>2</v>
      </c>
      <c r="V132" s="5">
        <v>9</v>
      </c>
      <c r="W132">
        <v>1</v>
      </c>
      <c r="X132" s="6" t="s">
        <v>1020</v>
      </c>
      <c r="Y132">
        <v>4</v>
      </c>
      <c r="Z132">
        <v>4</v>
      </c>
      <c r="AA132">
        <f t="shared" si="10"/>
        <v>7</v>
      </c>
      <c r="AB132">
        <f t="shared" si="11"/>
        <v>9</v>
      </c>
      <c r="AC132">
        <v>4</v>
      </c>
      <c r="AD132">
        <f t="shared" si="12"/>
        <v>52</v>
      </c>
      <c r="AE132">
        <f t="shared" si="13"/>
        <v>4.5</v>
      </c>
      <c r="AF132">
        <f t="shared" si="14"/>
        <v>2</v>
      </c>
      <c r="AG132" t="s">
        <v>69</v>
      </c>
      <c r="AH132" t="s">
        <v>70</v>
      </c>
      <c r="AI132" s="4">
        <v>38804</v>
      </c>
      <c r="AJ132">
        <v>1</v>
      </c>
      <c r="AK132">
        <v>2</v>
      </c>
      <c r="AL132">
        <v>0</v>
      </c>
      <c r="AM132">
        <v>0</v>
      </c>
      <c r="AN132">
        <v>0</v>
      </c>
      <c r="AO132">
        <v>1</v>
      </c>
      <c r="AP132">
        <v>0</v>
      </c>
      <c r="AQ132">
        <v>0</v>
      </c>
      <c r="AR132">
        <v>0</v>
      </c>
      <c r="AS132">
        <v>0</v>
      </c>
      <c r="AT132">
        <v>1</v>
      </c>
      <c r="AU132">
        <v>0</v>
      </c>
      <c r="AV132">
        <v>1</v>
      </c>
      <c r="AW132" t="s">
        <v>1021</v>
      </c>
      <c r="AX132" t="s">
        <v>88</v>
      </c>
      <c r="AY132" t="s">
        <v>72</v>
      </c>
      <c r="AZ132" t="s">
        <v>38</v>
      </c>
      <c r="BA132" t="s">
        <v>72</v>
      </c>
      <c r="BB132" t="s">
        <v>72</v>
      </c>
      <c r="BC132" t="s">
        <v>72</v>
      </c>
      <c r="BD132" t="s">
        <v>72</v>
      </c>
      <c r="BE132" t="s">
        <v>72</v>
      </c>
      <c r="BF132" t="s">
        <v>72</v>
      </c>
      <c r="BG132" t="s">
        <v>72</v>
      </c>
      <c r="BH132" t="s">
        <v>1022</v>
      </c>
      <c r="BI132" t="s">
        <v>72</v>
      </c>
      <c r="BJ132" t="s">
        <v>48</v>
      </c>
      <c r="BK132" t="s">
        <v>72</v>
      </c>
      <c r="BL132" t="s">
        <v>1023</v>
      </c>
      <c r="BM132" t="s">
        <v>72</v>
      </c>
      <c r="BN132" t="s">
        <v>72</v>
      </c>
      <c r="BO132">
        <v>4</v>
      </c>
      <c r="BP132" t="s">
        <v>72</v>
      </c>
      <c r="BQ132">
        <v>4</v>
      </c>
      <c r="BR132" t="s">
        <v>72</v>
      </c>
      <c r="BS132">
        <v>2</v>
      </c>
      <c r="BT132" t="s">
        <v>72</v>
      </c>
      <c r="BU132">
        <v>2</v>
      </c>
      <c r="BV132" t="s">
        <v>72</v>
      </c>
      <c r="BW132">
        <v>5</v>
      </c>
      <c r="BX132" t="s">
        <v>72</v>
      </c>
      <c r="BY132">
        <v>1</v>
      </c>
      <c r="BZ132" t="s">
        <v>72</v>
      </c>
      <c r="CA132">
        <v>1</v>
      </c>
      <c r="CB132" t="s">
        <v>72</v>
      </c>
      <c r="CC132">
        <v>1</v>
      </c>
      <c r="CD132" t="s">
        <v>682</v>
      </c>
    </row>
    <row r="133" spans="1:82" ht="12.75" customHeight="1" x14ac:dyDescent="0.15">
      <c r="A133" t="s">
        <v>1024</v>
      </c>
      <c r="B133">
        <v>435</v>
      </c>
      <c r="C133" t="s">
        <v>63</v>
      </c>
      <c r="D133">
        <v>3</v>
      </c>
      <c r="E133" t="s">
        <v>124</v>
      </c>
      <c r="F133" t="s">
        <v>65</v>
      </c>
      <c r="G133">
        <v>2</v>
      </c>
      <c r="H133">
        <v>5</v>
      </c>
      <c r="I133">
        <v>2</v>
      </c>
      <c r="J133">
        <v>4</v>
      </c>
      <c r="K133" s="5">
        <v>4</v>
      </c>
      <c r="L133">
        <v>5</v>
      </c>
      <c r="M133" s="6" t="s">
        <v>1025</v>
      </c>
      <c r="N133" t="s">
        <v>67</v>
      </c>
      <c r="O133">
        <v>3</v>
      </c>
      <c r="P133" t="s">
        <v>124</v>
      </c>
      <c r="Q133" t="s">
        <v>65</v>
      </c>
      <c r="R133" t="s">
        <v>143</v>
      </c>
      <c r="S133" t="s">
        <v>143</v>
      </c>
      <c r="T133" t="s">
        <v>143</v>
      </c>
      <c r="U133" t="s">
        <v>143</v>
      </c>
      <c r="V133" s="5">
        <v>3</v>
      </c>
      <c r="W133">
        <v>7</v>
      </c>
      <c r="X133" s="6" t="s">
        <v>1026</v>
      </c>
      <c r="Y133">
        <v>3</v>
      </c>
      <c r="Z133">
        <v>3</v>
      </c>
      <c r="AA133">
        <f t="shared" si="10"/>
        <v>4</v>
      </c>
      <c r="AB133">
        <f t="shared" si="11"/>
        <v>3</v>
      </c>
      <c r="AC133">
        <v>3</v>
      </c>
      <c r="AD133">
        <f t="shared" si="12"/>
        <v>26.5</v>
      </c>
      <c r="AE133">
        <f t="shared" si="13"/>
        <v>3.5</v>
      </c>
      <c r="AF133">
        <f t="shared" si="14"/>
        <v>3</v>
      </c>
      <c r="AG133" t="s">
        <v>69</v>
      </c>
      <c r="AH133" t="s">
        <v>70</v>
      </c>
      <c r="AI133" s="4">
        <v>38757</v>
      </c>
      <c r="AJ133">
        <v>1</v>
      </c>
      <c r="AK133">
        <v>0</v>
      </c>
      <c r="AL133">
        <v>0</v>
      </c>
      <c r="AM133">
        <v>0</v>
      </c>
      <c r="AN133">
        <v>1</v>
      </c>
      <c r="AO133">
        <v>0</v>
      </c>
      <c r="AP133">
        <v>0</v>
      </c>
      <c r="AQ133">
        <v>0</v>
      </c>
      <c r="AR133">
        <v>0</v>
      </c>
      <c r="AS133">
        <v>0</v>
      </c>
      <c r="AT133">
        <v>0</v>
      </c>
      <c r="AU133">
        <v>0</v>
      </c>
      <c r="AV133">
        <v>0</v>
      </c>
      <c r="AW133">
        <v>0</v>
      </c>
      <c r="AX133" t="s">
        <v>88</v>
      </c>
      <c r="AY133" t="s">
        <v>72</v>
      </c>
      <c r="AZ133" t="s">
        <v>72</v>
      </c>
      <c r="BA133" t="s">
        <v>72</v>
      </c>
      <c r="BB133" t="s">
        <v>72</v>
      </c>
      <c r="BC133" t="s">
        <v>72</v>
      </c>
      <c r="BD133" t="s">
        <v>72</v>
      </c>
      <c r="BE133" t="s">
        <v>72</v>
      </c>
      <c r="BF133" t="s">
        <v>72</v>
      </c>
      <c r="BG133" t="s">
        <v>72</v>
      </c>
      <c r="BH133" t="s">
        <v>72</v>
      </c>
      <c r="BI133" t="s">
        <v>72</v>
      </c>
      <c r="BJ133" t="s">
        <v>72</v>
      </c>
      <c r="BK133" t="s">
        <v>72</v>
      </c>
      <c r="BL133" t="s">
        <v>72</v>
      </c>
      <c r="BM133" t="s">
        <v>72</v>
      </c>
      <c r="BN133" t="s">
        <v>1027</v>
      </c>
      <c r="BO133">
        <v>3</v>
      </c>
      <c r="BP133" t="s">
        <v>72</v>
      </c>
      <c r="BQ133">
        <v>3</v>
      </c>
      <c r="BR133" t="s">
        <v>1028</v>
      </c>
      <c r="BS133">
        <v>1</v>
      </c>
      <c r="BT133" t="s">
        <v>72</v>
      </c>
      <c r="BU133">
        <v>4</v>
      </c>
      <c r="BV133" t="s">
        <v>72</v>
      </c>
      <c r="BW133">
        <v>1</v>
      </c>
      <c r="BX133" t="s">
        <v>72</v>
      </c>
      <c r="BY133">
        <v>1</v>
      </c>
      <c r="BZ133" t="s">
        <v>72</v>
      </c>
      <c r="CA133">
        <v>1</v>
      </c>
      <c r="CB133" t="s">
        <v>1029</v>
      </c>
      <c r="CC133">
        <v>1</v>
      </c>
      <c r="CD133" t="s">
        <v>965</v>
      </c>
    </row>
    <row r="134" spans="1:82" ht="12.75" customHeight="1" x14ac:dyDescent="0.15">
      <c r="A134" t="s">
        <v>1030</v>
      </c>
      <c r="B134">
        <v>436</v>
      </c>
      <c r="C134" t="s">
        <v>67</v>
      </c>
      <c r="D134">
        <v>3</v>
      </c>
      <c r="E134" t="s">
        <v>84</v>
      </c>
      <c r="F134" t="s">
        <v>65</v>
      </c>
      <c r="G134">
        <v>1</v>
      </c>
      <c r="H134">
        <v>5</v>
      </c>
      <c r="I134">
        <v>1</v>
      </c>
      <c r="J134">
        <v>1</v>
      </c>
      <c r="K134" s="5">
        <v>3</v>
      </c>
      <c r="L134">
        <v>7</v>
      </c>
      <c r="M134" s="6" t="s">
        <v>1031</v>
      </c>
      <c r="N134" t="s">
        <v>63</v>
      </c>
      <c r="O134">
        <v>3</v>
      </c>
      <c r="P134" t="s">
        <v>84</v>
      </c>
      <c r="Q134" t="s">
        <v>65</v>
      </c>
      <c r="R134">
        <v>5</v>
      </c>
      <c r="S134">
        <v>5</v>
      </c>
      <c r="T134">
        <v>3</v>
      </c>
      <c r="U134">
        <v>3</v>
      </c>
      <c r="V134" s="5">
        <v>2</v>
      </c>
      <c r="W134">
        <v>4</v>
      </c>
      <c r="X134" s="6" t="s">
        <v>1032</v>
      </c>
      <c r="Y134">
        <v>3</v>
      </c>
      <c r="Z134">
        <v>3</v>
      </c>
      <c r="AA134">
        <f t="shared" si="10"/>
        <v>2</v>
      </c>
      <c r="AB134">
        <f t="shared" si="11"/>
        <v>3</v>
      </c>
      <c r="AC134">
        <v>3</v>
      </c>
      <c r="AD134">
        <f t="shared" si="12"/>
        <v>21.5</v>
      </c>
      <c r="AE134">
        <f t="shared" si="13"/>
        <v>4</v>
      </c>
      <c r="AF134">
        <f t="shared" si="14"/>
        <v>2</v>
      </c>
      <c r="AG134" t="s">
        <v>69</v>
      </c>
      <c r="AH134" t="s">
        <v>70</v>
      </c>
      <c r="AI134" s="4">
        <v>38503</v>
      </c>
      <c r="AJ134">
        <v>1</v>
      </c>
      <c r="AK134">
        <v>0</v>
      </c>
      <c r="AL134">
        <v>0</v>
      </c>
      <c r="AM134">
        <v>1</v>
      </c>
      <c r="AN134">
        <v>0</v>
      </c>
      <c r="AO134">
        <v>0</v>
      </c>
      <c r="AP134">
        <v>0</v>
      </c>
      <c r="AQ134">
        <v>0</v>
      </c>
      <c r="AR134">
        <v>0</v>
      </c>
      <c r="AS134">
        <v>1</v>
      </c>
      <c r="AT134">
        <v>1</v>
      </c>
      <c r="AU134">
        <v>0</v>
      </c>
      <c r="AV134">
        <v>1</v>
      </c>
      <c r="AW134" t="s">
        <v>1033</v>
      </c>
      <c r="AX134" t="s">
        <v>88</v>
      </c>
      <c r="AY134" t="s">
        <v>72</v>
      </c>
      <c r="AZ134" t="s">
        <v>72</v>
      </c>
      <c r="BA134" t="s">
        <v>1034</v>
      </c>
      <c r="BB134" t="s">
        <v>72</v>
      </c>
      <c r="BC134" t="s">
        <v>72</v>
      </c>
      <c r="BD134" t="s">
        <v>72</v>
      </c>
      <c r="BE134" t="s">
        <v>72</v>
      </c>
      <c r="BF134" t="s">
        <v>72</v>
      </c>
      <c r="BG134" t="s">
        <v>72</v>
      </c>
      <c r="BH134" t="s">
        <v>72</v>
      </c>
      <c r="BI134" t="s">
        <v>72</v>
      </c>
      <c r="BJ134" t="s">
        <v>1035</v>
      </c>
      <c r="BK134" t="s">
        <v>72</v>
      </c>
      <c r="BL134" t="s">
        <v>72</v>
      </c>
      <c r="BM134" t="s">
        <v>72</v>
      </c>
      <c r="BN134" t="s">
        <v>72</v>
      </c>
      <c r="BO134">
        <v>2</v>
      </c>
      <c r="BP134" t="s">
        <v>1036</v>
      </c>
      <c r="BQ134">
        <v>4</v>
      </c>
      <c r="BR134" t="s">
        <v>1037</v>
      </c>
      <c r="BS134">
        <v>2</v>
      </c>
      <c r="BT134" t="s">
        <v>72</v>
      </c>
      <c r="BU134">
        <v>4</v>
      </c>
      <c r="BV134" t="s">
        <v>1038</v>
      </c>
      <c r="BW134">
        <v>5</v>
      </c>
      <c r="BX134" t="s">
        <v>72</v>
      </c>
      <c r="BY134">
        <v>5</v>
      </c>
      <c r="BZ134" t="s">
        <v>1039</v>
      </c>
      <c r="CA134">
        <v>4</v>
      </c>
      <c r="CB134" t="s">
        <v>1040</v>
      </c>
      <c r="CC134">
        <v>3</v>
      </c>
      <c r="CD134" t="s">
        <v>1041</v>
      </c>
    </row>
    <row r="135" spans="1:82" ht="12.75" customHeight="1" x14ac:dyDescent="0.15">
      <c r="A135" t="s">
        <v>1042</v>
      </c>
      <c r="B135">
        <v>437</v>
      </c>
      <c r="C135" t="s">
        <v>67</v>
      </c>
      <c r="D135">
        <v>4</v>
      </c>
      <c r="E135" t="s">
        <v>64</v>
      </c>
      <c r="F135" t="s">
        <v>195</v>
      </c>
      <c r="G135">
        <v>5</v>
      </c>
      <c r="H135">
        <v>5</v>
      </c>
      <c r="I135">
        <v>3</v>
      </c>
      <c r="J135">
        <v>3</v>
      </c>
      <c r="K135" s="5">
        <v>9</v>
      </c>
      <c r="L135">
        <v>2</v>
      </c>
      <c r="M135" s="6" t="s">
        <v>1043</v>
      </c>
      <c r="N135" t="s">
        <v>63</v>
      </c>
      <c r="O135">
        <v>2</v>
      </c>
      <c r="P135" t="s">
        <v>149</v>
      </c>
      <c r="Q135" t="s">
        <v>114</v>
      </c>
      <c r="R135">
        <v>1</v>
      </c>
      <c r="S135">
        <v>3</v>
      </c>
      <c r="T135">
        <v>1</v>
      </c>
      <c r="U135">
        <v>1</v>
      </c>
      <c r="V135" s="5">
        <v>2</v>
      </c>
      <c r="W135">
        <v>9</v>
      </c>
      <c r="X135" s="6" t="s">
        <v>1044</v>
      </c>
      <c r="Y135">
        <v>2</v>
      </c>
      <c r="Z135">
        <v>4</v>
      </c>
      <c r="AA135">
        <f t="shared" si="10"/>
        <v>2</v>
      </c>
      <c r="AB135">
        <f t="shared" si="11"/>
        <v>9</v>
      </c>
      <c r="AC135">
        <v>2</v>
      </c>
      <c r="AD135">
        <f t="shared" si="12"/>
        <v>36.5</v>
      </c>
      <c r="AE135">
        <f t="shared" si="13"/>
        <v>3.5</v>
      </c>
      <c r="AF135">
        <f t="shared" si="14"/>
        <v>2</v>
      </c>
      <c r="AG135" t="s">
        <v>117</v>
      </c>
      <c r="AH135" t="s">
        <v>197</v>
      </c>
      <c r="AI135" s="4">
        <v>38547</v>
      </c>
      <c r="AJ135">
        <v>0</v>
      </c>
      <c r="AK135">
        <v>2</v>
      </c>
      <c r="AL135">
        <v>0</v>
      </c>
      <c r="AM135">
        <v>1</v>
      </c>
      <c r="AN135">
        <v>0</v>
      </c>
      <c r="AO135">
        <v>0</v>
      </c>
      <c r="AP135">
        <v>0</v>
      </c>
      <c r="AQ135">
        <v>0</v>
      </c>
      <c r="AR135">
        <v>0</v>
      </c>
      <c r="AS135">
        <v>0</v>
      </c>
      <c r="AT135">
        <v>1</v>
      </c>
      <c r="AU135">
        <v>0</v>
      </c>
      <c r="AV135">
        <v>1</v>
      </c>
      <c r="AW135" t="s">
        <v>518</v>
      </c>
      <c r="AX135" t="s">
        <v>88</v>
      </c>
      <c r="AY135" t="s">
        <v>72</v>
      </c>
      <c r="AZ135" t="s">
        <v>72</v>
      </c>
      <c r="BA135" t="s">
        <v>39</v>
      </c>
      <c r="BB135" t="s">
        <v>72</v>
      </c>
      <c r="BC135" t="s">
        <v>72</v>
      </c>
      <c r="BD135" t="s">
        <v>72</v>
      </c>
      <c r="BE135" t="s">
        <v>72</v>
      </c>
      <c r="BF135" t="s">
        <v>72</v>
      </c>
      <c r="BG135" t="s">
        <v>72</v>
      </c>
      <c r="BH135" t="s">
        <v>72</v>
      </c>
      <c r="BI135" t="s">
        <v>72</v>
      </c>
      <c r="BJ135" t="s">
        <v>72</v>
      </c>
      <c r="BK135" t="s">
        <v>72</v>
      </c>
      <c r="BL135" t="s">
        <v>72</v>
      </c>
      <c r="BM135" t="s">
        <v>72</v>
      </c>
      <c r="BN135" t="s">
        <v>72</v>
      </c>
      <c r="BO135">
        <v>4</v>
      </c>
      <c r="BP135" t="s">
        <v>1045</v>
      </c>
      <c r="BQ135">
        <v>4</v>
      </c>
      <c r="BR135" t="s">
        <v>1045</v>
      </c>
      <c r="BS135">
        <v>4</v>
      </c>
      <c r="BT135" t="s">
        <v>72</v>
      </c>
      <c r="BU135">
        <v>1</v>
      </c>
      <c r="BV135" t="s">
        <v>72</v>
      </c>
      <c r="BW135">
        <v>1</v>
      </c>
      <c r="BX135" t="s">
        <v>72</v>
      </c>
      <c r="BY135">
        <v>2</v>
      </c>
      <c r="BZ135" t="s">
        <v>1046</v>
      </c>
      <c r="CA135">
        <v>1</v>
      </c>
      <c r="CB135" t="s">
        <v>72</v>
      </c>
      <c r="CC135" t="s">
        <v>72</v>
      </c>
      <c r="CD135" t="s">
        <v>1047</v>
      </c>
    </row>
    <row r="136" spans="1:82" ht="12.75" customHeight="1" x14ac:dyDescent="0.15">
      <c r="A136" t="s">
        <v>1048</v>
      </c>
      <c r="B136">
        <v>438</v>
      </c>
      <c r="C136" t="s">
        <v>63</v>
      </c>
      <c r="D136">
        <v>4</v>
      </c>
      <c r="E136" t="s">
        <v>64</v>
      </c>
      <c r="F136" t="s">
        <v>195</v>
      </c>
      <c r="G136">
        <v>1</v>
      </c>
      <c r="H136">
        <v>4</v>
      </c>
      <c r="I136">
        <v>3</v>
      </c>
      <c r="J136">
        <v>2</v>
      </c>
      <c r="K136" s="5">
        <v>3</v>
      </c>
      <c r="L136">
        <v>5</v>
      </c>
      <c r="M136" s="6" t="s">
        <v>1049</v>
      </c>
      <c r="N136" t="s">
        <v>143</v>
      </c>
      <c r="O136" s="2" t="s">
        <v>143</v>
      </c>
      <c r="P136" t="s">
        <v>143</v>
      </c>
      <c r="Q136" t="s">
        <v>143</v>
      </c>
      <c r="R136" t="s">
        <v>143</v>
      </c>
      <c r="S136" t="s">
        <v>143</v>
      </c>
      <c r="T136" t="s">
        <v>143</v>
      </c>
      <c r="U136" t="s">
        <v>143</v>
      </c>
      <c r="V136" s="5" t="s">
        <v>143</v>
      </c>
      <c r="W136" t="s">
        <v>143</v>
      </c>
      <c r="X136" s="6" t="s">
        <v>143</v>
      </c>
      <c r="Y136">
        <v>4</v>
      </c>
      <c r="Z136" t="s">
        <v>143</v>
      </c>
      <c r="AA136">
        <f t="shared" si="10"/>
        <v>3</v>
      </c>
      <c r="AB136" t="str">
        <f t="shared" si="11"/>
        <v>NA</v>
      </c>
      <c r="AC136">
        <v>4</v>
      </c>
      <c r="AD136">
        <f>SUM(D136*3,K136*5)</f>
        <v>27</v>
      </c>
      <c r="AE136">
        <f t="shared" si="13"/>
        <v>2.5</v>
      </c>
      <c r="AF136">
        <f t="shared" si="14"/>
        <v>2.5</v>
      </c>
      <c r="AG136" t="s">
        <v>117</v>
      </c>
      <c r="AH136" t="s">
        <v>197</v>
      </c>
      <c r="AI136" s="4">
        <v>38916</v>
      </c>
      <c r="AJ136">
        <v>0</v>
      </c>
      <c r="AK136">
        <v>2</v>
      </c>
      <c r="AL136">
        <v>0</v>
      </c>
      <c r="AM136">
        <v>0</v>
      </c>
      <c r="AN136">
        <v>1</v>
      </c>
      <c r="AO136">
        <v>0</v>
      </c>
      <c r="AP136">
        <v>0</v>
      </c>
      <c r="AQ136">
        <v>0</v>
      </c>
      <c r="AR136">
        <v>0</v>
      </c>
      <c r="AS136">
        <v>1</v>
      </c>
      <c r="AT136">
        <v>0</v>
      </c>
      <c r="AU136">
        <v>0</v>
      </c>
      <c r="AV136">
        <v>0</v>
      </c>
      <c r="AW136">
        <v>0</v>
      </c>
      <c r="AX136" t="s">
        <v>88</v>
      </c>
      <c r="AY136" t="s">
        <v>72</v>
      </c>
      <c r="AZ136" t="s">
        <v>72</v>
      </c>
      <c r="BA136" t="s">
        <v>72</v>
      </c>
      <c r="BB136" t="s">
        <v>72</v>
      </c>
      <c r="BC136" t="s">
        <v>72</v>
      </c>
      <c r="BD136" t="s">
        <v>72</v>
      </c>
      <c r="BE136" t="s">
        <v>72</v>
      </c>
      <c r="BF136" t="s">
        <v>72</v>
      </c>
      <c r="BG136" t="s">
        <v>72</v>
      </c>
      <c r="BH136" t="s">
        <v>72</v>
      </c>
      <c r="BI136" t="s">
        <v>72</v>
      </c>
      <c r="BJ136" t="s">
        <v>72</v>
      </c>
      <c r="BK136" t="s">
        <v>72</v>
      </c>
      <c r="BL136" t="s">
        <v>72</v>
      </c>
      <c r="BM136" t="s">
        <v>72</v>
      </c>
      <c r="BN136" t="s">
        <v>1050</v>
      </c>
      <c r="BO136">
        <v>3</v>
      </c>
      <c r="BP136" t="s">
        <v>72</v>
      </c>
      <c r="BQ136">
        <v>3</v>
      </c>
      <c r="BR136" t="s">
        <v>72</v>
      </c>
      <c r="BS136">
        <v>2</v>
      </c>
      <c r="BT136" t="s">
        <v>72</v>
      </c>
      <c r="BU136">
        <v>4</v>
      </c>
      <c r="BV136" t="s">
        <v>72</v>
      </c>
      <c r="BW136">
        <v>2</v>
      </c>
      <c r="BX136" t="s">
        <v>72</v>
      </c>
      <c r="BY136">
        <v>1</v>
      </c>
      <c r="BZ136" t="s">
        <v>72</v>
      </c>
      <c r="CA136">
        <v>1</v>
      </c>
      <c r="CB136" t="s">
        <v>72</v>
      </c>
      <c r="CC136">
        <v>1</v>
      </c>
      <c r="CD136" t="s">
        <v>72</v>
      </c>
    </row>
    <row r="137" spans="1:82" ht="12.75" customHeight="1" x14ac:dyDescent="0.15">
      <c r="A137" t="s">
        <v>1051</v>
      </c>
      <c r="B137">
        <v>439</v>
      </c>
      <c r="C137" t="s">
        <v>63</v>
      </c>
      <c r="D137">
        <v>4</v>
      </c>
      <c r="E137" t="s">
        <v>64</v>
      </c>
      <c r="F137" t="s">
        <v>195</v>
      </c>
      <c r="G137">
        <v>1</v>
      </c>
      <c r="H137">
        <v>4</v>
      </c>
      <c r="I137">
        <v>1</v>
      </c>
      <c r="J137">
        <v>1</v>
      </c>
      <c r="K137" s="5">
        <v>3</v>
      </c>
      <c r="L137">
        <v>5</v>
      </c>
      <c r="M137" s="6" t="s">
        <v>1052</v>
      </c>
      <c r="N137" t="s">
        <v>143</v>
      </c>
      <c r="O137" s="2" t="s">
        <v>143</v>
      </c>
      <c r="P137" t="s">
        <v>143</v>
      </c>
      <c r="Q137" t="s">
        <v>143</v>
      </c>
      <c r="R137" t="s">
        <v>143</v>
      </c>
      <c r="S137" t="s">
        <v>143</v>
      </c>
      <c r="T137" t="s">
        <v>143</v>
      </c>
      <c r="U137" t="s">
        <v>143</v>
      </c>
      <c r="V137" s="5" t="s">
        <v>143</v>
      </c>
      <c r="W137" t="s">
        <v>143</v>
      </c>
      <c r="X137" s="6" t="s">
        <v>143</v>
      </c>
      <c r="Y137">
        <v>4</v>
      </c>
      <c r="Z137" t="s">
        <v>143</v>
      </c>
      <c r="AA137">
        <f t="shared" si="10"/>
        <v>3</v>
      </c>
      <c r="AB137" t="str">
        <f t="shared" si="11"/>
        <v>NA</v>
      </c>
      <c r="AC137">
        <v>4</v>
      </c>
      <c r="AD137">
        <f>SUM(D137*3,K137*5)</f>
        <v>27</v>
      </c>
      <c r="AE137">
        <f t="shared" si="13"/>
        <v>2.5</v>
      </c>
      <c r="AF137">
        <f t="shared" si="14"/>
        <v>1</v>
      </c>
      <c r="AG137" t="s">
        <v>117</v>
      </c>
      <c r="AH137" t="s">
        <v>197</v>
      </c>
      <c r="AI137" s="4">
        <v>38466</v>
      </c>
      <c r="AJ137">
        <v>0</v>
      </c>
      <c r="AK137">
        <v>0</v>
      </c>
      <c r="AL137">
        <v>0</v>
      </c>
      <c r="AM137">
        <v>0</v>
      </c>
      <c r="AN137">
        <v>1</v>
      </c>
      <c r="AO137">
        <v>0</v>
      </c>
      <c r="AP137">
        <v>0</v>
      </c>
      <c r="AQ137">
        <v>0</v>
      </c>
      <c r="AR137">
        <v>0</v>
      </c>
      <c r="AS137">
        <v>0</v>
      </c>
      <c r="AT137">
        <v>0</v>
      </c>
      <c r="AU137">
        <v>0</v>
      </c>
      <c r="AV137">
        <v>1</v>
      </c>
      <c r="AW137" t="s">
        <v>1053</v>
      </c>
      <c r="AX137" t="s">
        <v>88</v>
      </c>
      <c r="AY137" t="s">
        <v>72</v>
      </c>
      <c r="AZ137" t="s">
        <v>72</v>
      </c>
      <c r="BA137" t="s">
        <v>72</v>
      </c>
      <c r="BB137" t="s">
        <v>72</v>
      </c>
      <c r="BC137" t="s">
        <v>72</v>
      </c>
      <c r="BD137" t="s">
        <v>72</v>
      </c>
      <c r="BE137" t="s">
        <v>72</v>
      </c>
      <c r="BF137" t="s">
        <v>72</v>
      </c>
      <c r="BG137" t="s">
        <v>72</v>
      </c>
      <c r="BH137" t="s">
        <v>72</v>
      </c>
      <c r="BI137" t="s">
        <v>72</v>
      </c>
      <c r="BJ137" t="s">
        <v>72</v>
      </c>
      <c r="BK137" t="s">
        <v>72</v>
      </c>
      <c r="BL137" t="s">
        <v>72</v>
      </c>
      <c r="BM137" t="s">
        <v>72</v>
      </c>
      <c r="BN137" t="s">
        <v>1054</v>
      </c>
      <c r="BO137">
        <v>5</v>
      </c>
      <c r="BP137" t="s">
        <v>72</v>
      </c>
      <c r="BQ137">
        <v>4</v>
      </c>
      <c r="BR137" t="s">
        <v>72</v>
      </c>
      <c r="BS137">
        <v>3</v>
      </c>
      <c r="BT137" t="s">
        <v>72</v>
      </c>
      <c r="BU137">
        <v>4</v>
      </c>
      <c r="BV137" t="s">
        <v>1055</v>
      </c>
      <c r="BW137">
        <v>3</v>
      </c>
      <c r="BX137" t="s">
        <v>72</v>
      </c>
      <c r="BY137">
        <v>1</v>
      </c>
      <c r="BZ137" t="s">
        <v>72</v>
      </c>
      <c r="CA137">
        <v>1</v>
      </c>
      <c r="CB137" t="s">
        <v>72</v>
      </c>
      <c r="CC137">
        <v>1</v>
      </c>
      <c r="CD137" t="s">
        <v>72</v>
      </c>
    </row>
    <row r="138" spans="1:82" ht="12.75" customHeight="1" x14ac:dyDescent="0.15">
      <c r="A138" t="s">
        <v>1056</v>
      </c>
      <c r="B138">
        <v>440</v>
      </c>
      <c r="C138" t="s">
        <v>63</v>
      </c>
      <c r="D138">
        <v>2</v>
      </c>
      <c r="E138" t="s">
        <v>149</v>
      </c>
      <c r="F138" t="s">
        <v>114</v>
      </c>
      <c r="G138">
        <v>4</v>
      </c>
      <c r="H138">
        <v>2</v>
      </c>
      <c r="I138">
        <v>5</v>
      </c>
      <c r="J138">
        <v>3</v>
      </c>
      <c r="K138" s="5">
        <v>1</v>
      </c>
      <c r="L138">
        <v>9</v>
      </c>
      <c r="M138" s="6" t="s">
        <v>543</v>
      </c>
      <c r="N138" t="s">
        <v>143</v>
      </c>
      <c r="O138" s="2" t="s">
        <v>143</v>
      </c>
      <c r="P138" t="s">
        <v>143</v>
      </c>
      <c r="Q138" t="s">
        <v>143</v>
      </c>
      <c r="R138" t="s">
        <v>143</v>
      </c>
      <c r="S138" t="s">
        <v>143</v>
      </c>
      <c r="T138" t="s">
        <v>143</v>
      </c>
      <c r="U138" t="s">
        <v>143</v>
      </c>
      <c r="V138" s="5" t="s">
        <v>143</v>
      </c>
      <c r="W138" t="s">
        <v>143</v>
      </c>
      <c r="X138" s="6" t="s">
        <v>143</v>
      </c>
      <c r="Y138">
        <v>2</v>
      </c>
      <c r="Z138" t="s">
        <v>143</v>
      </c>
      <c r="AA138">
        <f t="shared" si="10"/>
        <v>1</v>
      </c>
      <c r="AB138" t="str">
        <f t="shared" si="11"/>
        <v>NA</v>
      </c>
      <c r="AC138">
        <v>2</v>
      </c>
      <c r="AD138">
        <f>SUM(D138*3,K138*5)</f>
        <v>11</v>
      </c>
      <c r="AE138">
        <f t="shared" si="13"/>
        <v>3</v>
      </c>
      <c r="AF138">
        <f t="shared" si="14"/>
        <v>4</v>
      </c>
      <c r="AG138" t="s">
        <v>117</v>
      </c>
      <c r="AH138" t="s">
        <v>1057</v>
      </c>
      <c r="AI138" s="4">
        <v>38866</v>
      </c>
      <c r="AJ138">
        <v>1</v>
      </c>
      <c r="AK138">
        <v>0</v>
      </c>
      <c r="AL138">
        <v>0</v>
      </c>
      <c r="AM138">
        <v>0</v>
      </c>
      <c r="AN138">
        <v>0</v>
      </c>
      <c r="AO138">
        <v>0</v>
      </c>
      <c r="AP138">
        <v>1</v>
      </c>
      <c r="AQ138">
        <v>1</v>
      </c>
      <c r="AR138">
        <v>0</v>
      </c>
      <c r="AS138">
        <v>0</v>
      </c>
      <c r="AT138">
        <v>0</v>
      </c>
      <c r="AU138">
        <v>0</v>
      </c>
      <c r="AV138">
        <v>1</v>
      </c>
      <c r="AW138" t="s">
        <v>1058</v>
      </c>
      <c r="AX138" t="s">
        <v>1059</v>
      </c>
      <c r="AY138" t="s">
        <v>73</v>
      </c>
      <c r="AZ138" t="s">
        <v>38</v>
      </c>
      <c r="BA138" t="s">
        <v>39</v>
      </c>
      <c r="BB138" t="s">
        <v>72</v>
      </c>
      <c r="BC138" t="s">
        <v>76</v>
      </c>
      <c r="BD138" t="s">
        <v>72</v>
      </c>
      <c r="BE138" t="s">
        <v>72</v>
      </c>
      <c r="BF138" t="s">
        <v>72</v>
      </c>
      <c r="BG138" t="s">
        <v>72</v>
      </c>
      <c r="BH138" t="s">
        <v>72</v>
      </c>
      <c r="BI138" t="s">
        <v>72</v>
      </c>
      <c r="BJ138" t="s">
        <v>48</v>
      </c>
      <c r="BK138" t="s">
        <v>72</v>
      </c>
      <c r="BL138" t="s">
        <v>72</v>
      </c>
      <c r="BM138" t="s">
        <v>72</v>
      </c>
      <c r="BN138" t="s">
        <v>72</v>
      </c>
      <c r="BO138">
        <v>2</v>
      </c>
      <c r="BP138" t="s">
        <v>1060</v>
      </c>
      <c r="BQ138">
        <v>3</v>
      </c>
      <c r="BR138" t="s">
        <v>72</v>
      </c>
      <c r="BS138">
        <v>2</v>
      </c>
      <c r="BT138" t="s">
        <v>72</v>
      </c>
      <c r="BU138">
        <v>4</v>
      </c>
      <c r="BV138" t="s">
        <v>72</v>
      </c>
      <c r="BW138">
        <v>1</v>
      </c>
      <c r="BX138" t="s">
        <v>72</v>
      </c>
      <c r="BY138">
        <v>1</v>
      </c>
      <c r="BZ138" t="s">
        <v>72</v>
      </c>
      <c r="CA138">
        <v>3</v>
      </c>
      <c r="CB138" t="s">
        <v>72</v>
      </c>
      <c r="CC138">
        <v>4</v>
      </c>
      <c r="CD138" t="s">
        <v>72</v>
      </c>
    </row>
    <row r="139" spans="1:82" ht="12.75" customHeight="1" x14ac:dyDescent="0.15">
      <c r="L139" s="5"/>
      <c r="O139" s="5"/>
    </row>
    <row r="144" spans="1:82" ht="12.75" customHeight="1" x14ac:dyDescent="0.15">
      <c r="C144" s="3"/>
      <c r="D144" s="3"/>
    </row>
  </sheetData>
  <autoFilter ref="A1:CD138" xr:uid="{00000000-0001-0000-0000-000000000000}"/>
  <sortState xmlns:xlrd2="http://schemas.microsoft.com/office/spreadsheetml/2017/richdata2" ref="A2:CD138">
    <sortCondition ref="B30"/>
  </sortState>
  <pageMargins left="0.75" right="0.75" top="1" bottom="1" header="0.5" footer="0.5"/>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51B9F1FBDB1BE149959CBC048996EEC6" ma:contentTypeVersion="6" ma:contentTypeDescription="Skapa ett nytt dokument." ma:contentTypeScope="" ma:versionID="67ac085e232956f79ca345afb895584c">
  <xsd:schema xmlns:xsd="http://www.w3.org/2001/XMLSchema" xmlns:xs="http://www.w3.org/2001/XMLSchema" xmlns:p="http://schemas.microsoft.com/office/2006/metadata/properties" xmlns:ns2="fb6fc513-e9f0-431e-9913-70ac38e47910" targetNamespace="http://schemas.microsoft.com/office/2006/metadata/properties" ma:root="true" ma:fieldsID="7ed3c8e77a6ef53352175296062ba376" ns2:_="">
    <xsd:import namespace="fb6fc513-e9f0-431e-9913-70ac38e4791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6fc513-e9f0-431e-9913-70ac38e4791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E6C0014-D2A8-4E5B-B295-232194350009}">
  <ds:schemaRefs>
    <ds:schemaRef ds:uri="http://purl.org/dc/dcmitype/"/>
    <ds:schemaRef ds:uri="http://www.w3.org/XML/1998/namespace"/>
    <ds:schemaRef ds:uri="http://schemas.microsoft.com/office/2006/documentManagement/types"/>
    <ds:schemaRef ds:uri="http://schemas.microsoft.com/office/2006/metadata/properties"/>
    <ds:schemaRef ds:uri="http://schemas.microsoft.com/office/infopath/2007/PartnerControls"/>
    <ds:schemaRef ds:uri="http://purl.org/dc/terms/"/>
    <ds:schemaRef ds:uri="http://schemas.openxmlformats.org/package/2006/metadata/core-properties"/>
    <ds:schemaRef ds:uri="fb6fc513-e9f0-431e-9913-70ac38e47910"/>
    <ds:schemaRef ds:uri="http://purl.org/dc/elements/1.1/"/>
  </ds:schemaRefs>
</ds:datastoreItem>
</file>

<file path=customXml/itemProps2.xml><?xml version="1.0" encoding="utf-8"?>
<ds:datastoreItem xmlns:ds="http://schemas.openxmlformats.org/officeDocument/2006/customXml" ds:itemID="{D0D67060-8B3A-46D5-8DB8-742D4156A4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6fc513-e9f0-431e-9913-70ac38e479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0E2E0AA-3B5A-476D-B7B0-BDB32D9A34B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Sandra Derbring</dc:creator>
  <cp:keywords/>
  <dc:description/>
  <cp:lastModifiedBy>Lisa Palmqvist</cp:lastModifiedBy>
  <cp:revision/>
  <dcterms:created xsi:type="dcterms:W3CDTF">2021-05-25T11:35:52Z</dcterms:created>
  <dcterms:modified xsi:type="dcterms:W3CDTF">2022-11-25T08:13:30Z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0x01010051B9F1FBDB1BE149959CBC048996EEC6</vt:lpwstr>
  </property>
</Properties>
</file>