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F3" i="1"/>
  <c r="N2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2" i="1"/>
  <c r="F2" i="1"/>
  <c r="G2" i="1"/>
</calcChain>
</file>

<file path=xl/sharedStrings.xml><?xml version="1.0" encoding="utf-8"?>
<sst xmlns="http://schemas.openxmlformats.org/spreadsheetml/2006/main" count="14" uniqueCount="14">
  <si>
    <t>hemo1</t>
  </si>
  <si>
    <t>hemo2</t>
  </si>
  <si>
    <t>lesion size mycelium</t>
  </si>
  <si>
    <t>inoc.conc.per.area</t>
  </si>
  <si>
    <t>inoc.conc x10^4</t>
  </si>
  <si>
    <t>PR.name</t>
  </si>
  <si>
    <t>colony size (cm2)</t>
  </si>
  <si>
    <t>9cm plate area</t>
  </si>
  <si>
    <t>estimated # 9cm plates (optimum is 1 L of 2-4 x 10^5 spores/ml)</t>
  </si>
  <si>
    <t>Rhod.individual.mycelium</t>
  </si>
  <si>
    <t>lesion size spore.Rhod.a</t>
  </si>
  <si>
    <t>n.spores.Rhod.a</t>
  </si>
  <si>
    <t>lesion size spore.Rhod.b</t>
  </si>
  <si>
    <t>n.spores.Rhod.b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</si>
</sst>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7" fontId="0" fillId="0" borderId="0" xfId="0" applyNumberFormat="1"/>
    <xf numFmtId="0" fontId="0" fillId="0" borderId="0" xfId="0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I5" sqref="I5"/>
    </sheetView>
  </sheetViews>
  <sheetFormatPr baseColWidth="10" defaultRowHeight="15" x14ac:dyDescent="0"/>
  <cols>
    <col min="5" max="5" width="14.5" customWidth="1"/>
    <col min="6" max="6" width="9.5" customWidth="1"/>
    <col min="7" max="7" width="15" customWidth="1"/>
  </cols>
  <sheetData>
    <row r="1" spans="1:14" s="2" customFormat="1" ht="60">
      <c r="A1" s="2" t="s">
        <v>5</v>
      </c>
      <c r="B1" s="2" t="s">
        <v>6</v>
      </c>
      <c r="C1" s="2" t="s">
        <v>0</v>
      </c>
      <c r="D1" s="2" t="s">
        <v>1</v>
      </c>
      <c r="E1" s="2" t="s">
        <v>4</v>
      </c>
      <c r="F1" s="2" t="s">
        <v>3</v>
      </c>
      <c r="G1" s="2" t="s">
        <v>8</v>
      </c>
      <c r="H1" s="2" t="s">
        <v>9</v>
      </c>
      <c r="I1" s="2" t="s">
        <v>2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7</v>
      </c>
    </row>
    <row r="2" spans="1:14">
      <c r="A2">
        <v>1034</v>
      </c>
      <c r="B2">
        <v>1.8049999999999999</v>
      </c>
      <c r="C2">
        <v>0</v>
      </c>
      <c r="D2">
        <v>3</v>
      </c>
      <c r="E2" s="1">
        <f>AVERAGE(C2,D2)*20/9</f>
        <v>3.3333333333333335</v>
      </c>
      <c r="F2" s="1">
        <f>E2/B2</f>
        <v>1.8467220683287167</v>
      </c>
      <c r="G2" s="1">
        <f>4*10^5/(F2*10^4)/$N$2*100</f>
        <v>34.047368566621756</v>
      </c>
      <c r="H2">
        <v>1</v>
      </c>
      <c r="N2">
        <f>(4.5^2)*PI()</f>
        <v>63.617251235193308</v>
      </c>
    </row>
    <row r="3" spans="1:14">
      <c r="A3">
        <v>1030</v>
      </c>
      <c r="B3">
        <v>4.5039999999999996</v>
      </c>
      <c r="C3">
        <v>2</v>
      </c>
      <c r="D3">
        <v>5</v>
      </c>
      <c r="E3" s="1">
        <f t="shared" ref="E3:E9" si="0">AVERAGE(C3,D3)*20/9</f>
        <v>7.7777777777777777</v>
      </c>
      <c r="F3" s="1">
        <f t="shared" ref="F3:F9" si="1">E3/B3</f>
        <v>1.7268600749950662</v>
      </c>
      <c r="G3" s="1">
        <f t="shared" ref="G3:G9" si="2">4*10^5/(F3*10^4)/$N$2*100</f>
        <v>36.410608949124907</v>
      </c>
      <c r="H3">
        <v>8</v>
      </c>
    </row>
    <row r="4" spans="1:14">
      <c r="A4">
        <v>979</v>
      </c>
      <c r="B4">
        <v>5.8360000000000003</v>
      </c>
      <c r="C4">
        <v>7</v>
      </c>
      <c r="D4">
        <v>5</v>
      </c>
      <c r="E4" s="1">
        <f t="shared" si="0"/>
        <v>13.333333333333334</v>
      </c>
      <c r="F4" s="1">
        <f t="shared" si="1"/>
        <v>2.2846698652044779</v>
      </c>
      <c r="G4" s="1">
        <f t="shared" si="2"/>
        <v>27.520836974349667</v>
      </c>
      <c r="H4">
        <v>4</v>
      </c>
    </row>
    <row r="5" spans="1:14">
      <c r="A5">
        <v>1022</v>
      </c>
      <c r="B5">
        <v>6.8049999999999997</v>
      </c>
      <c r="C5">
        <v>1</v>
      </c>
      <c r="D5">
        <v>3</v>
      </c>
      <c r="E5" s="1">
        <f t="shared" si="0"/>
        <v>4.4444444444444446</v>
      </c>
      <c r="F5" s="1">
        <f t="shared" si="1"/>
        <v>0.65311453996244595</v>
      </c>
      <c r="G5" s="1">
        <f t="shared" si="2"/>
        <v>96.271056688030924</v>
      </c>
      <c r="H5">
        <v>3</v>
      </c>
    </row>
    <row r="6" spans="1:14">
      <c r="A6">
        <v>886</v>
      </c>
      <c r="B6">
        <v>5.2610000000000001</v>
      </c>
      <c r="C6">
        <v>1</v>
      </c>
      <c r="D6">
        <v>0</v>
      </c>
      <c r="E6" s="1">
        <f t="shared" si="0"/>
        <v>1.1111111111111112</v>
      </c>
      <c r="F6" s="1">
        <f t="shared" si="1"/>
        <v>0.21119770216900041</v>
      </c>
      <c r="G6" s="1">
        <f t="shared" si="2"/>
        <v>297.71169977118626</v>
      </c>
      <c r="H6">
        <v>7</v>
      </c>
    </row>
    <row r="7" spans="1:14">
      <c r="A7">
        <v>887</v>
      </c>
      <c r="B7">
        <v>7.1950000000000003</v>
      </c>
      <c r="C7">
        <v>9</v>
      </c>
      <c r="D7">
        <v>6</v>
      </c>
      <c r="E7" s="1">
        <f t="shared" si="0"/>
        <v>16.666666666666668</v>
      </c>
      <c r="F7" s="1">
        <f t="shared" si="1"/>
        <v>2.316423442205235</v>
      </c>
      <c r="G7" s="1">
        <f t="shared" si="2"/>
        <v>27.143580812946656</v>
      </c>
      <c r="H7">
        <v>5</v>
      </c>
    </row>
    <row r="8" spans="1:14">
      <c r="A8">
        <v>881</v>
      </c>
      <c r="B8">
        <v>5.2329999999999997</v>
      </c>
      <c r="C8">
        <v>2</v>
      </c>
      <c r="D8">
        <v>5</v>
      </c>
      <c r="E8" s="1">
        <f t="shared" si="0"/>
        <v>7.7777777777777777</v>
      </c>
      <c r="F8" s="1">
        <f t="shared" si="1"/>
        <v>1.4862942437947215</v>
      </c>
      <c r="G8" s="1">
        <f t="shared" si="2"/>
        <v>42.303889127613374</v>
      </c>
      <c r="H8">
        <v>6</v>
      </c>
    </row>
    <row r="9" spans="1:14">
      <c r="A9">
        <v>908</v>
      </c>
      <c r="B9">
        <v>4.6429999999999998</v>
      </c>
      <c r="C9">
        <v>0</v>
      </c>
      <c r="D9">
        <v>1</v>
      </c>
      <c r="E9" s="1">
        <f t="shared" si="0"/>
        <v>1.1111111111111112</v>
      </c>
      <c r="F9" s="1">
        <f t="shared" si="1"/>
        <v>0.23930887596620962</v>
      </c>
      <c r="G9" s="1">
        <f t="shared" si="2"/>
        <v>262.74005360912713</v>
      </c>
      <c r="H9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Rosenthal</dc:creator>
  <cp:lastModifiedBy>Lisa Rosenthal</cp:lastModifiedBy>
  <dcterms:created xsi:type="dcterms:W3CDTF">2018-03-22T00:12:01Z</dcterms:created>
  <dcterms:modified xsi:type="dcterms:W3CDTF">2018-03-22T00:42:23Z</dcterms:modified>
</cp:coreProperties>
</file>