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-HSS\Workshop\"/>
    </mc:Choice>
  </mc:AlternateContent>
  <bookViews>
    <workbookView xWindow="0" yWindow="0" windowWidth="20490" windowHeight="7755"/>
  </bookViews>
  <sheets>
    <sheet name="Track 1" sheetId="1" r:id="rId1"/>
    <sheet name="Track 2" sheetId="2" r:id="rId2"/>
    <sheet name="Track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40" i="1"/>
  <c r="J41" i="1"/>
  <c r="J42" i="1"/>
  <c r="J43" i="1"/>
  <c r="J53" i="1"/>
  <c r="J54" i="1"/>
  <c r="J55" i="1"/>
  <c r="J65" i="1"/>
  <c r="J66" i="1"/>
  <c r="I38" i="1"/>
  <c r="I39" i="1"/>
  <c r="I40" i="1"/>
  <c r="I41" i="1"/>
  <c r="I42" i="1"/>
  <c r="I43" i="1"/>
  <c r="I44" i="1"/>
  <c r="I45" i="1"/>
  <c r="I46" i="1"/>
  <c r="I47" i="1"/>
  <c r="I48" i="1"/>
  <c r="I49" i="1"/>
  <c r="J49" i="1" s="1"/>
  <c r="I50" i="1"/>
  <c r="J50" i="1" s="1"/>
  <c r="I51" i="1"/>
  <c r="I52" i="1"/>
  <c r="I53" i="1"/>
  <c r="I54" i="1"/>
  <c r="I55" i="1"/>
  <c r="I56" i="1"/>
  <c r="I57" i="1"/>
  <c r="I58" i="1"/>
  <c r="I59" i="1"/>
  <c r="I60" i="1"/>
  <c r="I61" i="1"/>
  <c r="J61" i="1" s="1"/>
  <c r="I62" i="1"/>
  <c r="J62" i="1" s="1"/>
  <c r="I63" i="1"/>
  <c r="I64" i="1"/>
  <c r="I65" i="1"/>
  <c r="I66" i="1"/>
  <c r="H38" i="1"/>
  <c r="H39" i="1"/>
  <c r="J39" i="1" s="1"/>
  <c r="H40" i="1"/>
  <c r="H41" i="1"/>
  <c r="H42" i="1"/>
  <c r="H43" i="1"/>
  <c r="H44" i="1"/>
  <c r="J44" i="1" s="1"/>
  <c r="H45" i="1"/>
  <c r="J45" i="1" s="1"/>
  <c r="H46" i="1"/>
  <c r="J46" i="1" s="1"/>
  <c r="H47" i="1"/>
  <c r="J47" i="1" s="1"/>
  <c r="H48" i="1"/>
  <c r="J48" i="1" s="1"/>
  <c r="H49" i="1"/>
  <c r="H50" i="1"/>
  <c r="H51" i="1"/>
  <c r="J51" i="1" s="1"/>
  <c r="H52" i="1"/>
  <c r="J52" i="1" s="1"/>
  <c r="H53" i="1"/>
  <c r="H54" i="1"/>
  <c r="H55" i="1"/>
  <c r="H56" i="1"/>
  <c r="J56" i="1" s="1"/>
  <c r="H57" i="1"/>
  <c r="J57" i="1" s="1"/>
  <c r="H58" i="1"/>
  <c r="J58" i="1" s="1"/>
  <c r="H59" i="1"/>
  <c r="J59" i="1" s="1"/>
  <c r="H60" i="1"/>
  <c r="J60" i="1" s="1"/>
  <c r="H61" i="1"/>
  <c r="H62" i="1"/>
  <c r="H63" i="1"/>
  <c r="J63" i="1" s="1"/>
  <c r="H64" i="1"/>
  <c r="J64" i="1" s="1"/>
  <c r="H65" i="1"/>
  <c r="H66" i="1"/>
  <c r="I37" i="1"/>
  <c r="H37" i="1"/>
  <c r="J37" i="1" s="1"/>
  <c r="I36" i="1"/>
  <c r="J36" i="1" s="1"/>
  <c r="H36" i="1"/>
  <c r="I35" i="1"/>
  <c r="H35" i="1"/>
  <c r="J35" i="1" s="1"/>
  <c r="J34" i="1"/>
  <c r="I34" i="1"/>
  <c r="H34" i="1"/>
  <c r="I33" i="1"/>
  <c r="H33" i="1"/>
  <c r="J33" i="1" s="1"/>
  <c r="I32" i="1"/>
  <c r="J32" i="1" s="1"/>
  <c r="H32" i="1"/>
  <c r="I31" i="1"/>
  <c r="H31" i="1"/>
  <c r="J31" i="1" s="1"/>
  <c r="J30" i="1"/>
  <c r="I30" i="1"/>
  <c r="H30" i="1"/>
  <c r="I29" i="1"/>
  <c r="H29" i="1"/>
  <c r="J29" i="1" s="1"/>
  <c r="I28" i="1"/>
  <c r="J28" i="1" s="1"/>
  <c r="H28" i="1"/>
  <c r="I27" i="1"/>
  <c r="H27" i="1"/>
  <c r="J27" i="1" s="1"/>
  <c r="J26" i="1"/>
  <c r="I26" i="1"/>
  <c r="H26" i="1"/>
  <c r="I25" i="1"/>
  <c r="H25" i="1"/>
  <c r="J25" i="1" s="1"/>
  <c r="I24" i="1"/>
  <c r="J24" i="1" s="1"/>
  <c r="H24" i="1"/>
  <c r="I23" i="1"/>
  <c r="H23" i="1"/>
  <c r="J23" i="1" s="1"/>
  <c r="J22" i="1"/>
  <c r="I22" i="1"/>
  <c r="H22" i="1"/>
  <c r="I21" i="1"/>
  <c r="H21" i="1"/>
  <c r="J21" i="1" s="1"/>
  <c r="I20" i="1"/>
  <c r="J20" i="1" s="1"/>
  <c r="H20" i="1"/>
  <c r="I19" i="1"/>
  <c r="H19" i="1"/>
  <c r="J19" i="1" s="1"/>
  <c r="J18" i="1"/>
  <c r="I18" i="1"/>
  <c r="H18" i="1"/>
  <c r="I17" i="1"/>
  <c r="H17" i="1"/>
  <c r="J17" i="1" s="1"/>
  <c r="I16" i="1"/>
  <c r="J16" i="1" s="1"/>
  <c r="H16" i="1"/>
  <c r="I15" i="1"/>
  <c r="H15" i="1"/>
  <c r="J15" i="1" s="1"/>
  <c r="J14" i="1"/>
  <c r="I14" i="1"/>
  <c r="H14" i="1"/>
  <c r="I13" i="1"/>
  <c r="H13" i="1"/>
  <c r="J13" i="1" s="1"/>
  <c r="I12" i="1"/>
  <c r="J12" i="1" s="1"/>
  <c r="H12" i="1"/>
  <c r="I11" i="1"/>
  <c r="H11" i="1"/>
  <c r="J11" i="1" s="1"/>
  <c r="J10" i="1"/>
  <c r="I10" i="1"/>
  <c r="H10" i="1"/>
  <c r="I9" i="1"/>
  <c r="H9" i="1"/>
  <c r="J9" i="1" s="1"/>
  <c r="I8" i="1"/>
  <c r="J8" i="1" s="1"/>
  <c r="H8" i="1"/>
  <c r="I7" i="1"/>
  <c r="H7" i="1"/>
  <c r="J7" i="1" s="1"/>
  <c r="K7" i="1" s="1"/>
  <c r="I14" i="2"/>
  <c r="I11" i="2"/>
  <c r="J39" i="2"/>
  <c r="J40" i="2"/>
  <c r="J41" i="2"/>
  <c r="J51" i="2"/>
  <c r="J52" i="2"/>
  <c r="J53" i="2"/>
  <c r="J55" i="2"/>
  <c r="J63" i="2"/>
  <c r="J64" i="2"/>
  <c r="J65" i="2"/>
  <c r="J75" i="2"/>
  <c r="J76" i="2"/>
  <c r="J77" i="2"/>
  <c r="J87" i="2"/>
  <c r="J88" i="2"/>
  <c r="J89" i="2"/>
  <c r="J99" i="2"/>
  <c r="J100" i="2"/>
  <c r="J101" i="2"/>
  <c r="J111" i="2"/>
  <c r="J112" i="2"/>
  <c r="J113" i="2"/>
  <c r="J123" i="2"/>
  <c r="J124" i="2"/>
  <c r="J125" i="2"/>
  <c r="J135" i="2"/>
  <c r="J136" i="2"/>
  <c r="J137" i="2"/>
  <c r="J147" i="2"/>
  <c r="J148" i="2"/>
  <c r="J149" i="2"/>
  <c r="I38" i="2"/>
  <c r="I39" i="2"/>
  <c r="I40" i="2"/>
  <c r="I41" i="2"/>
  <c r="I42" i="2"/>
  <c r="I43" i="2"/>
  <c r="I44" i="2"/>
  <c r="I45" i="2"/>
  <c r="I46" i="2"/>
  <c r="I47" i="2"/>
  <c r="J47" i="2" s="1"/>
  <c r="I48" i="2"/>
  <c r="J48" i="2" s="1"/>
  <c r="I49" i="2"/>
  <c r="I50" i="2"/>
  <c r="I51" i="2"/>
  <c r="I52" i="2"/>
  <c r="I53" i="2"/>
  <c r="I54" i="2"/>
  <c r="I55" i="2"/>
  <c r="I56" i="2"/>
  <c r="I57" i="2"/>
  <c r="I58" i="2"/>
  <c r="I59" i="2"/>
  <c r="J59" i="2" s="1"/>
  <c r="I60" i="2"/>
  <c r="J60" i="2" s="1"/>
  <c r="I61" i="2"/>
  <c r="I62" i="2"/>
  <c r="I63" i="2"/>
  <c r="I64" i="2"/>
  <c r="I65" i="2"/>
  <c r="I66" i="2"/>
  <c r="I67" i="2"/>
  <c r="I68" i="2"/>
  <c r="I69" i="2"/>
  <c r="I70" i="2"/>
  <c r="I71" i="2"/>
  <c r="J71" i="2" s="1"/>
  <c r="I72" i="2"/>
  <c r="J72" i="2" s="1"/>
  <c r="I73" i="2"/>
  <c r="I74" i="2"/>
  <c r="I75" i="2"/>
  <c r="I76" i="2"/>
  <c r="I77" i="2"/>
  <c r="I78" i="2"/>
  <c r="I79" i="2"/>
  <c r="I80" i="2"/>
  <c r="I81" i="2"/>
  <c r="I82" i="2"/>
  <c r="I83" i="2"/>
  <c r="J83" i="2" s="1"/>
  <c r="I84" i="2"/>
  <c r="J84" i="2" s="1"/>
  <c r="I85" i="2"/>
  <c r="I86" i="2"/>
  <c r="I87" i="2"/>
  <c r="I88" i="2"/>
  <c r="I89" i="2"/>
  <c r="I90" i="2"/>
  <c r="I91" i="2"/>
  <c r="I92" i="2"/>
  <c r="I93" i="2"/>
  <c r="I94" i="2"/>
  <c r="I95" i="2"/>
  <c r="J95" i="2" s="1"/>
  <c r="I96" i="2"/>
  <c r="J96" i="2" s="1"/>
  <c r="I97" i="2"/>
  <c r="I98" i="2"/>
  <c r="I99" i="2"/>
  <c r="I100" i="2"/>
  <c r="I101" i="2"/>
  <c r="I102" i="2"/>
  <c r="I103" i="2"/>
  <c r="I104" i="2"/>
  <c r="I105" i="2"/>
  <c r="I106" i="2"/>
  <c r="I107" i="2"/>
  <c r="J107" i="2" s="1"/>
  <c r="I108" i="2"/>
  <c r="J108" i="2" s="1"/>
  <c r="I109" i="2"/>
  <c r="I110" i="2"/>
  <c r="I111" i="2"/>
  <c r="I112" i="2"/>
  <c r="I113" i="2"/>
  <c r="I114" i="2"/>
  <c r="I115" i="2"/>
  <c r="I116" i="2"/>
  <c r="I117" i="2"/>
  <c r="I118" i="2"/>
  <c r="I119" i="2"/>
  <c r="J119" i="2" s="1"/>
  <c r="I120" i="2"/>
  <c r="J120" i="2" s="1"/>
  <c r="I121" i="2"/>
  <c r="I122" i="2"/>
  <c r="I123" i="2"/>
  <c r="I124" i="2"/>
  <c r="I125" i="2"/>
  <c r="I126" i="2"/>
  <c r="I127" i="2"/>
  <c r="I128" i="2"/>
  <c r="I129" i="2"/>
  <c r="I130" i="2"/>
  <c r="I131" i="2"/>
  <c r="J131" i="2" s="1"/>
  <c r="I132" i="2"/>
  <c r="J132" i="2" s="1"/>
  <c r="I133" i="2"/>
  <c r="I134" i="2"/>
  <c r="I135" i="2"/>
  <c r="I136" i="2"/>
  <c r="I137" i="2"/>
  <c r="I138" i="2"/>
  <c r="I139" i="2"/>
  <c r="I140" i="2"/>
  <c r="I141" i="2"/>
  <c r="I142" i="2"/>
  <c r="I143" i="2"/>
  <c r="J143" i="2" s="1"/>
  <c r="I144" i="2"/>
  <c r="J144" i="2" s="1"/>
  <c r="I145" i="2"/>
  <c r="I146" i="2"/>
  <c r="I147" i="2"/>
  <c r="I148" i="2"/>
  <c r="I149" i="2"/>
  <c r="I150" i="2"/>
  <c r="H38" i="2"/>
  <c r="J38" i="2" s="1"/>
  <c r="H39" i="2"/>
  <c r="H40" i="2"/>
  <c r="H41" i="2"/>
  <c r="H42" i="2"/>
  <c r="J42" i="2" s="1"/>
  <c r="H43" i="2"/>
  <c r="J43" i="2" s="1"/>
  <c r="H44" i="2"/>
  <c r="J44" i="2" s="1"/>
  <c r="H45" i="2"/>
  <c r="J45" i="2" s="1"/>
  <c r="H46" i="2"/>
  <c r="J46" i="2" s="1"/>
  <c r="H47" i="2"/>
  <c r="H48" i="2"/>
  <c r="H49" i="2"/>
  <c r="J49" i="2" s="1"/>
  <c r="H50" i="2"/>
  <c r="J50" i="2" s="1"/>
  <c r="H51" i="2"/>
  <c r="H52" i="2"/>
  <c r="H53" i="2"/>
  <c r="H54" i="2"/>
  <c r="J54" i="2" s="1"/>
  <c r="H55" i="2"/>
  <c r="H56" i="2"/>
  <c r="J56" i="2" s="1"/>
  <c r="H57" i="2"/>
  <c r="J57" i="2" s="1"/>
  <c r="H58" i="2"/>
  <c r="J58" i="2" s="1"/>
  <c r="H59" i="2"/>
  <c r="H60" i="2"/>
  <c r="H61" i="2"/>
  <c r="J61" i="2" s="1"/>
  <c r="H62" i="2"/>
  <c r="J62" i="2" s="1"/>
  <c r="H63" i="2"/>
  <c r="H64" i="2"/>
  <c r="H65" i="2"/>
  <c r="H66" i="2"/>
  <c r="J66" i="2" s="1"/>
  <c r="H67" i="2"/>
  <c r="J67" i="2" s="1"/>
  <c r="H68" i="2"/>
  <c r="J68" i="2" s="1"/>
  <c r="H69" i="2"/>
  <c r="J69" i="2" s="1"/>
  <c r="H70" i="2"/>
  <c r="J70" i="2" s="1"/>
  <c r="H71" i="2"/>
  <c r="H72" i="2"/>
  <c r="H73" i="2"/>
  <c r="J73" i="2" s="1"/>
  <c r="H74" i="2"/>
  <c r="J74" i="2" s="1"/>
  <c r="H75" i="2"/>
  <c r="H76" i="2"/>
  <c r="H77" i="2"/>
  <c r="H78" i="2"/>
  <c r="J78" i="2" s="1"/>
  <c r="H79" i="2"/>
  <c r="J79" i="2" s="1"/>
  <c r="H80" i="2"/>
  <c r="J80" i="2" s="1"/>
  <c r="H81" i="2"/>
  <c r="J81" i="2" s="1"/>
  <c r="H82" i="2"/>
  <c r="J82" i="2" s="1"/>
  <c r="H83" i="2"/>
  <c r="H84" i="2"/>
  <c r="H85" i="2"/>
  <c r="J85" i="2" s="1"/>
  <c r="H86" i="2"/>
  <c r="J86" i="2" s="1"/>
  <c r="H87" i="2"/>
  <c r="H88" i="2"/>
  <c r="H89" i="2"/>
  <c r="H90" i="2"/>
  <c r="J90" i="2" s="1"/>
  <c r="H91" i="2"/>
  <c r="J91" i="2" s="1"/>
  <c r="H92" i="2"/>
  <c r="J92" i="2" s="1"/>
  <c r="H93" i="2"/>
  <c r="J93" i="2" s="1"/>
  <c r="H94" i="2"/>
  <c r="J94" i="2" s="1"/>
  <c r="H95" i="2"/>
  <c r="H96" i="2"/>
  <c r="H97" i="2"/>
  <c r="J97" i="2" s="1"/>
  <c r="H98" i="2"/>
  <c r="J98" i="2" s="1"/>
  <c r="H99" i="2"/>
  <c r="H100" i="2"/>
  <c r="H101" i="2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H108" i="2"/>
  <c r="H109" i="2"/>
  <c r="J109" i="2" s="1"/>
  <c r="H110" i="2"/>
  <c r="J110" i="2" s="1"/>
  <c r="H111" i="2"/>
  <c r="H112" i="2"/>
  <c r="H113" i="2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H120" i="2"/>
  <c r="H121" i="2"/>
  <c r="J121" i="2" s="1"/>
  <c r="H122" i="2"/>
  <c r="J122" i="2" s="1"/>
  <c r="H123" i="2"/>
  <c r="H124" i="2"/>
  <c r="H125" i="2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H132" i="2"/>
  <c r="H133" i="2"/>
  <c r="J133" i="2" s="1"/>
  <c r="H134" i="2"/>
  <c r="J134" i="2" s="1"/>
  <c r="H135" i="2"/>
  <c r="H136" i="2"/>
  <c r="H137" i="2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H144" i="2"/>
  <c r="H145" i="2"/>
  <c r="J145" i="2" s="1"/>
  <c r="H146" i="2"/>
  <c r="J146" i="2" s="1"/>
  <c r="H147" i="2"/>
  <c r="H148" i="2"/>
  <c r="H149" i="2"/>
  <c r="H150" i="2"/>
  <c r="J150" i="2" s="1"/>
  <c r="I8" i="2"/>
  <c r="I7" i="2"/>
  <c r="J7" i="2"/>
  <c r="K7" i="2" s="1"/>
  <c r="H7" i="2"/>
  <c r="I37" i="2"/>
  <c r="H37" i="2"/>
  <c r="J37" i="2" s="1"/>
  <c r="I36" i="2"/>
  <c r="H36" i="2"/>
  <c r="J36" i="2" s="1"/>
  <c r="I35" i="2"/>
  <c r="H35" i="2"/>
  <c r="J35" i="2" s="1"/>
  <c r="I34" i="2"/>
  <c r="H34" i="2"/>
  <c r="J34" i="2" s="1"/>
  <c r="I33" i="2"/>
  <c r="H33" i="2"/>
  <c r="I32" i="2"/>
  <c r="H32" i="2"/>
  <c r="I31" i="2"/>
  <c r="H31" i="2"/>
  <c r="J31" i="2" s="1"/>
  <c r="I30" i="2"/>
  <c r="H30" i="2"/>
  <c r="J30" i="2" s="1"/>
  <c r="I29" i="2"/>
  <c r="H29" i="2"/>
  <c r="J29" i="2" s="1"/>
  <c r="I28" i="2"/>
  <c r="H28" i="2"/>
  <c r="J28" i="2" s="1"/>
  <c r="I27" i="2"/>
  <c r="H27" i="2"/>
  <c r="I26" i="2"/>
  <c r="H26" i="2"/>
  <c r="I25" i="2"/>
  <c r="H25" i="2"/>
  <c r="J25" i="2" s="1"/>
  <c r="I24" i="2"/>
  <c r="H24" i="2"/>
  <c r="J24" i="2" s="1"/>
  <c r="I23" i="2"/>
  <c r="H23" i="2"/>
  <c r="J23" i="2" s="1"/>
  <c r="I22" i="2"/>
  <c r="H22" i="2"/>
  <c r="J22" i="2" s="1"/>
  <c r="I21" i="2"/>
  <c r="H21" i="2"/>
  <c r="I20" i="2"/>
  <c r="H20" i="2"/>
  <c r="I19" i="2"/>
  <c r="H19" i="2"/>
  <c r="J19" i="2" s="1"/>
  <c r="I18" i="2"/>
  <c r="H18" i="2"/>
  <c r="J18" i="2" s="1"/>
  <c r="I17" i="2"/>
  <c r="H17" i="2"/>
  <c r="J17" i="2" s="1"/>
  <c r="I16" i="2"/>
  <c r="H16" i="2"/>
  <c r="J16" i="2" s="1"/>
  <c r="I15" i="2"/>
  <c r="H15" i="2"/>
  <c r="H14" i="2"/>
  <c r="I13" i="2"/>
  <c r="H13" i="2"/>
  <c r="I12" i="2"/>
  <c r="H12" i="2"/>
  <c r="J12" i="2" s="1"/>
  <c r="H11" i="2"/>
  <c r="J11" i="2" s="1"/>
  <c r="I10" i="2"/>
  <c r="H10" i="2"/>
  <c r="J10" i="2" s="1"/>
  <c r="I9" i="2"/>
  <c r="H9" i="2"/>
  <c r="J9" i="2" s="1"/>
  <c r="H8" i="2"/>
  <c r="J8" i="2" s="1"/>
  <c r="J8" i="3"/>
  <c r="J13" i="3"/>
  <c r="J14" i="3"/>
  <c r="J15" i="3"/>
  <c r="J20" i="3"/>
  <c r="J25" i="3"/>
  <c r="J26" i="3"/>
  <c r="J27" i="3"/>
  <c r="J32" i="3"/>
  <c r="J37" i="3"/>
  <c r="J7" i="3"/>
  <c r="K7" i="3" s="1"/>
  <c r="I8" i="3"/>
  <c r="I9" i="3"/>
  <c r="I10" i="3"/>
  <c r="I11" i="3"/>
  <c r="I12" i="3"/>
  <c r="J12" i="3" s="1"/>
  <c r="I13" i="3"/>
  <c r="I14" i="3"/>
  <c r="I15" i="3"/>
  <c r="I16" i="3"/>
  <c r="I17" i="3"/>
  <c r="I18" i="3"/>
  <c r="I19" i="3"/>
  <c r="I20" i="3"/>
  <c r="I21" i="3"/>
  <c r="I22" i="3"/>
  <c r="I23" i="3"/>
  <c r="I24" i="3"/>
  <c r="J24" i="3" s="1"/>
  <c r="I25" i="3"/>
  <c r="I26" i="3"/>
  <c r="I27" i="3"/>
  <c r="I28" i="3"/>
  <c r="I29" i="3"/>
  <c r="I30" i="3"/>
  <c r="I31" i="3"/>
  <c r="I32" i="3"/>
  <c r="I33" i="3"/>
  <c r="I34" i="3"/>
  <c r="I35" i="3"/>
  <c r="I36" i="3"/>
  <c r="J36" i="3" s="1"/>
  <c r="I37" i="3"/>
  <c r="I7" i="3"/>
  <c r="H8" i="3"/>
  <c r="H9" i="3"/>
  <c r="J9" i="3" s="1"/>
  <c r="H10" i="3"/>
  <c r="J10" i="3" s="1"/>
  <c r="H11" i="3"/>
  <c r="J11" i="3" s="1"/>
  <c r="H12" i="3"/>
  <c r="H13" i="3"/>
  <c r="H14" i="3"/>
  <c r="H15" i="3"/>
  <c r="H16" i="3"/>
  <c r="J16" i="3" s="1"/>
  <c r="H17" i="3"/>
  <c r="J17" i="3" s="1"/>
  <c r="H18" i="3"/>
  <c r="J18" i="3" s="1"/>
  <c r="H19" i="3"/>
  <c r="J19" i="3" s="1"/>
  <c r="H20" i="3"/>
  <c r="H21" i="3"/>
  <c r="J21" i="3" s="1"/>
  <c r="H22" i="3"/>
  <c r="J22" i="3" s="1"/>
  <c r="H23" i="3"/>
  <c r="J23" i="3" s="1"/>
  <c r="H24" i="3"/>
  <c r="H25" i="3"/>
  <c r="H26" i="3"/>
  <c r="H27" i="3"/>
  <c r="H28" i="3"/>
  <c r="J28" i="3" s="1"/>
  <c r="H29" i="3"/>
  <c r="J29" i="3" s="1"/>
  <c r="H30" i="3"/>
  <c r="J30" i="3" s="1"/>
  <c r="H31" i="3"/>
  <c r="J31" i="3" s="1"/>
  <c r="H32" i="3"/>
  <c r="H33" i="3"/>
  <c r="J33" i="3" s="1"/>
  <c r="H34" i="3"/>
  <c r="J34" i="3" s="1"/>
  <c r="H35" i="3"/>
  <c r="J35" i="3" s="1"/>
  <c r="H36" i="3"/>
  <c r="H37" i="3"/>
  <c r="H7" i="3"/>
  <c r="F150" i="2"/>
  <c r="D147" i="2"/>
  <c r="D148" i="2"/>
  <c r="F148" i="2" s="1"/>
  <c r="D149" i="2"/>
  <c r="F149" i="2" s="1"/>
  <c r="D150" i="2"/>
  <c r="E150" i="2" s="1"/>
  <c r="G150" i="2" s="1"/>
  <c r="K9" i="3" l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8" i="3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E149" i="2"/>
  <c r="G149" i="2" s="1"/>
  <c r="J14" i="2"/>
  <c r="E148" i="2"/>
  <c r="G148" i="2" s="1"/>
  <c r="J15" i="2"/>
  <c r="J21" i="2"/>
  <c r="J27" i="2"/>
  <c r="J33" i="2"/>
  <c r="J13" i="2"/>
  <c r="J20" i="2"/>
  <c r="J26" i="2"/>
  <c r="J32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E13" i="3"/>
  <c r="E21" i="3"/>
  <c r="E24" i="3"/>
  <c r="E25" i="3"/>
  <c r="G25" i="3" s="1"/>
  <c r="E37" i="3"/>
  <c r="F16" i="2"/>
  <c r="F52" i="2"/>
  <c r="F54" i="2"/>
  <c r="F59" i="2"/>
  <c r="F63" i="2"/>
  <c r="F86" i="2"/>
  <c r="F91" i="2"/>
  <c r="F111" i="2"/>
  <c r="F116" i="2"/>
  <c r="F118" i="2"/>
  <c r="F123" i="2"/>
  <c r="E16" i="2"/>
  <c r="G16" i="2" s="1"/>
  <c r="E19" i="2"/>
  <c r="E20" i="2"/>
  <c r="E51" i="2"/>
  <c r="E52" i="2"/>
  <c r="G52" i="2" s="1"/>
  <c r="E53" i="2"/>
  <c r="E80" i="2"/>
  <c r="E101" i="2"/>
  <c r="G101" i="2" s="1"/>
  <c r="E112" i="2"/>
  <c r="E115" i="2"/>
  <c r="E116" i="2"/>
  <c r="G116" i="2" s="1"/>
  <c r="F7" i="2"/>
  <c r="E7" i="2"/>
  <c r="G7" i="2" s="1"/>
  <c r="D8" i="3"/>
  <c r="F8" i="3" s="1"/>
  <c r="D9" i="3"/>
  <c r="E9" i="3" s="1"/>
  <c r="D10" i="3"/>
  <c r="E10" i="3" s="1"/>
  <c r="D11" i="3"/>
  <c r="D12" i="3"/>
  <c r="F12" i="3" s="1"/>
  <c r="D13" i="3"/>
  <c r="F13" i="3" s="1"/>
  <c r="D14" i="3"/>
  <c r="E14" i="3" s="1"/>
  <c r="D15" i="3"/>
  <c r="D16" i="3"/>
  <c r="D17" i="3"/>
  <c r="F17" i="3" s="1"/>
  <c r="D18" i="3"/>
  <c r="E18" i="3" s="1"/>
  <c r="D19" i="3"/>
  <c r="E20" i="3" s="1"/>
  <c r="D20" i="3"/>
  <c r="D21" i="3"/>
  <c r="D22" i="3"/>
  <c r="E22" i="3" s="1"/>
  <c r="D23" i="3"/>
  <c r="D24" i="3"/>
  <c r="F24" i="3" s="1"/>
  <c r="D25" i="3"/>
  <c r="F25" i="3" s="1"/>
  <c r="D26" i="3"/>
  <c r="E26" i="3" s="1"/>
  <c r="D27" i="3"/>
  <c r="D28" i="3"/>
  <c r="D29" i="3"/>
  <c r="F29" i="3" s="1"/>
  <c r="D30" i="3"/>
  <c r="E30" i="3" s="1"/>
  <c r="D31" i="3"/>
  <c r="D32" i="3"/>
  <c r="E32" i="3" s="1"/>
  <c r="D33" i="3"/>
  <c r="E33" i="3" s="1"/>
  <c r="D34" i="3"/>
  <c r="E34" i="3" s="1"/>
  <c r="D35" i="3"/>
  <c r="D36" i="3"/>
  <c r="F36" i="3" s="1"/>
  <c r="D37" i="3"/>
  <c r="F37" i="3" s="1"/>
  <c r="D7" i="3"/>
  <c r="D8" i="2"/>
  <c r="E8" i="2" s="1"/>
  <c r="D9" i="2"/>
  <c r="D10" i="2"/>
  <c r="E10" i="2" s="1"/>
  <c r="D11" i="2"/>
  <c r="F11" i="2" s="1"/>
  <c r="D12" i="2"/>
  <c r="E12" i="2" s="1"/>
  <c r="D13" i="2"/>
  <c r="D14" i="2"/>
  <c r="D15" i="2"/>
  <c r="F15" i="2" s="1"/>
  <c r="D16" i="2"/>
  <c r="D17" i="2"/>
  <c r="D18" i="2"/>
  <c r="E18" i="2" s="1"/>
  <c r="D19" i="2"/>
  <c r="F19" i="2" s="1"/>
  <c r="D20" i="2"/>
  <c r="F20" i="2" s="1"/>
  <c r="D21" i="2"/>
  <c r="D22" i="2"/>
  <c r="E22" i="2" s="1"/>
  <c r="D23" i="2"/>
  <c r="E23" i="2" s="1"/>
  <c r="D24" i="2"/>
  <c r="E24" i="2" s="1"/>
  <c r="D25" i="2"/>
  <c r="D26" i="2"/>
  <c r="D27" i="2"/>
  <c r="F27" i="2" s="1"/>
  <c r="D28" i="2"/>
  <c r="D29" i="2"/>
  <c r="D30" i="2"/>
  <c r="E30" i="2" s="1"/>
  <c r="D31" i="2"/>
  <c r="F31" i="2" s="1"/>
  <c r="D32" i="2"/>
  <c r="F32" i="2" s="1"/>
  <c r="D33" i="2"/>
  <c r="D34" i="2"/>
  <c r="E34" i="2" s="1"/>
  <c r="D35" i="2"/>
  <c r="F35" i="2" s="1"/>
  <c r="D36" i="2"/>
  <c r="F36" i="2" s="1"/>
  <c r="D37" i="2"/>
  <c r="E37" i="2" s="1"/>
  <c r="D38" i="2"/>
  <c r="F38" i="2" s="1"/>
  <c r="D39" i="2"/>
  <c r="F39" i="2" s="1"/>
  <c r="D40" i="2"/>
  <c r="D41" i="2"/>
  <c r="F41" i="2" s="1"/>
  <c r="D42" i="2"/>
  <c r="E42" i="2" s="1"/>
  <c r="D43" i="2"/>
  <c r="F43" i="2" s="1"/>
  <c r="D44" i="2"/>
  <c r="F44" i="2" s="1"/>
  <c r="D45" i="2"/>
  <c r="D46" i="2"/>
  <c r="E46" i="2" s="1"/>
  <c r="D47" i="2"/>
  <c r="F47" i="2" s="1"/>
  <c r="D48" i="2"/>
  <c r="E48" i="2" s="1"/>
  <c r="D49" i="2"/>
  <c r="D50" i="2"/>
  <c r="D51" i="2"/>
  <c r="F51" i="2" s="1"/>
  <c r="D52" i="2"/>
  <c r="D53" i="2"/>
  <c r="F53" i="2" s="1"/>
  <c r="D54" i="2"/>
  <c r="E54" i="2" s="1"/>
  <c r="D55" i="2"/>
  <c r="F55" i="2" s="1"/>
  <c r="D56" i="2"/>
  <c r="F56" i="2" s="1"/>
  <c r="D57" i="2"/>
  <c r="D58" i="2"/>
  <c r="E58" i="2" s="1"/>
  <c r="D59" i="2"/>
  <c r="E59" i="2" s="1"/>
  <c r="D60" i="2"/>
  <c r="F60" i="2" s="1"/>
  <c r="D61" i="2"/>
  <c r="D62" i="2"/>
  <c r="D63" i="2"/>
  <c r="E63" i="2" s="1"/>
  <c r="D64" i="2"/>
  <c r="F64" i="2" s="1"/>
  <c r="D65" i="2"/>
  <c r="F65" i="2" s="1"/>
  <c r="D66" i="2"/>
  <c r="E66" i="2" s="1"/>
  <c r="D67" i="2"/>
  <c r="F67" i="2" s="1"/>
  <c r="D68" i="2"/>
  <c r="F68" i="2" s="1"/>
  <c r="D69" i="2"/>
  <c r="D70" i="2"/>
  <c r="E70" i="2" s="1"/>
  <c r="D71" i="2"/>
  <c r="F71" i="2" s="1"/>
  <c r="D72" i="2"/>
  <c r="F72" i="2" s="1"/>
  <c r="D73" i="2"/>
  <c r="D74" i="2"/>
  <c r="D75" i="2"/>
  <c r="F75" i="2" s="1"/>
  <c r="D76" i="2"/>
  <c r="D77" i="2"/>
  <c r="F77" i="2" s="1"/>
  <c r="D78" i="2"/>
  <c r="E78" i="2" s="1"/>
  <c r="D79" i="2"/>
  <c r="F79" i="2" s="1"/>
  <c r="D80" i="2"/>
  <c r="F80" i="2" s="1"/>
  <c r="D81" i="2"/>
  <c r="D82" i="2"/>
  <c r="E82" i="2" s="1"/>
  <c r="D83" i="2"/>
  <c r="F83" i="2" s="1"/>
  <c r="D84" i="2"/>
  <c r="F84" i="2" s="1"/>
  <c r="D85" i="2"/>
  <c r="D86" i="2"/>
  <c r="D87" i="2"/>
  <c r="F87" i="2" s="1"/>
  <c r="D88" i="2"/>
  <c r="D89" i="2"/>
  <c r="F89" i="2" s="1"/>
  <c r="D90" i="2"/>
  <c r="E90" i="2" s="1"/>
  <c r="D91" i="2"/>
  <c r="E91" i="2" s="1"/>
  <c r="D92" i="2"/>
  <c r="F92" i="2" s="1"/>
  <c r="D93" i="2"/>
  <c r="D94" i="2"/>
  <c r="E94" i="2" s="1"/>
  <c r="D95" i="2"/>
  <c r="F95" i="2" s="1"/>
  <c r="D96" i="2"/>
  <c r="F96" i="2" s="1"/>
  <c r="D97" i="2"/>
  <c r="D98" i="2"/>
  <c r="D99" i="2"/>
  <c r="F99" i="2" s="1"/>
  <c r="D100" i="2"/>
  <c r="F100" i="2" s="1"/>
  <c r="D101" i="2"/>
  <c r="F101" i="2" s="1"/>
  <c r="D102" i="2"/>
  <c r="E102" i="2" s="1"/>
  <c r="D103" i="2"/>
  <c r="F103" i="2" s="1"/>
  <c r="D104" i="2"/>
  <c r="F104" i="2" s="1"/>
  <c r="D105" i="2"/>
  <c r="D106" i="2"/>
  <c r="E106" i="2" s="1"/>
  <c r="D107" i="2"/>
  <c r="F107" i="2" s="1"/>
  <c r="D108" i="2"/>
  <c r="F108" i="2" s="1"/>
  <c r="D109" i="2"/>
  <c r="D110" i="2"/>
  <c r="D111" i="2"/>
  <c r="E111" i="2" s="1"/>
  <c r="D112" i="2"/>
  <c r="F112" i="2" s="1"/>
  <c r="D113" i="2"/>
  <c r="F113" i="2" s="1"/>
  <c r="D114" i="2"/>
  <c r="E114" i="2" s="1"/>
  <c r="D115" i="2"/>
  <c r="F115" i="2" s="1"/>
  <c r="D116" i="2"/>
  <c r="E117" i="2" s="1"/>
  <c r="D117" i="2"/>
  <c r="D118" i="2"/>
  <c r="E118" i="2" s="1"/>
  <c r="D119" i="2"/>
  <c r="F119" i="2" s="1"/>
  <c r="D120" i="2"/>
  <c r="F120" i="2" s="1"/>
  <c r="D121" i="2"/>
  <c r="D122" i="2"/>
  <c r="D123" i="2"/>
  <c r="E123" i="2" s="1"/>
  <c r="D124" i="2"/>
  <c r="D125" i="2"/>
  <c r="F125" i="2" s="1"/>
  <c r="D126" i="2"/>
  <c r="E126" i="2" s="1"/>
  <c r="D127" i="2"/>
  <c r="F127" i="2" s="1"/>
  <c r="D128" i="2"/>
  <c r="F128" i="2" s="1"/>
  <c r="D129" i="2"/>
  <c r="D130" i="2"/>
  <c r="E130" i="2" s="1"/>
  <c r="D131" i="2"/>
  <c r="F131" i="2" s="1"/>
  <c r="D132" i="2"/>
  <c r="F132" i="2" s="1"/>
  <c r="D133" i="2"/>
  <c r="E133" i="2" s="1"/>
  <c r="D134" i="2"/>
  <c r="F134" i="2" s="1"/>
  <c r="D135" i="2"/>
  <c r="F135" i="2" s="1"/>
  <c r="D136" i="2"/>
  <c r="D137" i="2"/>
  <c r="F137" i="2" s="1"/>
  <c r="D138" i="2"/>
  <c r="E138" i="2" s="1"/>
  <c r="D139" i="2"/>
  <c r="F139" i="2" s="1"/>
  <c r="D140" i="2"/>
  <c r="F140" i="2" s="1"/>
  <c r="D141" i="2"/>
  <c r="D142" i="2"/>
  <c r="E142" i="2" s="1"/>
  <c r="D143" i="2"/>
  <c r="F143" i="2" s="1"/>
  <c r="D144" i="2"/>
  <c r="F144" i="2" s="1"/>
  <c r="D145" i="2"/>
  <c r="D146" i="2"/>
  <c r="E147" i="2" s="1"/>
  <c r="D7" i="2"/>
  <c r="D7" i="1"/>
  <c r="D8" i="1"/>
  <c r="F8" i="1" s="1"/>
  <c r="D9" i="1"/>
  <c r="D10" i="1"/>
  <c r="D11" i="1"/>
  <c r="D12" i="1"/>
  <c r="D13" i="1"/>
  <c r="D14" i="1"/>
  <c r="D15" i="1"/>
  <c r="D16" i="1"/>
  <c r="D17" i="1"/>
  <c r="D18" i="1"/>
  <c r="E18" i="1" s="1"/>
  <c r="D19" i="1"/>
  <c r="D20" i="1"/>
  <c r="F20" i="1" s="1"/>
  <c r="D21" i="1"/>
  <c r="D22" i="1"/>
  <c r="E22" i="1" s="1"/>
  <c r="D23" i="1"/>
  <c r="D24" i="1"/>
  <c r="D25" i="1"/>
  <c r="D26" i="1"/>
  <c r="E26" i="1" s="1"/>
  <c r="D27" i="1"/>
  <c r="D28" i="1"/>
  <c r="D29" i="1"/>
  <c r="D30" i="1"/>
  <c r="E30" i="1" s="1"/>
  <c r="D31" i="1"/>
  <c r="D32" i="1"/>
  <c r="F32" i="1" s="1"/>
  <c r="D33" i="1"/>
  <c r="D34" i="1"/>
  <c r="E34" i="1" s="1"/>
  <c r="D35" i="1"/>
  <c r="D36" i="1"/>
  <c r="D37" i="1"/>
  <c r="D38" i="1"/>
  <c r="E38" i="1" s="1"/>
  <c r="D39" i="1"/>
  <c r="D40" i="1"/>
  <c r="D41" i="1"/>
  <c r="D42" i="1"/>
  <c r="E42" i="1" s="1"/>
  <c r="D43" i="1"/>
  <c r="D44" i="1"/>
  <c r="F44" i="1" s="1"/>
  <c r="D45" i="1"/>
  <c r="D46" i="1"/>
  <c r="E46" i="1" s="1"/>
  <c r="D47" i="1"/>
  <c r="D48" i="1"/>
  <c r="D49" i="1"/>
  <c r="D50" i="1"/>
  <c r="E50" i="1" s="1"/>
  <c r="D51" i="1"/>
  <c r="D52" i="1"/>
  <c r="D53" i="1"/>
  <c r="D54" i="1"/>
  <c r="E54" i="1" s="1"/>
  <c r="D55" i="1"/>
  <c r="D56" i="1"/>
  <c r="F56" i="1" s="1"/>
  <c r="D57" i="1"/>
  <c r="D58" i="1"/>
  <c r="E58" i="1" s="1"/>
  <c r="D59" i="1"/>
  <c r="D60" i="1"/>
  <c r="D61" i="1"/>
  <c r="D62" i="1"/>
  <c r="E62" i="1" s="1"/>
  <c r="D63" i="1"/>
  <c r="D64" i="1"/>
  <c r="D65" i="1"/>
  <c r="D66" i="1"/>
  <c r="G117" i="2" l="1"/>
  <c r="E84" i="2"/>
  <c r="G84" i="2" s="1"/>
  <c r="E83" i="2"/>
  <c r="E144" i="2"/>
  <c r="G144" i="2" s="1"/>
  <c r="E60" i="1"/>
  <c r="F48" i="1"/>
  <c r="F36" i="1"/>
  <c r="F24" i="1"/>
  <c r="F12" i="1"/>
  <c r="F141" i="2"/>
  <c r="F129" i="2"/>
  <c r="F117" i="2"/>
  <c r="F105" i="2"/>
  <c r="F93" i="2"/>
  <c r="F81" i="2"/>
  <c r="F69" i="2"/>
  <c r="F57" i="2"/>
  <c r="G57" i="2" s="1"/>
  <c r="F45" i="2"/>
  <c r="F33" i="2"/>
  <c r="F28" i="3"/>
  <c r="F16" i="3"/>
  <c r="E143" i="2"/>
  <c r="E79" i="2"/>
  <c r="E47" i="2"/>
  <c r="E15" i="2"/>
  <c r="E17" i="3"/>
  <c r="G17" i="3" s="1"/>
  <c r="G8" i="2"/>
  <c r="E139" i="2"/>
  <c r="E107" i="2"/>
  <c r="G107" i="2" s="1"/>
  <c r="E75" i="2"/>
  <c r="E43" i="2"/>
  <c r="G43" i="2" s="1"/>
  <c r="E11" i="2"/>
  <c r="F48" i="2"/>
  <c r="G48" i="2" s="1"/>
  <c r="F8" i="2"/>
  <c r="E16" i="3"/>
  <c r="E69" i="2"/>
  <c r="E132" i="2"/>
  <c r="G132" i="2" s="1"/>
  <c r="E100" i="2"/>
  <c r="G100" i="2" s="1"/>
  <c r="E68" i="2"/>
  <c r="G68" i="2" s="1"/>
  <c r="E36" i="2"/>
  <c r="G36" i="2" s="1"/>
  <c r="E36" i="3"/>
  <c r="G36" i="3" s="1"/>
  <c r="E12" i="3"/>
  <c r="G12" i="3" s="1"/>
  <c r="F147" i="2"/>
  <c r="G147" i="2" s="1"/>
  <c r="G112" i="2"/>
  <c r="E131" i="2"/>
  <c r="E99" i="2"/>
  <c r="E67" i="2"/>
  <c r="E35" i="2"/>
  <c r="F102" i="2"/>
  <c r="F70" i="2"/>
  <c r="F24" i="2"/>
  <c r="G80" i="2"/>
  <c r="F136" i="2"/>
  <c r="F124" i="2"/>
  <c r="F88" i="2"/>
  <c r="F76" i="2"/>
  <c r="F40" i="2"/>
  <c r="E28" i="2"/>
  <c r="E128" i="2"/>
  <c r="G128" i="2" s="1"/>
  <c r="E96" i="2"/>
  <c r="G96" i="2" s="1"/>
  <c r="E64" i="2"/>
  <c r="G64" i="2" s="1"/>
  <c r="E32" i="2"/>
  <c r="G32" i="2" s="1"/>
  <c r="G24" i="2"/>
  <c r="F23" i="2"/>
  <c r="E7" i="3"/>
  <c r="G7" i="3" s="1"/>
  <c r="F7" i="3"/>
  <c r="E127" i="2"/>
  <c r="G127" i="2" s="1"/>
  <c r="E95" i="2"/>
  <c r="E31" i="2"/>
  <c r="E29" i="3"/>
  <c r="E146" i="2"/>
  <c r="E134" i="2"/>
  <c r="E122" i="2"/>
  <c r="E110" i="2"/>
  <c r="E98" i="2"/>
  <c r="E86" i="2"/>
  <c r="G86" i="2" s="1"/>
  <c r="E74" i="2"/>
  <c r="E62" i="2"/>
  <c r="E50" i="2"/>
  <c r="E38" i="2"/>
  <c r="E26" i="2"/>
  <c r="E14" i="2"/>
  <c r="F33" i="3"/>
  <c r="G33" i="3" s="1"/>
  <c r="F21" i="3"/>
  <c r="F9" i="3"/>
  <c r="G9" i="3" s="1"/>
  <c r="E27" i="2"/>
  <c r="E28" i="3"/>
  <c r="G28" i="3" s="1"/>
  <c r="E64" i="1"/>
  <c r="F52" i="1"/>
  <c r="F40" i="1"/>
  <c r="F28" i="1"/>
  <c r="E16" i="1"/>
  <c r="F145" i="2"/>
  <c r="F133" i="2"/>
  <c r="G133" i="2" s="1"/>
  <c r="F121" i="2"/>
  <c r="F109" i="2"/>
  <c r="F97" i="2"/>
  <c r="F85" i="2"/>
  <c r="F73" i="2"/>
  <c r="F61" i="2"/>
  <c r="F49" i="2"/>
  <c r="F37" i="2"/>
  <c r="F32" i="3"/>
  <c r="G32" i="3" s="1"/>
  <c r="F20" i="3"/>
  <c r="E85" i="2"/>
  <c r="E21" i="2"/>
  <c r="G20" i="3"/>
  <c r="G30" i="3"/>
  <c r="G22" i="3"/>
  <c r="G14" i="3"/>
  <c r="G10" i="3"/>
  <c r="G24" i="3"/>
  <c r="G16" i="3"/>
  <c r="G37" i="3"/>
  <c r="G29" i="3"/>
  <c r="G21" i="3"/>
  <c r="G13" i="3"/>
  <c r="F35" i="3"/>
  <c r="F31" i="3"/>
  <c r="F27" i="3"/>
  <c r="F23" i="3"/>
  <c r="F19" i="3"/>
  <c r="F15" i="3"/>
  <c r="F11" i="3"/>
  <c r="E8" i="3"/>
  <c r="G8" i="3" s="1"/>
  <c r="F34" i="3"/>
  <c r="G34" i="3" s="1"/>
  <c r="F30" i="3"/>
  <c r="F26" i="3"/>
  <c r="G26" i="3" s="1"/>
  <c r="F22" i="3"/>
  <c r="F18" i="3"/>
  <c r="G18" i="3" s="1"/>
  <c r="F14" i="3"/>
  <c r="F10" i="3"/>
  <c r="E35" i="3"/>
  <c r="G35" i="3" s="1"/>
  <c r="E31" i="3"/>
  <c r="G31" i="3" s="1"/>
  <c r="E27" i="3"/>
  <c r="E23" i="3"/>
  <c r="E19" i="3"/>
  <c r="E15" i="3"/>
  <c r="E11" i="3"/>
  <c r="G11" i="3" s="1"/>
  <c r="G98" i="2"/>
  <c r="G12" i="2"/>
  <c r="G106" i="2"/>
  <c r="G134" i="2"/>
  <c r="G118" i="2"/>
  <c r="G102" i="2"/>
  <c r="G70" i="2"/>
  <c r="G54" i="2"/>
  <c r="G38" i="2"/>
  <c r="F29" i="2"/>
  <c r="F30" i="2"/>
  <c r="G30" i="2" s="1"/>
  <c r="F25" i="2"/>
  <c r="G25" i="2" s="1"/>
  <c r="F26" i="2"/>
  <c r="G26" i="2" s="1"/>
  <c r="F21" i="2"/>
  <c r="G21" i="2" s="1"/>
  <c r="F22" i="2"/>
  <c r="G22" i="2" s="1"/>
  <c r="F17" i="2"/>
  <c r="F18" i="2"/>
  <c r="G18" i="2" s="1"/>
  <c r="F13" i="2"/>
  <c r="F14" i="2"/>
  <c r="G14" i="2" s="1"/>
  <c r="F9" i="2"/>
  <c r="F10" i="2"/>
  <c r="G10" i="2" s="1"/>
  <c r="E137" i="2"/>
  <c r="G137" i="2" s="1"/>
  <c r="E121" i="2"/>
  <c r="G121" i="2" s="1"/>
  <c r="E105" i="2"/>
  <c r="G105" i="2" s="1"/>
  <c r="E89" i="2"/>
  <c r="G89" i="2" s="1"/>
  <c r="E73" i="2"/>
  <c r="G73" i="2" s="1"/>
  <c r="E57" i="2"/>
  <c r="E41" i="2"/>
  <c r="E25" i="2"/>
  <c r="G20" i="2"/>
  <c r="E9" i="2"/>
  <c r="F138" i="2"/>
  <c r="G138" i="2" s="1"/>
  <c r="F122" i="2"/>
  <c r="G122" i="2" s="1"/>
  <c r="F106" i="2"/>
  <c r="F90" i="2"/>
  <c r="G90" i="2" s="1"/>
  <c r="F74" i="2"/>
  <c r="G74" i="2" s="1"/>
  <c r="F58" i="2"/>
  <c r="G58" i="2" s="1"/>
  <c r="F42" i="2"/>
  <c r="G42" i="2" s="1"/>
  <c r="E141" i="2"/>
  <c r="G141" i="2" s="1"/>
  <c r="E136" i="2"/>
  <c r="E125" i="2"/>
  <c r="G125" i="2" s="1"/>
  <c r="E120" i="2"/>
  <c r="G120" i="2" s="1"/>
  <c r="E109" i="2"/>
  <c r="G109" i="2" s="1"/>
  <c r="E104" i="2"/>
  <c r="G104" i="2" s="1"/>
  <c r="E93" i="2"/>
  <c r="G93" i="2" s="1"/>
  <c r="E88" i="2"/>
  <c r="E77" i="2"/>
  <c r="G77" i="2" s="1"/>
  <c r="E72" i="2"/>
  <c r="G72" i="2" s="1"/>
  <c r="E61" i="2"/>
  <c r="G61" i="2" s="1"/>
  <c r="E56" i="2"/>
  <c r="G56" i="2" s="1"/>
  <c r="E45" i="2"/>
  <c r="E40" i="2"/>
  <c r="G40" i="2" s="1"/>
  <c r="E29" i="2"/>
  <c r="E13" i="2"/>
  <c r="F142" i="2"/>
  <c r="G142" i="2" s="1"/>
  <c r="F126" i="2"/>
  <c r="G126" i="2" s="1"/>
  <c r="F110" i="2"/>
  <c r="G110" i="2" s="1"/>
  <c r="F94" i="2"/>
  <c r="G94" i="2" s="1"/>
  <c r="F78" i="2"/>
  <c r="G78" i="2" s="1"/>
  <c r="F62" i="2"/>
  <c r="G62" i="2" s="1"/>
  <c r="F46" i="2"/>
  <c r="G46" i="2" s="1"/>
  <c r="F28" i="2"/>
  <c r="G28" i="2" s="1"/>
  <c r="F12" i="2"/>
  <c r="E145" i="2"/>
  <c r="G145" i="2" s="1"/>
  <c r="E140" i="2"/>
  <c r="G140" i="2" s="1"/>
  <c r="E135" i="2"/>
  <c r="E129" i="2"/>
  <c r="G129" i="2" s="1"/>
  <c r="E124" i="2"/>
  <c r="G124" i="2" s="1"/>
  <c r="E119" i="2"/>
  <c r="G119" i="2" s="1"/>
  <c r="E113" i="2"/>
  <c r="G113" i="2" s="1"/>
  <c r="E108" i="2"/>
  <c r="G108" i="2" s="1"/>
  <c r="E103" i="2"/>
  <c r="G103" i="2" s="1"/>
  <c r="E97" i="2"/>
  <c r="G97" i="2" s="1"/>
  <c r="E92" i="2"/>
  <c r="G92" i="2" s="1"/>
  <c r="E87" i="2"/>
  <c r="G87" i="2" s="1"/>
  <c r="E81" i="2"/>
  <c r="G81" i="2" s="1"/>
  <c r="E76" i="2"/>
  <c r="G76" i="2" s="1"/>
  <c r="E71" i="2"/>
  <c r="E65" i="2"/>
  <c r="E60" i="2"/>
  <c r="G60" i="2" s="1"/>
  <c r="E55" i="2"/>
  <c r="G55" i="2" s="1"/>
  <c r="E49" i="2"/>
  <c r="G49" i="2" s="1"/>
  <c r="E44" i="2"/>
  <c r="G44" i="2" s="1"/>
  <c r="E39" i="2"/>
  <c r="G39" i="2" s="1"/>
  <c r="E33" i="2"/>
  <c r="E17" i="2"/>
  <c r="F146" i="2"/>
  <c r="G146" i="2" s="1"/>
  <c r="F130" i="2"/>
  <c r="G130" i="2" s="1"/>
  <c r="F114" i="2"/>
  <c r="G114" i="2" s="1"/>
  <c r="F98" i="2"/>
  <c r="F82" i="2"/>
  <c r="G82" i="2" s="1"/>
  <c r="F66" i="2"/>
  <c r="G66" i="2" s="1"/>
  <c r="F50" i="2"/>
  <c r="F34" i="2"/>
  <c r="G34" i="2" s="1"/>
  <c r="E10" i="1"/>
  <c r="E66" i="1"/>
  <c r="E14" i="1"/>
  <c r="F14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E13" i="1"/>
  <c r="E9" i="1"/>
  <c r="E63" i="1"/>
  <c r="E59" i="1"/>
  <c r="E55" i="1"/>
  <c r="E51" i="1"/>
  <c r="E47" i="1"/>
  <c r="E43" i="1"/>
  <c r="E39" i="1"/>
  <c r="E35" i="1"/>
  <c r="E31" i="1"/>
  <c r="E27" i="1"/>
  <c r="E23" i="1"/>
  <c r="E19" i="1"/>
  <c r="F15" i="1"/>
  <c r="F11" i="1"/>
  <c r="F7" i="1"/>
  <c r="E7" i="1"/>
  <c r="E65" i="1"/>
  <c r="E61" i="1"/>
  <c r="E53" i="1"/>
  <c r="E49" i="1"/>
  <c r="E45" i="1"/>
  <c r="E41" i="1"/>
  <c r="E37" i="1"/>
  <c r="E33" i="1"/>
  <c r="E29" i="1"/>
  <c r="E25" i="1"/>
  <c r="E21" i="1"/>
  <c r="E17" i="1"/>
  <c r="E12" i="1"/>
  <c r="G12" i="1" s="1"/>
  <c r="E8" i="1"/>
  <c r="G8" i="1" s="1"/>
  <c r="F64" i="1"/>
  <c r="G64" i="1" s="1"/>
  <c r="F60" i="1"/>
  <c r="F55" i="1"/>
  <c r="F51" i="1"/>
  <c r="F47" i="1"/>
  <c r="F43" i="1"/>
  <c r="F39" i="1"/>
  <c r="F35" i="1"/>
  <c r="F31" i="1"/>
  <c r="F27" i="1"/>
  <c r="F23" i="1"/>
  <c r="F19" i="1"/>
  <c r="F10" i="1"/>
  <c r="G10" i="1" s="1"/>
  <c r="F16" i="1"/>
  <c r="G16" i="1" s="1"/>
  <c r="E56" i="1"/>
  <c r="G56" i="1" s="1"/>
  <c r="E52" i="1"/>
  <c r="E48" i="1"/>
  <c r="G48" i="1" s="1"/>
  <c r="E44" i="1"/>
  <c r="G44" i="1" s="1"/>
  <c r="E40" i="1"/>
  <c r="E36" i="1"/>
  <c r="E32" i="1"/>
  <c r="G32" i="1" s="1"/>
  <c r="E28" i="1"/>
  <c r="E24" i="1"/>
  <c r="G24" i="1" s="1"/>
  <c r="E20" i="1"/>
  <c r="G20" i="1" s="1"/>
  <c r="E15" i="1"/>
  <c r="E11" i="1"/>
  <c r="F63" i="1"/>
  <c r="F59" i="1"/>
  <c r="G59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30" i="1"/>
  <c r="G30" i="1" s="1"/>
  <c r="F26" i="1"/>
  <c r="G26" i="1" s="1"/>
  <c r="F22" i="1"/>
  <c r="G22" i="1" s="1"/>
  <c r="F18" i="1"/>
  <c r="G18" i="1" s="1"/>
  <c r="F13" i="1"/>
  <c r="F9" i="1"/>
  <c r="E57" i="1"/>
  <c r="F66" i="1"/>
  <c r="F62" i="1"/>
  <c r="G62" i="1" s="1"/>
  <c r="F58" i="1"/>
  <c r="G58" i="1" s="1"/>
  <c r="G143" i="2"/>
  <c r="G139" i="2"/>
  <c r="G135" i="2"/>
  <c r="G131" i="2"/>
  <c r="G123" i="2"/>
  <c r="G115" i="2"/>
  <c r="G111" i="2"/>
  <c r="G99" i="2"/>
  <c r="G95" i="2"/>
  <c r="G91" i="2"/>
  <c r="G83" i="2"/>
  <c r="G79" i="2"/>
  <c r="G75" i="2"/>
  <c r="G71" i="2"/>
  <c r="G67" i="2"/>
  <c r="G63" i="2"/>
  <c r="G59" i="2"/>
  <c r="G51" i="2"/>
  <c r="G47" i="2"/>
  <c r="G35" i="2"/>
  <c r="G31" i="2"/>
  <c r="G27" i="2"/>
  <c r="G23" i="2"/>
  <c r="G19" i="2"/>
  <c r="G15" i="2"/>
  <c r="G11" i="2"/>
  <c r="G69" i="2"/>
  <c r="G65" i="2"/>
  <c r="G53" i="2"/>
  <c r="G45" i="2"/>
  <c r="G41" i="2"/>
  <c r="G37" i="2"/>
  <c r="G13" i="2"/>
  <c r="G9" i="2"/>
  <c r="G60" i="1" l="1"/>
  <c r="G33" i="2"/>
  <c r="G88" i="2"/>
  <c r="G28" i="1"/>
  <c r="G50" i="2"/>
  <c r="G36" i="1"/>
  <c r="G40" i="1"/>
  <c r="G15" i="3"/>
  <c r="G29" i="2"/>
  <c r="G19" i="3"/>
  <c r="G136" i="2"/>
  <c r="G17" i="2"/>
  <c r="G23" i="3"/>
  <c r="G85" i="2"/>
  <c r="G52" i="1"/>
  <c r="G27" i="3"/>
  <c r="G57" i="1"/>
  <c r="G61" i="1"/>
  <c r="G65" i="1"/>
  <c r="G7" i="1"/>
  <c r="G9" i="1"/>
  <c r="G19" i="1"/>
  <c r="G35" i="1"/>
  <c r="G51" i="1"/>
  <c r="G25" i="1"/>
  <c r="G41" i="1"/>
  <c r="G13" i="1"/>
  <c r="G66" i="1"/>
  <c r="G11" i="1"/>
  <c r="G27" i="1"/>
  <c r="G43" i="1"/>
  <c r="G17" i="1"/>
  <c r="G33" i="1"/>
  <c r="G49" i="1"/>
  <c r="G14" i="1"/>
  <c r="G15" i="1"/>
  <c r="G63" i="1"/>
  <c r="G23" i="1"/>
  <c r="G39" i="1"/>
  <c r="G55" i="1"/>
  <c r="G29" i="1"/>
  <c r="G45" i="1"/>
  <c r="G31" i="1"/>
  <c r="G47" i="1"/>
  <c r="G21" i="1"/>
  <c r="G37" i="1"/>
  <c r="G53" i="1"/>
</calcChain>
</file>

<file path=xl/sharedStrings.xml><?xml version="1.0" encoding="utf-8"?>
<sst xmlns="http://schemas.openxmlformats.org/spreadsheetml/2006/main" count="286" uniqueCount="162">
  <si>
    <t>Coordinates (x,y: cm; t: time)</t>
  </si>
  <si>
    <t>x</t>
  </si>
  <si>
    <t>y</t>
  </si>
  <si>
    <t>t</t>
  </si>
  <si>
    <t>0:00:00:00</t>
  </si>
  <si>
    <t>0:00:00:03</t>
  </si>
  <si>
    <t>0:00:00:06</t>
  </si>
  <si>
    <t>0:00:00:13</t>
  </si>
  <si>
    <t>0:00:00:16</t>
  </si>
  <si>
    <t>0:00:00:23</t>
  </si>
  <si>
    <t>0:00:00:26</t>
  </si>
  <si>
    <t>0:00:00:33</t>
  </si>
  <si>
    <t>0:00:00:36</t>
  </si>
  <si>
    <t>0:00:00:46</t>
  </si>
  <si>
    <t>0:00:00:56</t>
  </si>
  <si>
    <t>0:00:00:66</t>
  </si>
  <si>
    <t>Extracted Raw Data
(Trajectory data export)</t>
  </si>
  <si>
    <t>t (s)</t>
  </si>
  <si>
    <t>0:00:02:40</t>
  </si>
  <si>
    <t>0:00:02:50</t>
  </si>
  <si>
    <t>0:00:02:60</t>
  </si>
  <si>
    <t>0:00:02:70</t>
  </si>
  <si>
    <t>0:00:02:73</t>
  </si>
  <si>
    <t>0:00:02:80</t>
  </si>
  <si>
    <t>0:00:02:83</t>
  </si>
  <si>
    <t>0:00:02:90</t>
  </si>
  <si>
    <t>0:00:02:93</t>
  </si>
  <si>
    <t>0:00:03:00</t>
  </si>
  <si>
    <t>0:00:03:03</t>
  </si>
  <si>
    <t>0:00:03:06</t>
  </si>
  <si>
    <t>0:00:03:10</t>
  </si>
  <si>
    <t>0:00:03:13</t>
  </si>
  <si>
    <t>0:00:03:16</t>
  </si>
  <si>
    <t>0:00:03:20</t>
  </si>
  <si>
    <t>0:00:03:23</t>
  </si>
  <si>
    <t>0:00:03:26</t>
  </si>
  <si>
    <t>0:00:03:30</t>
  </si>
  <si>
    <t>0:00:03:33</t>
  </si>
  <si>
    <t>0:00:03:43</t>
  </si>
  <si>
    <t>0:00:03:53</t>
  </si>
  <si>
    <t>0:00:03:63</t>
  </si>
  <si>
    <t>x-component velocity (cm/s)</t>
  </si>
  <si>
    <t>y-component velocity (cm/s)</t>
  </si>
  <si>
    <t>Calculating Velocities using Excel</t>
  </si>
  <si>
    <t>Total Velocity (cm/s)</t>
  </si>
  <si>
    <t>0:00:00:09</t>
  </si>
  <si>
    <t>0:00:00:19</t>
  </si>
  <si>
    <t>0:00:00:29</t>
  </si>
  <si>
    <t>0:00:00:39</t>
  </si>
  <si>
    <t>0:00:00:42</t>
  </si>
  <si>
    <t>0:00:00:49</t>
  </si>
  <si>
    <t>0:00:00:52</t>
  </si>
  <si>
    <t>0:00:00:59</t>
  </si>
  <si>
    <t>0:00:00:62</t>
  </si>
  <si>
    <t>0:00:00:69</t>
  </si>
  <si>
    <t>0:00:00:72</t>
  </si>
  <si>
    <t>0:00:00:75</t>
  </si>
  <si>
    <t>0:00:00:79</t>
  </si>
  <si>
    <t>0:00:00:82</t>
  </si>
  <si>
    <t>0:00:00:85</t>
  </si>
  <si>
    <t>0:00:00:89</t>
  </si>
  <si>
    <t>0:00:00:92</t>
  </si>
  <si>
    <t>0:00:00:95</t>
  </si>
  <si>
    <t>0:00:00:99</t>
  </si>
  <si>
    <t>0:00:01:02</t>
  </si>
  <si>
    <t>0:00:01:05</t>
  </si>
  <si>
    <t>0:00:01:08</t>
  </si>
  <si>
    <t>0:00:01:12</t>
  </si>
  <si>
    <t>0:00:01:15</t>
  </si>
  <si>
    <t>0:00:01:18</t>
  </si>
  <si>
    <t>0:00:01:22</t>
  </si>
  <si>
    <t>0:00:01:25</t>
  </si>
  <si>
    <t>0:00:01:28</t>
  </si>
  <si>
    <t>0:00:01:32</t>
  </si>
  <si>
    <t>0:00:01:35</t>
  </si>
  <si>
    <t>0:00:01:38</t>
  </si>
  <si>
    <t>0:00:01:41</t>
  </si>
  <si>
    <t>0:00:01:45</t>
  </si>
  <si>
    <t>0:00:01:48</t>
  </si>
  <si>
    <t>0:00:01:51</t>
  </si>
  <si>
    <t>0:00:01:55</t>
  </si>
  <si>
    <t>0:00:01:58</t>
  </si>
  <si>
    <t>0:00:01:61</t>
  </si>
  <si>
    <t>0:00:01:65</t>
  </si>
  <si>
    <t>0:00:01:68</t>
  </si>
  <si>
    <t>0:00:01:71</t>
  </si>
  <si>
    <t>0:00:01:74</t>
  </si>
  <si>
    <t>0:00:01:78</t>
  </si>
  <si>
    <t>0:00:01:81</t>
  </si>
  <si>
    <t>0:00:01:84</t>
  </si>
  <si>
    <t>0:00:01:88</t>
  </si>
  <si>
    <t>0:00:01:91</t>
  </si>
  <si>
    <t>0:00:01:94</t>
  </si>
  <si>
    <t>0:00:01:98</t>
  </si>
  <si>
    <t>0:00:02:01</t>
  </si>
  <si>
    <t>0:00:02:04</t>
  </si>
  <si>
    <t>0:00:02:07</t>
  </si>
  <si>
    <t>0:00:02:11</t>
  </si>
  <si>
    <t>0:00:02:14</t>
  </si>
  <si>
    <t>0:00:02:17</t>
  </si>
  <si>
    <t>0:00:02:21</t>
  </si>
  <si>
    <t>0:00:02:24</t>
  </si>
  <si>
    <t>0:00:02:27</t>
  </si>
  <si>
    <t>0:00:02:31</t>
  </si>
  <si>
    <t>0:00:02:34</t>
  </si>
  <si>
    <t>0:00:02:37</t>
  </si>
  <si>
    <t>0:00:02:44</t>
  </si>
  <si>
    <t>0:00:02:47</t>
  </si>
  <si>
    <t>0:00:02:54</t>
  </si>
  <si>
    <t>0:00:02:57</t>
  </si>
  <si>
    <t>0:00:02:64</t>
  </si>
  <si>
    <t>0:00:02:67</t>
  </si>
  <si>
    <t>0:00:02:77</t>
  </si>
  <si>
    <t>0:00:02:87</t>
  </si>
  <si>
    <t>0:00:02:97</t>
  </si>
  <si>
    <t>0:00:03:36</t>
  </si>
  <si>
    <t>0:00:03:39</t>
  </si>
  <si>
    <t>0:00:03:46</t>
  </si>
  <si>
    <t>0:00:03:49</t>
  </si>
  <si>
    <t>0:00:03:56</t>
  </si>
  <si>
    <t>0:00:03:59</t>
  </si>
  <si>
    <t>0:00:03:66</t>
  </si>
  <si>
    <t>0:00:03:69</t>
  </si>
  <si>
    <t>0:00:03:72</t>
  </si>
  <si>
    <t>0:00:03:76</t>
  </si>
  <si>
    <t>0:00:03:79</t>
  </si>
  <si>
    <t>0:00:03:82</t>
  </si>
  <si>
    <t>0:00:03:86</t>
  </si>
  <si>
    <t>0:00:03:89</t>
  </si>
  <si>
    <t>0:00:03:92</t>
  </si>
  <si>
    <t>0:00:03:96</t>
  </si>
  <si>
    <t>0:00:03:99</t>
  </si>
  <si>
    <t>0:00:04:02</t>
  </si>
  <si>
    <t>0:00:04:05</t>
  </si>
  <si>
    <t>0:00:04:09</t>
  </si>
  <si>
    <t>0:00:04:12</t>
  </si>
  <si>
    <t>0:00:04:15</t>
  </si>
  <si>
    <t>0:00:04:19</t>
  </si>
  <si>
    <t>0:00:04:22</t>
  </si>
  <si>
    <t>0:00:04:25</t>
  </si>
  <si>
    <t>0:00:04:29</t>
  </si>
  <si>
    <t>0:00:04:32</t>
  </si>
  <si>
    <t>0:00:04:35</t>
  </si>
  <si>
    <t>0:00:04:38</t>
  </si>
  <si>
    <t>0:00:04:42</t>
  </si>
  <si>
    <t>0:00:04:45</t>
  </si>
  <si>
    <t>0:00:04:48</t>
  </si>
  <si>
    <t>0:00:04:52</t>
  </si>
  <si>
    <t>0:00:04:55</t>
  </si>
  <si>
    <t>0:00:04:58</t>
  </si>
  <si>
    <t>0:00:04:62</t>
  </si>
  <si>
    <t>0:00:04:65</t>
  </si>
  <si>
    <t>0:00:04:68</t>
  </si>
  <si>
    <t>0:00:04:71</t>
  </si>
  <si>
    <t>Calculating Distance Travelled using Excel</t>
  </si>
  <si>
    <t>Track 3 (Ball Example)</t>
  </si>
  <si>
    <t>Track 2 (Ball Example)</t>
  </si>
  <si>
    <t>Track 1 (Ball Example)</t>
  </si>
  <si>
    <t>x-component distance travelled (cm)</t>
  </si>
  <si>
    <t>y-component distance travelled (cm)</t>
  </si>
  <si>
    <t>Accumulated Distance Travelled</t>
  </si>
  <si>
    <t>Distance Travelled for that time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</si>
</sst>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64" fontId="0" fillId="0" borderId="4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abSelected="1" workbookViewId="0">
      <selection activeCell="K8" sqref="K8"/>
    </sheetView>
  </sheetViews>
  <sheetFormatPr defaultRowHeight="15" x14ac:dyDescent="0.25"/>
  <cols>
    <col min="1" max="1" width="11.28515625" customWidth="1"/>
    <col min="2" max="2" width="12.85546875" customWidth="1"/>
    <col min="3" max="3" width="13.42578125" customWidth="1"/>
    <col min="4" max="4" width="11" customWidth="1"/>
    <col min="5" max="5" width="19.5703125" style="8" customWidth="1"/>
    <col min="6" max="6" width="18.42578125" style="8" customWidth="1"/>
    <col min="7" max="7" width="16" style="8" customWidth="1"/>
    <col min="8" max="8" width="17.42578125" customWidth="1"/>
    <col min="9" max="9" width="17.7109375" customWidth="1"/>
    <col min="10" max="10" width="18.7109375" customWidth="1"/>
    <col min="11" max="11" width="16.7109375" customWidth="1"/>
  </cols>
  <sheetData>
    <row r="2" spans="1:11" ht="25.5" customHeight="1" thickBot="1" x14ac:dyDescent="0.3">
      <c r="A2" s="45" t="s">
        <v>157</v>
      </c>
      <c r="B2" s="45"/>
      <c r="C2" s="45"/>
    </row>
    <row r="3" spans="1:11" ht="46.5" customHeight="1" thickBot="1" x14ac:dyDescent="0.3">
      <c r="A3" s="42" t="s">
        <v>16</v>
      </c>
      <c r="B3" s="43"/>
      <c r="C3" s="44"/>
      <c r="D3" s="39" t="s">
        <v>43</v>
      </c>
      <c r="E3" s="40"/>
      <c r="F3" s="40"/>
      <c r="G3" s="41"/>
      <c r="H3" s="49" t="s">
        <v>154</v>
      </c>
      <c r="I3" s="50"/>
      <c r="J3" s="50"/>
      <c r="K3" s="51"/>
    </row>
    <row r="4" spans="1:11" ht="26.25" customHeight="1" x14ac:dyDescent="0.25">
      <c r="A4" s="46" t="s">
        <v>0</v>
      </c>
      <c r="B4" s="47"/>
      <c r="C4" s="48"/>
      <c r="D4" s="27"/>
      <c r="E4" s="9"/>
      <c r="F4" s="9"/>
      <c r="G4" s="9"/>
      <c r="H4" s="38"/>
      <c r="I4" s="9"/>
      <c r="J4" s="9"/>
      <c r="K4" s="10"/>
    </row>
    <row r="5" spans="1:11" ht="45.75" customHeight="1" x14ac:dyDescent="0.25">
      <c r="A5" s="1" t="s">
        <v>1</v>
      </c>
      <c r="B5" s="2" t="s">
        <v>2</v>
      </c>
      <c r="C5" s="3" t="s">
        <v>3</v>
      </c>
      <c r="D5" s="14" t="s">
        <v>17</v>
      </c>
      <c r="E5" s="7" t="s">
        <v>41</v>
      </c>
      <c r="F5" s="7" t="s">
        <v>42</v>
      </c>
      <c r="G5" s="7" t="s">
        <v>44</v>
      </c>
      <c r="H5" s="14" t="s">
        <v>158</v>
      </c>
      <c r="I5" s="7" t="s">
        <v>159</v>
      </c>
      <c r="J5" s="2" t="s">
        <v>161</v>
      </c>
      <c r="K5" s="3" t="s">
        <v>160</v>
      </c>
    </row>
    <row r="6" spans="1:11" x14ac:dyDescent="0.25">
      <c r="A6" s="1">
        <v>43.16</v>
      </c>
      <c r="B6" s="2">
        <v>19.47</v>
      </c>
      <c r="C6" s="3" t="s">
        <v>4</v>
      </c>
      <c r="D6" s="16"/>
      <c r="E6" s="12"/>
      <c r="F6" s="12"/>
      <c r="G6" s="12"/>
      <c r="H6" s="31"/>
      <c r="I6" s="12"/>
      <c r="J6" s="12"/>
      <c r="K6" s="13"/>
    </row>
    <row r="7" spans="1:11" x14ac:dyDescent="0.25">
      <c r="A7" s="1">
        <v>41.05</v>
      </c>
      <c r="B7" s="2">
        <v>22.1</v>
      </c>
      <c r="C7" s="3" t="s">
        <v>5</v>
      </c>
      <c r="D7" s="17">
        <f>((RIGHT(C7, 2))/100) +  MID(C7, 6, 2)</f>
        <v>0.03</v>
      </c>
      <c r="E7" s="18">
        <f>(A7-A6)/(D7-D6)</f>
        <v>-70.333333333333314</v>
      </c>
      <c r="F7" s="18">
        <f>(B7-B6)/(D7-D6)</f>
        <v>87.666666666666757</v>
      </c>
      <c r="G7" s="18">
        <f>SQRT(E7^2+F7^2)</f>
        <v>112.39315914334927</v>
      </c>
      <c r="H7" s="34">
        <f>(A7-A6)</f>
        <v>-2.1099999999999994</v>
      </c>
      <c r="I7" s="32">
        <f>(B7-B6)</f>
        <v>2.6300000000000026</v>
      </c>
      <c r="J7" s="32">
        <f>SQRT(H7^2+I7^2)</f>
        <v>3.3717947743004779</v>
      </c>
      <c r="K7" s="35">
        <f>J7+K6</f>
        <v>3.3717947743004779</v>
      </c>
    </row>
    <row r="8" spans="1:11" x14ac:dyDescent="0.25">
      <c r="A8" s="1">
        <v>41.05</v>
      </c>
      <c r="B8" s="2">
        <v>23.68</v>
      </c>
      <c r="C8" s="3" t="s">
        <v>6</v>
      </c>
      <c r="D8" s="17">
        <f t="shared" ref="D8:D66" si="0">((RIGHT(C8, 2))/100) +  MID(C8, 6, 2)</f>
        <v>0.06</v>
      </c>
      <c r="E8" s="18">
        <f t="shared" ref="E8:E65" si="1">(A8-A7)/(D8-D7)</f>
        <v>0</v>
      </c>
      <c r="F8" s="18">
        <f t="shared" ref="F8:F66" si="2">(B8-B7)/(D8-D7)</f>
        <v>52.666666666666615</v>
      </c>
      <c r="G8" s="18">
        <f t="shared" ref="G8:G66" si="3">SQRT(E8^2+F8^2)</f>
        <v>52.666666666666615</v>
      </c>
      <c r="H8" s="34">
        <f t="shared" ref="H8:I38" si="4">(A8-A7)</f>
        <v>0</v>
      </c>
      <c r="I8" s="32">
        <f t="shared" si="4"/>
        <v>1.5799999999999983</v>
      </c>
      <c r="J8" s="32">
        <f>SQRT(H8^2+I8^2)</f>
        <v>1.5799999999999983</v>
      </c>
      <c r="K8" s="35">
        <f t="shared" ref="K8:K66" si="5">J8+K7</f>
        <v>4.9517947743004758</v>
      </c>
    </row>
    <row r="9" spans="1:11" x14ac:dyDescent="0.25">
      <c r="A9" s="1">
        <v>41.58</v>
      </c>
      <c r="B9" s="2">
        <v>25.79</v>
      </c>
      <c r="C9" s="3" t="s">
        <v>45</v>
      </c>
      <c r="D9" s="17">
        <f t="shared" si="0"/>
        <v>0.09</v>
      </c>
      <c r="E9" s="18">
        <f t="shared" si="1"/>
        <v>17.666666666666707</v>
      </c>
      <c r="F9" s="18">
        <f t="shared" si="2"/>
        <v>70.333333333333314</v>
      </c>
      <c r="G9" s="18">
        <f t="shared" si="3"/>
        <v>72.518196950068244</v>
      </c>
      <c r="H9" s="34">
        <f t="shared" si="4"/>
        <v>0.53000000000000114</v>
      </c>
      <c r="I9" s="32">
        <f t="shared" si="4"/>
        <v>2.1099999999999994</v>
      </c>
      <c r="J9" s="32">
        <f t="shared" ref="J9:J66" si="6">SQRT(H9^2+I9^2)</f>
        <v>2.1755459085020474</v>
      </c>
      <c r="K9" s="35">
        <f t="shared" si="5"/>
        <v>7.1273406828025232</v>
      </c>
    </row>
    <row r="10" spans="1:11" x14ac:dyDescent="0.25">
      <c r="A10" s="1">
        <v>41.58</v>
      </c>
      <c r="B10" s="2">
        <v>29.47</v>
      </c>
      <c r="C10" s="3" t="s">
        <v>7</v>
      </c>
      <c r="D10" s="17">
        <f t="shared" si="0"/>
        <v>0.13</v>
      </c>
      <c r="E10" s="18">
        <f t="shared" si="1"/>
        <v>0</v>
      </c>
      <c r="F10" s="18">
        <f t="shared" si="2"/>
        <v>91.999999999999972</v>
      </c>
      <c r="G10" s="18">
        <f t="shared" si="3"/>
        <v>91.999999999999972</v>
      </c>
      <c r="H10" s="34">
        <f t="shared" si="4"/>
        <v>0</v>
      </c>
      <c r="I10" s="32">
        <f t="shared" si="4"/>
        <v>3.6799999999999997</v>
      </c>
      <c r="J10" s="32">
        <f t="shared" si="6"/>
        <v>3.6799999999999997</v>
      </c>
      <c r="K10" s="35">
        <f t="shared" si="5"/>
        <v>10.807340682802522</v>
      </c>
    </row>
    <row r="11" spans="1:11" x14ac:dyDescent="0.25">
      <c r="A11" s="1">
        <v>41.58</v>
      </c>
      <c r="B11" s="2">
        <v>33.159999999999997</v>
      </c>
      <c r="C11" s="3" t="s">
        <v>8</v>
      </c>
      <c r="D11" s="17">
        <f t="shared" si="0"/>
        <v>0.16</v>
      </c>
      <c r="E11" s="18">
        <f t="shared" si="1"/>
        <v>0</v>
      </c>
      <c r="F11" s="18">
        <f>(B11-B10)/(D11-D10)</f>
        <v>122.99999999999993</v>
      </c>
      <c r="G11" s="18">
        <f t="shared" si="3"/>
        <v>122.99999999999993</v>
      </c>
      <c r="H11" s="34">
        <f t="shared" si="4"/>
        <v>0</v>
      </c>
      <c r="I11" s="32">
        <f t="shared" si="4"/>
        <v>3.6899999999999977</v>
      </c>
      <c r="J11" s="32">
        <f t="shared" si="6"/>
        <v>3.6899999999999977</v>
      </c>
      <c r="K11" s="35">
        <f t="shared" si="5"/>
        <v>14.49734068280252</v>
      </c>
    </row>
    <row r="12" spans="1:11" x14ac:dyDescent="0.25">
      <c r="A12" s="1">
        <v>42.1</v>
      </c>
      <c r="B12" s="2">
        <v>37.369999999999997</v>
      </c>
      <c r="C12" s="3" t="s">
        <v>46</v>
      </c>
      <c r="D12" s="17">
        <f t="shared" si="0"/>
        <v>0.19</v>
      </c>
      <c r="E12" s="18">
        <f t="shared" si="1"/>
        <v>17.333333333333439</v>
      </c>
      <c r="F12" s="18">
        <f t="shared" si="2"/>
        <v>140.33333333333337</v>
      </c>
      <c r="G12" s="18">
        <f t="shared" si="3"/>
        <v>141.39974854605967</v>
      </c>
      <c r="H12" s="34">
        <f t="shared" si="4"/>
        <v>0.52000000000000313</v>
      </c>
      <c r="I12" s="32">
        <f t="shared" si="4"/>
        <v>4.2100000000000009</v>
      </c>
      <c r="J12" s="32">
        <f t="shared" si="6"/>
        <v>4.2419924563817899</v>
      </c>
      <c r="K12" s="35">
        <f t="shared" si="5"/>
        <v>18.739333139184311</v>
      </c>
    </row>
    <row r="13" spans="1:11" x14ac:dyDescent="0.25">
      <c r="A13" s="1">
        <v>42.63</v>
      </c>
      <c r="B13" s="2">
        <v>42.63</v>
      </c>
      <c r="C13" s="3" t="s">
        <v>9</v>
      </c>
      <c r="D13" s="17">
        <f t="shared" si="0"/>
        <v>0.23</v>
      </c>
      <c r="E13" s="18">
        <f t="shared" si="1"/>
        <v>13.250000000000027</v>
      </c>
      <c r="F13" s="18">
        <f t="shared" si="2"/>
        <v>131.50000000000011</v>
      </c>
      <c r="G13" s="18">
        <f t="shared" si="3"/>
        <v>132.16585224633491</v>
      </c>
      <c r="H13" s="34">
        <f t="shared" si="4"/>
        <v>0.53000000000000114</v>
      </c>
      <c r="I13" s="32">
        <f t="shared" si="4"/>
        <v>5.2600000000000051</v>
      </c>
      <c r="J13" s="32">
        <f t="shared" si="6"/>
        <v>5.286634089853397</v>
      </c>
      <c r="K13" s="35">
        <f t="shared" si="5"/>
        <v>24.025967229037708</v>
      </c>
    </row>
    <row r="14" spans="1:11" x14ac:dyDescent="0.25">
      <c r="A14" s="1">
        <v>43.16</v>
      </c>
      <c r="B14" s="2">
        <v>48.95</v>
      </c>
      <c r="C14" s="3" t="s">
        <v>10</v>
      </c>
      <c r="D14" s="17">
        <f t="shared" si="0"/>
        <v>0.26</v>
      </c>
      <c r="E14" s="18">
        <f t="shared" si="1"/>
        <v>17.666666666666469</v>
      </c>
      <c r="F14" s="18">
        <f>(B14-B13)/(D14-D13)</f>
        <v>210.66666666666669</v>
      </c>
      <c r="G14" s="18">
        <f t="shared" si="3"/>
        <v>211.40613887859442</v>
      </c>
      <c r="H14" s="34">
        <f t="shared" si="4"/>
        <v>0.52999999999999403</v>
      </c>
      <c r="I14" s="32">
        <f t="shared" si="4"/>
        <v>6.32</v>
      </c>
      <c r="J14" s="32">
        <f t="shared" si="6"/>
        <v>6.3421841663578329</v>
      </c>
      <c r="K14" s="35">
        <f t="shared" si="5"/>
        <v>30.36815139539554</v>
      </c>
    </row>
    <row r="15" spans="1:11" x14ac:dyDescent="0.25">
      <c r="A15" s="1">
        <v>43.68</v>
      </c>
      <c r="B15" s="2">
        <v>54.74</v>
      </c>
      <c r="C15" s="3" t="s">
        <v>47</v>
      </c>
      <c r="D15" s="17">
        <f t="shared" si="0"/>
        <v>0.28999999999999998</v>
      </c>
      <c r="E15" s="18">
        <f t="shared" si="1"/>
        <v>17.333333333333453</v>
      </c>
      <c r="F15" s="18">
        <f t="shared" si="2"/>
        <v>193.00000000000017</v>
      </c>
      <c r="G15" s="18">
        <f t="shared" si="3"/>
        <v>193.7767902625196</v>
      </c>
      <c r="H15" s="34">
        <f t="shared" si="4"/>
        <v>0.52000000000000313</v>
      </c>
      <c r="I15" s="32">
        <f t="shared" si="4"/>
        <v>5.7899999999999991</v>
      </c>
      <c r="J15" s="32">
        <f t="shared" si="6"/>
        <v>5.8133037078755825</v>
      </c>
      <c r="K15" s="35">
        <f t="shared" si="5"/>
        <v>36.181455103271119</v>
      </c>
    </row>
    <row r="16" spans="1:11" x14ac:dyDescent="0.25">
      <c r="A16" s="1">
        <v>43.68</v>
      </c>
      <c r="B16" s="2">
        <v>62.1</v>
      </c>
      <c r="C16" s="3" t="s">
        <v>11</v>
      </c>
      <c r="D16" s="17">
        <f t="shared" si="0"/>
        <v>0.33</v>
      </c>
      <c r="E16" s="18">
        <f>(A16-A15)/(D16-D15)</f>
        <v>0</v>
      </c>
      <c r="F16" s="18">
        <f>(B16-B15)/(D16-D15)</f>
        <v>183.99999999999983</v>
      </c>
      <c r="G16" s="18">
        <f t="shared" si="3"/>
        <v>183.99999999999983</v>
      </c>
      <c r="H16" s="34">
        <f t="shared" si="4"/>
        <v>0</v>
      </c>
      <c r="I16" s="32">
        <f t="shared" si="4"/>
        <v>7.3599999999999994</v>
      </c>
      <c r="J16" s="32">
        <f t="shared" si="6"/>
        <v>7.3599999999999994</v>
      </c>
      <c r="K16" s="35">
        <f t="shared" si="5"/>
        <v>43.541455103271119</v>
      </c>
    </row>
    <row r="17" spans="1:11" x14ac:dyDescent="0.25">
      <c r="A17" s="1">
        <v>43.68</v>
      </c>
      <c r="B17" s="2">
        <v>70</v>
      </c>
      <c r="C17" s="3" t="s">
        <v>12</v>
      </c>
      <c r="D17" s="17">
        <f t="shared" si="0"/>
        <v>0.36</v>
      </c>
      <c r="E17" s="18">
        <f t="shared" si="1"/>
        <v>0</v>
      </c>
      <c r="F17" s="18">
        <f t="shared" si="2"/>
        <v>263.33333333333354</v>
      </c>
      <c r="G17" s="18">
        <f t="shared" si="3"/>
        <v>263.33333333333354</v>
      </c>
      <c r="H17" s="34">
        <f t="shared" si="4"/>
        <v>0</v>
      </c>
      <c r="I17" s="32">
        <f t="shared" si="4"/>
        <v>7.8999999999999986</v>
      </c>
      <c r="J17" s="32">
        <f t="shared" si="6"/>
        <v>7.8999999999999986</v>
      </c>
      <c r="K17" s="35">
        <f t="shared" si="5"/>
        <v>51.441455103271117</v>
      </c>
    </row>
    <row r="18" spans="1:11" x14ac:dyDescent="0.25">
      <c r="A18" s="1">
        <v>43.68</v>
      </c>
      <c r="B18" s="2">
        <v>76.84</v>
      </c>
      <c r="C18" s="3" t="s">
        <v>48</v>
      </c>
      <c r="D18" s="17">
        <f t="shared" si="0"/>
        <v>0.39</v>
      </c>
      <c r="E18" s="18">
        <f t="shared" si="1"/>
        <v>0</v>
      </c>
      <c r="F18" s="18">
        <f t="shared" si="2"/>
        <v>227.99999999999991</v>
      </c>
      <c r="G18" s="18">
        <f t="shared" si="3"/>
        <v>227.99999999999991</v>
      </c>
      <c r="H18" s="34">
        <f t="shared" si="4"/>
        <v>0</v>
      </c>
      <c r="I18" s="32">
        <f t="shared" si="4"/>
        <v>6.8400000000000034</v>
      </c>
      <c r="J18" s="32">
        <f t="shared" si="6"/>
        <v>6.8400000000000034</v>
      </c>
      <c r="K18" s="35">
        <f t="shared" si="5"/>
        <v>58.281455103271121</v>
      </c>
    </row>
    <row r="19" spans="1:11" x14ac:dyDescent="0.25">
      <c r="A19" s="1">
        <v>44.21</v>
      </c>
      <c r="B19" s="2">
        <v>83.68</v>
      </c>
      <c r="C19" s="3" t="s">
        <v>49</v>
      </c>
      <c r="D19" s="17">
        <f t="shared" si="0"/>
        <v>0.42</v>
      </c>
      <c r="E19" s="18">
        <f t="shared" si="1"/>
        <v>17.666666666666721</v>
      </c>
      <c r="F19" s="18">
        <f t="shared" si="2"/>
        <v>228.00000000000034</v>
      </c>
      <c r="G19" s="18">
        <f t="shared" si="3"/>
        <v>228.68342990061888</v>
      </c>
      <c r="H19" s="34">
        <f t="shared" si="4"/>
        <v>0.53000000000000114</v>
      </c>
      <c r="I19" s="32">
        <f t="shared" si="4"/>
        <v>6.8400000000000034</v>
      </c>
      <c r="J19" s="32">
        <f t="shared" si="6"/>
        <v>6.8605028970185593</v>
      </c>
      <c r="K19" s="35">
        <f t="shared" si="5"/>
        <v>65.141958000289677</v>
      </c>
    </row>
    <row r="20" spans="1:11" x14ac:dyDescent="0.25">
      <c r="A20" s="1">
        <v>46.32</v>
      </c>
      <c r="B20" s="2">
        <v>89.47</v>
      </c>
      <c r="C20" s="3" t="s">
        <v>13</v>
      </c>
      <c r="D20" s="17">
        <f t="shared" si="0"/>
        <v>0.46</v>
      </c>
      <c r="E20" s="18">
        <f t="shared" si="1"/>
        <v>52.749999999999936</v>
      </c>
      <c r="F20" s="18">
        <f t="shared" si="2"/>
        <v>144.74999999999966</v>
      </c>
      <c r="G20" s="18">
        <f t="shared" si="3"/>
        <v>154.06208164243367</v>
      </c>
      <c r="H20" s="34">
        <f t="shared" si="4"/>
        <v>2.1099999999999994</v>
      </c>
      <c r="I20" s="32">
        <f t="shared" si="4"/>
        <v>5.789999999999992</v>
      </c>
      <c r="J20" s="32">
        <f t="shared" si="6"/>
        <v>6.1624832656973521</v>
      </c>
      <c r="K20" s="35">
        <f t="shared" si="5"/>
        <v>71.304441265987023</v>
      </c>
    </row>
    <row r="21" spans="1:11" x14ac:dyDescent="0.25">
      <c r="A21" s="1">
        <v>47.89</v>
      </c>
      <c r="B21" s="2">
        <v>95.79</v>
      </c>
      <c r="C21" s="3" t="s">
        <v>50</v>
      </c>
      <c r="D21" s="17">
        <f t="shared" si="0"/>
        <v>0.49</v>
      </c>
      <c r="E21" s="18">
        <f t="shared" si="1"/>
        <v>52.333333333333393</v>
      </c>
      <c r="F21" s="18">
        <f t="shared" si="2"/>
        <v>210.66666666666711</v>
      </c>
      <c r="G21" s="18">
        <f t="shared" si="3"/>
        <v>217.06962528696275</v>
      </c>
      <c r="H21" s="34">
        <f t="shared" si="4"/>
        <v>1.5700000000000003</v>
      </c>
      <c r="I21" s="32">
        <f t="shared" si="4"/>
        <v>6.3200000000000074</v>
      </c>
      <c r="J21" s="32">
        <f t="shared" si="6"/>
        <v>6.5120887586088756</v>
      </c>
      <c r="K21" s="35">
        <f t="shared" si="5"/>
        <v>77.816530024595892</v>
      </c>
    </row>
    <row r="22" spans="1:11" x14ac:dyDescent="0.25">
      <c r="A22" s="1">
        <v>48.95</v>
      </c>
      <c r="B22" s="2">
        <v>101.58</v>
      </c>
      <c r="C22" s="3" t="s">
        <v>51</v>
      </c>
      <c r="D22" s="17">
        <f t="shared" si="0"/>
        <v>0.52</v>
      </c>
      <c r="E22" s="18">
        <f t="shared" si="1"/>
        <v>35.333333333333378</v>
      </c>
      <c r="F22" s="18">
        <f t="shared" si="2"/>
        <v>192.99999999999957</v>
      </c>
      <c r="G22" s="18">
        <f t="shared" si="3"/>
        <v>196.20765643685843</v>
      </c>
      <c r="H22" s="34">
        <f t="shared" si="4"/>
        <v>1.0600000000000023</v>
      </c>
      <c r="I22" s="32">
        <f t="shared" si="4"/>
        <v>5.789999999999992</v>
      </c>
      <c r="J22" s="32">
        <f t="shared" si="6"/>
        <v>5.8862296931057578</v>
      </c>
      <c r="K22" s="35">
        <f t="shared" si="5"/>
        <v>83.702759717701653</v>
      </c>
    </row>
    <row r="23" spans="1:11" x14ac:dyDescent="0.25">
      <c r="A23" s="1">
        <v>49.47</v>
      </c>
      <c r="B23" s="2">
        <v>105.79</v>
      </c>
      <c r="C23" s="3" t="s">
        <v>14</v>
      </c>
      <c r="D23" s="17">
        <f t="shared" si="0"/>
        <v>0.56000000000000005</v>
      </c>
      <c r="E23" s="18">
        <f t="shared" si="1"/>
        <v>12.99999999999989</v>
      </c>
      <c r="F23" s="18">
        <f t="shared" si="2"/>
        <v>105.2500000000001</v>
      </c>
      <c r="G23" s="18">
        <f t="shared" si="3"/>
        <v>106.0498114095448</v>
      </c>
      <c r="H23" s="34">
        <f t="shared" si="4"/>
        <v>0.51999999999999602</v>
      </c>
      <c r="I23" s="32">
        <f t="shared" si="4"/>
        <v>4.210000000000008</v>
      </c>
      <c r="J23" s="32">
        <f t="shared" si="6"/>
        <v>4.2419924563817961</v>
      </c>
      <c r="K23" s="35">
        <f t="shared" si="5"/>
        <v>87.944752174083447</v>
      </c>
    </row>
    <row r="24" spans="1:11" x14ac:dyDescent="0.25">
      <c r="A24" s="1">
        <v>50.53</v>
      </c>
      <c r="B24" s="2">
        <v>110</v>
      </c>
      <c r="C24" s="3" t="s">
        <v>52</v>
      </c>
      <c r="D24" s="17">
        <f t="shared" si="0"/>
        <v>0.59</v>
      </c>
      <c r="E24" s="18">
        <f t="shared" si="1"/>
        <v>35.333333333333506</v>
      </c>
      <c r="F24" s="18">
        <f t="shared" si="2"/>
        <v>140.33333333333351</v>
      </c>
      <c r="G24" s="18">
        <f t="shared" si="3"/>
        <v>144.71312618034673</v>
      </c>
      <c r="H24" s="34">
        <f t="shared" si="4"/>
        <v>1.0600000000000023</v>
      </c>
      <c r="I24" s="32">
        <f t="shared" si="4"/>
        <v>4.2099999999999937</v>
      </c>
      <c r="J24" s="32">
        <f t="shared" si="6"/>
        <v>4.3413937854103892</v>
      </c>
      <c r="K24" s="35">
        <f t="shared" si="5"/>
        <v>92.286145959493837</v>
      </c>
    </row>
    <row r="25" spans="1:11" x14ac:dyDescent="0.25">
      <c r="A25" s="1">
        <v>51.58</v>
      </c>
      <c r="B25" s="2">
        <v>114.21</v>
      </c>
      <c r="C25" s="3" t="s">
        <v>53</v>
      </c>
      <c r="D25" s="17">
        <f t="shared" si="0"/>
        <v>0.62</v>
      </c>
      <c r="E25" s="18">
        <f t="shared" si="1"/>
        <v>34.999999999999872</v>
      </c>
      <c r="F25" s="18">
        <f t="shared" si="2"/>
        <v>140.333333333333</v>
      </c>
      <c r="G25" s="18">
        <f t="shared" si="3"/>
        <v>144.63210032508115</v>
      </c>
      <c r="H25" s="34">
        <f t="shared" si="4"/>
        <v>1.0499999999999972</v>
      </c>
      <c r="I25" s="32">
        <f t="shared" si="4"/>
        <v>4.2099999999999937</v>
      </c>
      <c r="J25" s="32">
        <f t="shared" si="6"/>
        <v>4.3389630097524385</v>
      </c>
      <c r="K25" s="35">
        <f t="shared" si="5"/>
        <v>96.62510896924627</v>
      </c>
    </row>
    <row r="26" spans="1:11" x14ac:dyDescent="0.25">
      <c r="A26" s="1">
        <v>53.16</v>
      </c>
      <c r="B26" s="2">
        <v>117.89</v>
      </c>
      <c r="C26" s="3" t="s">
        <v>15</v>
      </c>
      <c r="D26" s="17">
        <f t="shared" si="0"/>
        <v>0.66</v>
      </c>
      <c r="E26" s="18">
        <f t="shared" si="1"/>
        <v>39.499999999999922</v>
      </c>
      <c r="F26" s="18">
        <f t="shared" si="2"/>
        <v>92.000000000000085</v>
      </c>
      <c r="G26" s="18">
        <f t="shared" si="3"/>
        <v>100.12117658118092</v>
      </c>
      <c r="H26" s="34">
        <f t="shared" si="4"/>
        <v>1.5799999999999983</v>
      </c>
      <c r="I26" s="32">
        <f t="shared" si="4"/>
        <v>3.6800000000000068</v>
      </c>
      <c r="J26" s="32">
        <f t="shared" si="6"/>
        <v>4.0048470632472402</v>
      </c>
      <c r="K26" s="35">
        <f t="shared" si="5"/>
        <v>100.62995603249351</v>
      </c>
    </row>
    <row r="27" spans="1:11" x14ac:dyDescent="0.25">
      <c r="A27" s="1">
        <v>54.74</v>
      </c>
      <c r="B27" s="2">
        <v>120.52</v>
      </c>
      <c r="C27" s="3" t="s">
        <v>54</v>
      </c>
      <c r="D27" s="17">
        <f t="shared" si="0"/>
        <v>0.69</v>
      </c>
      <c r="E27" s="18">
        <f t="shared" si="1"/>
        <v>52.666666666666998</v>
      </c>
      <c r="F27" s="18">
        <f t="shared" si="2"/>
        <v>87.666666666666757</v>
      </c>
      <c r="G27" s="18">
        <f t="shared" si="3"/>
        <v>102.27033891711845</v>
      </c>
      <c r="H27" s="34">
        <f t="shared" si="4"/>
        <v>1.5800000000000054</v>
      </c>
      <c r="I27" s="32">
        <f t="shared" si="4"/>
        <v>2.6299999999999955</v>
      </c>
      <c r="J27" s="32">
        <f t="shared" si="6"/>
        <v>3.0681101675135447</v>
      </c>
      <c r="K27" s="35">
        <f t="shared" si="5"/>
        <v>103.69806620000705</v>
      </c>
    </row>
    <row r="28" spans="1:11" x14ac:dyDescent="0.25">
      <c r="A28" s="1">
        <v>56.32</v>
      </c>
      <c r="B28" s="2">
        <v>121.58</v>
      </c>
      <c r="C28" s="3" t="s">
        <v>55</v>
      </c>
      <c r="D28" s="17">
        <f t="shared" si="0"/>
        <v>0.72</v>
      </c>
      <c r="E28" s="18">
        <f t="shared" si="1"/>
        <v>52.666666666666565</v>
      </c>
      <c r="F28" s="18">
        <f t="shared" si="2"/>
        <v>35.333333333333378</v>
      </c>
      <c r="G28" s="18">
        <f t="shared" si="3"/>
        <v>63.420991968134764</v>
      </c>
      <c r="H28" s="34">
        <f t="shared" si="4"/>
        <v>1.5799999999999983</v>
      </c>
      <c r="I28" s="32">
        <f t="shared" si="4"/>
        <v>1.0600000000000023</v>
      </c>
      <c r="J28" s="32">
        <f t="shared" si="6"/>
        <v>1.9026297590440446</v>
      </c>
      <c r="K28" s="35">
        <f t="shared" si="5"/>
        <v>105.60069595905109</v>
      </c>
    </row>
    <row r="29" spans="1:11" x14ac:dyDescent="0.25">
      <c r="A29" s="1">
        <v>57.37</v>
      </c>
      <c r="B29" s="2">
        <v>121.58</v>
      </c>
      <c r="C29" s="3" t="s">
        <v>56</v>
      </c>
      <c r="D29" s="17">
        <f t="shared" si="0"/>
        <v>0.75</v>
      </c>
      <c r="E29" s="18">
        <f t="shared" si="1"/>
        <v>34.999999999999872</v>
      </c>
      <c r="F29" s="18">
        <f t="shared" si="2"/>
        <v>0</v>
      </c>
      <c r="G29" s="18">
        <f t="shared" si="3"/>
        <v>34.999999999999872</v>
      </c>
      <c r="H29" s="34">
        <f t="shared" si="4"/>
        <v>1.0499999999999972</v>
      </c>
      <c r="I29" s="32">
        <f t="shared" si="4"/>
        <v>0</v>
      </c>
      <c r="J29" s="32">
        <f t="shared" si="6"/>
        <v>1.0499999999999972</v>
      </c>
      <c r="K29" s="35">
        <f t="shared" si="5"/>
        <v>106.65069595905109</v>
      </c>
    </row>
    <row r="30" spans="1:11" x14ac:dyDescent="0.25">
      <c r="A30" s="1">
        <v>58.42</v>
      </c>
      <c r="B30" s="2">
        <v>120.52</v>
      </c>
      <c r="C30" s="3" t="s">
        <v>57</v>
      </c>
      <c r="D30" s="17">
        <f t="shared" si="0"/>
        <v>0.79</v>
      </c>
      <c r="E30" s="18">
        <f t="shared" si="1"/>
        <v>26.250000000000082</v>
      </c>
      <c r="F30" s="18">
        <f t="shared" si="2"/>
        <v>-26.500000000000032</v>
      </c>
      <c r="G30" s="18">
        <f t="shared" si="3"/>
        <v>37.300301607359771</v>
      </c>
      <c r="H30" s="34">
        <f t="shared" si="4"/>
        <v>1.0500000000000043</v>
      </c>
      <c r="I30" s="32">
        <f t="shared" si="4"/>
        <v>-1.0600000000000023</v>
      </c>
      <c r="J30" s="32">
        <f t="shared" si="6"/>
        <v>1.4920120642943924</v>
      </c>
      <c r="K30" s="35">
        <f t="shared" si="5"/>
        <v>108.14270802334548</v>
      </c>
    </row>
    <row r="31" spans="1:11" x14ac:dyDescent="0.25">
      <c r="A31" s="1">
        <v>58.95</v>
      </c>
      <c r="B31" s="2">
        <v>118.42</v>
      </c>
      <c r="C31" s="3" t="s">
        <v>58</v>
      </c>
      <c r="D31" s="17">
        <f t="shared" si="0"/>
        <v>0.82</v>
      </c>
      <c r="E31" s="18">
        <f t="shared" si="1"/>
        <v>17.666666666666753</v>
      </c>
      <c r="F31" s="18">
        <f t="shared" si="2"/>
        <v>-70.000000000000014</v>
      </c>
      <c r="G31" s="18">
        <f t="shared" si="3"/>
        <v>72.194952116551164</v>
      </c>
      <c r="H31" s="34">
        <f t="shared" si="4"/>
        <v>0.53000000000000114</v>
      </c>
      <c r="I31" s="32">
        <f t="shared" si="4"/>
        <v>-2.0999999999999943</v>
      </c>
      <c r="J31" s="32">
        <f t="shared" si="6"/>
        <v>2.1658485634965285</v>
      </c>
      <c r="K31" s="35">
        <f t="shared" si="5"/>
        <v>110.308556586842</v>
      </c>
    </row>
    <row r="32" spans="1:11" x14ac:dyDescent="0.25">
      <c r="A32" s="1">
        <v>58.42</v>
      </c>
      <c r="B32" s="2">
        <v>114.74</v>
      </c>
      <c r="C32" s="3" t="s">
        <v>59</v>
      </c>
      <c r="D32" s="17">
        <f t="shared" si="0"/>
        <v>0.85</v>
      </c>
      <c r="E32" s="18">
        <f t="shared" si="1"/>
        <v>-17.666666666666689</v>
      </c>
      <c r="F32" s="18">
        <f t="shared" si="2"/>
        <v>-122.66666666666679</v>
      </c>
      <c r="G32" s="18">
        <f t="shared" si="3"/>
        <v>123.9323292051846</v>
      </c>
      <c r="H32" s="34">
        <f t="shared" si="4"/>
        <v>-0.53000000000000114</v>
      </c>
      <c r="I32" s="32">
        <f t="shared" si="4"/>
        <v>-3.6800000000000068</v>
      </c>
      <c r="J32" s="32">
        <f t="shared" si="6"/>
        <v>3.7179698761555415</v>
      </c>
      <c r="K32" s="35">
        <f t="shared" si="5"/>
        <v>114.02652646299754</v>
      </c>
    </row>
    <row r="33" spans="1:11" x14ac:dyDescent="0.25">
      <c r="A33" s="1">
        <v>56.84</v>
      </c>
      <c r="B33" s="2">
        <v>110</v>
      </c>
      <c r="C33" s="3" t="s">
        <v>60</v>
      </c>
      <c r="D33" s="17">
        <f t="shared" si="0"/>
        <v>0.89</v>
      </c>
      <c r="E33" s="18">
        <f t="shared" si="1"/>
        <v>-39.499999999999922</v>
      </c>
      <c r="F33" s="18">
        <f t="shared" si="2"/>
        <v>-118.49999999999977</v>
      </c>
      <c r="G33" s="18">
        <f t="shared" si="3"/>
        <v>124.90996757665074</v>
      </c>
      <c r="H33" s="34">
        <f t="shared" si="4"/>
        <v>-1.5799999999999983</v>
      </c>
      <c r="I33" s="32">
        <f t="shared" si="4"/>
        <v>-4.7399999999999949</v>
      </c>
      <c r="J33" s="32">
        <f t="shared" si="6"/>
        <v>4.996398703066034</v>
      </c>
      <c r="K33" s="35">
        <f t="shared" si="5"/>
        <v>119.02292516606357</v>
      </c>
    </row>
    <row r="34" spans="1:11" x14ac:dyDescent="0.25">
      <c r="A34" s="1">
        <v>54.74</v>
      </c>
      <c r="B34" s="2">
        <v>104.21</v>
      </c>
      <c r="C34" s="3" t="s">
        <v>61</v>
      </c>
      <c r="D34" s="17">
        <f t="shared" si="0"/>
        <v>0.92</v>
      </c>
      <c r="E34" s="18">
        <f t="shared" si="1"/>
        <v>-69.999999999999986</v>
      </c>
      <c r="F34" s="18">
        <f t="shared" si="2"/>
        <v>-193.00000000000003</v>
      </c>
      <c r="G34" s="18">
        <f t="shared" si="3"/>
        <v>205.30221625691237</v>
      </c>
      <c r="H34" s="34">
        <f t="shared" si="4"/>
        <v>-2.1000000000000014</v>
      </c>
      <c r="I34" s="32">
        <f t="shared" si="4"/>
        <v>-5.7900000000000063</v>
      </c>
      <c r="J34" s="32">
        <f t="shared" si="6"/>
        <v>6.1590664877073769</v>
      </c>
      <c r="K34" s="35">
        <f t="shared" si="5"/>
        <v>125.18199165377095</v>
      </c>
    </row>
    <row r="35" spans="1:11" x14ac:dyDescent="0.25">
      <c r="A35" s="1">
        <v>52.1</v>
      </c>
      <c r="B35" s="2">
        <v>96.84</v>
      </c>
      <c r="C35" s="3" t="s">
        <v>62</v>
      </c>
      <c r="D35" s="17">
        <f t="shared" si="0"/>
        <v>0.95</v>
      </c>
      <c r="E35" s="18">
        <f t="shared" si="1"/>
        <v>-88.00000000000027</v>
      </c>
      <c r="F35" s="18">
        <f t="shared" si="2"/>
        <v>-245.66666666666703</v>
      </c>
      <c r="G35" s="18">
        <f t="shared" si="3"/>
        <v>260.95231578031905</v>
      </c>
      <c r="H35" s="34">
        <f t="shared" si="4"/>
        <v>-2.6400000000000006</v>
      </c>
      <c r="I35" s="32">
        <f t="shared" si="4"/>
        <v>-7.3699999999999903</v>
      </c>
      <c r="J35" s="32">
        <f t="shared" si="6"/>
        <v>7.8285694734095488</v>
      </c>
      <c r="K35" s="35">
        <f t="shared" si="5"/>
        <v>133.01056112718049</v>
      </c>
    </row>
    <row r="36" spans="1:11" x14ac:dyDescent="0.25">
      <c r="A36" s="1">
        <v>48.42</v>
      </c>
      <c r="B36" s="2">
        <v>89.47</v>
      </c>
      <c r="C36" s="3" t="s">
        <v>63</v>
      </c>
      <c r="D36" s="17">
        <f t="shared" si="0"/>
        <v>0.99</v>
      </c>
      <c r="E36" s="18">
        <f t="shared" si="1"/>
        <v>-91.999999999999915</v>
      </c>
      <c r="F36" s="18">
        <f t="shared" si="2"/>
        <v>-184.24999999999994</v>
      </c>
      <c r="G36" s="18">
        <f t="shared" si="3"/>
        <v>205.94189107609932</v>
      </c>
      <c r="H36" s="34">
        <f t="shared" si="4"/>
        <v>-3.6799999999999997</v>
      </c>
      <c r="I36" s="32">
        <f t="shared" si="4"/>
        <v>-7.3700000000000045</v>
      </c>
      <c r="J36" s="32">
        <f t="shared" si="6"/>
        <v>8.2376756430439801</v>
      </c>
      <c r="K36" s="35">
        <f t="shared" si="5"/>
        <v>141.24823677022448</v>
      </c>
    </row>
    <row r="37" spans="1:11" x14ac:dyDescent="0.25">
      <c r="A37" s="1">
        <v>44.74</v>
      </c>
      <c r="B37" s="2">
        <v>81.58</v>
      </c>
      <c r="C37" s="3" t="s">
        <v>64</v>
      </c>
      <c r="D37" s="17">
        <f t="shared" si="0"/>
        <v>1.02</v>
      </c>
      <c r="E37" s="18">
        <f t="shared" si="1"/>
        <v>-122.66666666666654</v>
      </c>
      <c r="F37" s="18">
        <f t="shared" si="2"/>
        <v>-262.99999999999977</v>
      </c>
      <c r="G37" s="18">
        <f t="shared" si="3"/>
        <v>290.20012252084069</v>
      </c>
      <c r="H37" s="34">
        <f t="shared" si="4"/>
        <v>-3.6799999999999997</v>
      </c>
      <c r="I37" s="32">
        <f t="shared" si="4"/>
        <v>-7.8900000000000006</v>
      </c>
      <c r="J37" s="32">
        <f t="shared" si="6"/>
        <v>8.7060036756252295</v>
      </c>
      <c r="K37" s="35">
        <f t="shared" si="5"/>
        <v>149.95424044584971</v>
      </c>
    </row>
    <row r="38" spans="1:11" x14ac:dyDescent="0.25">
      <c r="A38" s="1">
        <v>40.53</v>
      </c>
      <c r="B38" s="2">
        <v>73.16</v>
      </c>
      <c r="C38" s="3" t="s">
        <v>65</v>
      </c>
      <c r="D38" s="17">
        <f t="shared" si="0"/>
        <v>1.05</v>
      </c>
      <c r="E38" s="18">
        <f t="shared" si="1"/>
        <v>-140.33333333333323</v>
      </c>
      <c r="F38" s="18">
        <f t="shared" si="2"/>
        <v>-280.66666666666646</v>
      </c>
      <c r="G38" s="18">
        <f t="shared" si="3"/>
        <v>313.79487284247023</v>
      </c>
      <c r="H38" s="34">
        <f t="shared" si="4"/>
        <v>-4.2100000000000009</v>
      </c>
      <c r="I38" s="32">
        <f t="shared" si="4"/>
        <v>-8.4200000000000017</v>
      </c>
      <c r="J38" s="32">
        <f t="shared" si="6"/>
        <v>9.4138461852741173</v>
      </c>
      <c r="K38" s="35">
        <f t="shared" si="5"/>
        <v>159.36808663112382</v>
      </c>
    </row>
    <row r="39" spans="1:11" x14ac:dyDescent="0.25">
      <c r="A39" s="1">
        <v>35.26</v>
      </c>
      <c r="B39" s="2">
        <v>64.739999999999995</v>
      </c>
      <c r="C39" s="3" t="s">
        <v>66</v>
      </c>
      <c r="D39" s="17">
        <f t="shared" si="0"/>
        <v>1.08</v>
      </c>
      <c r="E39" s="18">
        <f t="shared" si="1"/>
        <v>-175.66666666666663</v>
      </c>
      <c r="F39" s="18">
        <f t="shared" si="2"/>
        <v>-280.66666666666646</v>
      </c>
      <c r="G39" s="18">
        <f t="shared" si="3"/>
        <v>331.10807232013451</v>
      </c>
      <c r="H39" s="34">
        <f t="shared" ref="H39:I66" si="7">(A39-A38)</f>
        <v>-5.2700000000000031</v>
      </c>
      <c r="I39" s="32">
        <f t="shared" si="7"/>
        <v>-8.4200000000000017</v>
      </c>
      <c r="J39" s="32">
        <f t="shared" si="6"/>
        <v>9.9332421696040445</v>
      </c>
      <c r="K39" s="35">
        <f t="shared" si="5"/>
        <v>169.30132880072787</v>
      </c>
    </row>
    <row r="40" spans="1:11" x14ac:dyDescent="0.25">
      <c r="A40" s="1">
        <v>30</v>
      </c>
      <c r="B40" s="2">
        <v>55.79</v>
      </c>
      <c r="C40" s="3" t="s">
        <v>67</v>
      </c>
      <c r="D40" s="17">
        <f t="shared" si="0"/>
        <v>1.1200000000000001</v>
      </c>
      <c r="E40" s="18">
        <f t="shared" si="1"/>
        <v>-131.49999999999983</v>
      </c>
      <c r="F40" s="18">
        <f t="shared" si="2"/>
        <v>-223.74999999999969</v>
      </c>
      <c r="G40" s="18">
        <f t="shared" si="3"/>
        <v>259.53094709494633</v>
      </c>
      <c r="H40" s="34">
        <f t="shared" si="7"/>
        <v>-5.259999999999998</v>
      </c>
      <c r="I40" s="32">
        <f t="shared" si="7"/>
        <v>-8.9499999999999957</v>
      </c>
      <c r="J40" s="32">
        <f t="shared" si="6"/>
        <v>10.381237883797862</v>
      </c>
      <c r="K40" s="35">
        <f t="shared" si="5"/>
        <v>179.68256668452574</v>
      </c>
    </row>
    <row r="41" spans="1:11" x14ac:dyDescent="0.25">
      <c r="A41" s="1">
        <v>25.26</v>
      </c>
      <c r="B41" s="2">
        <v>47.89</v>
      </c>
      <c r="C41" s="3" t="s">
        <v>68</v>
      </c>
      <c r="D41" s="17">
        <f t="shared" si="0"/>
        <v>1.1499999999999999</v>
      </c>
      <c r="E41" s="18">
        <f t="shared" si="1"/>
        <v>-158.00000000000097</v>
      </c>
      <c r="F41" s="18">
        <f t="shared" si="2"/>
        <v>-263.33333333333502</v>
      </c>
      <c r="G41" s="18">
        <f t="shared" si="3"/>
        <v>307.09679979518774</v>
      </c>
      <c r="H41" s="34">
        <f t="shared" si="7"/>
        <v>-4.7399999999999984</v>
      </c>
      <c r="I41" s="32">
        <f t="shared" si="7"/>
        <v>-7.8999999999999986</v>
      </c>
      <c r="J41" s="32">
        <f t="shared" si="6"/>
        <v>9.2129039938555728</v>
      </c>
      <c r="K41" s="35">
        <f t="shared" si="5"/>
        <v>188.89547067838132</v>
      </c>
    </row>
    <row r="42" spans="1:11" x14ac:dyDescent="0.25">
      <c r="A42" s="1">
        <v>27.37</v>
      </c>
      <c r="B42" s="2">
        <v>42.1</v>
      </c>
      <c r="C42" s="3" t="s">
        <v>69</v>
      </c>
      <c r="D42" s="17">
        <f t="shared" si="0"/>
        <v>1.18</v>
      </c>
      <c r="E42" s="18">
        <f t="shared" si="1"/>
        <v>70.333333333333258</v>
      </c>
      <c r="F42" s="18">
        <f t="shared" si="2"/>
        <v>-192.9999999999998</v>
      </c>
      <c r="G42" s="18">
        <f t="shared" si="3"/>
        <v>205.41610885657846</v>
      </c>
      <c r="H42" s="34">
        <f t="shared" si="7"/>
        <v>2.1099999999999994</v>
      </c>
      <c r="I42" s="32">
        <f t="shared" si="7"/>
        <v>-5.7899999999999991</v>
      </c>
      <c r="J42" s="32">
        <f t="shared" si="6"/>
        <v>6.1624832656973592</v>
      </c>
      <c r="K42" s="35">
        <f t="shared" si="5"/>
        <v>195.05795394407866</v>
      </c>
    </row>
    <row r="43" spans="1:11" x14ac:dyDescent="0.25">
      <c r="A43" s="1">
        <v>25.26</v>
      </c>
      <c r="B43" s="2">
        <v>42.1</v>
      </c>
      <c r="C43" s="3" t="s">
        <v>70</v>
      </c>
      <c r="D43" s="17">
        <f t="shared" si="0"/>
        <v>1.22</v>
      </c>
      <c r="E43" s="18">
        <f t="shared" si="1"/>
        <v>-52.749999999999936</v>
      </c>
      <c r="F43" s="18">
        <f t="shared" si="2"/>
        <v>0</v>
      </c>
      <c r="G43" s="18">
        <f t="shared" si="3"/>
        <v>52.749999999999936</v>
      </c>
      <c r="H43" s="34">
        <f t="shared" si="7"/>
        <v>-2.1099999999999994</v>
      </c>
      <c r="I43" s="32">
        <f t="shared" si="7"/>
        <v>0</v>
      </c>
      <c r="J43" s="32">
        <f t="shared" si="6"/>
        <v>2.1099999999999994</v>
      </c>
      <c r="K43" s="35">
        <f t="shared" si="5"/>
        <v>197.16795394407865</v>
      </c>
    </row>
    <row r="44" spans="1:11" x14ac:dyDescent="0.25">
      <c r="A44" s="1">
        <v>18.95</v>
      </c>
      <c r="B44" s="2">
        <v>39.47</v>
      </c>
      <c r="C44" s="3" t="s">
        <v>71</v>
      </c>
      <c r="D44" s="17">
        <f t="shared" si="0"/>
        <v>1.25</v>
      </c>
      <c r="E44" s="18">
        <f t="shared" si="1"/>
        <v>-210.33333333333323</v>
      </c>
      <c r="F44" s="18">
        <f t="shared" si="2"/>
        <v>-87.666666666666671</v>
      </c>
      <c r="G44" s="18">
        <f t="shared" si="3"/>
        <v>227.87179631440901</v>
      </c>
      <c r="H44" s="34">
        <f t="shared" si="7"/>
        <v>-6.3100000000000023</v>
      </c>
      <c r="I44" s="32">
        <f t="shared" si="7"/>
        <v>-2.6300000000000026</v>
      </c>
      <c r="J44" s="32">
        <f t="shared" si="6"/>
        <v>6.8361538894322766</v>
      </c>
      <c r="K44" s="35">
        <f t="shared" si="5"/>
        <v>204.00410783351091</v>
      </c>
    </row>
    <row r="45" spans="1:11" x14ac:dyDescent="0.25">
      <c r="A45" s="1">
        <v>17.89</v>
      </c>
      <c r="B45" s="2">
        <v>37.369999999999997</v>
      </c>
      <c r="C45" s="3" t="s">
        <v>72</v>
      </c>
      <c r="D45" s="17">
        <f t="shared" si="0"/>
        <v>1.28</v>
      </c>
      <c r="E45" s="18">
        <f t="shared" si="1"/>
        <v>-35.333333333333258</v>
      </c>
      <c r="F45" s="18">
        <f t="shared" si="2"/>
        <v>-69.999999999999986</v>
      </c>
      <c r="G45" s="18">
        <f t="shared" si="3"/>
        <v>78.412017219584627</v>
      </c>
      <c r="H45" s="34">
        <f t="shared" si="7"/>
        <v>-1.0599999999999987</v>
      </c>
      <c r="I45" s="32">
        <f t="shared" si="7"/>
        <v>-2.1000000000000014</v>
      </c>
      <c r="J45" s="32">
        <f t="shared" si="6"/>
        <v>2.3523605165875412</v>
      </c>
      <c r="K45" s="35">
        <f t="shared" si="5"/>
        <v>206.35646835009845</v>
      </c>
    </row>
    <row r="46" spans="1:11" x14ac:dyDescent="0.25">
      <c r="A46" s="1">
        <v>17.37</v>
      </c>
      <c r="B46" s="2">
        <v>37.89</v>
      </c>
      <c r="C46" s="3" t="s">
        <v>73</v>
      </c>
      <c r="D46" s="17">
        <f t="shared" si="0"/>
        <v>1.32</v>
      </c>
      <c r="E46" s="18">
        <f t="shared" si="1"/>
        <v>-12.999999999999979</v>
      </c>
      <c r="F46" s="18">
        <f t="shared" si="2"/>
        <v>13.000000000000066</v>
      </c>
      <c r="G46" s="18">
        <f t="shared" si="3"/>
        <v>18.384776310850267</v>
      </c>
      <c r="H46" s="34">
        <f t="shared" si="7"/>
        <v>-0.51999999999999957</v>
      </c>
      <c r="I46" s="32">
        <f t="shared" si="7"/>
        <v>0.52000000000000313</v>
      </c>
      <c r="J46" s="32">
        <f t="shared" si="6"/>
        <v>0.73539105243401137</v>
      </c>
      <c r="K46" s="35">
        <f t="shared" si="5"/>
        <v>207.09185940253246</v>
      </c>
    </row>
    <row r="47" spans="1:11" x14ac:dyDescent="0.25">
      <c r="A47" s="1">
        <v>18.420000000000002</v>
      </c>
      <c r="B47" s="2">
        <v>37.369999999999997</v>
      </c>
      <c r="C47" s="3" t="s">
        <v>74</v>
      </c>
      <c r="D47" s="17">
        <f t="shared" si="0"/>
        <v>1.35</v>
      </c>
      <c r="E47" s="18">
        <f t="shared" si="1"/>
        <v>34.999999999999993</v>
      </c>
      <c r="F47" s="18">
        <f t="shared" si="2"/>
        <v>-17.333333333333421</v>
      </c>
      <c r="G47" s="18">
        <f t="shared" si="3"/>
        <v>39.056938492980308</v>
      </c>
      <c r="H47" s="34">
        <f t="shared" si="7"/>
        <v>1.0500000000000007</v>
      </c>
      <c r="I47" s="32">
        <f t="shared" si="7"/>
        <v>-0.52000000000000313</v>
      </c>
      <c r="J47" s="32">
        <f t="shared" si="6"/>
        <v>1.1717081547894104</v>
      </c>
      <c r="K47" s="35">
        <f t="shared" si="5"/>
        <v>208.26356755732186</v>
      </c>
    </row>
    <row r="48" spans="1:11" x14ac:dyDescent="0.25">
      <c r="A48" s="1">
        <v>16.84</v>
      </c>
      <c r="B48" s="2">
        <v>37.89</v>
      </c>
      <c r="C48" s="3" t="s">
        <v>75</v>
      </c>
      <c r="D48" s="17">
        <f t="shared" si="0"/>
        <v>1.38</v>
      </c>
      <c r="E48" s="18">
        <f t="shared" si="1"/>
        <v>-52.666666666667069</v>
      </c>
      <c r="F48" s="18">
        <f t="shared" si="2"/>
        <v>17.333333333333549</v>
      </c>
      <c r="G48" s="18">
        <f t="shared" si="3"/>
        <v>55.445669102485112</v>
      </c>
      <c r="H48" s="34">
        <f t="shared" si="7"/>
        <v>-1.5800000000000018</v>
      </c>
      <c r="I48" s="32">
        <f t="shared" si="7"/>
        <v>0.52000000000000313</v>
      </c>
      <c r="J48" s="32">
        <f t="shared" si="6"/>
        <v>1.6633700730745424</v>
      </c>
      <c r="K48" s="35">
        <f t="shared" si="5"/>
        <v>209.9269376303964</v>
      </c>
    </row>
    <row r="49" spans="1:11" x14ac:dyDescent="0.25">
      <c r="A49" s="1">
        <v>22.1</v>
      </c>
      <c r="B49" s="2">
        <v>41.58</v>
      </c>
      <c r="C49" s="3" t="s">
        <v>76</v>
      </c>
      <c r="D49" s="17">
        <f t="shared" si="0"/>
        <v>1.41</v>
      </c>
      <c r="E49" s="18">
        <f t="shared" si="1"/>
        <v>175.33333333333323</v>
      </c>
      <c r="F49" s="18">
        <f t="shared" si="2"/>
        <v>122.99999999999982</v>
      </c>
      <c r="G49" s="18">
        <f t="shared" si="3"/>
        <v>214.17464317182296</v>
      </c>
      <c r="H49" s="34">
        <f t="shared" si="7"/>
        <v>5.2600000000000016</v>
      </c>
      <c r="I49" s="32">
        <f t="shared" si="7"/>
        <v>3.6899999999999977</v>
      </c>
      <c r="J49" s="32">
        <f t="shared" si="6"/>
        <v>6.4252392951546948</v>
      </c>
      <c r="K49" s="35">
        <f t="shared" si="5"/>
        <v>216.35217692555108</v>
      </c>
    </row>
    <row r="50" spans="1:11" x14ac:dyDescent="0.25">
      <c r="A50" s="1">
        <v>26.32</v>
      </c>
      <c r="B50" s="2">
        <v>43.16</v>
      </c>
      <c r="C50" s="3" t="s">
        <v>77</v>
      </c>
      <c r="D50" s="17">
        <f t="shared" si="0"/>
        <v>1.45</v>
      </c>
      <c r="E50" s="18">
        <f t="shared" si="1"/>
        <v>105.49999999999987</v>
      </c>
      <c r="F50" s="18">
        <f t="shared" si="2"/>
        <v>39.499999999999922</v>
      </c>
      <c r="G50" s="18">
        <f t="shared" si="3"/>
        <v>112.65211937642349</v>
      </c>
      <c r="H50" s="34">
        <f t="shared" si="7"/>
        <v>4.2199999999999989</v>
      </c>
      <c r="I50" s="32">
        <f t="shared" si="7"/>
        <v>1.5799999999999983</v>
      </c>
      <c r="J50" s="32">
        <f t="shared" si="6"/>
        <v>4.5060847750569435</v>
      </c>
      <c r="K50" s="35">
        <f t="shared" si="5"/>
        <v>220.85826170060801</v>
      </c>
    </row>
    <row r="51" spans="1:11" x14ac:dyDescent="0.25">
      <c r="A51" s="1">
        <v>30.53</v>
      </c>
      <c r="B51" s="2">
        <v>49.47</v>
      </c>
      <c r="C51" s="3" t="s">
        <v>78</v>
      </c>
      <c r="D51" s="17">
        <f t="shared" si="0"/>
        <v>1.48</v>
      </c>
      <c r="E51" s="18">
        <f t="shared" si="1"/>
        <v>140.33333333333323</v>
      </c>
      <c r="F51" s="18">
        <f t="shared" si="2"/>
        <v>210.33333333333323</v>
      </c>
      <c r="G51" s="18">
        <f t="shared" si="3"/>
        <v>252.85085634728526</v>
      </c>
      <c r="H51" s="34">
        <f t="shared" si="7"/>
        <v>4.2100000000000009</v>
      </c>
      <c r="I51" s="32">
        <f t="shared" si="7"/>
        <v>6.3100000000000023</v>
      </c>
      <c r="J51" s="32">
        <f t="shared" si="6"/>
        <v>7.5855256904185637</v>
      </c>
      <c r="K51" s="35">
        <f t="shared" si="5"/>
        <v>228.44378739102658</v>
      </c>
    </row>
    <row r="52" spans="1:11" x14ac:dyDescent="0.25">
      <c r="A52" s="1">
        <v>31.05</v>
      </c>
      <c r="B52" s="2">
        <v>49.47</v>
      </c>
      <c r="C52" s="3" t="s">
        <v>79</v>
      </c>
      <c r="D52" s="17">
        <f t="shared" si="0"/>
        <v>1.51</v>
      </c>
      <c r="E52" s="18">
        <f t="shared" si="1"/>
        <v>17.333333333333304</v>
      </c>
      <c r="F52" s="18">
        <f t="shared" si="2"/>
        <v>0</v>
      </c>
      <c r="G52" s="18">
        <f t="shared" si="3"/>
        <v>17.333333333333304</v>
      </c>
      <c r="H52" s="34">
        <f t="shared" si="7"/>
        <v>0.51999999999999957</v>
      </c>
      <c r="I52" s="32">
        <f t="shared" si="7"/>
        <v>0</v>
      </c>
      <c r="J52" s="32">
        <f t="shared" si="6"/>
        <v>0.51999999999999957</v>
      </c>
      <c r="K52" s="35">
        <f t="shared" si="5"/>
        <v>228.96378739102659</v>
      </c>
    </row>
    <row r="53" spans="1:11" x14ac:dyDescent="0.25">
      <c r="A53" s="1">
        <v>39.47</v>
      </c>
      <c r="B53" s="2">
        <v>57.37</v>
      </c>
      <c r="C53" s="3" t="s">
        <v>80</v>
      </c>
      <c r="D53" s="17">
        <f t="shared" si="0"/>
        <v>1.55</v>
      </c>
      <c r="E53" s="18">
        <f t="shared" si="1"/>
        <v>210.49999999999977</v>
      </c>
      <c r="F53" s="18">
        <f t="shared" si="2"/>
        <v>197.4999999999998</v>
      </c>
      <c r="G53" s="18">
        <f t="shared" si="3"/>
        <v>288.64597693368228</v>
      </c>
      <c r="H53" s="34">
        <f t="shared" si="7"/>
        <v>8.4199999999999982</v>
      </c>
      <c r="I53" s="32">
        <f t="shared" si="7"/>
        <v>7.8999999999999986</v>
      </c>
      <c r="J53" s="32">
        <f t="shared" si="6"/>
        <v>11.545839077347299</v>
      </c>
      <c r="K53" s="35">
        <f t="shared" si="5"/>
        <v>240.50962646837388</v>
      </c>
    </row>
    <row r="54" spans="1:11" x14ac:dyDescent="0.25">
      <c r="A54" s="1">
        <v>48.42</v>
      </c>
      <c r="B54" s="2">
        <v>67.89</v>
      </c>
      <c r="C54" s="3" t="s">
        <v>81</v>
      </c>
      <c r="D54" s="17">
        <f t="shared" si="0"/>
        <v>1.58</v>
      </c>
      <c r="E54" s="18">
        <f t="shared" si="1"/>
        <v>298.33333333333314</v>
      </c>
      <c r="F54" s="18">
        <f t="shared" si="2"/>
        <v>350.66666666666646</v>
      </c>
      <c r="G54" s="18">
        <f t="shared" si="3"/>
        <v>460.40187759053356</v>
      </c>
      <c r="H54" s="34">
        <f t="shared" si="7"/>
        <v>8.9500000000000028</v>
      </c>
      <c r="I54" s="32">
        <f t="shared" si="7"/>
        <v>10.520000000000003</v>
      </c>
      <c r="J54" s="32">
        <f t="shared" si="6"/>
        <v>13.812056327716018</v>
      </c>
      <c r="K54" s="35">
        <f t="shared" si="5"/>
        <v>254.3216827960899</v>
      </c>
    </row>
    <row r="55" spans="1:11" x14ac:dyDescent="0.25">
      <c r="A55" s="1">
        <v>53.68</v>
      </c>
      <c r="B55" s="2">
        <v>82.63</v>
      </c>
      <c r="C55" s="3" t="s">
        <v>82</v>
      </c>
      <c r="D55" s="17">
        <f t="shared" si="0"/>
        <v>1.6099999999999999</v>
      </c>
      <c r="E55" s="18">
        <f t="shared" si="1"/>
        <v>175.33333333333442</v>
      </c>
      <c r="F55" s="18">
        <f t="shared" si="2"/>
        <v>491.33333333333638</v>
      </c>
      <c r="G55" s="18">
        <f t="shared" si="3"/>
        <v>521.68019151796977</v>
      </c>
      <c r="H55" s="34">
        <f t="shared" si="7"/>
        <v>5.259999999999998</v>
      </c>
      <c r="I55" s="32">
        <f t="shared" si="7"/>
        <v>14.739999999999995</v>
      </c>
      <c r="J55" s="32">
        <f t="shared" si="6"/>
        <v>15.65040574553899</v>
      </c>
      <c r="K55" s="35">
        <f t="shared" si="5"/>
        <v>269.97208854162886</v>
      </c>
    </row>
    <row r="56" spans="1:11" x14ac:dyDescent="0.25">
      <c r="A56" s="1">
        <v>57.37</v>
      </c>
      <c r="B56" s="2">
        <v>102.1</v>
      </c>
      <c r="C56" s="3" t="s">
        <v>83</v>
      </c>
      <c r="D56" s="17">
        <f t="shared" si="0"/>
        <v>1.65</v>
      </c>
      <c r="E56" s="18">
        <f t="shared" si="1"/>
        <v>92.249999999999858</v>
      </c>
      <c r="F56" s="18">
        <f t="shared" si="2"/>
        <v>486.74999999999955</v>
      </c>
      <c r="G56" s="18">
        <f t="shared" si="3"/>
        <v>495.41459909857275</v>
      </c>
      <c r="H56" s="34">
        <f t="shared" si="7"/>
        <v>3.6899999999999977</v>
      </c>
      <c r="I56" s="32">
        <f t="shared" si="7"/>
        <v>19.47</v>
      </c>
      <c r="J56" s="32">
        <f t="shared" si="6"/>
        <v>19.816583963942925</v>
      </c>
      <c r="K56" s="35">
        <f t="shared" si="5"/>
        <v>289.78867250557181</v>
      </c>
    </row>
    <row r="57" spans="1:11" x14ac:dyDescent="0.25">
      <c r="A57" s="1">
        <v>65.260000000000005</v>
      </c>
      <c r="B57" s="2">
        <v>119.47</v>
      </c>
      <c r="C57" s="3" t="s">
        <v>84</v>
      </c>
      <c r="D57" s="17">
        <f t="shared" si="0"/>
        <v>1.6800000000000002</v>
      </c>
      <c r="E57" s="18">
        <f>(A57-A56)/(D57-D56)</f>
        <v>262.99999999999807</v>
      </c>
      <c r="F57" s="18">
        <f>(B57-B56)/(D57-D56)</f>
        <v>578.99999999999534</v>
      </c>
      <c r="G57" s="18">
        <f t="shared" si="3"/>
        <v>635.93238634307158</v>
      </c>
      <c r="H57" s="34">
        <f t="shared" si="7"/>
        <v>7.8900000000000077</v>
      </c>
      <c r="I57" s="32">
        <f t="shared" si="7"/>
        <v>17.370000000000005</v>
      </c>
      <c r="J57" s="32">
        <f t="shared" si="6"/>
        <v>19.077971590292304</v>
      </c>
      <c r="K57" s="35">
        <f t="shared" si="5"/>
        <v>308.8666440958641</v>
      </c>
    </row>
    <row r="58" spans="1:11" x14ac:dyDescent="0.25">
      <c r="A58" s="1">
        <v>71.58</v>
      </c>
      <c r="B58" s="2">
        <v>145.79</v>
      </c>
      <c r="C58" s="3" t="s">
        <v>85</v>
      </c>
      <c r="D58" s="17">
        <f t="shared" si="0"/>
        <v>1.71</v>
      </c>
      <c r="E58" s="18">
        <f t="shared" si="1"/>
        <v>210.66666666666782</v>
      </c>
      <c r="F58" s="18">
        <f t="shared" si="2"/>
        <v>877.33333333333883</v>
      </c>
      <c r="G58" s="18">
        <f t="shared" si="3"/>
        <v>902.27170088739479</v>
      </c>
      <c r="H58" s="34">
        <f t="shared" si="7"/>
        <v>6.3199999999999932</v>
      </c>
      <c r="I58" s="32">
        <f t="shared" si="7"/>
        <v>26.319999999999993</v>
      </c>
      <c r="J58" s="32">
        <f t="shared" si="6"/>
        <v>27.068151026621667</v>
      </c>
      <c r="K58" s="35">
        <f t="shared" si="5"/>
        <v>335.93479512248575</v>
      </c>
    </row>
    <row r="59" spans="1:11" x14ac:dyDescent="0.25">
      <c r="A59" s="1">
        <v>76.31</v>
      </c>
      <c r="B59" s="2">
        <v>171.05</v>
      </c>
      <c r="C59" s="3" t="s">
        <v>86</v>
      </c>
      <c r="D59" s="17">
        <f t="shared" si="0"/>
        <v>1.74</v>
      </c>
      <c r="E59" s="18">
        <f t="shared" si="1"/>
        <v>157.66666666666666</v>
      </c>
      <c r="F59" s="18">
        <f t="shared" si="2"/>
        <v>841.99999999999989</v>
      </c>
      <c r="G59" s="18">
        <f t="shared" si="3"/>
        <v>856.63456489787848</v>
      </c>
      <c r="H59" s="34">
        <f t="shared" si="7"/>
        <v>4.730000000000004</v>
      </c>
      <c r="I59" s="32">
        <f t="shared" si="7"/>
        <v>25.260000000000019</v>
      </c>
      <c r="J59" s="32">
        <f t="shared" si="6"/>
        <v>25.699036946936378</v>
      </c>
      <c r="K59" s="35">
        <f t="shared" si="5"/>
        <v>361.63383206942211</v>
      </c>
    </row>
    <row r="60" spans="1:11" x14ac:dyDescent="0.25">
      <c r="A60" s="1">
        <v>78.95</v>
      </c>
      <c r="B60" s="2">
        <v>197.37</v>
      </c>
      <c r="C60" s="3" t="s">
        <v>87</v>
      </c>
      <c r="D60" s="17">
        <f t="shared" si="0"/>
        <v>1.78</v>
      </c>
      <c r="E60" s="18">
        <f t="shared" si="1"/>
        <v>65.999999999999957</v>
      </c>
      <c r="F60" s="18">
        <f t="shared" si="2"/>
        <v>657.9999999999992</v>
      </c>
      <c r="G60" s="18">
        <f t="shared" si="3"/>
        <v>661.3017465574992</v>
      </c>
      <c r="H60" s="34">
        <f t="shared" si="7"/>
        <v>2.6400000000000006</v>
      </c>
      <c r="I60" s="32">
        <f t="shared" si="7"/>
        <v>26.319999999999993</v>
      </c>
      <c r="J60" s="32">
        <f t="shared" si="6"/>
        <v>26.452069862299993</v>
      </c>
      <c r="K60" s="35">
        <f t="shared" si="5"/>
        <v>388.08590193172211</v>
      </c>
    </row>
    <row r="61" spans="1:11" x14ac:dyDescent="0.25">
      <c r="A61" s="1">
        <v>82.63</v>
      </c>
      <c r="B61" s="2">
        <v>228.42</v>
      </c>
      <c r="C61" s="3" t="s">
        <v>88</v>
      </c>
      <c r="D61" s="17">
        <f t="shared" si="0"/>
        <v>1.81</v>
      </c>
      <c r="E61" s="18">
        <f t="shared" si="1"/>
        <v>122.66666666666632</v>
      </c>
      <c r="F61" s="18">
        <f t="shared" si="2"/>
        <v>1034.9999999999984</v>
      </c>
      <c r="G61" s="18">
        <f t="shared" si="3"/>
        <v>1042.2437867941971</v>
      </c>
      <c r="H61" s="34">
        <f t="shared" si="7"/>
        <v>3.6799999999999926</v>
      </c>
      <c r="I61" s="32">
        <f t="shared" si="7"/>
        <v>31.049999999999983</v>
      </c>
      <c r="J61" s="32">
        <f t="shared" si="6"/>
        <v>31.267313603825944</v>
      </c>
      <c r="K61" s="35">
        <f t="shared" si="5"/>
        <v>419.35321553554803</v>
      </c>
    </row>
    <row r="62" spans="1:11" x14ac:dyDescent="0.25">
      <c r="A62" s="1">
        <v>83.16</v>
      </c>
      <c r="B62" s="2">
        <v>250</v>
      </c>
      <c r="C62" s="3" t="s">
        <v>89</v>
      </c>
      <c r="D62" s="17">
        <f t="shared" si="0"/>
        <v>1.8399999999999999</v>
      </c>
      <c r="E62" s="18">
        <f t="shared" si="1"/>
        <v>17.666666666666821</v>
      </c>
      <c r="F62" s="18">
        <f t="shared" si="2"/>
        <v>719.33333333333849</v>
      </c>
      <c r="G62" s="18">
        <f t="shared" si="3"/>
        <v>719.55024533076426</v>
      </c>
      <c r="H62" s="34">
        <f t="shared" si="7"/>
        <v>0.53000000000000114</v>
      </c>
      <c r="I62" s="32">
        <f t="shared" si="7"/>
        <v>21.580000000000013</v>
      </c>
      <c r="J62" s="32">
        <f t="shared" si="6"/>
        <v>21.586507359922784</v>
      </c>
      <c r="K62" s="35">
        <f t="shared" si="5"/>
        <v>440.93972289547082</v>
      </c>
    </row>
    <row r="63" spans="1:11" x14ac:dyDescent="0.25">
      <c r="A63" s="1">
        <v>84.74</v>
      </c>
      <c r="B63" s="2">
        <v>272.63</v>
      </c>
      <c r="C63" s="3" t="s">
        <v>90</v>
      </c>
      <c r="D63" s="17">
        <f t="shared" si="0"/>
        <v>1.88</v>
      </c>
      <c r="E63" s="18">
        <f t="shared" si="1"/>
        <v>39.499999999999922</v>
      </c>
      <c r="F63" s="18">
        <f t="shared" si="2"/>
        <v>565.74999999999943</v>
      </c>
      <c r="G63" s="18">
        <f t="shared" si="3"/>
        <v>567.12724542204751</v>
      </c>
      <c r="H63" s="34">
        <f t="shared" si="7"/>
        <v>1.5799999999999983</v>
      </c>
      <c r="I63" s="32">
        <f t="shared" si="7"/>
        <v>22.629999999999995</v>
      </c>
      <c r="J63" s="32">
        <f t="shared" si="6"/>
        <v>22.68508981688192</v>
      </c>
      <c r="K63" s="35">
        <f t="shared" si="5"/>
        <v>463.62481271235276</v>
      </c>
    </row>
    <row r="64" spans="1:11" x14ac:dyDescent="0.25">
      <c r="A64" s="1">
        <v>84.21</v>
      </c>
      <c r="B64" s="2">
        <v>295.79000000000002</v>
      </c>
      <c r="C64" s="3" t="s">
        <v>91</v>
      </c>
      <c r="D64" s="17">
        <f t="shared" si="0"/>
        <v>1.9100000000000001</v>
      </c>
      <c r="E64" s="18">
        <f t="shared" si="1"/>
        <v>-17.666666666666558</v>
      </c>
      <c r="F64" s="18">
        <f t="shared" si="2"/>
        <v>771.99999999999443</v>
      </c>
      <c r="G64" s="18">
        <f t="shared" si="3"/>
        <v>772.20211804365215</v>
      </c>
      <c r="H64" s="34">
        <f t="shared" si="7"/>
        <v>-0.53000000000000114</v>
      </c>
      <c r="I64" s="32">
        <f t="shared" si="7"/>
        <v>23.160000000000025</v>
      </c>
      <c r="J64" s="32">
        <f t="shared" si="6"/>
        <v>23.166063541309757</v>
      </c>
      <c r="K64" s="35">
        <f t="shared" si="5"/>
        <v>486.79087625366253</v>
      </c>
    </row>
    <row r="65" spans="1:11" x14ac:dyDescent="0.25">
      <c r="A65" s="1">
        <v>85.79</v>
      </c>
      <c r="B65" s="2">
        <v>318.42</v>
      </c>
      <c r="C65" s="3" t="s">
        <v>92</v>
      </c>
      <c r="D65" s="17">
        <f t="shared" si="0"/>
        <v>1.94</v>
      </c>
      <c r="E65" s="18">
        <f t="shared" si="1"/>
        <v>52.666666666667425</v>
      </c>
      <c r="F65" s="18">
        <f t="shared" si="2"/>
        <v>754.33333333333815</v>
      </c>
      <c r="G65" s="18">
        <f t="shared" si="3"/>
        <v>756.16966056273577</v>
      </c>
      <c r="H65" s="34">
        <f t="shared" si="7"/>
        <v>1.5800000000000125</v>
      </c>
      <c r="I65" s="32">
        <f t="shared" si="7"/>
        <v>22.629999999999995</v>
      </c>
      <c r="J65" s="32">
        <f t="shared" si="6"/>
        <v>22.68508981688192</v>
      </c>
      <c r="K65" s="35">
        <f t="shared" si="5"/>
        <v>509.47596607054447</v>
      </c>
    </row>
    <row r="66" spans="1:11" ht="15.75" thickBot="1" x14ac:dyDescent="0.3">
      <c r="A66" s="4">
        <v>86.31</v>
      </c>
      <c r="B66" s="5">
        <v>336.31</v>
      </c>
      <c r="C66" s="6" t="s">
        <v>93</v>
      </c>
      <c r="D66" s="20">
        <f t="shared" si="0"/>
        <v>1.98</v>
      </c>
      <c r="E66" s="21">
        <f>(A66-A65)/(D66-D65)</f>
        <v>12.99999999999989</v>
      </c>
      <c r="F66" s="21">
        <f t="shared" si="2"/>
        <v>447.24999999999926</v>
      </c>
      <c r="G66" s="21">
        <f t="shared" si="3"/>
        <v>447.43889247583218</v>
      </c>
      <c r="H66" s="36">
        <f t="shared" si="7"/>
        <v>0.51999999999999602</v>
      </c>
      <c r="I66" s="33">
        <f t="shared" si="7"/>
        <v>17.889999999999986</v>
      </c>
      <c r="J66" s="33">
        <f t="shared" si="6"/>
        <v>17.897555699033305</v>
      </c>
      <c r="K66" s="37">
        <f t="shared" si="5"/>
        <v>527.37352176957779</v>
      </c>
    </row>
    <row r="67" spans="1:11" x14ac:dyDescent="0.25">
      <c r="A67" s="30"/>
      <c r="B67" s="30"/>
      <c r="C67" s="30"/>
    </row>
  </sheetData>
  <mergeCells count="5">
    <mergeCell ref="D3:G3"/>
    <mergeCell ref="A3:C3"/>
    <mergeCell ref="A2:C2"/>
    <mergeCell ref="A4:C4"/>
    <mergeCell ref="H3:K3"/>
  </mergeCells>
  <pageMargins left="0.7" right="0.7" top="0.75" bottom="0.75" header="0.3" footer="0.3"/>
  <pageSetup paperSize="9" orientation="portrait" horizontalDpi="4000" verticalDpi="4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0"/>
  <sheetViews>
    <sheetView workbookViewId="0">
      <selection activeCell="I15" sqref="I15"/>
    </sheetView>
  </sheetViews>
  <sheetFormatPr defaultRowHeight="15" x14ac:dyDescent="0.25"/>
  <cols>
    <col min="1" max="1" width="11.28515625" customWidth="1"/>
    <col min="2" max="2" width="12.85546875" customWidth="1"/>
    <col min="3" max="3" width="13.42578125" customWidth="1"/>
    <col min="4" max="4" width="11" customWidth="1"/>
    <col min="5" max="5" width="19.5703125" style="8" customWidth="1"/>
    <col min="6" max="6" width="18.42578125" style="8" customWidth="1"/>
    <col min="7" max="7" width="16" style="8" customWidth="1"/>
    <col min="8" max="8" width="20.85546875" customWidth="1"/>
    <col min="9" max="9" width="20.7109375" customWidth="1"/>
    <col min="10" max="10" width="18.85546875" customWidth="1"/>
    <col min="11" max="11" width="18.28515625" customWidth="1"/>
  </cols>
  <sheetData>
    <row r="2" spans="1:11" ht="25.5" customHeight="1" thickBot="1" x14ac:dyDescent="0.3">
      <c r="A2" s="45" t="s">
        <v>156</v>
      </c>
      <c r="B2" s="45"/>
      <c r="C2" s="45"/>
    </row>
    <row r="3" spans="1:11" ht="46.5" customHeight="1" thickBot="1" x14ac:dyDescent="0.3">
      <c r="A3" s="42" t="s">
        <v>16</v>
      </c>
      <c r="B3" s="43"/>
      <c r="C3" s="44"/>
      <c r="D3" s="49" t="s">
        <v>43</v>
      </c>
      <c r="E3" s="50"/>
      <c r="F3" s="50"/>
      <c r="G3" s="51"/>
      <c r="H3" s="39" t="s">
        <v>154</v>
      </c>
      <c r="I3" s="40"/>
      <c r="J3" s="40"/>
      <c r="K3" s="41"/>
    </row>
    <row r="4" spans="1:11" ht="26.25" customHeight="1" x14ac:dyDescent="0.25">
      <c r="A4" s="46" t="s">
        <v>0</v>
      </c>
      <c r="B4" s="47"/>
      <c r="C4" s="48"/>
      <c r="D4" s="27"/>
      <c r="E4" s="9"/>
      <c r="F4" s="9"/>
      <c r="G4" s="9"/>
      <c r="H4" s="38"/>
      <c r="I4" s="9"/>
      <c r="J4" s="9"/>
      <c r="K4" s="10"/>
    </row>
    <row r="5" spans="1:11" ht="45" x14ac:dyDescent="0.25">
      <c r="A5" s="1" t="s">
        <v>1</v>
      </c>
      <c r="B5" s="2" t="s">
        <v>2</v>
      </c>
      <c r="C5" s="3" t="s">
        <v>3</v>
      </c>
      <c r="D5" s="14" t="s">
        <v>17</v>
      </c>
      <c r="E5" s="7" t="s">
        <v>41</v>
      </c>
      <c r="F5" s="7" t="s">
        <v>42</v>
      </c>
      <c r="G5" s="7" t="s">
        <v>44</v>
      </c>
      <c r="H5" s="14" t="s">
        <v>158</v>
      </c>
      <c r="I5" s="7" t="s">
        <v>159</v>
      </c>
      <c r="J5" s="2" t="s">
        <v>161</v>
      </c>
      <c r="K5" s="3" t="s">
        <v>160</v>
      </c>
    </row>
    <row r="6" spans="1:11" x14ac:dyDescent="0.25">
      <c r="A6" s="1">
        <v>120.52</v>
      </c>
      <c r="B6" s="2">
        <v>348.94</v>
      </c>
      <c r="C6" s="3" t="s">
        <v>4</v>
      </c>
      <c r="D6" s="11"/>
      <c r="E6" s="12"/>
      <c r="F6" s="12"/>
      <c r="G6" s="18"/>
      <c r="H6" s="31"/>
      <c r="I6" s="12"/>
      <c r="J6" s="12"/>
      <c r="K6" s="13"/>
    </row>
    <row r="7" spans="1:11" x14ac:dyDescent="0.25">
      <c r="A7" s="1">
        <v>123.16</v>
      </c>
      <c r="B7" s="2">
        <v>336.31</v>
      </c>
      <c r="C7" s="3" t="s">
        <v>5</v>
      </c>
      <c r="D7" s="25">
        <f>((RIGHT(C7, 2))/100) +  MID(C7, 6, 2)</f>
        <v>0.03</v>
      </c>
      <c r="E7" s="18">
        <f>(A7-A6)/(D7-D6)</f>
        <v>88.000000000000028</v>
      </c>
      <c r="F7" s="18">
        <f>(B7-B6)/(D7-D6)</f>
        <v>-420.99999999999989</v>
      </c>
      <c r="G7" s="18">
        <f>SQRT(E7^2+F7^2)</f>
        <v>430.0988258528497</v>
      </c>
      <c r="H7" s="34">
        <f>(A7-A6)</f>
        <v>2.6400000000000006</v>
      </c>
      <c r="I7" s="32">
        <f>(B7-B6)</f>
        <v>-12.629999999999995</v>
      </c>
      <c r="J7" s="32">
        <f>SQRT(H7^2+I7^2)</f>
        <v>12.90296477558549</v>
      </c>
      <c r="K7" s="35">
        <f>J7+K6</f>
        <v>12.90296477558549</v>
      </c>
    </row>
    <row r="8" spans="1:11" x14ac:dyDescent="0.25">
      <c r="A8" s="1">
        <v>122.1</v>
      </c>
      <c r="B8" s="2">
        <v>311.57</v>
      </c>
      <c r="C8" s="3" t="s">
        <v>6</v>
      </c>
      <c r="D8" s="25">
        <f t="shared" ref="D8:D71" si="0">((RIGHT(C8, 2))/100) +  MID(C8, 6, 2)</f>
        <v>0.06</v>
      </c>
      <c r="E8" s="18">
        <f t="shared" ref="E8:E71" si="1">(A8-A7)/(D8-D7)</f>
        <v>-35.333333333333414</v>
      </c>
      <c r="F8" s="18">
        <f t="shared" ref="F8:F71" si="2">(B8-B7)/(D8-D7)</f>
        <v>-824.66666666666697</v>
      </c>
      <c r="G8" s="18">
        <f t="shared" ref="G8:G71" si="3">SQRT(E8^2+F8^2)</f>
        <v>825.42325842900505</v>
      </c>
      <c r="H8" s="34">
        <f t="shared" ref="H8:I38" si="4">(A8-A7)</f>
        <v>-1.0600000000000023</v>
      </c>
      <c r="I8" s="32">
        <f>(B8-B7)</f>
        <v>-24.740000000000009</v>
      </c>
      <c r="J8" s="32">
        <f>SQRT(H8^2+I8^2)</f>
        <v>24.76269775287015</v>
      </c>
      <c r="K8" s="35">
        <f t="shared" ref="K8:K71" si="5">J8+K7</f>
        <v>37.665662528455641</v>
      </c>
    </row>
    <row r="9" spans="1:11" x14ac:dyDescent="0.25">
      <c r="A9" s="1">
        <v>124.21</v>
      </c>
      <c r="B9" s="2">
        <v>288.42</v>
      </c>
      <c r="C9" s="3" t="s">
        <v>45</v>
      </c>
      <c r="D9" s="25">
        <f t="shared" si="0"/>
        <v>0.09</v>
      </c>
      <c r="E9" s="18">
        <f t="shared" si="1"/>
        <v>70.333333333333314</v>
      </c>
      <c r="F9" s="18">
        <f t="shared" si="2"/>
        <v>-771.66666666666595</v>
      </c>
      <c r="G9" s="18">
        <f t="shared" si="3"/>
        <v>774.86529295240803</v>
      </c>
      <c r="H9" s="34">
        <f t="shared" si="4"/>
        <v>2.1099999999999994</v>
      </c>
      <c r="I9" s="32">
        <f t="shared" si="4"/>
        <v>-23.149999999999977</v>
      </c>
      <c r="J9" s="32">
        <f t="shared" ref="J9:J72" si="6">SQRT(H9^2+I9^2)</f>
        <v>23.245958788572239</v>
      </c>
      <c r="K9" s="35">
        <f t="shared" si="5"/>
        <v>60.91162131702788</v>
      </c>
    </row>
    <row r="10" spans="1:11" x14ac:dyDescent="0.25">
      <c r="A10" s="1">
        <v>125.79</v>
      </c>
      <c r="B10" s="2">
        <v>267.89</v>
      </c>
      <c r="C10" s="3" t="s">
        <v>7</v>
      </c>
      <c r="D10" s="25">
        <f t="shared" si="0"/>
        <v>0.13</v>
      </c>
      <c r="E10" s="18">
        <f t="shared" si="1"/>
        <v>39.500000000000306</v>
      </c>
      <c r="F10" s="18">
        <f t="shared" si="2"/>
        <v>-513.25000000000068</v>
      </c>
      <c r="G10" s="18">
        <f t="shared" si="3"/>
        <v>514.76772674673452</v>
      </c>
      <c r="H10" s="34">
        <f t="shared" si="4"/>
        <v>1.5800000000000125</v>
      </c>
      <c r="I10" s="32">
        <f t="shared" si="4"/>
        <v>-20.53000000000003</v>
      </c>
      <c r="J10" s="32">
        <f t="shared" si="6"/>
        <v>20.590709069869384</v>
      </c>
      <c r="K10" s="35">
        <f t="shared" si="5"/>
        <v>81.502330386897256</v>
      </c>
    </row>
    <row r="11" spans="1:11" x14ac:dyDescent="0.25">
      <c r="A11" s="1">
        <v>127.37</v>
      </c>
      <c r="B11" s="2">
        <v>241.58</v>
      </c>
      <c r="C11" s="3" t="s">
        <v>8</v>
      </c>
      <c r="D11" s="25">
        <f t="shared" si="0"/>
        <v>0.16</v>
      </c>
      <c r="E11" s="18">
        <f t="shared" si="1"/>
        <v>52.666666666666615</v>
      </c>
      <c r="F11" s="18">
        <f t="shared" si="2"/>
        <v>-876.9999999999992</v>
      </c>
      <c r="G11" s="18">
        <f t="shared" si="3"/>
        <v>878.57997802008686</v>
      </c>
      <c r="H11" s="34">
        <f t="shared" si="4"/>
        <v>1.5799999999999983</v>
      </c>
      <c r="I11" s="32">
        <f>(B11-B10)</f>
        <v>-26.309999999999974</v>
      </c>
      <c r="J11" s="32">
        <f t="shared" si="6"/>
        <v>26.357399340602605</v>
      </c>
      <c r="K11" s="35">
        <f t="shared" si="5"/>
        <v>107.85972972749985</v>
      </c>
    </row>
    <row r="12" spans="1:11" x14ac:dyDescent="0.25">
      <c r="A12" s="1">
        <v>126.84</v>
      </c>
      <c r="B12" s="2">
        <v>203.16</v>
      </c>
      <c r="C12" s="3" t="s">
        <v>46</v>
      </c>
      <c r="D12" s="25">
        <f t="shared" si="0"/>
        <v>0.19</v>
      </c>
      <c r="E12" s="18">
        <f t="shared" si="1"/>
        <v>-17.666666666666707</v>
      </c>
      <c r="F12" s="18">
        <f t="shared" si="2"/>
        <v>-1280.6666666666672</v>
      </c>
      <c r="G12" s="18">
        <f t="shared" si="3"/>
        <v>1280.7885158066586</v>
      </c>
      <c r="H12" s="34">
        <f t="shared" si="4"/>
        <v>-0.53000000000000114</v>
      </c>
      <c r="I12" s="32">
        <f t="shared" si="4"/>
        <v>-38.420000000000016</v>
      </c>
      <c r="J12" s="32">
        <f t="shared" si="6"/>
        <v>38.423655474199762</v>
      </c>
      <c r="K12" s="35">
        <f t="shared" si="5"/>
        <v>146.28338520169962</v>
      </c>
    </row>
    <row r="13" spans="1:11" x14ac:dyDescent="0.25">
      <c r="A13" s="1">
        <v>128.41999999999999</v>
      </c>
      <c r="B13" s="2">
        <v>184.21</v>
      </c>
      <c r="C13" s="3" t="s">
        <v>9</v>
      </c>
      <c r="D13" s="25">
        <f t="shared" si="0"/>
        <v>0.23</v>
      </c>
      <c r="E13" s="18">
        <f t="shared" si="1"/>
        <v>39.499999999999595</v>
      </c>
      <c r="F13" s="18">
        <f t="shared" si="2"/>
        <v>-473.7499999999996</v>
      </c>
      <c r="G13" s="18">
        <f t="shared" si="3"/>
        <v>475.39384987607866</v>
      </c>
      <c r="H13" s="34">
        <f t="shared" si="4"/>
        <v>1.5799999999999841</v>
      </c>
      <c r="I13" s="32">
        <f t="shared" si="4"/>
        <v>-18.949999999999989</v>
      </c>
      <c r="J13" s="32">
        <f t="shared" si="6"/>
        <v>19.015753995043148</v>
      </c>
      <c r="K13" s="35">
        <f t="shared" si="5"/>
        <v>165.29913919674277</v>
      </c>
    </row>
    <row r="14" spans="1:11" x14ac:dyDescent="0.25">
      <c r="A14" s="1">
        <v>131.58000000000001</v>
      </c>
      <c r="B14" s="2">
        <v>155.26</v>
      </c>
      <c r="C14" s="3" t="s">
        <v>10</v>
      </c>
      <c r="D14" s="25">
        <f t="shared" si="0"/>
        <v>0.26</v>
      </c>
      <c r="E14" s="18">
        <f t="shared" si="1"/>
        <v>105.33333333333417</v>
      </c>
      <c r="F14" s="18">
        <f t="shared" si="2"/>
        <v>-965.00000000000057</v>
      </c>
      <c r="G14" s="18">
        <f t="shared" si="3"/>
        <v>970.7317400348627</v>
      </c>
      <c r="H14" s="34">
        <f t="shared" si="4"/>
        <v>3.160000000000025</v>
      </c>
      <c r="I14" s="32">
        <f>(B14-B13)</f>
        <v>-28.950000000000017</v>
      </c>
      <c r="J14" s="32">
        <f t="shared" si="6"/>
        <v>29.121952201045882</v>
      </c>
      <c r="K14" s="35">
        <f t="shared" si="5"/>
        <v>194.42109139778864</v>
      </c>
    </row>
    <row r="15" spans="1:11" x14ac:dyDescent="0.25">
      <c r="A15" s="1">
        <v>132.1</v>
      </c>
      <c r="B15" s="2">
        <v>121.58</v>
      </c>
      <c r="C15" s="3" t="s">
        <v>47</v>
      </c>
      <c r="D15" s="25">
        <f t="shared" si="0"/>
        <v>0.28999999999999998</v>
      </c>
      <c r="E15" s="18">
        <f t="shared" si="1"/>
        <v>17.333333333332742</v>
      </c>
      <c r="F15" s="18">
        <f t="shared" si="2"/>
        <v>-1122.6666666666674</v>
      </c>
      <c r="G15" s="18">
        <f t="shared" si="3"/>
        <v>1122.8004670861562</v>
      </c>
      <c r="H15" s="34">
        <f t="shared" si="4"/>
        <v>0.51999999999998181</v>
      </c>
      <c r="I15" s="32">
        <f t="shared" si="4"/>
        <v>-33.679999999999993</v>
      </c>
      <c r="J15" s="32">
        <f t="shared" si="6"/>
        <v>33.684014012584655</v>
      </c>
      <c r="K15" s="35">
        <f t="shared" si="5"/>
        <v>228.10510541037331</v>
      </c>
    </row>
    <row r="16" spans="1:11" x14ac:dyDescent="0.25">
      <c r="A16" s="1">
        <v>132.63</v>
      </c>
      <c r="B16" s="2">
        <v>92.1</v>
      </c>
      <c r="C16" s="3" t="s">
        <v>11</v>
      </c>
      <c r="D16" s="25">
        <f t="shared" si="0"/>
        <v>0.33</v>
      </c>
      <c r="E16" s="18">
        <f t="shared" si="1"/>
        <v>13.250000000000016</v>
      </c>
      <c r="F16" s="18">
        <f t="shared" si="2"/>
        <v>-736.99999999999943</v>
      </c>
      <c r="G16" s="18">
        <f t="shared" si="3"/>
        <v>737.11909655088925</v>
      </c>
      <c r="H16" s="34">
        <f t="shared" si="4"/>
        <v>0.53000000000000114</v>
      </c>
      <c r="I16" s="32">
        <f t="shared" si="4"/>
        <v>-29.480000000000004</v>
      </c>
      <c r="J16" s="32">
        <f t="shared" si="6"/>
        <v>29.484763862035596</v>
      </c>
      <c r="K16" s="35">
        <f t="shared" si="5"/>
        <v>257.58986927240892</v>
      </c>
    </row>
    <row r="17" spans="1:11" x14ac:dyDescent="0.25">
      <c r="A17" s="1">
        <v>133.68</v>
      </c>
      <c r="B17" s="2">
        <v>57.37</v>
      </c>
      <c r="C17" s="3" t="s">
        <v>12</v>
      </c>
      <c r="D17" s="25">
        <f t="shared" si="0"/>
        <v>0.36</v>
      </c>
      <c r="E17" s="18">
        <f t="shared" si="1"/>
        <v>35.000000000000412</v>
      </c>
      <c r="F17" s="18">
        <f t="shared" si="2"/>
        <v>-1157.6666666666677</v>
      </c>
      <c r="G17" s="18">
        <f t="shared" si="3"/>
        <v>1158.1956273061617</v>
      </c>
      <c r="H17" s="34">
        <f t="shared" si="4"/>
        <v>1.0500000000000114</v>
      </c>
      <c r="I17" s="32">
        <f t="shared" si="4"/>
        <v>-34.729999999999997</v>
      </c>
      <c r="J17" s="32">
        <f t="shared" si="6"/>
        <v>34.745868819184821</v>
      </c>
      <c r="K17" s="35">
        <f t="shared" si="5"/>
        <v>292.33573809159373</v>
      </c>
    </row>
    <row r="18" spans="1:11" x14ac:dyDescent="0.25">
      <c r="A18" s="1">
        <v>136.84</v>
      </c>
      <c r="B18" s="2">
        <v>23.16</v>
      </c>
      <c r="C18" s="3" t="s">
        <v>48</v>
      </c>
      <c r="D18" s="25">
        <f t="shared" si="0"/>
        <v>0.39</v>
      </c>
      <c r="E18" s="18">
        <f t="shared" si="1"/>
        <v>105.33333333333313</v>
      </c>
      <c r="F18" s="18">
        <f t="shared" si="2"/>
        <v>-1140.3333333333321</v>
      </c>
      <c r="G18" s="18">
        <f t="shared" si="3"/>
        <v>1145.1878545558452</v>
      </c>
      <c r="H18" s="34">
        <f t="shared" si="4"/>
        <v>3.1599999999999966</v>
      </c>
      <c r="I18" s="32">
        <f t="shared" si="4"/>
        <v>-34.209999999999994</v>
      </c>
      <c r="J18" s="32">
        <f t="shared" si="6"/>
        <v>34.35563563667538</v>
      </c>
      <c r="K18" s="35">
        <f t="shared" si="5"/>
        <v>326.69137372826913</v>
      </c>
    </row>
    <row r="19" spans="1:11" x14ac:dyDescent="0.25">
      <c r="A19" s="1">
        <v>134.72999999999999</v>
      </c>
      <c r="B19" s="2">
        <v>31.05</v>
      </c>
      <c r="C19" s="3" t="s">
        <v>49</v>
      </c>
      <c r="D19" s="25">
        <f t="shared" si="0"/>
        <v>0.42</v>
      </c>
      <c r="E19" s="18">
        <f t="shared" si="1"/>
        <v>-70.333333333333854</v>
      </c>
      <c r="F19" s="18">
        <f t="shared" si="2"/>
        <v>263.00000000000028</v>
      </c>
      <c r="G19" s="18">
        <f t="shared" si="3"/>
        <v>272.24213079128293</v>
      </c>
      <c r="H19" s="34">
        <f t="shared" si="4"/>
        <v>-2.1100000000000136</v>
      </c>
      <c r="I19" s="32">
        <f t="shared" si="4"/>
        <v>7.8900000000000006</v>
      </c>
      <c r="J19" s="32">
        <f t="shared" si="6"/>
        <v>8.1672639237384796</v>
      </c>
      <c r="K19" s="35">
        <f t="shared" si="5"/>
        <v>334.85863765200759</v>
      </c>
    </row>
    <row r="20" spans="1:11" x14ac:dyDescent="0.25">
      <c r="A20" s="1">
        <v>134.21</v>
      </c>
      <c r="B20" s="2">
        <v>40.53</v>
      </c>
      <c r="C20" s="3" t="s">
        <v>13</v>
      </c>
      <c r="D20" s="25">
        <f t="shared" si="0"/>
        <v>0.46</v>
      </c>
      <c r="E20" s="18">
        <f t="shared" si="1"/>
        <v>-12.999999999999535</v>
      </c>
      <c r="F20" s="18">
        <f t="shared" si="2"/>
        <v>236.9999999999998</v>
      </c>
      <c r="G20" s="18">
        <f t="shared" si="3"/>
        <v>237.35627229968011</v>
      </c>
      <c r="H20" s="34">
        <f t="shared" si="4"/>
        <v>-0.51999999999998181</v>
      </c>
      <c r="I20" s="32">
        <f t="shared" si="4"/>
        <v>9.48</v>
      </c>
      <c r="J20" s="32">
        <f t="shared" si="6"/>
        <v>9.4942508919872122</v>
      </c>
      <c r="K20" s="35">
        <f t="shared" si="5"/>
        <v>344.35288854399482</v>
      </c>
    </row>
    <row r="21" spans="1:11" x14ac:dyDescent="0.25">
      <c r="A21" s="1">
        <v>134.72999999999999</v>
      </c>
      <c r="B21" s="2">
        <v>55.26</v>
      </c>
      <c r="C21" s="3" t="s">
        <v>50</v>
      </c>
      <c r="D21" s="25">
        <f t="shared" si="0"/>
        <v>0.49</v>
      </c>
      <c r="E21" s="18">
        <f t="shared" si="1"/>
        <v>17.333333333332742</v>
      </c>
      <c r="F21" s="18">
        <f t="shared" si="2"/>
        <v>491.00000000000034</v>
      </c>
      <c r="G21" s="18">
        <f t="shared" si="3"/>
        <v>491.30585630994142</v>
      </c>
      <c r="H21" s="34">
        <f t="shared" si="4"/>
        <v>0.51999999999998181</v>
      </c>
      <c r="I21" s="32">
        <f t="shared" si="4"/>
        <v>14.729999999999997</v>
      </c>
      <c r="J21" s="32">
        <f t="shared" si="6"/>
        <v>14.739175689298229</v>
      </c>
      <c r="K21" s="35">
        <f t="shared" si="5"/>
        <v>359.09206423329306</v>
      </c>
    </row>
    <row r="22" spans="1:11" x14ac:dyDescent="0.25">
      <c r="A22" s="1">
        <v>133.16</v>
      </c>
      <c r="B22" s="2">
        <v>62.1</v>
      </c>
      <c r="C22" s="3" t="s">
        <v>51</v>
      </c>
      <c r="D22" s="25">
        <f t="shared" si="0"/>
        <v>0.52</v>
      </c>
      <c r="E22" s="18">
        <f t="shared" si="1"/>
        <v>-52.333333333333059</v>
      </c>
      <c r="F22" s="18">
        <f t="shared" si="2"/>
        <v>227.99999999999991</v>
      </c>
      <c r="G22" s="18">
        <f t="shared" si="3"/>
        <v>233.92900157478917</v>
      </c>
      <c r="H22" s="34">
        <f t="shared" si="4"/>
        <v>-1.5699999999999932</v>
      </c>
      <c r="I22" s="32">
        <f t="shared" si="4"/>
        <v>6.8400000000000034</v>
      </c>
      <c r="J22" s="32">
        <f t="shared" si="6"/>
        <v>7.0178700472436812</v>
      </c>
      <c r="K22" s="35">
        <f t="shared" si="5"/>
        <v>366.10993428053672</v>
      </c>
    </row>
    <row r="23" spans="1:11" x14ac:dyDescent="0.25">
      <c r="A23" s="1">
        <v>131.05000000000001</v>
      </c>
      <c r="B23" s="2">
        <v>70.53</v>
      </c>
      <c r="C23" s="3" t="s">
        <v>14</v>
      </c>
      <c r="D23" s="25">
        <f t="shared" si="0"/>
        <v>0.56000000000000005</v>
      </c>
      <c r="E23" s="18">
        <f t="shared" si="1"/>
        <v>-52.749999999999581</v>
      </c>
      <c r="F23" s="18">
        <f t="shared" si="2"/>
        <v>210.7499999999998</v>
      </c>
      <c r="G23" s="18">
        <f t="shared" si="3"/>
        <v>217.25129458762694</v>
      </c>
      <c r="H23" s="34">
        <f t="shared" si="4"/>
        <v>-2.1099999999999852</v>
      </c>
      <c r="I23" s="32">
        <f t="shared" si="4"/>
        <v>8.43</v>
      </c>
      <c r="J23" s="32">
        <f t="shared" si="6"/>
        <v>8.690051783505087</v>
      </c>
      <c r="K23" s="35">
        <f t="shared" si="5"/>
        <v>374.79998606404183</v>
      </c>
    </row>
    <row r="24" spans="1:11" x14ac:dyDescent="0.25">
      <c r="A24" s="1">
        <v>132.1</v>
      </c>
      <c r="B24" s="2">
        <v>80.53</v>
      </c>
      <c r="C24" s="3" t="s">
        <v>52</v>
      </c>
      <c r="D24" s="25">
        <f t="shared" si="0"/>
        <v>0.59</v>
      </c>
      <c r="E24" s="18">
        <f t="shared" si="1"/>
        <v>34.999999999999531</v>
      </c>
      <c r="F24" s="18">
        <f t="shared" si="2"/>
        <v>333.33333333333428</v>
      </c>
      <c r="G24" s="18">
        <f t="shared" si="3"/>
        <v>335.1657964517139</v>
      </c>
      <c r="H24" s="34">
        <f t="shared" si="4"/>
        <v>1.0499999999999829</v>
      </c>
      <c r="I24" s="32">
        <f t="shared" si="4"/>
        <v>10</v>
      </c>
      <c r="J24" s="32">
        <f t="shared" si="6"/>
        <v>10.054973893551388</v>
      </c>
      <c r="K24" s="35">
        <f t="shared" si="5"/>
        <v>384.85495995759322</v>
      </c>
    </row>
    <row r="25" spans="1:11" x14ac:dyDescent="0.25">
      <c r="A25" s="1">
        <v>132.1</v>
      </c>
      <c r="B25" s="2">
        <v>86.31</v>
      </c>
      <c r="C25" s="3" t="s">
        <v>53</v>
      </c>
      <c r="D25" s="25">
        <f t="shared" si="0"/>
        <v>0.62</v>
      </c>
      <c r="E25" s="18">
        <f t="shared" si="1"/>
        <v>0</v>
      </c>
      <c r="F25" s="18">
        <f t="shared" si="2"/>
        <v>192.66666666666654</v>
      </c>
      <c r="G25" s="18">
        <f t="shared" si="3"/>
        <v>192.66666666666654</v>
      </c>
      <c r="H25" s="34">
        <f t="shared" si="4"/>
        <v>0</v>
      </c>
      <c r="I25" s="32">
        <f t="shared" si="4"/>
        <v>5.7800000000000011</v>
      </c>
      <c r="J25" s="32">
        <f t="shared" si="6"/>
        <v>5.7800000000000011</v>
      </c>
      <c r="K25" s="35">
        <f t="shared" si="5"/>
        <v>390.6349599575932</v>
      </c>
    </row>
    <row r="26" spans="1:11" x14ac:dyDescent="0.25">
      <c r="A26" s="1">
        <v>131.05000000000001</v>
      </c>
      <c r="B26" s="2">
        <v>90</v>
      </c>
      <c r="C26" s="3" t="s">
        <v>15</v>
      </c>
      <c r="D26" s="25">
        <f t="shared" si="0"/>
        <v>0.66</v>
      </c>
      <c r="E26" s="18">
        <f t="shared" si="1"/>
        <v>-26.249999999999549</v>
      </c>
      <c r="F26" s="18">
        <f t="shared" si="2"/>
        <v>92.249999999999858</v>
      </c>
      <c r="G26" s="18">
        <f t="shared" si="3"/>
        <v>95.912069104987779</v>
      </c>
      <c r="H26" s="34">
        <f t="shared" si="4"/>
        <v>-1.0499999999999829</v>
      </c>
      <c r="I26" s="32">
        <f t="shared" si="4"/>
        <v>3.6899999999999977</v>
      </c>
      <c r="J26" s="32">
        <f t="shared" si="6"/>
        <v>3.8364827641995145</v>
      </c>
      <c r="K26" s="35">
        <f t="shared" si="5"/>
        <v>394.4714427217927</v>
      </c>
    </row>
    <row r="27" spans="1:11" x14ac:dyDescent="0.25">
      <c r="A27" s="1">
        <v>132.1</v>
      </c>
      <c r="B27" s="2">
        <v>92.63</v>
      </c>
      <c r="C27" s="3" t="s">
        <v>54</v>
      </c>
      <c r="D27" s="25">
        <f t="shared" si="0"/>
        <v>0.69</v>
      </c>
      <c r="E27" s="18">
        <f t="shared" si="1"/>
        <v>34.999999999999531</v>
      </c>
      <c r="F27" s="18">
        <f t="shared" si="2"/>
        <v>87.666666666666757</v>
      </c>
      <c r="G27" s="18">
        <f t="shared" si="3"/>
        <v>94.39515053457157</v>
      </c>
      <c r="H27" s="34">
        <f t="shared" si="4"/>
        <v>1.0499999999999829</v>
      </c>
      <c r="I27" s="32">
        <f t="shared" si="4"/>
        <v>2.6299999999999955</v>
      </c>
      <c r="J27" s="32">
        <f t="shared" si="6"/>
        <v>2.8318545160371391</v>
      </c>
      <c r="K27" s="35">
        <f t="shared" si="5"/>
        <v>397.30329723782984</v>
      </c>
    </row>
    <row r="28" spans="1:11" x14ac:dyDescent="0.25">
      <c r="A28" s="1">
        <v>131.58000000000001</v>
      </c>
      <c r="B28" s="2">
        <v>94.21</v>
      </c>
      <c r="C28" s="3" t="s">
        <v>55</v>
      </c>
      <c r="D28" s="25">
        <f t="shared" si="0"/>
        <v>0.72</v>
      </c>
      <c r="E28" s="18">
        <f t="shared" si="1"/>
        <v>-17.33333333333271</v>
      </c>
      <c r="F28" s="18">
        <f t="shared" si="2"/>
        <v>52.666666666666565</v>
      </c>
      <c r="G28" s="18">
        <f t="shared" si="3"/>
        <v>55.445669102484366</v>
      </c>
      <c r="H28" s="34">
        <f t="shared" si="4"/>
        <v>-0.51999999999998181</v>
      </c>
      <c r="I28" s="32">
        <f t="shared" si="4"/>
        <v>1.5799999999999983</v>
      </c>
      <c r="J28" s="32">
        <f t="shared" si="6"/>
        <v>1.6633700730745327</v>
      </c>
      <c r="K28" s="35">
        <f t="shared" si="5"/>
        <v>398.96666731090437</v>
      </c>
    </row>
    <row r="29" spans="1:11" x14ac:dyDescent="0.25">
      <c r="A29" s="1">
        <v>130</v>
      </c>
      <c r="B29" s="2">
        <v>102.1</v>
      </c>
      <c r="C29" s="3" t="s">
        <v>56</v>
      </c>
      <c r="D29" s="25">
        <f t="shared" si="0"/>
        <v>0.75</v>
      </c>
      <c r="E29" s="18">
        <f t="shared" si="1"/>
        <v>-52.666666666667034</v>
      </c>
      <c r="F29" s="18">
        <f t="shared" si="2"/>
        <v>262.99999999999977</v>
      </c>
      <c r="G29" s="18">
        <f t="shared" si="3"/>
        <v>268.22150879036099</v>
      </c>
      <c r="H29" s="34">
        <f t="shared" si="4"/>
        <v>-1.5800000000000125</v>
      </c>
      <c r="I29" s="32">
        <f t="shared" si="4"/>
        <v>7.8900000000000006</v>
      </c>
      <c r="J29" s="32">
        <f t="shared" si="6"/>
        <v>8.0466452637108379</v>
      </c>
      <c r="K29" s="35">
        <f t="shared" si="5"/>
        <v>407.01331257461521</v>
      </c>
    </row>
    <row r="30" spans="1:11" x14ac:dyDescent="0.25">
      <c r="A30" s="1">
        <v>129.47</v>
      </c>
      <c r="B30" s="2">
        <v>101.58</v>
      </c>
      <c r="C30" s="3" t="s">
        <v>57</v>
      </c>
      <c r="D30" s="25">
        <f t="shared" si="0"/>
        <v>0.79</v>
      </c>
      <c r="E30" s="18">
        <f t="shared" si="1"/>
        <v>-13.250000000000016</v>
      </c>
      <c r="F30" s="18">
        <f t="shared" si="2"/>
        <v>-12.99999999999989</v>
      </c>
      <c r="G30" s="18">
        <f t="shared" si="3"/>
        <v>18.562394780846503</v>
      </c>
      <c r="H30" s="34">
        <f t="shared" si="4"/>
        <v>-0.53000000000000114</v>
      </c>
      <c r="I30" s="32">
        <f t="shared" si="4"/>
        <v>-0.51999999999999602</v>
      </c>
      <c r="J30" s="32">
        <f t="shared" si="6"/>
        <v>0.74249579123386078</v>
      </c>
      <c r="K30" s="35">
        <f t="shared" si="5"/>
        <v>407.75580836584908</v>
      </c>
    </row>
    <row r="31" spans="1:11" x14ac:dyDescent="0.25">
      <c r="A31" s="1">
        <v>129.47</v>
      </c>
      <c r="B31" s="2">
        <v>99.47</v>
      </c>
      <c r="C31" s="3" t="s">
        <v>58</v>
      </c>
      <c r="D31" s="25">
        <f t="shared" si="0"/>
        <v>0.82</v>
      </c>
      <c r="E31" s="18">
        <f t="shared" si="1"/>
        <v>0</v>
      </c>
      <c r="F31" s="18">
        <f t="shared" si="2"/>
        <v>-70.333333333333513</v>
      </c>
      <c r="G31" s="18">
        <f t="shared" si="3"/>
        <v>70.333333333333513</v>
      </c>
      <c r="H31" s="34">
        <f t="shared" si="4"/>
        <v>0</v>
      </c>
      <c r="I31" s="32">
        <f t="shared" si="4"/>
        <v>-2.1099999999999994</v>
      </c>
      <c r="J31" s="32">
        <f t="shared" si="6"/>
        <v>2.1099999999999994</v>
      </c>
      <c r="K31" s="35">
        <f t="shared" si="5"/>
        <v>409.86580836584909</v>
      </c>
    </row>
    <row r="32" spans="1:11" x14ac:dyDescent="0.25">
      <c r="A32" s="1">
        <v>129.47</v>
      </c>
      <c r="B32" s="2">
        <v>95.79</v>
      </c>
      <c r="C32" s="3" t="s">
        <v>59</v>
      </c>
      <c r="D32" s="25">
        <f t="shared" si="0"/>
        <v>0.85</v>
      </c>
      <c r="E32" s="18">
        <f t="shared" si="1"/>
        <v>0</v>
      </c>
      <c r="F32" s="18">
        <f t="shared" si="2"/>
        <v>-122.66666666666632</v>
      </c>
      <c r="G32" s="18">
        <f t="shared" si="3"/>
        <v>122.66666666666632</v>
      </c>
      <c r="H32" s="34">
        <f t="shared" si="4"/>
        <v>0</v>
      </c>
      <c r="I32" s="32">
        <f t="shared" si="4"/>
        <v>-3.6799999999999926</v>
      </c>
      <c r="J32" s="32">
        <f t="shared" si="6"/>
        <v>3.6799999999999926</v>
      </c>
      <c r="K32" s="35">
        <f t="shared" si="5"/>
        <v>413.5458083658491</v>
      </c>
    </row>
    <row r="33" spans="1:11" x14ac:dyDescent="0.25">
      <c r="A33" s="1">
        <v>129.47</v>
      </c>
      <c r="B33" s="2">
        <v>90</v>
      </c>
      <c r="C33" s="3" t="s">
        <v>60</v>
      </c>
      <c r="D33" s="25">
        <f t="shared" si="0"/>
        <v>0.89</v>
      </c>
      <c r="E33" s="18">
        <f t="shared" si="1"/>
        <v>0</v>
      </c>
      <c r="F33" s="18">
        <f t="shared" si="2"/>
        <v>-144.75000000000003</v>
      </c>
      <c r="G33" s="18">
        <f t="shared" si="3"/>
        <v>144.75000000000003</v>
      </c>
      <c r="H33" s="34">
        <f t="shared" si="4"/>
        <v>0</v>
      </c>
      <c r="I33" s="32">
        <f t="shared" si="4"/>
        <v>-5.7900000000000063</v>
      </c>
      <c r="J33" s="32">
        <f t="shared" si="6"/>
        <v>5.7900000000000063</v>
      </c>
      <c r="K33" s="35">
        <f t="shared" si="5"/>
        <v>419.33580836584912</v>
      </c>
    </row>
    <row r="34" spans="1:11" x14ac:dyDescent="0.25">
      <c r="A34" s="1">
        <v>129.47</v>
      </c>
      <c r="B34" s="2">
        <v>84.21</v>
      </c>
      <c r="C34" s="3" t="s">
        <v>61</v>
      </c>
      <c r="D34" s="25">
        <f t="shared" si="0"/>
        <v>0.92</v>
      </c>
      <c r="E34" s="18">
        <f t="shared" si="1"/>
        <v>0</v>
      </c>
      <c r="F34" s="18">
        <f t="shared" si="2"/>
        <v>-193.00000000000003</v>
      </c>
      <c r="G34" s="18">
        <f t="shared" si="3"/>
        <v>193.00000000000003</v>
      </c>
      <c r="H34" s="34">
        <f t="shared" si="4"/>
        <v>0</v>
      </c>
      <c r="I34" s="32">
        <f t="shared" si="4"/>
        <v>-5.7900000000000063</v>
      </c>
      <c r="J34" s="32">
        <f t="shared" si="6"/>
        <v>5.7900000000000063</v>
      </c>
      <c r="K34" s="35">
        <f t="shared" si="5"/>
        <v>425.12580836584914</v>
      </c>
    </row>
    <row r="35" spans="1:11" x14ac:dyDescent="0.25">
      <c r="A35" s="1">
        <v>129.47</v>
      </c>
      <c r="B35" s="2">
        <v>77.89</v>
      </c>
      <c r="C35" s="3" t="s">
        <v>62</v>
      </c>
      <c r="D35" s="25">
        <f t="shared" si="0"/>
        <v>0.95</v>
      </c>
      <c r="E35" s="18">
        <f t="shared" si="1"/>
        <v>0</v>
      </c>
      <c r="F35" s="18">
        <f t="shared" si="2"/>
        <v>-210.66666666666703</v>
      </c>
      <c r="G35" s="18">
        <f t="shared" si="3"/>
        <v>210.66666666666703</v>
      </c>
      <c r="H35" s="34">
        <f t="shared" si="4"/>
        <v>0</v>
      </c>
      <c r="I35" s="32">
        <f t="shared" si="4"/>
        <v>-6.3199999999999932</v>
      </c>
      <c r="J35" s="32">
        <f t="shared" si="6"/>
        <v>6.3199999999999932</v>
      </c>
      <c r="K35" s="35">
        <f t="shared" si="5"/>
        <v>431.44580836584913</v>
      </c>
    </row>
    <row r="36" spans="1:11" x14ac:dyDescent="0.25">
      <c r="A36" s="1">
        <v>128.94999999999999</v>
      </c>
      <c r="B36" s="2">
        <v>69.47</v>
      </c>
      <c r="C36" s="3" t="s">
        <v>63</v>
      </c>
      <c r="D36" s="25">
        <f t="shared" si="0"/>
        <v>0.99</v>
      </c>
      <c r="E36" s="18">
        <f t="shared" si="1"/>
        <v>-13.000000000000243</v>
      </c>
      <c r="F36" s="18">
        <f t="shared" si="2"/>
        <v>-210.49999999999986</v>
      </c>
      <c r="G36" s="18">
        <f t="shared" si="3"/>
        <v>210.90104314583166</v>
      </c>
      <c r="H36" s="34">
        <f t="shared" si="4"/>
        <v>-0.52000000000001023</v>
      </c>
      <c r="I36" s="32">
        <f t="shared" si="4"/>
        <v>-8.4200000000000017</v>
      </c>
      <c r="J36" s="32">
        <f t="shared" si="6"/>
        <v>8.4360417258332738</v>
      </c>
      <c r="K36" s="35">
        <f t="shared" si="5"/>
        <v>439.8818500916824</v>
      </c>
    </row>
    <row r="37" spans="1:11" x14ac:dyDescent="0.25">
      <c r="A37" s="1">
        <v>128.94999999999999</v>
      </c>
      <c r="B37" s="2">
        <v>61.05</v>
      </c>
      <c r="C37" s="3" t="s">
        <v>64</v>
      </c>
      <c r="D37" s="25">
        <f t="shared" si="0"/>
        <v>1.02</v>
      </c>
      <c r="E37" s="18">
        <f t="shared" si="1"/>
        <v>0</v>
      </c>
      <c r="F37" s="18">
        <f t="shared" si="2"/>
        <v>-280.66666666666646</v>
      </c>
      <c r="G37" s="18">
        <f t="shared" si="3"/>
        <v>280.66666666666646</v>
      </c>
      <c r="H37" s="34">
        <f t="shared" si="4"/>
        <v>0</v>
      </c>
      <c r="I37" s="32">
        <f t="shared" si="4"/>
        <v>-8.4200000000000017</v>
      </c>
      <c r="J37" s="32">
        <f t="shared" si="6"/>
        <v>8.4200000000000017</v>
      </c>
      <c r="K37" s="35">
        <f t="shared" si="5"/>
        <v>448.30185009168241</v>
      </c>
    </row>
    <row r="38" spans="1:11" x14ac:dyDescent="0.25">
      <c r="A38" s="1">
        <v>128.41999999999999</v>
      </c>
      <c r="B38" s="2">
        <v>51.58</v>
      </c>
      <c r="C38" s="3" t="s">
        <v>65</v>
      </c>
      <c r="D38" s="25">
        <f t="shared" si="0"/>
        <v>1.05</v>
      </c>
      <c r="E38" s="18">
        <f t="shared" si="1"/>
        <v>-17.666666666666689</v>
      </c>
      <c r="F38" s="18">
        <f t="shared" si="2"/>
        <v>-315.66666666666634</v>
      </c>
      <c r="G38" s="18">
        <f t="shared" si="3"/>
        <v>316.16064833491748</v>
      </c>
      <c r="H38" s="34">
        <f t="shared" si="4"/>
        <v>-0.53000000000000114</v>
      </c>
      <c r="I38" s="32">
        <f t="shared" si="4"/>
        <v>-9.4699999999999989</v>
      </c>
      <c r="J38" s="32">
        <f t="shared" si="6"/>
        <v>9.4848194500475334</v>
      </c>
      <c r="K38" s="35">
        <f t="shared" si="5"/>
        <v>457.78666954172996</v>
      </c>
    </row>
    <row r="39" spans="1:11" x14ac:dyDescent="0.25">
      <c r="A39" s="1">
        <v>128.94999999999999</v>
      </c>
      <c r="B39" s="2">
        <v>40</v>
      </c>
      <c r="C39" s="3" t="s">
        <v>66</v>
      </c>
      <c r="D39" s="25">
        <f t="shared" si="0"/>
        <v>1.08</v>
      </c>
      <c r="E39" s="18">
        <f t="shared" si="1"/>
        <v>17.666666666666689</v>
      </c>
      <c r="F39" s="18">
        <f t="shared" si="2"/>
        <v>-385.9999999999996</v>
      </c>
      <c r="G39" s="18">
        <f t="shared" si="3"/>
        <v>386.40407750321526</v>
      </c>
      <c r="H39" s="34">
        <f t="shared" ref="H39:I102" si="7">(A39-A38)</f>
        <v>0.53000000000000114</v>
      </c>
      <c r="I39" s="32">
        <f t="shared" si="7"/>
        <v>-11.579999999999998</v>
      </c>
      <c r="J39" s="32">
        <f t="shared" si="6"/>
        <v>11.592122325096469</v>
      </c>
      <c r="K39" s="35">
        <f t="shared" si="5"/>
        <v>469.37879186682642</v>
      </c>
    </row>
    <row r="40" spans="1:11" x14ac:dyDescent="0.25">
      <c r="A40" s="1">
        <v>128.41999999999999</v>
      </c>
      <c r="B40" s="2">
        <v>34.74</v>
      </c>
      <c r="C40" s="3" t="s">
        <v>67</v>
      </c>
      <c r="D40" s="25">
        <f t="shared" si="0"/>
        <v>1.1200000000000001</v>
      </c>
      <c r="E40" s="18">
        <f t="shared" si="1"/>
        <v>-13.250000000000016</v>
      </c>
      <c r="F40" s="18">
        <f t="shared" si="2"/>
        <v>-131.49999999999983</v>
      </c>
      <c r="G40" s="18">
        <f t="shared" si="3"/>
        <v>132.16585224633462</v>
      </c>
      <c r="H40" s="34">
        <f t="shared" si="7"/>
        <v>-0.53000000000000114</v>
      </c>
      <c r="I40" s="32">
        <f t="shared" si="7"/>
        <v>-5.259999999999998</v>
      </c>
      <c r="J40" s="32">
        <f t="shared" si="6"/>
        <v>5.2866340898533899</v>
      </c>
      <c r="K40" s="35">
        <f t="shared" si="5"/>
        <v>474.66542595667983</v>
      </c>
    </row>
    <row r="41" spans="1:11" x14ac:dyDescent="0.25">
      <c r="A41" s="1">
        <v>127.89</v>
      </c>
      <c r="B41" s="2">
        <v>40</v>
      </c>
      <c r="C41" s="3" t="s">
        <v>68</v>
      </c>
      <c r="D41" s="25">
        <f t="shared" si="0"/>
        <v>1.1499999999999999</v>
      </c>
      <c r="E41" s="18">
        <f t="shared" si="1"/>
        <v>-17.666666666666345</v>
      </c>
      <c r="F41" s="18">
        <f t="shared" si="2"/>
        <v>175.33333333333442</v>
      </c>
      <c r="G41" s="18">
        <f t="shared" si="3"/>
        <v>176.22113632844744</v>
      </c>
      <c r="H41" s="34">
        <f t="shared" si="7"/>
        <v>-0.52999999999998693</v>
      </c>
      <c r="I41" s="32">
        <f t="shared" si="7"/>
        <v>5.259999999999998</v>
      </c>
      <c r="J41" s="32">
        <f t="shared" si="6"/>
        <v>5.2866340898533881</v>
      </c>
      <c r="K41" s="35">
        <f t="shared" si="5"/>
        <v>479.95206004653323</v>
      </c>
    </row>
    <row r="42" spans="1:11" x14ac:dyDescent="0.25">
      <c r="A42" s="1">
        <v>126.84</v>
      </c>
      <c r="B42" s="2">
        <v>45.26</v>
      </c>
      <c r="C42" s="3" t="s">
        <v>69</v>
      </c>
      <c r="D42" s="25">
        <f t="shared" si="0"/>
        <v>1.18</v>
      </c>
      <c r="E42" s="18">
        <f t="shared" si="1"/>
        <v>-34.999999999999872</v>
      </c>
      <c r="F42" s="18">
        <f t="shared" si="2"/>
        <v>175.33333333333312</v>
      </c>
      <c r="G42" s="18">
        <f t="shared" si="3"/>
        <v>178.79255515199085</v>
      </c>
      <c r="H42" s="34">
        <f t="shared" si="7"/>
        <v>-1.0499999999999972</v>
      </c>
      <c r="I42" s="32">
        <f t="shared" si="7"/>
        <v>5.259999999999998</v>
      </c>
      <c r="J42" s="32">
        <f t="shared" si="6"/>
        <v>5.3637766545597305</v>
      </c>
      <c r="K42" s="35">
        <f t="shared" si="5"/>
        <v>485.31583670109296</v>
      </c>
    </row>
    <row r="43" spans="1:11" x14ac:dyDescent="0.25">
      <c r="A43" s="1">
        <v>125.79</v>
      </c>
      <c r="B43" s="2">
        <v>48.95</v>
      </c>
      <c r="C43" s="3" t="s">
        <v>70</v>
      </c>
      <c r="D43" s="25">
        <f t="shared" si="0"/>
        <v>1.22</v>
      </c>
      <c r="E43" s="18">
        <f t="shared" si="1"/>
        <v>-26.249999999999904</v>
      </c>
      <c r="F43" s="18">
        <f t="shared" si="2"/>
        <v>92.250000000000043</v>
      </c>
      <c r="G43" s="18">
        <f t="shared" si="3"/>
        <v>95.912069104988049</v>
      </c>
      <c r="H43" s="34">
        <f t="shared" si="7"/>
        <v>-1.0499999999999972</v>
      </c>
      <c r="I43" s="32">
        <f t="shared" si="7"/>
        <v>3.6900000000000048</v>
      </c>
      <c r="J43" s="32">
        <f t="shared" si="6"/>
        <v>3.8364827641995252</v>
      </c>
      <c r="K43" s="35">
        <f t="shared" si="5"/>
        <v>489.15231946529246</v>
      </c>
    </row>
    <row r="44" spans="1:11" x14ac:dyDescent="0.25">
      <c r="A44" s="1">
        <v>125.26</v>
      </c>
      <c r="B44" s="2">
        <v>52.1</v>
      </c>
      <c r="C44" s="3" t="s">
        <v>71</v>
      </c>
      <c r="D44" s="25">
        <f t="shared" si="0"/>
        <v>1.25</v>
      </c>
      <c r="E44" s="18">
        <f t="shared" si="1"/>
        <v>-17.666666666666689</v>
      </c>
      <c r="F44" s="18">
        <f t="shared" si="2"/>
        <v>104.99999999999986</v>
      </c>
      <c r="G44" s="18">
        <f t="shared" si="3"/>
        <v>106.47587102771728</v>
      </c>
      <c r="H44" s="34">
        <f t="shared" si="7"/>
        <v>-0.53000000000000114</v>
      </c>
      <c r="I44" s="32">
        <f t="shared" si="7"/>
        <v>3.1499999999999986</v>
      </c>
      <c r="J44" s="32">
        <f t="shared" si="6"/>
        <v>3.1942761308315211</v>
      </c>
      <c r="K44" s="35">
        <f t="shared" si="5"/>
        <v>492.34659559612396</v>
      </c>
    </row>
    <row r="45" spans="1:11" x14ac:dyDescent="0.25">
      <c r="A45" s="1">
        <v>124.21</v>
      </c>
      <c r="B45" s="2">
        <v>53.68</v>
      </c>
      <c r="C45" s="3" t="s">
        <v>72</v>
      </c>
      <c r="D45" s="25">
        <f t="shared" si="0"/>
        <v>1.28</v>
      </c>
      <c r="E45" s="18">
        <f t="shared" si="1"/>
        <v>-35.000000000000348</v>
      </c>
      <c r="F45" s="18">
        <f t="shared" si="2"/>
        <v>52.666666666666565</v>
      </c>
      <c r="G45" s="18">
        <f t="shared" si="3"/>
        <v>63.235889950073378</v>
      </c>
      <c r="H45" s="34">
        <f t="shared" si="7"/>
        <v>-1.0500000000000114</v>
      </c>
      <c r="I45" s="32">
        <f t="shared" si="7"/>
        <v>1.5799999999999983</v>
      </c>
      <c r="J45" s="32">
        <f t="shared" si="6"/>
        <v>1.897076698502203</v>
      </c>
      <c r="K45" s="35">
        <f t="shared" si="5"/>
        <v>494.24367229462615</v>
      </c>
    </row>
    <row r="46" spans="1:11" x14ac:dyDescent="0.25">
      <c r="A46" s="1">
        <v>123.68</v>
      </c>
      <c r="B46" s="2">
        <v>54.21</v>
      </c>
      <c r="C46" s="3" t="s">
        <v>73</v>
      </c>
      <c r="D46" s="25">
        <f t="shared" si="0"/>
        <v>1.32</v>
      </c>
      <c r="E46" s="18">
        <f t="shared" si="1"/>
        <v>-13.249999999999661</v>
      </c>
      <c r="F46" s="18">
        <f t="shared" si="2"/>
        <v>13.250000000000016</v>
      </c>
      <c r="G46" s="18">
        <f t="shared" si="3"/>
        <v>18.738329701443281</v>
      </c>
      <c r="H46" s="34">
        <f t="shared" si="7"/>
        <v>-0.52999999999998693</v>
      </c>
      <c r="I46" s="32">
        <f t="shared" si="7"/>
        <v>0.53000000000000114</v>
      </c>
      <c r="J46" s="32">
        <f t="shared" si="6"/>
        <v>0.74953318805773195</v>
      </c>
      <c r="K46" s="35">
        <f t="shared" si="5"/>
        <v>494.99320548268389</v>
      </c>
    </row>
    <row r="47" spans="1:11" x14ac:dyDescent="0.25">
      <c r="A47" s="1">
        <v>123.16</v>
      </c>
      <c r="B47" s="2">
        <v>54.21</v>
      </c>
      <c r="C47" s="3" t="s">
        <v>74</v>
      </c>
      <c r="D47" s="25">
        <f t="shared" si="0"/>
        <v>1.35</v>
      </c>
      <c r="E47" s="18">
        <f t="shared" si="1"/>
        <v>-17.333333333333659</v>
      </c>
      <c r="F47" s="18">
        <f t="shared" si="2"/>
        <v>0</v>
      </c>
      <c r="G47" s="18">
        <f t="shared" si="3"/>
        <v>17.333333333333659</v>
      </c>
      <c r="H47" s="34">
        <f t="shared" si="7"/>
        <v>-0.52000000000001023</v>
      </c>
      <c r="I47" s="32">
        <f t="shared" si="7"/>
        <v>0</v>
      </c>
      <c r="J47" s="32">
        <f t="shared" si="6"/>
        <v>0.52000000000001023</v>
      </c>
      <c r="K47" s="35">
        <f t="shared" si="5"/>
        <v>495.51320548268393</v>
      </c>
    </row>
    <row r="48" spans="1:11" x14ac:dyDescent="0.25">
      <c r="A48" s="1">
        <v>122.63</v>
      </c>
      <c r="B48" s="2">
        <v>52.1</v>
      </c>
      <c r="C48" s="3" t="s">
        <v>75</v>
      </c>
      <c r="D48" s="25">
        <f t="shared" si="0"/>
        <v>1.38</v>
      </c>
      <c r="E48" s="18">
        <f t="shared" si="1"/>
        <v>-17.666666666666821</v>
      </c>
      <c r="F48" s="18">
        <f t="shared" si="2"/>
        <v>-70.333333333333769</v>
      </c>
      <c r="G48" s="18">
        <f t="shared" si="3"/>
        <v>72.518196950068713</v>
      </c>
      <c r="H48" s="34">
        <f t="shared" si="7"/>
        <v>-0.53000000000000114</v>
      </c>
      <c r="I48" s="32">
        <f t="shared" si="7"/>
        <v>-2.1099999999999994</v>
      </c>
      <c r="J48" s="32">
        <f t="shared" si="6"/>
        <v>2.1755459085020474</v>
      </c>
      <c r="K48" s="35">
        <f t="shared" si="5"/>
        <v>497.68875139118597</v>
      </c>
    </row>
    <row r="49" spans="1:11" x14ac:dyDescent="0.25">
      <c r="A49" s="1">
        <v>122.1</v>
      </c>
      <c r="B49" s="2">
        <v>49.47</v>
      </c>
      <c r="C49" s="3" t="s">
        <v>76</v>
      </c>
      <c r="D49" s="25">
        <f t="shared" si="0"/>
        <v>1.41</v>
      </c>
      <c r="E49" s="18">
        <f t="shared" si="1"/>
        <v>-17.666666666666689</v>
      </c>
      <c r="F49" s="18">
        <f t="shared" si="2"/>
        <v>-87.666666666666671</v>
      </c>
      <c r="G49" s="18">
        <f t="shared" si="3"/>
        <v>89.429053196126134</v>
      </c>
      <c r="H49" s="34">
        <f t="shared" si="7"/>
        <v>-0.53000000000000114</v>
      </c>
      <c r="I49" s="32">
        <f t="shared" si="7"/>
        <v>-2.6300000000000026</v>
      </c>
      <c r="J49" s="32">
        <f t="shared" si="6"/>
        <v>2.6828715958837863</v>
      </c>
      <c r="K49" s="35">
        <f t="shared" si="5"/>
        <v>500.37162298706977</v>
      </c>
    </row>
    <row r="50" spans="1:11" x14ac:dyDescent="0.25">
      <c r="A50" s="1">
        <v>121.05</v>
      </c>
      <c r="B50" s="2">
        <v>45.79</v>
      </c>
      <c r="C50" s="3" t="s">
        <v>77</v>
      </c>
      <c r="D50" s="25">
        <f t="shared" si="0"/>
        <v>1.45</v>
      </c>
      <c r="E50" s="18">
        <f t="shared" si="1"/>
        <v>-26.249999999999904</v>
      </c>
      <c r="F50" s="18">
        <f t="shared" si="2"/>
        <v>-91.999999999999915</v>
      </c>
      <c r="G50" s="18">
        <f t="shared" si="3"/>
        <v>95.671638953244539</v>
      </c>
      <c r="H50" s="34">
        <f t="shared" si="7"/>
        <v>-1.0499999999999972</v>
      </c>
      <c r="I50" s="32">
        <f t="shared" si="7"/>
        <v>-3.6799999999999997</v>
      </c>
      <c r="J50" s="32">
        <f t="shared" si="6"/>
        <v>3.8268655581297848</v>
      </c>
      <c r="K50" s="35">
        <f t="shared" si="5"/>
        <v>504.19848854519955</v>
      </c>
    </row>
    <row r="51" spans="1:11" x14ac:dyDescent="0.25">
      <c r="A51" s="1">
        <v>120.52</v>
      </c>
      <c r="B51" s="2">
        <v>41.58</v>
      </c>
      <c r="C51" s="3" t="s">
        <v>78</v>
      </c>
      <c r="D51" s="25">
        <f t="shared" si="0"/>
        <v>1.48</v>
      </c>
      <c r="E51" s="18">
        <f t="shared" si="1"/>
        <v>-17.666666666666689</v>
      </c>
      <c r="F51" s="18">
        <f t="shared" si="2"/>
        <v>-140.33333333333323</v>
      </c>
      <c r="G51" s="18">
        <f t="shared" si="3"/>
        <v>141.44099672851408</v>
      </c>
      <c r="H51" s="34">
        <f t="shared" si="7"/>
        <v>-0.53000000000000114</v>
      </c>
      <c r="I51" s="32">
        <f t="shared" si="7"/>
        <v>-4.2100000000000009</v>
      </c>
      <c r="J51" s="32">
        <f t="shared" si="6"/>
        <v>4.2432299018554263</v>
      </c>
      <c r="K51" s="35">
        <f t="shared" si="5"/>
        <v>508.441718447055</v>
      </c>
    </row>
    <row r="52" spans="1:11" x14ac:dyDescent="0.25">
      <c r="A52" s="1">
        <v>119.47</v>
      </c>
      <c r="B52" s="2">
        <v>41.05</v>
      </c>
      <c r="C52" s="3" t="s">
        <v>79</v>
      </c>
      <c r="D52" s="25">
        <f t="shared" si="0"/>
        <v>1.51</v>
      </c>
      <c r="E52" s="18">
        <f t="shared" si="1"/>
        <v>-34.999999999999872</v>
      </c>
      <c r="F52" s="18">
        <f t="shared" si="2"/>
        <v>-17.666666666666689</v>
      </c>
      <c r="G52" s="18">
        <f t="shared" si="3"/>
        <v>39.206008609792235</v>
      </c>
      <c r="H52" s="34">
        <f t="shared" si="7"/>
        <v>-1.0499999999999972</v>
      </c>
      <c r="I52" s="32">
        <f t="shared" si="7"/>
        <v>-0.53000000000000114</v>
      </c>
      <c r="J52" s="32">
        <f t="shared" si="6"/>
        <v>1.1761802582937682</v>
      </c>
      <c r="K52" s="35">
        <f t="shared" si="5"/>
        <v>509.61789870534875</v>
      </c>
    </row>
    <row r="53" spans="1:11" x14ac:dyDescent="0.25">
      <c r="A53" s="1">
        <v>118.95</v>
      </c>
      <c r="B53" s="2">
        <v>43.68</v>
      </c>
      <c r="C53" s="3" t="s">
        <v>80</v>
      </c>
      <c r="D53" s="25">
        <f t="shared" si="0"/>
        <v>1.55</v>
      </c>
      <c r="E53" s="18">
        <f t="shared" si="1"/>
        <v>-12.99999999999989</v>
      </c>
      <c r="F53" s="18">
        <f t="shared" si="2"/>
        <v>65.75</v>
      </c>
      <c r="G53" s="18">
        <f t="shared" si="3"/>
        <v>67.022850580977206</v>
      </c>
      <c r="H53" s="34">
        <f t="shared" si="7"/>
        <v>-0.51999999999999602</v>
      </c>
      <c r="I53" s="32">
        <f t="shared" si="7"/>
        <v>2.6300000000000026</v>
      </c>
      <c r="J53" s="32">
        <f t="shared" si="6"/>
        <v>2.6809140232390911</v>
      </c>
      <c r="K53" s="35">
        <f t="shared" si="5"/>
        <v>512.29881272858779</v>
      </c>
    </row>
    <row r="54" spans="1:11" x14ac:dyDescent="0.25">
      <c r="A54" s="1">
        <v>117.89</v>
      </c>
      <c r="B54" s="2">
        <v>45.79</v>
      </c>
      <c r="C54" s="3" t="s">
        <v>81</v>
      </c>
      <c r="D54" s="25">
        <f t="shared" si="0"/>
        <v>1.58</v>
      </c>
      <c r="E54" s="18">
        <f t="shared" si="1"/>
        <v>-35.333333333333378</v>
      </c>
      <c r="F54" s="18">
        <f t="shared" si="2"/>
        <v>70.333333333333258</v>
      </c>
      <c r="G54" s="18">
        <f t="shared" si="3"/>
        <v>78.709733973773638</v>
      </c>
      <c r="H54" s="34">
        <f t="shared" si="7"/>
        <v>-1.0600000000000023</v>
      </c>
      <c r="I54" s="32">
        <f t="shared" si="7"/>
        <v>2.1099999999999994</v>
      </c>
      <c r="J54" s="32">
        <f t="shared" si="6"/>
        <v>2.3612920192132107</v>
      </c>
      <c r="K54" s="35">
        <f t="shared" si="5"/>
        <v>514.66010474780103</v>
      </c>
    </row>
    <row r="55" spans="1:11" x14ac:dyDescent="0.25">
      <c r="A55" s="1">
        <v>116.84</v>
      </c>
      <c r="B55" s="2">
        <v>46.84</v>
      </c>
      <c r="C55" s="3" t="s">
        <v>82</v>
      </c>
      <c r="D55" s="25">
        <f t="shared" si="0"/>
        <v>1.6099999999999999</v>
      </c>
      <c r="E55" s="18">
        <f t="shared" si="1"/>
        <v>-35.000000000000135</v>
      </c>
      <c r="F55" s="18">
        <f t="shared" si="2"/>
        <v>35.000000000000369</v>
      </c>
      <c r="G55" s="18">
        <f t="shared" si="3"/>
        <v>49.497474683058684</v>
      </c>
      <c r="H55" s="34">
        <f t="shared" si="7"/>
        <v>-1.0499999999999972</v>
      </c>
      <c r="I55" s="32">
        <f t="shared" si="7"/>
        <v>1.0500000000000043</v>
      </c>
      <c r="J55" s="32">
        <f t="shared" si="6"/>
        <v>1.4849242404917506</v>
      </c>
      <c r="K55" s="35">
        <f t="shared" si="5"/>
        <v>516.14502898829278</v>
      </c>
    </row>
    <row r="56" spans="1:11" x14ac:dyDescent="0.25">
      <c r="A56" s="1">
        <v>115.79</v>
      </c>
      <c r="B56" s="2">
        <v>46.32</v>
      </c>
      <c r="C56" s="3" t="s">
        <v>83</v>
      </c>
      <c r="D56" s="25">
        <f t="shared" si="0"/>
        <v>1.65</v>
      </c>
      <c r="E56" s="18">
        <f t="shared" si="1"/>
        <v>-26.249999999999904</v>
      </c>
      <c r="F56" s="18">
        <f t="shared" si="2"/>
        <v>-13.000000000000066</v>
      </c>
      <c r="G56" s="18">
        <f t="shared" si="3"/>
        <v>29.292703869735153</v>
      </c>
      <c r="H56" s="34">
        <f t="shared" si="7"/>
        <v>-1.0499999999999972</v>
      </c>
      <c r="I56" s="32">
        <f t="shared" si="7"/>
        <v>-0.52000000000000313</v>
      </c>
      <c r="J56" s="32">
        <f t="shared" si="6"/>
        <v>1.1717081547894073</v>
      </c>
      <c r="K56" s="35">
        <f t="shared" si="5"/>
        <v>517.31673714308215</v>
      </c>
    </row>
    <row r="57" spans="1:11" x14ac:dyDescent="0.25">
      <c r="A57" s="1">
        <v>114.74</v>
      </c>
      <c r="B57" s="2">
        <v>44.74</v>
      </c>
      <c r="C57" s="3" t="s">
        <v>84</v>
      </c>
      <c r="D57" s="25">
        <f t="shared" si="0"/>
        <v>1.6800000000000002</v>
      </c>
      <c r="E57" s="18">
        <f t="shared" si="1"/>
        <v>-35.000000000000085</v>
      </c>
      <c r="F57" s="18">
        <f t="shared" si="2"/>
        <v>-52.666666666666174</v>
      </c>
      <c r="G57" s="18">
        <f t="shared" si="3"/>
        <v>63.235889950072909</v>
      </c>
      <c r="H57" s="34">
        <f t="shared" si="7"/>
        <v>-1.0500000000000114</v>
      </c>
      <c r="I57" s="32">
        <f t="shared" si="7"/>
        <v>-1.5799999999999983</v>
      </c>
      <c r="J57" s="32">
        <f t="shared" si="6"/>
        <v>1.897076698502203</v>
      </c>
      <c r="K57" s="35">
        <f t="shared" si="5"/>
        <v>519.2138138415844</v>
      </c>
    </row>
    <row r="58" spans="1:11" x14ac:dyDescent="0.25">
      <c r="A58" s="1">
        <v>113.68</v>
      </c>
      <c r="B58" s="2">
        <v>43.16</v>
      </c>
      <c r="C58" s="3" t="s">
        <v>85</v>
      </c>
      <c r="D58" s="25">
        <f t="shared" si="0"/>
        <v>1.71</v>
      </c>
      <c r="E58" s="18">
        <f t="shared" si="1"/>
        <v>-35.333333333333165</v>
      </c>
      <c r="F58" s="18">
        <f t="shared" si="2"/>
        <v>-52.66666666666719</v>
      </c>
      <c r="G58" s="18">
        <f t="shared" si="3"/>
        <v>63.420991968135169</v>
      </c>
      <c r="H58" s="34">
        <f t="shared" si="7"/>
        <v>-1.0599999999999881</v>
      </c>
      <c r="I58" s="32">
        <f t="shared" si="7"/>
        <v>-1.5800000000000054</v>
      </c>
      <c r="J58" s="32">
        <f t="shared" si="6"/>
        <v>1.9026297590440426</v>
      </c>
      <c r="K58" s="35">
        <f t="shared" si="5"/>
        <v>521.11644360062849</v>
      </c>
    </row>
    <row r="59" spans="1:11" x14ac:dyDescent="0.25">
      <c r="A59" s="1">
        <v>112.1</v>
      </c>
      <c r="B59" s="2">
        <v>43.68</v>
      </c>
      <c r="C59" s="3" t="s">
        <v>86</v>
      </c>
      <c r="D59" s="25">
        <f t="shared" si="0"/>
        <v>1.74</v>
      </c>
      <c r="E59" s="18">
        <f t="shared" si="1"/>
        <v>-52.666666666667034</v>
      </c>
      <c r="F59" s="18">
        <f t="shared" si="2"/>
        <v>17.333333333333421</v>
      </c>
      <c r="G59" s="18">
        <f t="shared" si="3"/>
        <v>55.445669102485041</v>
      </c>
      <c r="H59" s="34">
        <f t="shared" si="7"/>
        <v>-1.5800000000000125</v>
      </c>
      <c r="I59" s="32">
        <f t="shared" si="7"/>
        <v>0.52000000000000313</v>
      </c>
      <c r="J59" s="32">
        <f t="shared" si="6"/>
        <v>1.6633700730745526</v>
      </c>
      <c r="K59" s="35">
        <f t="shared" si="5"/>
        <v>522.77981367370307</v>
      </c>
    </row>
    <row r="60" spans="1:11" x14ac:dyDescent="0.25">
      <c r="A60" s="1">
        <v>111.05</v>
      </c>
      <c r="B60" s="2">
        <v>44.21</v>
      </c>
      <c r="C60" s="3" t="s">
        <v>87</v>
      </c>
      <c r="D60" s="25">
        <f t="shared" si="0"/>
        <v>1.78</v>
      </c>
      <c r="E60" s="18">
        <f t="shared" si="1"/>
        <v>-26.249999999999904</v>
      </c>
      <c r="F60" s="18">
        <f t="shared" si="2"/>
        <v>13.250000000000016</v>
      </c>
      <c r="G60" s="18">
        <f t="shared" si="3"/>
        <v>29.404506457344176</v>
      </c>
      <c r="H60" s="34">
        <f t="shared" si="7"/>
        <v>-1.0499999999999972</v>
      </c>
      <c r="I60" s="32">
        <f t="shared" si="7"/>
        <v>0.53000000000000114</v>
      </c>
      <c r="J60" s="32">
        <f t="shared" si="6"/>
        <v>1.1761802582937682</v>
      </c>
      <c r="K60" s="35">
        <f t="shared" si="5"/>
        <v>523.95599393199689</v>
      </c>
    </row>
    <row r="61" spans="1:11" x14ac:dyDescent="0.25">
      <c r="A61" s="1">
        <v>110</v>
      </c>
      <c r="B61" s="2">
        <v>43.16</v>
      </c>
      <c r="C61" s="3" t="s">
        <v>88</v>
      </c>
      <c r="D61" s="25">
        <f t="shared" si="0"/>
        <v>1.81</v>
      </c>
      <c r="E61" s="18">
        <f t="shared" si="1"/>
        <v>-34.999999999999872</v>
      </c>
      <c r="F61" s="18">
        <f t="shared" si="2"/>
        <v>-35.000000000000114</v>
      </c>
      <c r="G61" s="18">
        <f t="shared" si="3"/>
        <v>49.497474683058314</v>
      </c>
      <c r="H61" s="34">
        <f t="shared" si="7"/>
        <v>-1.0499999999999972</v>
      </c>
      <c r="I61" s="32">
        <f t="shared" si="7"/>
        <v>-1.0500000000000043</v>
      </c>
      <c r="J61" s="32">
        <f t="shared" si="6"/>
        <v>1.4849242404917506</v>
      </c>
      <c r="K61" s="35">
        <f t="shared" si="5"/>
        <v>525.44091817248864</v>
      </c>
    </row>
    <row r="62" spans="1:11" x14ac:dyDescent="0.25">
      <c r="A62" s="1">
        <v>108.42</v>
      </c>
      <c r="B62" s="2">
        <v>42.63</v>
      </c>
      <c r="C62" s="3" t="s">
        <v>89</v>
      </c>
      <c r="D62" s="25">
        <f t="shared" si="0"/>
        <v>1.8399999999999999</v>
      </c>
      <c r="E62" s="18">
        <f t="shared" si="1"/>
        <v>-52.666666666666956</v>
      </c>
      <c r="F62" s="18">
        <f t="shared" si="2"/>
        <v>-17.666666666666583</v>
      </c>
      <c r="G62" s="18">
        <f t="shared" si="3"/>
        <v>55.550777572315909</v>
      </c>
      <c r="H62" s="34">
        <f t="shared" si="7"/>
        <v>-1.5799999999999983</v>
      </c>
      <c r="I62" s="32">
        <f t="shared" si="7"/>
        <v>-0.52999999999999403</v>
      </c>
      <c r="J62" s="32">
        <f t="shared" si="6"/>
        <v>1.6665233271694664</v>
      </c>
      <c r="K62" s="35">
        <f t="shared" si="5"/>
        <v>527.10744149965808</v>
      </c>
    </row>
    <row r="63" spans="1:11" x14ac:dyDescent="0.25">
      <c r="A63" s="1">
        <v>107.37</v>
      </c>
      <c r="B63" s="2">
        <v>42.63</v>
      </c>
      <c r="C63" s="3" t="s">
        <v>90</v>
      </c>
      <c r="D63" s="25">
        <f t="shared" si="0"/>
        <v>1.88</v>
      </c>
      <c r="E63" s="18">
        <f t="shared" si="1"/>
        <v>-26.249999999999904</v>
      </c>
      <c r="F63" s="18">
        <f t="shared" si="2"/>
        <v>0</v>
      </c>
      <c r="G63" s="18">
        <f t="shared" si="3"/>
        <v>26.249999999999904</v>
      </c>
      <c r="H63" s="34">
        <f t="shared" si="7"/>
        <v>-1.0499999999999972</v>
      </c>
      <c r="I63" s="32">
        <f t="shared" si="7"/>
        <v>0</v>
      </c>
      <c r="J63" s="32">
        <f t="shared" si="6"/>
        <v>1.0499999999999972</v>
      </c>
      <c r="K63" s="35">
        <f t="shared" si="5"/>
        <v>528.15744149965803</v>
      </c>
    </row>
    <row r="64" spans="1:11" x14ac:dyDescent="0.25">
      <c r="A64" s="1">
        <v>106.31</v>
      </c>
      <c r="B64" s="2">
        <v>42.1</v>
      </c>
      <c r="C64" s="3" t="s">
        <v>91</v>
      </c>
      <c r="D64" s="25">
        <f t="shared" si="0"/>
        <v>1.9100000000000001</v>
      </c>
      <c r="E64" s="18">
        <f t="shared" si="1"/>
        <v>-35.333333333333115</v>
      </c>
      <c r="F64" s="18">
        <f t="shared" si="2"/>
        <v>-17.666666666666558</v>
      </c>
      <c r="G64" s="18">
        <f t="shared" si="3"/>
        <v>39.503867602496044</v>
      </c>
      <c r="H64" s="34">
        <f t="shared" si="7"/>
        <v>-1.0600000000000023</v>
      </c>
      <c r="I64" s="32">
        <f t="shared" si="7"/>
        <v>-0.53000000000000114</v>
      </c>
      <c r="J64" s="32">
        <f t="shared" si="6"/>
        <v>1.1851160280748911</v>
      </c>
      <c r="K64" s="35">
        <f t="shared" si="5"/>
        <v>529.34255752773288</v>
      </c>
    </row>
    <row r="65" spans="1:11" x14ac:dyDescent="0.25">
      <c r="A65" s="1">
        <v>104.74</v>
      </c>
      <c r="B65" s="2">
        <v>41.05</v>
      </c>
      <c r="C65" s="3" t="s">
        <v>92</v>
      </c>
      <c r="D65" s="25">
        <f t="shared" si="0"/>
        <v>1.94</v>
      </c>
      <c r="E65" s="18">
        <f t="shared" si="1"/>
        <v>-52.333333333333918</v>
      </c>
      <c r="F65" s="18">
        <f t="shared" si="2"/>
        <v>-35.000000000000369</v>
      </c>
      <c r="G65" s="18">
        <f t="shared" si="3"/>
        <v>62.958540149672032</v>
      </c>
      <c r="H65" s="34">
        <f t="shared" si="7"/>
        <v>-1.5700000000000074</v>
      </c>
      <c r="I65" s="32">
        <f t="shared" si="7"/>
        <v>-1.0500000000000043</v>
      </c>
      <c r="J65" s="32">
        <f t="shared" si="6"/>
        <v>1.8887562044901487</v>
      </c>
      <c r="K65" s="35">
        <f t="shared" si="5"/>
        <v>531.23131373222304</v>
      </c>
    </row>
    <row r="66" spans="1:11" x14ac:dyDescent="0.25">
      <c r="A66" s="1">
        <v>103.16</v>
      </c>
      <c r="B66" s="2">
        <v>40</v>
      </c>
      <c r="C66" s="3" t="s">
        <v>93</v>
      </c>
      <c r="D66" s="25">
        <f t="shared" si="0"/>
        <v>1.98</v>
      </c>
      <c r="E66" s="18">
        <f t="shared" si="1"/>
        <v>-39.499999999999922</v>
      </c>
      <c r="F66" s="18">
        <f t="shared" si="2"/>
        <v>-26.249999999999904</v>
      </c>
      <c r="G66" s="18">
        <f t="shared" si="3"/>
        <v>47.42691746255484</v>
      </c>
      <c r="H66" s="34">
        <f t="shared" si="7"/>
        <v>-1.5799999999999983</v>
      </c>
      <c r="I66" s="32">
        <f t="shared" si="7"/>
        <v>-1.0499999999999972</v>
      </c>
      <c r="J66" s="32">
        <f t="shared" si="6"/>
        <v>1.8970766985021952</v>
      </c>
      <c r="K66" s="35">
        <f t="shared" si="5"/>
        <v>533.12839043072529</v>
      </c>
    </row>
    <row r="67" spans="1:11" x14ac:dyDescent="0.25">
      <c r="A67" s="1">
        <v>101.58</v>
      </c>
      <c r="B67" s="2">
        <v>38.950000000000003</v>
      </c>
      <c r="C67" s="3" t="s">
        <v>94</v>
      </c>
      <c r="D67" s="25">
        <f t="shared" si="0"/>
        <v>2.0099999999999998</v>
      </c>
      <c r="E67" s="18">
        <f t="shared" si="1"/>
        <v>-52.666666666666956</v>
      </c>
      <c r="F67" s="18">
        <f t="shared" si="2"/>
        <v>-35.000000000000135</v>
      </c>
      <c r="G67" s="18">
        <f t="shared" si="3"/>
        <v>63.235889950073592</v>
      </c>
      <c r="H67" s="34">
        <f t="shared" si="7"/>
        <v>-1.5799999999999983</v>
      </c>
      <c r="I67" s="32">
        <f t="shared" si="7"/>
        <v>-1.0499999999999972</v>
      </c>
      <c r="J67" s="32">
        <f t="shared" si="6"/>
        <v>1.8970766985021952</v>
      </c>
      <c r="K67" s="35">
        <f t="shared" si="5"/>
        <v>535.02546712922754</v>
      </c>
    </row>
    <row r="68" spans="1:11" x14ac:dyDescent="0.25">
      <c r="A68" s="1">
        <v>98.95</v>
      </c>
      <c r="B68" s="2">
        <v>37.369999999999997</v>
      </c>
      <c r="C68" s="3" t="s">
        <v>95</v>
      </c>
      <c r="D68" s="25">
        <f t="shared" si="0"/>
        <v>2.04</v>
      </c>
      <c r="E68" s="18">
        <f t="shared" si="1"/>
        <v>-87.66666666666579</v>
      </c>
      <c r="F68" s="18">
        <f t="shared" si="2"/>
        <v>-52.666666666666409</v>
      </c>
      <c r="G68" s="18">
        <f t="shared" si="3"/>
        <v>102.27033891711731</v>
      </c>
      <c r="H68" s="34">
        <f t="shared" si="7"/>
        <v>-2.6299999999999955</v>
      </c>
      <c r="I68" s="32">
        <f t="shared" si="7"/>
        <v>-1.5800000000000054</v>
      </c>
      <c r="J68" s="32">
        <f t="shared" si="6"/>
        <v>3.0681101675135447</v>
      </c>
      <c r="K68" s="35">
        <f t="shared" si="5"/>
        <v>538.09357729674105</v>
      </c>
    </row>
    <row r="69" spans="1:11" x14ac:dyDescent="0.25">
      <c r="A69" s="1">
        <v>96.31</v>
      </c>
      <c r="B69" s="2">
        <v>39.47</v>
      </c>
      <c r="C69" s="3" t="s">
        <v>96</v>
      </c>
      <c r="D69" s="25">
        <f t="shared" si="0"/>
        <v>2.0699999999999998</v>
      </c>
      <c r="E69" s="18">
        <f t="shared" si="1"/>
        <v>-88.000000000000597</v>
      </c>
      <c r="F69" s="18">
        <f t="shared" si="2"/>
        <v>70.000000000000497</v>
      </c>
      <c r="G69" s="18">
        <f t="shared" si="3"/>
        <v>112.44554237496556</v>
      </c>
      <c r="H69" s="34">
        <f t="shared" si="7"/>
        <v>-2.6400000000000006</v>
      </c>
      <c r="I69" s="32">
        <f t="shared" si="7"/>
        <v>2.1000000000000014</v>
      </c>
      <c r="J69" s="32">
        <f t="shared" si="6"/>
        <v>3.3733662712489449</v>
      </c>
      <c r="K69" s="35">
        <f t="shared" si="5"/>
        <v>541.46694356799003</v>
      </c>
    </row>
    <row r="70" spans="1:11" x14ac:dyDescent="0.25">
      <c r="A70" s="1">
        <v>95.26</v>
      </c>
      <c r="B70" s="2">
        <v>38.42</v>
      </c>
      <c r="C70" s="3" t="s">
        <v>97</v>
      </c>
      <c r="D70" s="25">
        <f t="shared" si="0"/>
        <v>2.11</v>
      </c>
      <c r="E70" s="18">
        <f t="shared" si="1"/>
        <v>-26.249999999999904</v>
      </c>
      <c r="F70" s="18">
        <f t="shared" si="2"/>
        <v>-26.249999999999904</v>
      </c>
      <c r="G70" s="18">
        <f t="shared" si="3"/>
        <v>37.123106012293611</v>
      </c>
      <c r="H70" s="34">
        <f t="shared" si="7"/>
        <v>-1.0499999999999972</v>
      </c>
      <c r="I70" s="32">
        <f t="shared" si="7"/>
        <v>-1.0499999999999972</v>
      </c>
      <c r="J70" s="32">
        <f t="shared" si="6"/>
        <v>1.4849242404917458</v>
      </c>
      <c r="K70" s="35">
        <f t="shared" si="5"/>
        <v>542.95186780848178</v>
      </c>
    </row>
    <row r="71" spans="1:11" x14ac:dyDescent="0.25">
      <c r="A71" s="1">
        <v>93.16</v>
      </c>
      <c r="B71" s="2">
        <v>37.89</v>
      </c>
      <c r="C71" s="3" t="s">
        <v>98</v>
      </c>
      <c r="D71" s="25">
        <f t="shared" si="0"/>
        <v>2.14</v>
      </c>
      <c r="E71" s="18">
        <f t="shared" si="1"/>
        <v>-69.999999999999702</v>
      </c>
      <c r="F71" s="18">
        <f t="shared" si="2"/>
        <v>-17.666666666666558</v>
      </c>
      <c r="G71" s="18">
        <f t="shared" si="3"/>
        <v>72.194952116550823</v>
      </c>
      <c r="H71" s="34">
        <f t="shared" si="7"/>
        <v>-2.1000000000000085</v>
      </c>
      <c r="I71" s="32">
        <f t="shared" si="7"/>
        <v>-0.53000000000000114</v>
      </c>
      <c r="J71" s="32">
        <f t="shared" si="6"/>
        <v>2.1658485634965423</v>
      </c>
      <c r="K71" s="35">
        <f t="shared" si="5"/>
        <v>545.1177163719783</v>
      </c>
    </row>
    <row r="72" spans="1:11" x14ac:dyDescent="0.25">
      <c r="A72" s="1">
        <v>92.1</v>
      </c>
      <c r="B72" s="2">
        <v>37.89</v>
      </c>
      <c r="C72" s="3" t="s">
        <v>99</v>
      </c>
      <c r="D72" s="25">
        <f t="shared" ref="D72:D135" si="8">((RIGHT(C72, 2))/100) +  MID(C72, 6, 2)</f>
        <v>2.17</v>
      </c>
      <c r="E72" s="18">
        <f t="shared" ref="E72:E135" si="9">(A72-A71)/(D72-D71)</f>
        <v>-35.333333333333641</v>
      </c>
      <c r="F72" s="18">
        <f t="shared" ref="F72:F135" si="10">(B72-B71)/(D72-D71)</f>
        <v>0</v>
      </c>
      <c r="G72" s="18">
        <f t="shared" ref="G72:G135" si="11">SQRT(E72^2+F72^2)</f>
        <v>35.333333333333641</v>
      </c>
      <c r="H72" s="34">
        <f t="shared" si="7"/>
        <v>-1.0600000000000023</v>
      </c>
      <c r="I72" s="32">
        <f t="shared" si="7"/>
        <v>0</v>
      </c>
      <c r="J72" s="32">
        <f t="shared" si="6"/>
        <v>1.0600000000000023</v>
      </c>
      <c r="K72" s="35">
        <f t="shared" ref="K72:K135" si="12">J72+K71</f>
        <v>546.17771637197825</v>
      </c>
    </row>
    <row r="73" spans="1:11" x14ac:dyDescent="0.25">
      <c r="A73" s="1">
        <v>90</v>
      </c>
      <c r="B73" s="2">
        <v>36.32</v>
      </c>
      <c r="C73" s="3" t="s">
        <v>100</v>
      </c>
      <c r="D73" s="25">
        <f t="shared" si="8"/>
        <v>2.21</v>
      </c>
      <c r="E73" s="18">
        <f t="shared" si="9"/>
        <v>-52.499999999999808</v>
      </c>
      <c r="F73" s="18">
        <f t="shared" si="10"/>
        <v>-39.249999999999972</v>
      </c>
      <c r="G73" s="18">
        <f t="shared" si="11"/>
        <v>65.550076277606095</v>
      </c>
      <c r="H73" s="34">
        <f t="shared" si="7"/>
        <v>-2.0999999999999943</v>
      </c>
      <c r="I73" s="32">
        <f t="shared" si="7"/>
        <v>-1.5700000000000003</v>
      </c>
      <c r="J73" s="32">
        <f t="shared" ref="J73:J136" si="13">SQRT(H73^2+I73^2)</f>
        <v>2.6220030511042465</v>
      </c>
      <c r="K73" s="35">
        <f t="shared" si="12"/>
        <v>548.79971942308248</v>
      </c>
    </row>
    <row r="74" spans="1:11" x14ac:dyDescent="0.25">
      <c r="A74" s="1">
        <v>89.47</v>
      </c>
      <c r="B74" s="2">
        <v>32.1</v>
      </c>
      <c r="C74" s="3" t="s">
        <v>101</v>
      </c>
      <c r="D74" s="25">
        <f t="shared" si="8"/>
        <v>2.2400000000000002</v>
      </c>
      <c r="E74" s="18">
        <f t="shared" si="9"/>
        <v>-17.666666666666558</v>
      </c>
      <c r="F74" s="18">
        <f t="shared" si="10"/>
        <v>-140.66666666666546</v>
      </c>
      <c r="G74" s="18">
        <f t="shared" si="11"/>
        <v>141.7717257503127</v>
      </c>
      <c r="H74" s="34">
        <f t="shared" si="7"/>
        <v>-0.53000000000000114</v>
      </c>
      <c r="I74" s="32">
        <f t="shared" si="7"/>
        <v>-4.2199999999999989</v>
      </c>
      <c r="J74" s="32">
        <f t="shared" si="13"/>
        <v>4.2531517725094172</v>
      </c>
      <c r="K74" s="35">
        <f t="shared" si="12"/>
        <v>553.05287119559193</v>
      </c>
    </row>
    <row r="75" spans="1:11" x14ac:dyDescent="0.25">
      <c r="A75" s="1">
        <v>87.37</v>
      </c>
      <c r="B75" s="2">
        <v>33.68</v>
      </c>
      <c r="C75" s="3" t="s">
        <v>102</v>
      </c>
      <c r="D75" s="25">
        <f t="shared" si="8"/>
        <v>2.27</v>
      </c>
      <c r="E75" s="18">
        <f t="shared" si="9"/>
        <v>-70.00000000000027</v>
      </c>
      <c r="F75" s="18">
        <f t="shared" si="10"/>
        <v>52.666666666666956</v>
      </c>
      <c r="G75" s="18">
        <f t="shared" si="11"/>
        <v>87.600101471275977</v>
      </c>
      <c r="H75" s="34">
        <f t="shared" si="7"/>
        <v>-2.0999999999999943</v>
      </c>
      <c r="I75" s="32">
        <f t="shared" si="7"/>
        <v>1.5799999999999983</v>
      </c>
      <c r="J75" s="32">
        <f t="shared" si="13"/>
        <v>2.628003044138262</v>
      </c>
      <c r="K75" s="35">
        <f t="shared" si="12"/>
        <v>555.6808742397302</v>
      </c>
    </row>
    <row r="76" spans="1:11" x14ac:dyDescent="0.25">
      <c r="A76" s="1">
        <v>85.79</v>
      </c>
      <c r="B76" s="2">
        <v>34.21</v>
      </c>
      <c r="C76" s="3" t="s">
        <v>103</v>
      </c>
      <c r="D76" s="25">
        <f t="shared" si="8"/>
        <v>2.31</v>
      </c>
      <c r="E76" s="18">
        <f t="shared" si="9"/>
        <v>-39.499999999999922</v>
      </c>
      <c r="F76" s="18">
        <f t="shared" si="10"/>
        <v>13.250000000000016</v>
      </c>
      <c r="G76" s="18">
        <f t="shared" si="11"/>
        <v>41.663083179236679</v>
      </c>
      <c r="H76" s="34">
        <f t="shared" si="7"/>
        <v>-1.5799999999999983</v>
      </c>
      <c r="I76" s="32">
        <f t="shared" si="7"/>
        <v>0.53000000000000114</v>
      </c>
      <c r="J76" s="32">
        <f t="shared" si="13"/>
        <v>1.6665233271694686</v>
      </c>
      <c r="K76" s="35">
        <f t="shared" si="12"/>
        <v>557.34739756689964</v>
      </c>
    </row>
    <row r="77" spans="1:11" x14ac:dyDescent="0.25">
      <c r="A77" s="1">
        <v>84.74</v>
      </c>
      <c r="B77" s="2">
        <v>32.1</v>
      </c>
      <c r="C77" s="3" t="s">
        <v>104</v>
      </c>
      <c r="D77" s="25">
        <f t="shared" si="8"/>
        <v>2.34</v>
      </c>
      <c r="E77" s="18">
        <f t="shared" si="9"/>
        <v>-35.000000000000604</v>
      </c>
      <c r="F77" s="18">
        <f t="shared" si="10"/>
        <v>-70.333333333333769</v>
      </c>
      <c r="G77" s="18">
        <f t="shared" si="11"/>
        <v>78.560663043140622</v>
      </c>
      <c r="H77" s="34">
        <f t="shared" si="7"/>
        <v>-1.0500000000000114</v>
      </c>
      <c r="I77" s="32">
        <f t="shared" si="7"/>
        <v>-2.1099999999999994</v>
      </c>
      <c r="J77" s="32">
        <f t="shared" si="13"/>
        <v>2.3568198912942036</v>
      </c>
      <c r="K77" s="35">
        <f t="shared" si="12"/>
        <v>559.70421745819385</v>
      </c>
    </row>
    <row r="78" spans="1:11" x14ac:dyDescent="0.25">
      <c r="A78" s="1">
        <v>83.16</v>
      </c>
      <c r="B78" s="2">
        <v>33.159999999999997</v>
      </c>
      <c r="C78" s="3" t="s">
        <v>105</v>
      </c>
      <c r="D78" s="25">
        <f t="shared" si="8"/>
        <v>2.37</v>
      </c>
      <c r="E78" s="18">
        <f t="shared" si="9"/>
        <v>-52.666666666666174</v>
      </c>
      <c r="F78" s="18">
        <f t="shared" si="10"/>
        <v>35.333333333332881</v>
      </c>
      <c r="G78" s="18">
        <f t="shared" si="11"/>
        <v>63.420991968134167</v>
      </c>
      <c r="H78" s="34">
        <f t="shared" si="7"/>
        <v>-1.5799999999999983</v>
      </c>
      <c r="I78" s="32">
        <f t="shared" si="7"/>
        <v>1.0599999999999952</v>
      </c>
      <c r="J78" s="32">
        <f t="shared" si="13"/>
        <v>1.9026297590440406</v>
      </c>
      <c r="K78" s="35">
        <f t="shared" si="12"/>
        <v>561.60684721723794</v>
      </c>
    </row>
    <row r="79" spans="1:11" x14ac:dyDescent="0.25">
      <c r="A79" s="1">
        <v>83.68</v>
      </c>
      <c r="B79" s="2">
        <v>31.58</v>
      </c>
      <c r="C79" s="3" t="s">
        <v>18</v>
      </c>
      <c r="D79" s="25">
        <f t="shared" si="8"/>
        <v>2.4</v>
      </c>
      <c r="E79" s="18">
        <f t="shared" si="9"/>
        <v>17.333333333333787</v>
      </c>
      <c r="F79" s="18">
        <f t="shared" si="10"/>
        <v>-52.666666666666956</v>
      </c>
      <c r="G79" s="18">
        <f t="shared" si="11"/>
        <v>55.445669102485077</v>
      </c>
      <c r="H79" s="34">
        <f t="shared" si="7"/>
        <v>0.52000000000001023</v>
      </c>
      <c r="I79" s="32">
        <f t="shared" si="7"/>
        <v>-1.5799999999999983</v>
      </c>
      <c r="J79" s="32">
        <f t="shared" si="13"/>
        <v>1.6633700730745413</v>
      </c>
      <c r="K79" s="35">
        <f t="shared" si="12"/>
        <v>563.27021729031253</v>
      </c>
    </row>
    <row r="80" spans="1:11" x14ac:dyDescent="0.25">
      <c r="A80" s="1">
        <v>82.63</v>
      </c>
      <c r="B80" s="2">
        <v>30.53</v>
      </c>
      <c r="C80" s="3" t="s">
        <v>106</v>
      </c>
      <c r="D80" s="25">
        <f t="shared" si="8"/>
        <v>2.44</v>
      </c>
      <c r="E80" s="18">
        <f t="shared" si="9"/>
        <v>-26.250000000000259</v>
      </c>
      <c r="F80" s="18">
        <f t="shared" si="10"/>
        <v>-26.249999999999904</v>
      </c>
      <c r="G80" s="18">
        <f t="shared" si="11"/>
        <v>37.12310601229386</v>
      </c>
      <c r="H80" s="34">
        <f t="shared" si="7"/>
        <v>-1.0500000000000114</v>
      </c>
      <c r="I80" s="32">
        <f t="shared" si="7"/>
        <v>-1.0499999999999972</v>
      </c>
      <c r="J80" s="32">
        <f t="shared" si="13"/>
        <v>1.4849242404917558</v>
      </c>
      <c r="K80" s="35">
        <f t="shared" si="12"/>
        <v>564.75514153080428</v>
      </c>
    </row>
    <row r="81" spans="1:11" x14ac:dyDescent="0.25">
      <c r="A81" s="1">
        <v>81.58</v>
      </c>
      <c r="B81" s="2">
        <v>29.47</v>
      </c>
      <c r="C81" s="3" t="s">
        <v>107</v>
      </c>
      <c r="D81" s="25">
        <f t="shared" si="8"/>
        <v>2.4699999999999998</v>
      </c>
      <c r="E81" s="18">
        <f t="shared" si="9"/>
        <v>-35.000000000000135</v>
      </c>
      <c r="F81" s="18">
        <f t="shared" si="10"/>
        <v>-35.333333333333641</v>
      </c>
      <c r="G81" s="18">
        <f t="shared" si="11"/>
        <v>49.7337354764799</v>
      </c>
      <c r="H81" s="34">
        <f t="shared" si="7"/>
        <v>-1.0499999999999972</v>
      </c>
      <c r="I81" s="32">
        <f t="shared" si="7"/>
        <v>-1.0600000000000023</v>
      </c>
      <c r="J81" s="32">
        <f t="shared" si="13"/>
        <v>1.4920120642943873</v>
      </c>
      <c r="K81" s="35">
        <f t="shared" si="12"/>
        <v>566.24715359509867</v>
      </c>
    </row>
    <row r="82" spans="1:11" x14ac:dyDescent="0.25">
      <c r="A82" s="1">
        <v>80.53</v>
      </c>
      <c r="B82" s="2">
        <v>28.95</v>
      </c>
      <c r="C82" s="3" t="s">
        <v>19</v>
      </c>
      <c r="D82" s="25">
        <f t="shared" si="8"/>
        <v>2.5</v>
      </c>
      <c r="E82" s="18">
        <f t="shared" si="9"/>
        <v>-34.999999999999616</v>
      </c>
      <c r="F82" s="18">
        <f t="shared" si="10"/>
        <v>-17.333333333333176</v>
      </c>
      <c r="G82" s="18">
        <f t="shared" si="11"/>
        <v>39.05693849297986</v>
      </c>
      <c r="H82" s="34">
        <f t="shared" si="7"/>
        <v>-1.0499999999999972</v>
      </c>
      <c r="I82" s="32">
        <f t="shared" si="7"/>
        <v>-0.51999999999999957</v>
      </c>
      <c r="J82" s="32">
        <f t="shared" si="13"/>
        <v>1.1717081547894055</v>
      </c>
      <c r="K82" s="35">
        <f t="shared" si="12"/>
        <v>567.41886174988804</v>
      </c>
    </row>
    <row r="83" spans="1:11" x14ac:dyDescent="0.25">
      <c r="A83" s="1">
        <v>79.47</v>
      </c>
      <c r="B83" s="2">
        <v>27.89</v>
      </c>
      <c r="C83" s="3" t="s">
        <v>108</v>
      </c>
      <c r="D83" s="25">
        <f t="shared" si="8"/>
        <v>2.54</v>
      </c>
      <c r="E83" s="18">
        <f t="shared" si="9"/>
        <v>-26.500000000000032</v>
      </c>
      <c r="F83" s="18">
        <f t="shared" si="10"/>
        <v>-26.499999999999943</v>
      </c>
      <c r="G83" s="18">
        <f t="shared" si="11"/>
        <v>37.476659402887002</v>
      </c>
      <c r="H83" s="34">
        <f t="shared" si="7"/>
        <v>-1.0600000000000023</v>
      </c>
      <c r="I83" s="32">
        <f t="shared" si="7"/>
        <v>-1.0599999999999987</v>
      </c>
      <c r="J83" s="32">
        <f t="shared" si="13"/>
        <v>1.4990663761154814</v>
      </c>
      <c r="K83" s="35">
        <f t="shared" si="12"/>
        <v>568.91792812600352</v>
      </c>
    </row>
    <row r="84" spans="1:11" x14ac:dyDescent="0.25">
      <c r="A84" s="1">
        <v>78.42</v>
      </c>
      <c r="B84" s="2">
        <v>25.79</v>
      </c>
      <c r="C84" s="3" t="s">
        <v>109</v>
      </c>
      <c r="D84" s="25">
        <f t="shared" si="8"/>
        <v>2.57</v>
      </c>
      <c r="E84" s="18">
        <f t="shared" si="9"/>
        <v>-35.000000000000135</v>
      </c>
      <c r="F84" s="18">
        <f t="shared" si="10"/>
        <v>-70.000000000000497</v>
      </c>
      <c r="G84" s="18">
        <f t="shared" si="11"/>
        <v>78.262379212493144</v>
      </c>
      <c r="H84" s="34">
        <f t="shared" si="7"/>
        <v>-1.0499999999999972</v>
      </c>
      <c r="I84" s="32">
        <f t="shared" si="7"/>
        <v>-2.1000000000000014</v>
      </c>
      <c r="J84" s="32">
        <f t="shared" si="13"/>
        <v>2.3478713763747794</v>
      </c>
      <c r="K84" s="35">
        <f t="shared" si="12"/>
        <v>571.26579950237829</v>
      </c>
    </row>
    <row r="85" spans="1:11" x14ac:dyDescent="0.25">
      <c r="A85" s="1">
        <v>79.47</v>
      </c>
      <c r="B85" s="2">
        <v>31.05</v>
      </c>
      <c r="C85" s="3" t="s">
        <v>20</v>
      </c>
      <c r="D85" s="25">
        <f t="shared" si="8"/>
        <v>2.6</v>
      </c>
      <c r="E85" s="18">
        <f t="shared" si="9"/>
        <v>34.999999999999616</v>
      </c>
      <c r="F85" s="18">
        <f t="shared" si="10"/>
        <v>175.33333333333192</v>
      </c>
      <c r="G85" s="18">
        <f t="shared" si="11"/>
        <v>178.79255515198963</v>
      </c>
      <c r="H85" s="34">
        <f t="shared" si="7"/>
        <v>1.0499999999999972</v>
      </c>
      <c r="I85" s="32">
        <f t="shared" si="7"/>
        <v>5.2600000000000016</v>
      </c>
      <c r="J85" s="32">
        <f t="shared" si="13"/>
        <v>5.3637766545597341</v>
      </c>
      <c r="K85" s="35">
        <f t="shared" si="12"/>
        <v>576.62957615693801</v>
      </c>
    </row>
    <row r="86" spans="1:11" x14ac:dyDescent="0.25">
      <c r="A86" s="1">
        <v>78.42</v>
      </c>
      <c r="B86" s="2">
        <v>30.53</v>
      </c>
      <c r="C86" s="3" t="s">
        <v>110</v>
      </c>
      <c r="D86" s="25">
        <f t="shared" si="8"/>
        <v>2.64</v>
      </c>
      <c r="E86" s="18">
        <f t="shared" si="9"/>
        <v>-26.249999999999904</v>
      </c>
      <c r="F86" s="18">
        <f t="shared" si="10"/>
        <v>-12.999999999999979</v>
      </c>
      <c r="G86" s="18">
        <f t="shared" si="11"/>
        <v>29.292703869735114</v>
      </c>
      <c r="H86" s="34">
        <f t="shared" si="7"/>
        <v>-1.0499999999999972</v>
      </c>
      <c r="I86" s="32">
        <f t="shared" si="7"/>
        <v>-0.51999999999999957</v>
      </c>
      <c r="J86" s="32">
        <f t="shared" si="13"/>
        <v>1.1717081547894055</v>
      </c>
      <c r="K86" s="35">
        <f t="shared" si="12"/>
        <v>577.80128431172739</v>
      </c>
    </row>
    <row r="87" spans="1:11" x14ac:dyDescent="0.25">
      <c r="A87" s="1">
        <v>77.89</v>
      </c>
      <c r="B87" s="2">
        <v>31.05</v>
      </c>
      <c r="C87" s="3" t="s">
        <v>111</v>
      </c>
      <c r="D87" s="25">
        <f t="shared" si="8"/>
        <v>2.67</v>
      </c>
      <c r="E87" s="18">
        <f t="shared" si="9"/>
        <v>-17.666666666666821</v>
      </c>
      <c r="F87" s="18">
        <f t="shared" si="10"/>
        <v>17.333333333333432</v>
      </c>
      <c r="G87" s="18">
        <f t="shared" si="11"/>
        <v>24.749859707795608</v>
      </c>
      <c r="H87" s="34">
        <f t="shared" si="7"/>
        <v>-0.53000000000000114</v>
      </c>
      <c r="I87" s="32">
        <f t="shared" si="7"/>
        <v>0.51999999999999957</v>
      </c>
      <c r="J87" s="32">
        <f t="shared" si="13"/>
        <v>0.74249579123386333</v>
      </c>
      <c r="K87" s="35">
        <f t="shared" si="12"/>
        <v>578.54378010296125</v>
      </c>
    </row>
    <row r="88" spans="1:11" x14ac:dyDescent="0.25">
      <c r="A88" s="1">
        <v>77.37</v>
      </c>
      <c r="B88" s="2">
        <v>32.1</v>
      </c>
      <c r="C88" s="3" t="s">
        <v>21</v>
      </c>
      <c r="D88" s="25">
        <f t="shared" si="8"/>
        <v>2.7</v>
      </c>
      <c r="E88" s="18">
        <f t="shared" si="9"/>
        <v>-17.333333333333059</v>
      </c>
      <c r="F88" s="18">
        <f t="shared" si="10"/>
        <v>34.999999999999737</v>
      </c>
      <c r="G88" s="18">
        <f t="shared" si="11"/>
        <v>39.056938492979917</v>
      </c>
      <c r="H88" s="34">
        <f t="shared" si="7"/>
        <v>-0.51999999999999602</v>
      </c>
      <c r="I88" s="32">
        <f t="shared" si="7"/>
        <v>1.0500000000000007</v>
      </c>
      <c r="J88" s="32">
        <f t="shared" si="13"/>
        <v>1.1717081547894073</v>
      </c>
      <c r="K88" s="35">
        <f t="shared" si="12"/>
        <v>579.71548825775062</v>
      </c>
    </row>
    <row r="89" spans="1:11" x14ac:dyDescent="0.25">
      <c r="A89" s="1">
        <v>77.37</v>
      </c>
      <c r="B89" s="2">
        <v>33.159999999999997</v>
      </c>
      <c r="C89" s="3" t="s">
        <v>22</v>
      </c>
      <c r="D89" s="25">
        <f t="shared" si="8"/>
        <v>2.73</v>
      </c>
      <c r="E89" s="18">
        <f t="shared" si="9"/>
        <v>0</v>
      </c>
      <c r="F89" s="18">
        <f t="shared" si="10"/>
        <v>35.3333333333334</v>
      </c>
      <c r="G89" s="18">
        <f t="shared" si="11"/>
        <v>35.3333333333334</v>
      </c>
      <c r="H89" s="34">
        <f t="shared" si="7"/>
        <v>0</v>
      </c>
      <c r="I89" s="32">
        <f t="shared" si="7"/>
        <v>1.0599999999999952</v>
      </c>
      <c r="J89" s="32">
        <f t="shared" si="13"/>
        <v>1.0599999999999952</v>
      </c>
      <c r="K89" s="35">
        <f t="shared" si="12"/>
        <v>580.77548825775057</v>
      </c>
    </row>
    <row r="90" spans="1:11" x14ac:dyDescent="0.25">
      <c r="A90" s="1">
        <v>77.37</v>
      </c>
      <c r="B90" s="2">
        <v>35.26</v>
      </c>
      <c r="C90" s="3" t="s">
        <v>112</v>
      </c>
      <c r="D90" s="25">
        <f t="shared" si="8"/>
        <v>2.77</v>
      </c>
      <c r="E90" s="18">
        <f t="shared" si="9"/>
        <v>0</v>
      </c>
      <c r="F90" s="18">
        <f t="shared" si="10"/>
        <v>52.499999999999986</v>
      </c>
      <c r="G90" s="18">
        <f t="shared" si="11"/>
        <v>52.499999999999986</v>
      </c>
      <c r="H90" s="34">
        <f t="shared" si="7"/>
        <v>0</v>
      </c>
      <c r="I90" s="32">
        <f t="shared" si="7"/>
        <v>2.1000000000000014</v>
      </c>
      <c r="J90" s="32">
        <f t="shared" si="13"/>
        <v>2.1000000000000014</v>
      </c>
      <c r="K90" s="35">
        <f t="shared" si="12"/>
        <v>582.87548825775059</v>
      </c>
    </row>
    <row r="91" spans="1:11" x14ac:dyDescent="0.25">
      <c r="A91" s="1">
        <v>77.89</v>
      </c>
      <c r="B91" s="2">
        <v>37.89</v>
      </c>
      <c r="C91" s="3" t="s">
        <v>23</v>
      </c>
      <c r="D91" s="25">
        <f t="shared" si="8"/>
        <v>2.8</v>
      </c>
      <c r="E91" s="18">
        <f t="shared" si="9"/>
        <v>17.333333333333314</v>
      </c>
      <c r="F91" s="18">
        <f t="shared" si="10"/>
        <v>87.666666666667325</v>
      </c>
      <c r="G91" s="18">
        <f t="shared" si="11"/>
        <v>89.363800774636942</v>
      </c>
      <c r="H91" s="34">
        <f t="shared" si="7"/>
        <v>0.51999999999999602</v>
      </c>
      <c r="I91" s="32">
        <f t="shared" si="7"/>
        <v>2.6300000000000026</v>
      </c>
      <c r="J91" s="32">
        <f t="shared" si="13"/>
        <v>2.6809140232390911</v>
      </c>
      <c r="K91" s="35">
        <f t="shared" si="12"/>
        <v>585.55640228098969</v>
      </c>
    </row>
    <row r="92" spans="1:11" x14ac:dyDescent="0.25">
      <c r="A92" s="1">
        <v>78.95</v>
      </c>
      <c r="B92" s="2">
        <v>41.05</v>
      </c>
      <c r="C92" s="3" t="s">
        <v>24</v>
      </c>
      <c r="D92" s="25">
        <f t="shared" si="8"/>
        <v>2.83</v>
      </c>
      <c r="E92" s="18">
        <f t="shared" si="9"/>
        <v>35.333333333333115</v>
      </c>
      <c r="F92" s="18">
        <f t="shared" si="10"/>
        <v>105.33333333333235</v>
      </c>
      <c r="G92" s="18">
        <f t="shared" si="11"/>
        <v>111.10155514463032</v>
      </c>
      <c r="H92" s="34">
        <f t="shared" si="7"/>
        <v>1.0600000000000023</v>
      </c>
      <c r="I92" s="32">
        <f t="shared" si="7"/>
        <v>3.1599999999999966</v>
      </c>
      <c r="J92" s="32">
        <f t="shared" si="13"/>
        <v>3.3330466543389372</v>
      </c>
      <c r="K92" s="35">
        <f t="shared" si="12"/>
        <v>588.88944893532857</v>
      </c>
    </row>
    <row r="93" spans="1:11" x14ac:dyDescent="0.25">
      <c r="A93" s="1">
        <v>80</v>
      </c>
      <c r="B93" s="2">
        <v>44.74</v>
      </c>
      <c r="C93" s="3" t="s">
        <v>113</v>
      </c>
      <c r="D93" s="25">
        <f t="shared" si="8"/>
        <v>2.87</v>
      </c>
      <c r="E93" s="18">
        <f t="shared" si="9"/>
        <v>26.249999999999904</v>
      </c>
      <c r="F93" s="18">
        <f t="shared" si="10"/>
        <v>92.250000000000043</v>
      </c>
      <c r="G93" s="18">
        <f t="shared" si="11"/>
        <v>95.912069104988049</v>
      </c>
      <c r="H93" s="34">
        <f t="shared" si="7"/>
        <v>1.0499999999999972</v>
      </c>
      <c r="I93" s="32">
        <f t="shared" si="7"/>
        <v>3.6900000000000048</v>
      </c>
      <c r="J93" s="32">
        <f t="shared" si="13"/>
        <v>3.8364827641995252</v>
      </c>
      <c r="K93" s="35">
        <f t="shared" si="12"/>
        <v>592.72593169952813</v>
      </c>
    </row>
    <row r="94" spans="1:11" x14ac:dyDescent="0.25">
      <c r="A94" s="1">
        <v>82.1</v>
      </c>
      <c r="B94" s="2">
        <v>48.95</v>
      </c>
      <c r="C94" s="3" t="s">
        <v>25</v>
      </c>
      <c r="D94" s="25">
        <f t="shared" si="8"/>
        <v>2.9</v>
      </c>
      <c r="E94" s="18">
        <f t="shared" si="9"/>
        <v>70.00000000000027</v>
      </c>
      <c r="F94" s="18">
        <f t="shared" si="10"/>
        <v>140.33333333333428</v>
      </c>
      <c r="G94" s="18">
        <f t="shared" si="11"/>
        <v>156.82297167330032</v>
      </c>
      <c r="H94" s="34">
        <f t="shared" si="7"/>
        <v>2.0999999999999943</v>
      </c>
      <c r="I94" s="32">
        <f t="shared" si="7"/>
        <v>4.2100000000000009</v>
      </c>
      <c r="J94" s="32">
        <f t="shared" si="13"/>
        <v>4.7046891501989778</v>
      </c>
      <c r="K94" s="35">
        <f t="shared" si="12"/>
        <v>597.43062084972712</v>
      </c>
    </row>
    <row r="95" spans="1:11" x14ac:dyDescent="0.25">
      <c r="A95" s="1">
        <v>84.21</v>
      </c>
      <c r="B95" s="2">
        <v>53.68</v>
      </c>
      <c r="C95" s="3" t="s">
        <v>26</v>
      </c>
      <c r="D95" s="25">
        <f t="shared" si="8"/>
        <v>2.93</v>
      </c>
      <c r="E95" s="18">
        <f t="shared" si="9"/>
        <v>70.333333333332732</v>
      </c>
      <c r="F95" s="18">
        <f t="shared" si="10"/>
        <v>157.66666666666526</v>
      </c>
      <c r="G95" s="18">
        <f t="shared" si="11"/>
        <v>172.64285550104594</v>
      </c>
      <c r="H95" s="34">
        <f t="shared" si="7"/>
        <v>2.1099999999999994</v>
      </c>
      <c r="I95" s="32">
        <f t="shared" si="7"/>
        <v>4.7299999999999969</v>
      </c>
      <c r="J95" s="32">
        <f t="shared" si="13"/>
        <v>5.1792856650314212</v>
      </c>
      <c r="K95" s="35">
        <f t="shared" si="12"/>
        <v>602.60990651475856</v>
      </c>
    </row>
    <row r="96" spans="1:11" x14ac:dyDescent="0.25">
      <c r="A96" s="1">
        <v>85.79</v>
      </c>
      <c r="B96" s="2">
        <v>59.47</v>
      </c>
      <c r="C96" s="3" t="s">
        <v>114</v>
      </c>
      <c r="D96" s="25">
        <f t="shared" si="8"/>
        <v>2.9699999999999998</v>
      </c>
      <c r="E96" s="18">
        <f t="shared" si="9"/>
        <v>39.500000000000718</v>
      </c>
      <c r="F96" s="18">
        <f t="shared" si="10"/>
        <v>144.75000000000145</v>
      </c>
      <c r="G96" s="18">
        <f t="shared" si="11"/>
        <v>150.04270225505962</v>
      </c>
      <c r="H96" s="34">
        <f t="shared" si="7"/>
        <v>1.5800000000000125</v>
      </c>
      <c r="I96" s="32">
        <f t="shared" si="7"/>
        <v>5.7899999999999991</v>
      </c>
      <c r="J96" s="32">
        <f t="shared" si="13"/>
        <v>6.0017080902023237</v>
      </c>
      <c r="K96" s="35">
        <f t="shared" si="12"/>
        <v>608.61161460496089</v>
      </c>
    </row>
    <row r="97" spans="1:11" x14ac:dyDescent="0.25">
      <c r="A97" s="1">
        <v>87.37</v>
      </c>
      <c r="B97" s="2">
        <v>66.31</v>
      </c>
      <c r="C97" s="3" t="s">
        <v>27</v>
      </c>
      <c r="D97" s="25">
        <f t="shared" si="8"/>
        <v>3</v>
      </c>
      <c r="E97" s="18">
        <f t="shared" si="9"/>
        <v>52.666666666666174</v>
      </c>
      <c r="F97" s="18">
        <f t="shared" si="10"/>
        <v>227.99999999999824</v>
      </c>
      <c r="G97" s="18">
        <f t="shared" si="11"/>
        <v>234.0037986396309</v>
      </c>
      <c r="H97" s="34">
        <f t="shared" si="7"/>
        <v>1.5799999999999983</v>
      </c>
      <c r="I97" s="32">
        <f t="shared" si="7"/>
        <v>6.8400000000000034</v>
      </c>
      <c r="J97" s="32">
        <f t="shared" si="13"/>
        <v>7.0201139591889845</v>
      </c>
      <c r="K97" s="35">
        <f t="shared" si="12"/>
        <v>615.63172856414985</v>
      </c>
    </row>
    <row r="98" spans="1:11" x14ac:dyDescent="0.25">
      <c r="A98" s="1">
        <v>88.95</v>
      </c>
      <c r="B98" s="2">
        <v>72.63</v>
      </c>
      <c r="C98" s="3" t="s">
        <v>28</v>
      </c>
      <c r="D98" s="25">
        <f t="shared" si="8"/>
        <v>3.03</v>
      </c>
      <c r="E98" s="18">
        <f t="shared" si="9"/>
        <v>52.666666666666956</v>
      </c>
      <c r="F98" s="18">
        <f t="shared" si="10"/>
        <v>210.66666666666782</v>
      </c>
      <c r="G98" s="18">
        <f t="shared" si="11"/>
        <v>217.15022961586465</v>
      </c>
      <c r="H98" s="34">
        <f t="shared" si="7"/>
        <v>1.5799999999999983</v>
      </c>
      <c r="I98" s="32">
        <f t="shared" si="7"/>
        <v>6.3199999999999932</v>
      </c>
      <c r="J98" s="32">
        <f t="shared" si="13"/>
        <v>6.5145068884758963</v>
      </c>
      <c r="K98" s="35">
        <f t="shared" si="12"/>
        <v>622.14623545262577</v>
      </c>
    </row>
    <row r="99" spans="1:11" x14ac:dyDescent="0.25">
      <c r="A99" s="1">
        <v>90.53</v>
      </c>
      <c r="B99" s="2">
        <v>77.89</v>
      </c>
      <c r="C99" s="3" t="s">
        <v>29</v>
      </c>
      <c r="D99" s="25">
        <f t="shared" si="8"/>
        <v>3.06</v>
      </c>
      <c r="E99" s="18">
        <f t="shared" si="9"/>
        <v>52.666666666666174</v>
      </c>
      <c r="F99" s="18">
        <f t="shared" si="10"/>
        <v>175.33333333333206</v>
      </c>
      <c r="G99" s="18">
        <f t="shared" si="11"/>
        <v>183.07254178482108</v>
      </c>
      <c r="H99" s="34">
        <f t="shared" si="7"/>
        <v>1.5799999999999983</v>
      </c>
      <c r="I99" s="32">
        <f t="shared" si="7"/>
        <v>5.2600000000000051</v>
      </c>
      <c r="J99" s="32">
        <f t="shared" si="13"/>
        <v>5.4921762535446774</v>
      </c>
      <c r="K99" s="35">
        <f t="shared" si="12"/>
        <v>627.63841170617047</v>
      </c>
    </row>
    <row r="100" spans="1:11" x14ac:dyDescent="0.25">
      <c r="A100" s="1">
        <v>92.63</v>
      </c>
      <c r="B100" s="2">
        <v>82.1</v>
      </c>
      <c r="C100" s="3" t="s">
        <v>30</v>
      </c>
      <c r="D100" s="25">
        <f t="shared" si="8"/>
        <v>3.1</v>
      </c>
      <c r="E100" s="18">
        <f t="shared" si="9"/>
        <v>52.499999999999808</v>
      </c>
      <c r="F100" s="18">
        <f t="shared" si="10"/>
        <v>105.24999999999974</v>
      </c>
      <c r="G100" s="18">
        <f t="shared" si="11"/>
        <v>117.61722875497418</v>
      </c>
      <c r="H100" s="34">
        <f t="shared" si="7"/>
        <v>2.0999999999999943</v>
      </c>
      <c r="I100" s="32">
        <f t="shared" si="7"/>
        <v>4.2099999999999937</v>
      </c>
      <c r="J100" s="32">
        <f t="shared" si="13"/>
        <v>4.7046891501989716</v>
      </c>
      <c r="K100" s="35">
        <f t="shared" si="12"/>
        <v>632.34310085636946</v>
      </c>
    </row>
    <row r="101" spans="1:11" x14ac:dyDescent="0.25">
      <c r="A101" s="1">
        <v>95.26</v>
      </c>
      <c r="B101" s="2">
        <v>85.79</v>
      </c>
      <c r="C101" s="3" t="s">
        <v>31</v>
      </c>
      <c r="D101" s="25">
        <f t="shared" si="8"/>
        <v>3.13</v>
      </c>
      <c r="E101" s="18">
        <f t="shared" si="9"/>
        <v>87.666666666667567</v>
      </c>
      <c r="F101" s="18">
        <f t="shared" si="10"/>
        <v>123.00000000000119</v>
      </c>
      <c r="G101" s="18">
        <f t="shared" si="11"/>
        <v>151.0445114674641</v>
      </c>
      <c r="H101" s="34">
        <f t="shared" si="7"/>
        <v>2.6300000000000097</v>
      </c>
      <c r="I101" s="32">
        <f t="shared" si="7"/>
        <v>3.6900000000000119</v>
      </c>
      <c r="J101" s="32">
        <f t="shared" si="13"/>
        <v>4.5313353440238942</v>
      </c>
      <c r="K101" s="35">
        <f t="shared" si="12"/>
        <v>636.87443620039335</v>
      </c>
    </row>
    <row r="102" spans="1:11" x14ac:dyDescent="0.25">
      <c r="A102" s="1">
        <v>97.37</v>
      </c>
      <c r="B102" s="2">
        <v>88.95</v>
      </c>
      <c r="C102" s="3" t="s">
        <v>32</v>
      </c>
      <c r="D102" s="25">
        <f t="shared" si="8"/>
        <v>3.16</v>
      </c>
      <c r="E102" s="18">
        <f t="shared" si="9"/>
        <v>70.333333333332732</v>
      </c>
      <c r="F102" s="18">
        <f t="shared" si="10"/>
        <v>105.33333333333235</v>
      </c>
      <c r="G102" s="18">
        <f t="shared" si="11"/>
        <v>126.65657854564284</v>
      </c>
      <c r="H102" s="34">
        <f t="shared" si="7"/>
        <v>2.1099999999999994</v>
      </c>
      <c r="I102" s="32">
        <f t="shared" si="7"/>
        <v>3.1599999999999966</v>
      </c>
      <c r="J102" s="32">
        <f t="shared" si="13"/>
        <v>3.7996973563693168</v>
      </c>
      <c r="K102" s="35">
        <f t="shared" si="12"/>
        <v>640.67413355676263</v>
      </c>
    </row>
    <row r="103" spans="1:11" x14ac:dyDescent="0.25">
      <c r="A103" s="1">
        <v>100</v>
      </c>
      <c r="B103" s="2">
        <v>91.58</v>
      </c>
      <c r="C103" s="3" t="s">
        <v>33</v>
      </c>
      <c r="D103" s="25">
        <f t="shared" si="8"/>
        <v>3.2</v>
      </c>
      <c r="E103" s="18">
        <f t="shared" si="9"/>
        <v>65.749999999999829</v>
      </c>
      <c r="F103" s="18">
        <f t="shared" si="10"/>
        <v>65.749999999999829</v>
      </c>
      <c r="G103" s="18">
        <f t="shared" si="11"/>
        <v>92.984541726030756</v>
      </c>
      <c r="H103" s="34">
        <f t="shared" ref="H103:I150" si="14">(A103-A102)</f>
        <v>2.6299999999999955</v>
      </c>
      <c r="I103" s="32">
        <f t="shared" si="14"/>
        <v>2.6299999999999955</v>
      </c>
      <c r="J103" s="32">
        <f t="shared" si="13"/>
        <v>3.7193816690412334</v>
      </c>
      <c r="K103" s="35">
        <f t="shared" si="12"/>
        <v>644.39351522580387</v>
      </c>
    </row>
    <row r="104" spans="1:11" x14ac:dyDescent="0.25">
      <c r="A104" s="1">
        <v>102.63</v>
      </c>
      <c r="B104" s="2">
        <v>93.68</v>
      </c>
      <c r="C104" s="3" t="s">
        <v>34</v>
      </c>
      <c r="D104" s="25">
        <f t="shared" si="8"/>
        <v>3.23</v>
      </c>
      <c r="E104" s="18">
        <f t="shared" si="9"/>
        <v>87.666666666667084</v>
      </c>
      <c r="F104" s="18">
        <f t="shared" si="10"/>
        <v>70.000000000000739</v>
      </c>
      <c r="G104" s="18">
        <f t="shared" si="11"/>
        <v>112.1848672702545</v>
      </c>
      <c r="H104" s="34">
        <f t="shared" si="14"/>
        <v>2.6299999999999955</v>
      </c>
      <c r="I104" s="32">
        <f t="shared" si="14"/>
        <v>2.1000000000000085</v>
      </c>
      <c r="J104" s="32">
        <f t="shared" si="13"/>
        <v>3.3655460181076133</v>
      </c>
      <c r="K104" s="35">
        <f t="shared" si="12"/>
        <v>647.75906124391145</v>
      </c>
    </row>
    <row r="105" spans="1:11" x14ac:dyDescent="0.25">
      <c r="A105" s="1">
        <v>100.52</v>
      </c>
      <c r="B105" s="2">
        <v>92.1</v>
      </c>
      <c r="C105" s="3" t="s">
        <v>35</v>
      </c>
      <c r="D105" s="25">
        <f t="shared" si="8"/>
        <v>3.26</v>
      </c>
      <c r="E105" s="18">
        <f t="shared" si="9"/>
        <v>-70.333333333333769</v>
      </c>
      <c r="F105" s="18">
        <f t="shared" si="10"/>
        <v>-52.666666666667425</v>
      </c>
      <c r="G105" s="18">
        <f t="shared" si="11"/>
        <v>87.86669195750855</v>
      </c>
      <c r="H105" s="34">
        <f t="shared" si="14"/>
        <v>-2.1099999999999994</v>
      </c>
      <c r="I105" s="32">
        <f t="shared" si="14"/>
        <v>-1.5800000000000125</v>
      </c>
      <c r="J105" s="32">
        <f t="shared" si="13"/>
        <v>2.6360007587252392</v>
      </c>
      <c r="K105" s="35">
        <f t="shared" si="12"/>
        <v>650.39506200263668</v>
      </c>
    </row>
    <row r="106" spans="1:11" x14ac:dyDescent="0.25">
      <c r="A106" s="1">
        <v>106.84</v>
      </c>
      <c r="B106" s="2">
        <v>97.89</v>
      </c>
      <c r="C106" s="3" t="s">
        <v>36</v>
      </c>
      <c r="D106" s="25">
        <f t="shared" si="8"/>
        <v>3.3</v>
      </c>
      <c r="E106" s="18">
        <f t="shared" si="9"/>
        <v>158.00000000000006</v>
      </c>
      <c r="F106" s="18">
        <f t="shared" si="10"/>
        <v>144.75000000000003</v>
      </c>
      <c r="G106" s="18">
        <f t="shared" si="11"/>
        <v>214.28150293480778</v>
      </c>
      <c r="H106" s="34">
        <f t="shared" si="14"/>
        <v>6.3200000000000074</v>
      </c>
      <c r="I106" s="32">
        <f t="shared" si="14"/>
        <v>5.7900000000000063</v>
      </c>
      <c r="J106" s="32">
        <f t="shared" si="13"/>
        <v>8.5712601173923169</v>
      </c>
      <c r="K106" s="35">
        <f t="shared" si="12"/>
        <v>658.96632212002896</v>
      </c>
    </row>
    <row r="107" spans="1:11" x14ac:dyDescent="0.25">
      <c r="A107" s="1">
        <v>107.89</v>
      </c>
      <c r="B107" s="2">
        <v>99.47</v>
      </c>
      <c r="C107" s="3" t="s">
        <v>37</v>
      </c>
      <c r="D107" s="25">
        <f t="shared" si="8"/>
        <v>3.33</v>
      </c>
      <c r="E107" s="18">
        <f t="shared" si="9"/>
        <v>34.999999999999616</v>
      </c>
      <c r="F107" s="18">
        <f t="shared" si="10"/>
        <v>52.666666666666174</v>
      </c>
      <c r="G107" s="18">
        <f t="shared" si="11"/>
        <v>63.235889950072647</v>
      </c>
      <c r="H107" s="34">
        <f t="shared" si="14"/>
        <v>1.0499999999999972</v>
      </c>
      <c r="I107" s="32">
        <f t="shared" si="14"/>
        <v>1.5799999999999983</v>
      </c>
      <c r="J107" s="32">
        <f t="shared" si="13"/>
        <v>1.8970766985021952</v>
      </c>
      <c r="K107" s="35">
        <f t="shared" si="12"/>
        <v>660.86339881853121</v>
      </c>
    </row>
    <row r="108" spans="1:11" x14ac:dyDescent="0.25">
      <c r="A108" s="1">
        <v>108.95</v>
      </c>
      <c r="B108" s="2">
        <v>101.58</v>
      </c>
      <c r="C108" s="3" t="s">
        <v>115</v>
      </c>
      <c r="D108" s="25">
        <f t="shared" si="8"/>
        <v>3.36</v>
      </c>
      <c r="E108" s="18">
        <f t="shared" si="9"/>
        <v>35.333333333333641</v>
      </c>
      <c r="F108" s="18">
        <f t="shared" si="10"/>
        <v>70.333333333333769</v>
      </c>
      <c r="G108" s="18">
        <f t="shared" si="11"/>
        <v>78.709733973774206</v>
      </c>
      <c r="H108" s="34">
        <f t="shared" si="14"/>
        <v>1.0600000000000023</v>
      </c>
      <c r="I108" s="32">
        <f t="shared" si="14"/>
        <v>2.1099999999999994</v>
      </c>
      <c r="J108" s="32">
        <f t="shared" si="13"/>
        <v>2.3612920192132107</v>
      </c>
      <c r="K108" s="35">
        <f t="shared" si="12"/>
        <v>663.22469083774445</v>
      </c>
    </row>
    <row r="109" spans="1:11" x14ac:dyDescent="0.25">
      <c r="A109" s="1">
        <v>110</v>
      </c>
      <c r="B109" s="2">
        <v>102.63</v>
      </c>
      <c r="C109" s="3" t="s">
        <v>116</v>
      </c>
      <c r="D109" s="25">
        <f t="shared" si="8"/>
        <v>3.39</v>
      </c>
      <c r="E109" s="18">
        <f t="shared" si="9"/>
        <v>34.999999999999616</v>
      </c>
      <c r="F109" s="18">
        <f t="shared" si="10"/>
        <v>34.999999999999616</v>
      </c>
      <c r="G109" s="18">
        <f t="shared" si="11"/>
        <v>49.497474683057781</v>
      </c>
      <c r="H109" s="34">
        <f t="shared" si="14"/>
        <v>1.0499999999999972</v>
      </c>
      <c r="I109" s="32">
        <f t="shared" si="14"/>
        <v>1.0499999999999972</v>
      </c>
      <c r="J109" s="32">
        <f t="shared" si="13"/>
        <v>1.4849242404917458</v>
      </c>
      <c r="K109" s="35">
        <f t="shared" si="12"/>
        <v>664.7096150782362</v>
      </c>
    </row>
    <row r="110" spans="1:11" x14ac:dyDescent="0.25">
      <c r="A110" s="1">
        <v>110.52</v>
      </c>
      <c r="B110" s="2">
        <v>103.16</v>
      </c>
      <c r="C110" s="3" t="s">
        <v>38</v>
      </c>
      <c r="D110" s="25">
        <f t="shared" si="8"/>
        <v>3.43</v>
      </c>
      <c r="E110" s="18">
        <f t="shared" si="9"/>
        <v>12.99999999999989</v>
      </c>
      <c r="F110" s="18">
        <f t="shared" si="10"/>
        <v>13.250000000000016</v>
      </c>
      <c r="G110" s="18">
        <f t="shared" si="11"/>
        <v>18.562394780846503</v>
      </c>
      <c r="H110" s="34">
        <f t="shared" si="14"/>
        <v>0.51999999999999602</v>
      </c>
      <c r="I110" s="32">
        <f t="shared" si="14"/>
        <v>0.53000000000000114</v>
      </c>
      <c r="J110" s="32">
        <f t="shared" si="13"/>
        <v>0.74249579123386078</v>
      </c>
      <c r="K110" s="35">
        <f t="shared" si="12"/>
        <v>665.45211086947006</v>
      </c>
    </row>
    <row r="111" spans="1:11" x14ac:dyDescent="0.25">
      <c r="A111" s="1">
        <v>111.05</v>
      </c>
      <c r="B111" s="2">
        <v>102.63</v>
      </c>
      <c r="C111" s="3" t="s">
        <v>117</v>
      </c>
      <c r="D111" s="25">
        <f t="shared" si="8"/>
        <v>3.46</v>
      </c>
      <c r="E111" s="18">
        <f t="shared" si="9"/>
        <v>17.666666666666821</v>
      </c>
      <c r="F111" s="18">
        <f t="shared" si="10"/>
        <v>-17.666666666666821</v>
      </c>
      <c r="G111" s="18">
        <f t="shared" si="11"/>
        <v>24.984439601924898</v>
      </c>
      <c r="H111" s="34">
        <f t="shared" si="14"/>
        <v>0.53000000000000114</v>
      </c>
      <c r="I111" s="32">
        <f t="shared" si="14"/>
        <v>-0.53000000000000114</v>
      </c>
      <c r="J111" s="32">
        <f t="shared" si="13"/>
        <v>0.74953318805774194</v>
      </c>
      <c r="K111" s="35">
        <f t="shared" si="12"/>
        <v>666.2016440575278</v>
      </c>
    </row>
    <row r="112" spans="1:11" x14ac:dyDescent="0.25">
      <c r="A112" s="1">
        <v>111.05</v>
      </c>
      <c r="B112" s="2">
        <v>101.58</v>
      </c>
      <c r="C112" s="3" t="s">
        <v>118</v>
      </c>
      <c r="D112" s="25">
        <f t="shared" si="8"/>
        <v>3.49</v>
      </c>
      <c r="E112" s="18">
        <f t="shared" si="9"/>
        <v>0</v>
      </c>
      <c r="F112" s="18">
        <f t="shared" si="10"/>
        <v>-34.999999999999616</v>
      </c>
      <c r="G112" s="18">
        <f t="shared" si="11"/>
        <v>34.999999999999616</v>
      </c>
      <c r="H112" s="34">
        <f t="shared" si="14"/>
        <v>0</v>
      </c>
      <c r="I112" s="32">
        <f t="shared" si="14"/>
        <v>-1.0499999999999972</v>
      </c>
      <c r="J112" s="32">
        <f t="shared" si="13"/>
        <v>1.0499999999999972</v>
      </c>
      <c r="K112" s="35">
        <f t="shared" si="12"/>
        <v>667.25164405752776</v>
      </c>
    </row>
    <row r="113" spans="1:11" x14ac:dyDescent="0.25">
      <c r="A113" s="1">
        <v>110</v>
      </c>
      <c r="B113" s="2">
        <v>99.47</v>
      </c>
      <c r="C113" s="3" t="s">
        <v>39</v>
      </c>
      <c r="D113" s="25">
        <f t="shared" si="8"/>
        <v>3.5300000000000002</v>
      </c>
      <c r="E113" s="18">
        <f t="shared" si="9"/>
        <v>-26.249999999999904</v>
      </c>
      <c r="F113" s="18">
        <f t="shared" si="10"/>
        <v>-52.749999999999936</v>
      </c>
      <c r="G113" s="18">
        <f t="shared" si="11"/>
        <v>58.920497282354873</v>
      </c>
      <c r="H113" s="34">
        <f t="shared" si="14"/>
        <v>-1.0499999999999972</v>
      </c>
      <c r="I113" s="32">
        <f t="shared" si="14"/>
        <v>-2.1099999999999994</v>
      </c>
      <c r="J113" s="32">
        <f t="shared" si="13"/>
        <v>2.3568198912941973</v>
      </c>
      <c r="K113" s="35">
        <f t="shared" si="12"/>
        <v>669.60846394882196</v>
      </c>
    </row>
    <row r="114" spans="1:11" x14ac:dyDescent="0.25">
      <c r="A114" s="1">
        <v>108.42</v>
      </c>
      <c r="B114" s="2">
        <v>96.31</v>
      </c>
      <c r="C114" s="3" t="s">
        <v>119</v>
      </c>
      <c r="D114" s="25">
        <f t="shared" si="8"/>
        <v>3.56</v>
      </c>
      <c r="E114" s="18">
        <f t="shared" si="9"/>
        <v>-52.666666666666956</v>
      </c>
      <c r="F114" s="18">
        <f t="shared" si="10"/>
        <v>-105.33333333333391</v>
      </c>
      <c r="G114" s="18">
        <f t="shared" si="11"/>
        <v>117.76624681498957</v>
      </c>
      <c r="H114" s="34">
        <f t="shared" si="14"/>
        <v>-1.5799999999999983</v>
      </c>
      <c r="I114" s="32">
        <f t="shared" si="14"/>
        <v>-3.1599999999999966</v>
      </c>
      <c r="J114" s="32">
        <f t="shared" si="13"/>
        <v>3.5329874044496639</v>
      </c>
      <c r="K114" s="35">
        <f t="shared" si="12"/>
        <v>673.14145135327158</v>
      </c>
    </row>
    <row r="115" spans="1:11" x14ac:dyDescent="0.25">
      <c r="A115" s="1">
        <v>106.31</v>
      </c>
      <c r="B115" s="2">
        <v>92.63</v>
      </c>
      <c r="C115" s="3" t="s">
        <v>120</v>
      </c>
      <c r="D115" s="25">
        <f t="shared" si="8"/>
        <v>3.59</v>
      </c>
      <c r="E115" s="18">
        <f t="shared" si="9"/>
        <v>-70.333333333333769</v>
      </c>
      <c r="F115" s="18">
        <f t="shared" si="10"/>
        <v>-122.66666666666769</v>
      </c>
      <c r="G115" s="18">
        <f t="shared" si="11"/>
        <v>141.39974854606072</v>
      </c>
      <c r="H115" s="34">
        <f t="shared" si="14"/>
        <v>-2.1099999999999994</v>
      </c>
      <c r="I115" s="32">
        <f t="shared" si="14"/>
        <v>-3.6800000000000068</v>
      </c>
      <c r="J115" s="32">
        <f t="shared" si="13"/>
        <v>4.2419924563817943</v>
      </c>
      <c r="K115" s="35">
        <f t="shared" si="12"/>
        <v>677.38344380965339</v>
      </c>
    </row>
    <row r="116" spans="1:11" x14ac:dyDescent="0.25">
      <c r="A116" s="1">
        <v>103.16</v>
      </c>
      <c r="B116" s="2">
        <v>87.37</v>
      </c>
      <c r="C116" s="3" t="s">
        <v>40</v>
      </c>
      <c r="D116" s="25">
        <f t="shared" si="8"/>
        <v>3.63</v>
      </c>
      <c r="E116" s="18">
        <f t="shared" si="9"/>
        <v>-78.750000000000071</v>
      </c>
      <c r="F116" s="18">
        <f t="shared" si="10"/>
        <v>-131.49999999999966</v>
      </c>
      <c r="G116" s="18">
        <f t="shared" si="11"/>
        <v>153.27691443919375</v>
      </c>
      <c r="H116" s="34">
        <f t="shared" si="14"/>
        <v>-3.1500000000000057</v>
      </c>
      <c r="I116" s="32">
        <f t="shared" si="14"/>
        <v>-5.2599999999999909</v>
      </c>
      <c r="J116" s="32">
        <f t="shared" si="13"/>
        <v>6.1310765775677547</v>
      </c>
      <c r="K116" s="35">
        <f t="shared" si="12"/>
        <v>683.51452038722118</v>
      </c>
    </row>
    <row r="117" spans="1:11" x14ac:dyDescent="0.25">
      <c r="A117" s="1">
        <v>99.47</v>
      </c>
      <c r="B117" s="2">
        <v>82.1</v>
      </c>
      <c r="C117" s="3" t="s">
        <v>121</v>
      </c>
      <c r="D117" s="25">
        <f t="shared" si="8"/>
        <v>3.66</v>
      </c>
      <c r="E117" s="18">
        <f t="shared" si="9"/>
        <v>-122.99999999999891</v>
      </c>
      <c r="F117" s="18">
        <f t="shared" si="10"/>
        <v>-175.66666666666555</v>
      </c>
      <c r="G117" s="18">
        <f t="shared" si="11"/>
        <v>214.44761079988069</v>
      </c>
      <c r="H117" s="34">
        <f t="shared" si="14"/>
        <v>-3.6899999999999977</v>
      </c>
      <c r="I117" s="32">
        <f t="shared" si="14"/>
        <v>-5.2700000000000102</v>
      </c>
      <c r="J117" s="32">
        <f t="shared" si="13"/>
        <v>6.4334283239964742</v>
      </c>
      <c r="K117" s="35">
        <f t="shared" si="12"/>
        <v>689.94794871121769</v>
      </c>
    </row>
    <row r="118" spans="1:11" x14ac:dyDescent="0.25">
      <c r="A118" s="1">
        <v>95.26</v>
      </c>
      <c r="B118" s="2">
        <v>76.31</v>
      </c>
      <c r="C118" s="3" t="s">
        <v>122</v>
      </c>
      <c r="D118" s="25">
        <f t="shared" si="8"/>
        <v>3.69</v>
      </c>
      <c r="E118" s="18">
        <f t="shared" si="9"/>
        <v>-140.33333333333402</v>
      </c>
      <c r="F118" s="18">
        <f t="shared" si="10"/>
        <v>-193.00000000000099</v>
      </c>
      <c r="G118" s="18">
        <f t="shared" si="11"/>
        <v>238.62616043603649</v>
      </c>
      <c r="H118" s="34">
        <f t="shared" si="14"/>
        <v>-4.2099999999999937</v>
      </c>
      <c r="I118" s="32">
        <f t="shared" si="14"/>
        <v>-5.789999999999992</v>
      </c>
      <c r="J118" s="32">
        <f t="shared" si="13"/>
        <v>7.1587848130810476</v>
      </c>
      <c r="K118" s="35">
        <f t="shared" si="12"/>
        <v>697.10673352429876</v>
      </c>
    </row>
    <row r="119" spans="1:11" x14ac:dyDescent="0.25">
      <c r="A119" s="1">
        <v>91.05</v>
      </c>
      <c r="B119" s="2">
        <v>70</v>
      </c>
      <c r="C119" s="3" t="s">
        <v>123</v>
      </c>
      <c r="D119" s="25">
        <f t="shared" si="8"/>
        <v>3.7199999999999998</v>
      </c>
      <c r="E119" s="18">
        <f t="shared" si="9"/>
        <v>-140.33333333333451</v>
      </c>
      <c r="F119" s="18">
        <f t="shared" si="10"/>
        <v>-210.33333333333479</v>
      </c>
      <c r="G119" s="18">
        <f t="shared" si="11"/>
        <v>252.85085634728728</v>
      </c>
      <c r="H119" s="34">
        <f t="shared" si="14"/>
        <v>-4.210000000000008</v>
      </c>
      <c r="I119" s="32">
        <f t="shared" si="14"/>
        <v>-6.3100000000000023</v>
      </c>
      <c r="J119" s="32">
        <f t="shared" si="13"/>
        <v>7.5855256904185682</v>
      </c>
      <c r="K119" s="35">
        <f t="shared" si="12"/>
        <v>704.6922592147173</v>
      </c>
    </row>
    <row r="120" spans="1:11" x14ac:dyDescent="0.25">
      <c r="A120" s="1">
        <v>85.79</v>
      </c>
      <c r="B120" s="2">
        <v>63.68</v>
      </c>
      <c r="C120" s="3" t="s">
        <v>124</v>
      </c>
      <c r="D120" s="25">
        <f t="shared" si="8"/>
        <v>3.76</v>
      </c>
      <c r="E120" s="18">
        <f t="shared" si="9"/>
        <v>-131.49999999999966</v>
      </c>
      <c r="F120" s="18">
        <f t="shared" si="10"/>
        <v>-157.99999999999986</v>
      </c>
      <c r="G120" s="18">
        <f t="shared" si="11"/>
        <v>205.56325060671682</v>
      </c>
      <c r="H120" s="34">
        <f t="shared" si="14"/>
        <v>-5.2599999999999909</v>
      </c>
      <c r="I120" s="32">
        <f t="shared" si="14"/>
        <v>-6.32</v>
      </c>
      <c r="J120" s="32">
        <f t="shared" si="13"/>
        <v>8.2225300242686803</v>
      </c>
      <c r="K120" s="35">
        <f t="shared" si="12"/>
        <v>712.91478923898603</v>
      </c>
    </row>
    <row r="121" spans="1:11" x14ac:dyDescent="0.25">
      <c r="A121" s="1">
        <v>81.05</v>
      </c>
      <c r="B121" s="2">
        <v>57.89</v>
      </c>
      <c r="C121" s="3" t="s">
        <v>125</v>
      </c>
      <c r="D121" s="25">
        <f t="shared" si="8"/>
        <v>3.79</v>
      </c>
      <c r="E121" s="18">
        <f t="shared" si="9"/>
        <v>-157.99999999999901</v>
      </c>
      <c r="F121" s="18">
        <f t="shared" si="10"/>
        <v>-192.99999999999838</v>
      </c>
      <c r="G121" s="18">
        <f t="shared" si="11"/>
        <v>249.42533953068815</v>
      </c>
      <c r="H121" s="34">
        <f t="shared" si="14"/>
        <v>-4.7400000000000091</v>
      </c>
      <c r="I121" s="32">
        <f t="shared" si="14"/>
        <v>-5.7899999999999991</v>
      </c>
      <c r="J121" s="32">
        <f t="shared" si="13"/>
        <v>7.4827601859207062</v>
      </c>
      <c r="K121" s="35">
        <f t="shared" si="12"/>
        <v>720.39754942490674</v>
      </c>
    </row>
    <row r="122" spans="1:11" x14ac:dyDescent="0.25">
      <c r="A122" s="1">
        <v>76.31</v>
      </c>
      <c r="B122" s="2">
        <v>52.1</v>
      </c>
      <c r="C122" s="3" t="s">
        <v>126</v>
      </c>
      <c r="D122" s="25">
        <f t="shared" si="8"/>
        <v>3.82</v>
      </c>
      <c r="E122" s="18">
        <f t="shared" si="9"/>
        <v>-158.00000000000085</v>
      </c>
      <c r="F122" s="18">
        <f t="shared" si="10"/>
        <v>-193.00000000000122</v>
      </c>
      <c r="G122" s="18">
        <f t="shared" si="11"/>
        <v>249.4253395306915</v>
      </c>
      <c r="H122" s="34">
        <f t="shared" si="14"/>
        <v>-4.7399999999999949</v>
      </c>
      <c r="I122" s="32">
        <f t="shared" si="14"/>
        <v>-5.7899999999999991</v>
      </c>
      <c r="J122" s="32">
        <f t="shared" si="13"/>
        <v>7.4827601859206965</v>
      </c>
      <c r="K122" s="35">
        <f t="shared" si="12"/>
        <v>727.88030961082745</v>
      </c>
    </row>
    <row r="123" spans="1:11" x14ac:dyDescent="0.25">
      <c r="A123" s="1">
        <v>72.63</v>
      </c>
      <c r="B123" s="2">
        <v>47.89</v>
      </c>
      <c r="C123" s="3" t="s">
        <v>127</v>
      </c>
      <c r="D123" s="25">
        <f t="shared" si="8"/>
        <v>3.86</v>
      </c>
      <c r="E123" s="18">
        <f t="shared" si="9"/>
        <v>-92.000000000000085</v>
      </c>
      <c r="F123" s="18">
        <f t="shared" si="10"/>
        <v>-105.24999999999993</v>
      </c>
      <c r="G123" s="18">
        <f t="shared" si="11"/>
        <v>139.79113884649485</v>
      </c>
      <c r="H123" s="34">
        <f t="shared" si="14"/>
        <v>-3.6800000000000068</v>
      </c>
      <c r="I123" s="32">
        <f t="shared" si="14"/>
        <v>-4.2100000000000009</v>
      </c>
      <c r="J123" s="32">
        <f t="shared" si="13"/>
        <v>5.5916455538597987</v>
      </c>
      <c r="K123" s="35">
        <f t="shared" si="12"/>
        <v>733.4719551646873</v>
      </c>
    </row>
    <row r="124" spans="1:11" x14ac:dyDescent="0.25">
      <c r="A124" s="1">
        <v>68.95</v>
      </c>
      <c r="B124" s="2">
        <v>44.21</v>
      </c>
      <c r="C124" s="3" t="s">
        <v>128</v>
      </c>
      <c r="D124" s="25">
        <f t="shared" si="8"/>
        <v>3.89</v>
      </c>
      <c r="E124" s="18">
        <f t="shared" si="9"/>
        <v>-122.66666666666541</v>
      </c>
      <c r="F124" s="18">
        <f t="shared" si="10"/>
        <v>-122.66666666666563</v>
      </c>
      <c r="G124" s="18">
        <f t="shared" si="11"/>
        <v>173.47686365109803</v>
      </c>
      <c r="H124" s="34">
        <f t="shared" si="14"/>
        <v>-3.6799999999999926</v>
      </c>
      <c r="I124" s="32">
        <f t="shared" si="14"/>
        <v>-3.6799999999999997</v>
      </c>
      <c r="J124" s="32">
        <f t="shared" si="13"/>
        <v>5.2043059095329847</v>
      </c>
      <c r="K124" s="35">
        <f t="shared" si="12"/>
        <v>738.67626107422029</v>
      </c>
    </row>
    <row r="125" spans="1:11" x14ac:dyDescent="0.25">
      <c r="A125" s="1">
        <v>71.58</v>
      </c>
      <c r="B125" s="2">
        <v>47.37</v>
      </c>
      <c r="C125" s="3" t="s">
        <v>129</v>
      </c>
      <c r="D125" s="25">
        <f t="shared" si="8"/>
        <v>3.92</v>
      </c>
      <c r="E125" s="18">
        <f t="shared" si="9"/>
        <v>87.666666666667084</v>
      </c>
      <c r="F125" s="18">
        <f t="shared" si="10"/>
        <v>105.33333333333391</v>
      </c>
      <c r="G125" s="18">
        <f t="shared" si="11"/>
        <v>137.04216707114549</v>
      </c>
      <c r="H125" s="34">
        <f t="shared" si="14"/>
        <v>2.6299999999999955</v>
      </c>
      <c r="I125" s="32">
        <f t="shared" si="14"/>
        <v>3.1599999999999966</v>
      </c>
      <c r="J125" s="32">
        <f t="shared" si="13"/>
        <v>4.1112650121343375</v>
      </c>
      <c r="K125" s="35">
        <f t="shared" si="12"/>
        <v>742.78752608635466</v>
      </c>
    </row>
    <row r="126" spans="1:11" x14ac:dyDescent="0.25">
      <c r="A126" s="1">
        <v>65.260000000000005</v>
      </c>
      <c r="B126" s="2">
        <v>41.05</v>
      </c>
      <c r="C126" s="3" t="s">
        <v>130</v>
      </c>
      <c r="D126" s="25">
        <f t="shared" si="8"/>
        <v>3.96</v>
      </c>
      <c r="E126" s="18">
        <f t="shared" si="9"/>
        <v>-157.99999999999969</v>
      </c>
      <c r="F126" s="18">
        <f t="shared" si="10"/>
        <v>-157.99999999999986</v>
      </c>
      <c r="G126" s="18">
        <f t="shared" si="11"/>
        <v>223.44574285494869</v>
      </c>
      <c r="H126" s="34">
        <f t="shared" si="14"/>
        <v>-6.3199999999999932</v>
      </c>
      <c r="I126" s="32">
        <f t="shared" si="14"/>
        <v>-6.32</v>
      </c>
      <c r="J126" s="32">
        <f t="shared" si="13"/>
        <v>8.9378297141979566</v>
      </c>
      <c r="K126" s="35">
        <f t="shared" si="12"/>
        <v>751.72535580055262</v>
      </c>
    </row>
    <row r="127" spans="1:11" x14ac:dyDescent="0.25">
      <c r="A127" s="1">
        <v>65.790000000000006</v>
      </c>
      <c r="B127" s="2">
        <v>41.05</v>
      </c>
      <c r="C127" s="3" t="s">
        <v>131</v>
      </c>
      <c r="D127" s="25">
        <f t="shared" si="8"/>
        <v>3.99</v>
      </c>
      <c r="E127" s="18">
        <f t="shared" si="9"/>
        <v>17.666666666666558</v>
      </c>
      <c r="F127" s="18">
        <f t="shared" si="10"/>
        <v>0</v>
      </c>
      <c r="G127" s="18">
        <f t="shared" si="11"/>
        <v>17.666666666666558</v>
      </c>
      <c r="H127" s="34">
        <f t="shared" si="14"/>
        <v>0.53000000000000114</v>
      </c>
      <c r="I127" s="32">
        <f t="shared" si="14"/>
        <v>0</v>
      </c>
      <c r="J127" s="32">
        <f t="shared" si="13"/>
        <v>0.53000000000000114</v>
      </c>
      <c r="K127" s="35">
        <f t="shared" si="12"/>
        <v>752.25535580055259</v>
      </c>
    </row>
    <row r="128" spans="1:11" x14ac:dyDescent="0.25">
      <c r="A128" s="1">
        <v>65.790000000000006</v>
      </c>
      <c r="B128" s="2">
        <v>42.63</v>
      </c>
      <c r="C128" s="3" t="s">
        <v>132</v>
      </c>
      <c r="D128" s="25">
        <f t="shared" si="8"/>
        <v>4.0199999999999996</v>
      </c>
      <c r="E128" s="18">
        <f t="shared" si="9"/>
        <v>0</v>
      </c>
      <c r="F128" s="18">
        <f t="shared" si="10"/>
        <v>52.666666666667972</v>
      </c>
      <c r="G128" s="18">
        <f t="shared" si="11"/>
        <v>52.666666666667972</v>
      </c>
      <c r="H128" s="34">
        <f t="shared" si="14"/>
        <v>0</v>
      </c>
      <c r="I128" s="32">
        <f t="shared" si="14"/>
        <v>1.5800000000000054</v>
      </c>
      <c r="J128" s="32">
        <f t="shared" si="13"/>
        <v>1.5800000000000054</v>
      </c>
      <c r="K128" s="35">
        <f t="shared" si="12"/>
        <v>753.83535580055263</v>
      </c>
    </row>
    <row r="129" spans="1:11" x14ac:dyDescent="0.25">
      <c r="A129" s="1">
        <v>66.31</v>
      </c>
      <c r="B129" s="2">
        <v>44.21</v>
      </c>
      <c r="C129" s="3" t="s">
        <v>133</v>
      </c>
      <c r="D129" s="25">
        <f t="shared" si="8"/>
        <v>4.05</v>
      </c>
      <c r="E129" s="18">
        <f t="shared" si="9"/>
        <v>17.333333333333059</v>
      </c>
      <c r="F129" s="18">
        <f t="shared" si="10"/>
        <v>52.666666666666174</v>
      </c>
      <c r="G129" s="18">
        <f t="shared" si="11"/>
        <v>55.445669102484111</v>
      </c>
      <c r="H129" s="34">
        <f t="shared" si="14"/>
        <v>0.51999999999999602</v>
      </c>
      <c r="I129" s="32">
        <f t="shared" si="14"/>
        <v>1.5799999999999983</v>
      </c>
      <c r="J129" s="32">
        <f t="shared" si="13"/>
        <v>1.6633700730745371</v>
      </c>
      <c r="K129" s="35">
        <f t="shared" si="12"/>
        <v>755.49872587362722</v>
      </c>
    </row>
    <row r="130" spans="1:11" x14ac:dyDescent="0.25">
      <c r="A130" s="1">
        <v>69.47</v>
      </c>
      <c r="B130" s="2">
        <v>44.74</v>
      </c>
      <c r="C130" s="3" t="s">
        <v>134</v>
      </c>
      <c r="D130" s="25">
        <f t="shared" si="8"/>
        <v>4.09</v>
      </c>
      <c r="E130" s="18">
        <f t="shared" si="9"/>
        <v>78.999999999999844</v>
      </c>
      <c r="F130" s="18">
        <f t="shared" si="10"/>
        <v>13.250000000000016</v>
      </c>
      <c r="G130" s="18">
        <f t="shared" si="11"/>
        <v>80.10344873973888</v>
      </c>
      <c r="H130" s="34">
        <f t="shared" si="14"/>
        <v>3.1599999999999966</v>
      </c>
      <c r="I130" s="32">
        <f t="shared" si="14"/>
        <v>0.53000000000000114</v>
      </c>
      <c r="J130" s="32">
        <f t="shared" si="13"/>
        <v>3.2041379495895583</v>
      </c>
      <c r="K130" s="35">
        <f t="shared" si="12"/>
        <v>758.70286382321683</v>
      </c>
    </row>
    <row r="131" spans="1:11" x14ac:dyDescent="0.25">
      <c r="A131" s="1">
        <v>70.53</v>
      </c>
      <c r="B131" s="2">
        <v>46.32</v>
      </c>
      <c r="C131" s="3" t="s">
        <v>135</v>
      </c>
      <c r="D131" s="25">
        <f t="shared" si="8"/>
        <v>4.12</v>
      </c>
      <c r="E131" s="18">
        <f t="shared" si="9"/>
        <v>35.333333333333115</v>
      </c>
      <c r="F131" s="18">
        <f t="shared" si="10"/>
        <v>52.666666666666174</v>
      </c>
      <c r="G131" s="18">
        <f t="shared" si="11"/>
        <v>63.420991968134302</v>
      </c>
      <c r="H131" s="34">
        <f t="shared" si="14"/>
        <v>1.0600000000000023</v>
      </c>
      <c r="I131" s="32">
        <f t="shared" si="14"/>
        <v>1.5799999999999983</v>
      </c>
      <c r="J131" s="32">
        <f t="shared" si="13"/>
        <v>1.9026297590440446</v>
      </c>
      <c r="K131" s="35">
        <f t="shared" si="12"/>
        <v>760.60549358226092</v>
      </c>
    </row>
    <row r="132" spans="1:11" x14ac:dyDescent="0.25">
      <c r="A132" s="1">
        <v>76.84</v>
      </c>
      <c r="B132" s="2">
        <v>53.16</v>
      </c>
      <c r="C132" s="3" t="s">
        <v>136</v>
      </c>
      <c r="D132" s="25">
        <f t="shared" si="8"/>
        <v>4.1500000000000004</v>
      </c>
      <c r="E132" s="18">
        <f t="shared" si="9"/>
        <v>210.33333333333167</v>
      </c>
      <c r="F132" s="18">
        <f t="shared" si="10"/>
        <v>227.99999999999798</v>
      </c>
      <c r="G132" s="18">
        <f t="shared" si="11"/>
        <v>310.20011462136745</v>
      </c>
      <c r="H132" s="34">
        <f t="shared" si="14"/>
        <v>6.3100000000000023</v>
      </c>
      <c r="I132" s="32">
        <f t="shared" si="14"/>
        <v>6.8399999999999963</v>
      </c>
      <c r="J132" s="32">
        <f t="shared" si="13"/>
        <v>9.3060034386411008</v>
      </c>
      <c r="K132" s="35">
        <f t="shared" si="12"/>
        <v>769.91149702090206</v>
      </c>
    </row>
    <row r="133" spans="1:11" x14ac:dyDescent="0.25">
      <c r="A133" s="1">
        <v>77.89</v>
      </c>
      <c r="B133" s="2">
        <v>56.32</v>
      </c>
      <c r="C133" s="3" t="s">
        <v>137</v>
      </c>
      <c r="D133" s="25">
        <f t="shared" si="8"/>
        <v>4.1900000000000004</v>
      </c>
      <c r="E133" s="18">
        <f t="shared" si="9"/>
        <v>26.249999999999904</v>
      </c>
      <c r="F133" s="18">
        <f t="shared" si="10"/>
        <v>79.000000000000028</v>
      </c>
      <c r="G133" s="18">
        <f t="shared" si="11"/>
        <v>83.246996942832723</v>
      </c>
      <c r="H133" s="34">
        <f t="shared" si="14"/>
        <v>1.0499999999999972</v>
      </c>
      <c r="I133" s="32">
        <f t="shared" si="14"/>
        <v>3.1600000000000037</v>
      </c>
      <c r="J133" s="32">
        <f t="shared" si="13"/>
        <v>3.3298798777133114</v>
      </c>
      <c r="K133" s="35">
        <f t="shared" si="12"/>
        <v>773.24137689861539</v>
      </c>
    </row>
    <row r="134" spans="1:11" x14ac:dyDescent="0.25">
      <c r="A134" s="1">
        <v>88.42</v>
      </c>
      <c r="B134" s="2">
        <v>66.84</v>
      </c>
      <c r="C134" s="3" t="s">
        <v>138</v>
      </c>
      <c r="D134" s="25">
        <f t="shared" si="8"/>
        <v>4.22</v>
      </c>
      <c r="E134" s="18">
        <f t="shared" si="9"/>
        <v>351.0000000000075</v>
      </c>
      <c r="F134" s="18">
        <f t="shared" si="10"/>
        <v>350.66666666667425</v>
      </c>
      <c r="G134" s="18">
        <f t="shared" si="11"/>
        <v>496.15331411885347</v>
      </c>
      <c r="H134" s="34">
        <f t="shared" si="14"/>
        <v>10.530000000000001</v>
      </c>
      <c r="I134" s="32">
        <f t="shared" si="14"/>
        <v>10.520000000000003</v>
      </c>
      <c r="J134" s="32">
        <f t="shared" si="13"/>
        <v>14.884599423565287</v>
      </c>
      <c r="K134" s="35">
        <f t="shared" si="12"/>
        <v>788.12597632218069</v>
      </c>
    </row>
    <row r="135" spans="1:11" x14ac:dyDescent="0.25">
      <c r="A135" s="1">
        <v>97.37</v>
      </c>
      <c r="B135" s="2">
        <v>76.31</v>
      </c>
      <c r="C135" s="3" t="s">
        <v>139</v>
      </c>
      <c r="D135" s="25">
        <f t="shared" si="8"/>
        <v>4.25</v>
      </c>
      <c r="E135" s="18">
        <f t="shared" si="9"/>
        <v>298.33333333333093</v>
      </c>
      <c r="F135" s="18">
        <f t="shared" si="10"/>
        <v>315.66666666666401</v>
      </c>
      <c r="G135" s="18">
        <f t="shared" si="11"/>
        <v>434.33653107034309</v>
      </c>
      <c r="H135" s="34">
        <f t="shared" si="14"/>
        <v>8.9500000000000028</v>
      </c>
      <c r="I135" s="32">
        <f t="shared" si="14"/>
        <v>9.4699999999999989</v>
      </c>
      <c r="J135" s="32">
        <f t="shared" si="13"/>
        <v>13.030095932110401</v>
      </c>
      <c r="K135" s="35">
        <f t="shared" si="12"/>
        <v>801.15607225429108</v>
      </c>
    </row>
    <row r="136" spans="1:11" x14ac:dyDescent="0.25">
      <c r="A136" s="1">
        <v>105.26</v>
      </c>
      <c r="B136" s="2">
        <v>92.1</v>
      </c>
      <c r="C136" s="3" t="s">
        <v>140</v>
      </c>
      <c r="D136" s="25">
        <f t="shared" ref="D136:D150" si="15">((RIGHT(C136, 2))/100) +  MID(C136, 6, 2)</f>
        <v>4.29</v>
      </c>
      <c r="E136" s="18">
        <f t="shared" ref="E136:E150" si="16">(A136-A135)/(D136-D135)</f>
        <v>197.24999999999983</v>
      </c>
      <c r="F136" s="18">
        <f t="shared" ref="F136:F150" si="17">(B136-B135)/(D136-D135)</f>
        <v>394.74999999999943</v>
      </c>
      <c r="G136" s="18">
        <f t="shared" ref="G136:G145" si="18">SQRT(E136^2+F136^2)</f>
        <v>441.28802952266847</v>
      </c>
      <c r="H136" s="34">
        <f t="shared" si="14"/>
        <v>7.8900000000000006</v>
      </c>
      <c r="I136" s="32">
        <f t="shared" si="14"/>
        <v>15.789999999999992</v>
      </c>
      <c r="J136" s="32">
        <f t="shared" si="13"/>
        <v>17.651521180906752</v>
      </c>
      <c r="K136" s="35">
        <f t="shared" ref="K136:K150" si="19">J136+K135</f>
        <v>818.80759343519787</v>
      </c>
    </row>
    <row r="137" spans="1:11" x14ac:dyDescent="0.25">
      <c r="A137" s="1">
        <v>111.58</v>
      </c>
      <c r="B137" s="2">
        <v>106.31</v>
      </c>
      <c r="C137" s="3" t="s">
        <v>141</v>
      </c>
      <c r="D137" s="25">
        <f t="shared" si="15"/>
        <v>4.32</v>
      </c>
      <c r="E137" s="18">
        <f t="shared" si="16"/>
        <v>210.6666666666647</v>
      </c>
      <c r="F137" s="18">
        <f t="shared" si="17"/>
        <v>473.66666666666299</v>
      </c>
      <c r="G137" s="18">
        <f t="shared" si="18"/>
        <v>518.40192472207434</v>
      </c>
      <c r="H137" s="34">
        <f t="shared" si="14"/>
        <v>6.3199999999999932</v>
      </c>
      <c r="I137" s="32">
        <f t="shared" si="14"/>
        <v>14.210000000000008</v>
      </c>
      <c r="J137" s="32">
        <f t="shared" ref="J137:J150" si="20">SQRT(H137^2+I137^2)</f>
        <v>15.55205774166236</v>
      </c>
      <c r="K137" s="35">
        <f t="shared" si="19"/>
        <v>834.35965117686021</v>
      </c>
    </row>
    <row r="138" spans="1:11" x14ac:dyDescent="0.25">
      <c r="A138" s="1">
        <v>118.42</v>
      </c>
      <c r="B138" s="2">
        <v>130</v>
      </c>
      <c r="C138" s="3" t="s">
        <v>142</v>
      </c>
      <c r="D138" s="25">
        <f t="shared" si="15"/>
        <v>4.3499999999999996</v>
      </c>
      <c r="E138" s="18">
        <f t="shared" si="16"/>
        <v>228.00000000000497</v>
      </c>
      <c r="F138" s="18">
        <f t="shared" si="17"/>
        <v>789.66666666668345</v>
      </c>
      <c r="G138" s="18">
        <f t="shared" si="18"/>
        <v>821.92301613014411</v>
      </c>
      <c r="H138" s="34">
        <f t="shared" si="14"/>
        <v>6.8400000000000034</v>
      </c>
      <c r="I138" s="32">
        <f t="shared" si="14"/>
        <v>23.689999999999998</v>
      </c>
      <c r="J138" s="32">
        <f t="shared" si="20"/>
        <v>24.657690483903799</v>
      </c>
      <c r="K138" s="35">
        <f t="shared" si="19"/>
        <v>859.01734166076403</v>
      </c>
    </row>
    <row r="139" spans="1:11" x14ac:dyDescent="0.25">
      <c r="A139" s="1">
        <v>131.05000000000001</v>
      </c>
      <c r="B139" s="2">
        <v>201.58</v>
      </c>
      <c r="C139" s="3" t="s">
        <v>143</v>
      </c>
      <c r="D139" s="25">
        <f t="shared" si="15"/>
        <v>4.38</v>
      </c>
      <c r="E139" s="18">
        <f t="shared" si="16"/>
        <v>420.99999999999682</v>
      </c>
      <c r="F139" s="18">
        <f>(B139-B138)/(D139-D138)</f>
        <v>2385.9999999999804</v>
      </c>
      <c r="G139" s="18">
        <f t="shared" si="18"/>
        <v>2422.8571976077965</v>
      </c>
      <c r="H139" s="34">
        <f t="shared" si="14"/>
        <v>12.63000000000001</v>
      </c>
      <c r="I139" s="32">
        <f t="shared" si="14"/>
        <v>71.580000000000013</v>
      </c>
      <c r="J139" s="32">
        <f t="shared" si="20"/>
        <v>72.685715928234501</v>
      </c>
      <c r="K139" s="35">
        <f t="shared" si="19"/>
        <v>931.70305758899849</v>
      </c>
    </row>
    <row r="140" spans="1:11" x14ac:dyDescent="0.25">
      <c r="A140" s="1">
        <v>123.16</v>
      </c>
      <c r="B140" s="2">
        <v>151.05000000000001</v>
      </c>
      <c r="C140" s="3" t="s">
        <v>144</v>
      </c>
      <c r="D140" s="25">
        <f t="shared" si="15"/>
        <v>4.42</v>
      </c>
      <c r="E140" s="18">
        <f t="shared" si="16"/>
        <v>-197.2500000000002</v>
      </c>
      <c r="F140" s="18">
        <f t="shared" si="17"/>
        <v>-1263.2499999999989</v>
      </c>
      <c r="G140" s="18">
        <f t="shared" si="18"/>
        <v>1278.557048003724</v>
      </c>
      <c r="H140" s="34">
        <f t="shared" si="14"/>
        <v>-7.8900000000000148</v>
      </c>
      <c r="I140" s="32">
        <f t="shared" si="14"/>
        <v>-50.53</v>
      </c>
      <c r="J140" s="32">
        <f t="shared" si="20"/>
        <v>51.14228192014901</v>
      </c>
      <c r="K140" s="35">
        <f t="shared" si="19"/>
        <v>982.84533950914749</v>
      </c>
    </row>
    <row r="141" spans="1:11" x14ac:dyDescent="0.25">
      <c r="A141" s="1">
        <v>127.37</v>
      </c>
      <c r="B141" s="2">
        <v>176.84</v>
      </c>
      <c r="C141" s="3" t="s">
        <v>145</v>
      </c>
      <c r="D141" s="25">
        <f t="shared" si="15"/>
        <v>4.45</v>
      </c>
      <c r="E141" s="18">
        <f t="shared" si="16"/>
        <v>140.33333333333243</v>
      </c>
      <c r="F141" s="18">
        <f t="shared" si="17"/>
        <v>859.66666666665924</v>
      </c>
      <c r="G141" s="18">
        <f t="shared" si="18"/>
        <v>871.0454765522918</v>
      </c>
      <c r="H141" s="34">
        <f t="shared" si="14"/>
        <v>4.210000000000008</v>
      </c>
      <c r="I141" s="32">
        <f t="shared" si="14"/>
        <v>25.789999999999992</v>
      </c>
      <c r="J141" s="32">
        <f t="shared" si="20"/>
        <v>26.131364296568972</v>
      </c>
      <c r="K141" s="35">
        <f t="shared" si="19"/>
        <v>1008.9767038057165</v>
      </c>
    </row>
    <row r="142" spans="1:11" x14ac:dyDescent="0.25">
      <c r="A142" s="1">
        <v>130.52000000000001</v>
      </c>
      <c r="B142" s="2">
        <v>200</v>
      </c>
      <c r="C142" s="3" t="s">
        <v>146</v>
      </c>
      <c r="D142" s="25">
        <f t="shared" si="15"/>
        <v>4.4800000000000004</v>
      </c>
      <c r="E142" s="18">
        <f t="shared" si="16"/>
        <v>104.99999999999932</v>
      </c>
      <c r="F142" s="18">
        <f t="shared" si="17"/>
        <v>771.99999999999352</v>
      </c>
      <c r="G142" s="18">
        <f t="shared" si="18"/>
        <v>779.10782308996863</v>
      </c>
      <c r="H142" s="34">
        <f t="shared" si="14"/>
        <v>3.1500000000000057</v>
      </c>
      <c r="I142" s="32">
        <f t="shared" si="14"/>
        <v>23.159999999999997</v>
      </c>
      <c r="J142" s="32">
        <f t="shared" si="20"/>
        <v>23.373234692699253</v>
      </c>
      <c r="K142" s="35">
        <f t="shared" si="19"/>
        <v>1032.3499384984157</v>
      </c>
    </row>
    <row r="143" spans="1:11" x14ac:dyDescent="0.25">
      <c r="A143" s="1">
        <v>131.58000000000001</v>
      </c>
      <c r="B143" s="2">
        <v>227.89</v>
      </c>
      <c r="C143" s="3" t="s">
        <v>147</v>
      </c>
      <c r="D143" s="25">
        <f t="shared" si="15"/>
        <v>4.5199999999999996</v>
      </c>
      <c r="E143" s="18">
        <f t="shared" si="16"/>
        <v>26.500000000000622</v>
      </c>
      <c r="F143" s="18">
        <f t="shared" si="17"/>
        <v>697.25000000001455</v>
      </c>
      <c r="G143" s="18">
        <f t="shared" si="18"/>
        <v>697.75340378963426</v>
      </c>
      <c r="H143" s="34">
        <f t="shared" si="14"/>
        <v>1.0600000000000023</v>
      </c>
      <c r="I143" s="32">
        <f t="shared" si="14"/>
        <v>27.889999999999986</v>
      </c>
      <c r="J143" s="32">
        <f t="shared" si="20"/>
        <v>27.910136151584773</v>
      </c>
      <c r="K143" s="35">
        <f t="shared" si="19"/>
        <v>1060.2600746500004</v>
      </c>
    </row>
    <row r="144" spans="1:11" x14ac:dyDescent="0.25">
      <c r="A144" s="1">
        <v>131.05000000000001</v>
      </c>
      <c r="B144" s="2">
        <v>252.63</v>
      </c>
      <c r="C144" s="3" t="s">
        <v>148</v>
      </c>
      <c r="D144" s="25">
        <f t="shared" si="15"/>
        <v>4.55</v>
      </c>
      <c r="E144" s="18">
        <f t="shared" si="16"/>
        <v>-17.666666666666558</v>
      </c>
      <c r="F144" s="18">
        <f t="shared" si="17"/>
        <v>824.66666666666015</v>
      </c>
      <c r="G144" s="18">
        <f t="shared" si="18"/>
        <v>824.85587966760079</v>
      </c>
      <c r="H144" s="34">
        <f t="shared" si="14"/>
        <v>-0.53000000000000114</v>
      </c>
      <c r="I144" s="32">
        <f t="shared" si="14"/>
        <v>24.740000000000009</v>
      </c>
      <c r="J144" s="32">
        <f t="shared" si="20"/>
        <v>24.745676390028226</v>
      </c>
      <c r="K144" s="35">
        <f t="shared" si="19"/>
        <v>1085.0057510400286</v>
      </c>
    </row>
    <row r="145" spans="1:11" x14ac:dyDescent="0.25">
      <c r="A145" s="1">
        <v>130</v>
      </c>
      <c r="B145" s="2">
        <v>275.26</v>
      </c>
      <c r="C145" s="3" t="s">
        <v>149</v>
      </c>
      <c r="D145" s="25">
        <f t="shared" si="15"/>
        <v>4.58</v>
      </c>
      <c r="E145" s="18">
        <f t="shared" si="16"/>
        <v>-35.000000000000085</v>
      </c>
      <c r="F145" s="18">
        <f t="shared" si="17"/>
        <v>754.33333333332689</v>
      </c>
      <c r="G145" s="18">
        <f t="shared" si="18"/>
        <v>755.1448720462638</v>
      </c>
      <c r="H145" s="34">
        <f t="shared" si="14"/>
        <v>-1.0500000000000114</v>
      </c>
      <c r="I145" s="32">
        <f t="shared" si="14"/>
        <v>22.629999999999995</v>
      </c>
      <c r="J145" s="32">
        <f t="shared" si="20"/>
        <v>22.654346161388101</v>
      </c>
      <c r="K145" s="35">
        <f t="shared" si="19"/>
        <v>1107.6600972014166</v>
      </c>
    </row>
    <row r="146" spans="1:11" x14ac:dyDescent="0.25">
      <c r="A146" s="1">
        <v>128.94999999999999</v>
      </c>
      <c r="B146" s="2">
        <v>297.36</v>
      </c>
      <c r="C146" s="3" t="s">
        <v>150</v>
      </c>
      <c r="D146" s="25">
        <f t="shared" si="15"/>
        <v>4.62</v>
      </c>
      <c r="E146" s="18">
        <f t="shared" si="16"/>
        <v>-26.250000000000259</v>
      </c>
      <c r="F146" s="18">
        <f t="shared" si="17"/>
        <v>552.50000000000011</v>
      </c>
      <c r="G146" s="18">
        <f>SQRT(E146^2+F146^2)</f>
        <v>553.12323446045923</v>
      </c>
      <c r="H146" s="34">
        <f t="shared" si="14"/>
        <v>-1.0500000000000114</v>
      </c>
      <c r="I146" s="32">
        <f t="shared" si="14"/>
        <v>22.100000000000023</v>
      </c>
      <c r="J146" s="32">
        <f t="shared" si="20"/>
        <v>22.124929378418386</v>
      </c>
      <c r="K146" s="35">
        <f t="shared" si="19"/>
        <v>1129.7850265798349</v>
      </c>
    </row>
    <row r="147" spans="1:11" x14ac:dyDescent="0.25">
      <c r="A147" s="1">
        <v>129.47</v>
      </c>
      <c r="B147" s="2">
        <v>318.42</v>
      </c>
      <c r="C147" s="3" t="s">
        <v>150</v>
      </c>
      <c r="D147" s="25">
        <f t="shared" si="15"/>
        <v>4.62</v>
      </c>
      <c r="E147" s="18" t="e">
        <f t="shared" si="16"/>
        <v>#DIV/0!</v>
      </c>
      <c r="F147" s="18" t="e">
        <f t="shared" si="17"/>
        <v>#DIV/0!</v>
      </c>
      <c r="G147" s="18" t="e">
        <f t="shared" ref="G147:G150" si="21">SQRT(E147^2+F147^2)</f>
        <v>#DIV/0!</v>
      </c>
      <c r="H147" s="34">
        <f t="shared" si="14"/>
        <v>0.52000000000001023</v>
      </c>
      <c r="I147" s="32">
        <f t="shared" si="14"/>
        <v>21.060000000000002</v>
      </c>
      <c r="J147" s="32">
        <f t="shared" si="20"/>
        <v>21.066418774912837</v>
      </c>
      <c r="K147" s="35">
        <f t="shared" si="19"/>
        <v>1150.8514453547477</v>
      </c>
    </row>
    <row r="148" spans="1:11" x14ac:dyDescent="0.25">
      <c r="A148" s="1">
        <v>130</v>
      </c>
      <c r="B148" s="2">
        <v>337.36</v>
      </c>
      <c r="C148" s="3" t="s">
        <v>151</v>
      </c>
      <c r="D148" s="25">
        <f t="shared" si="15"/>
        <v>4.6500000000000004</v>
      </c>
      <c r="E148" s="18">
        <f t="shared" si="16"/>
        <v>17.666666666666558</v>
      </c>
      <c r="F148" s="18">
        <f t="shared" si="17"/>
        <v>631.33333333332803</v>
      </c>
      <c r="G148" s="18">
        <f t="shared" si="21"/>
        <v>631.5804690527425</v>
      </c>
      <c r="H148" s="34">
        <f t="shared" si="14"/>
        <v>0.53000000000000114</v>
      </c>
      <c r="I148" s="32">
        <f t="shared" si="14"/>
        <v>18.939999999999998</v>
      </c>
      <c r="J148" s="32">
        <f t="shared" si="20"/>
        <v>18.947414071582429</v>
      </c>
      <c r="K148" s="35">
        <f t="shared" si="19"/>
        <v>1169.7988594263302</v>
      </c>
    </row>
    <row r="149" spans="1:11" x14ac:dyDescent="0.25">
      <c r="A149" s="1">
        <v>128.94999999999999</v>
      </c>
      <c r="B149" s="2">
        <v>346.84</v>
      </c>
      <c r="C149" s="3" t="s">
        <v>152</v>
      </c>
      <c r="D149" s="25">
        <f t="shared" si="15"/>
        <v>4.68</v>
      </c>
      <c r="E149" s="18">
        <f t="shared" si="16"/>
        <v>-35.000000000001123</v>
      </c>
      <c r="F149" s="18">
        <f t="shared" si="17"/>
        <v>316.00000000000546</v>
      </c>
      <c r="G149" s="18">
        <f t="shared" si="21"/>
        <v>317.93238274828741</v>
      </c>
      <c r="H149" s="34">
        <f t="shared" si="14"/>
        <v>-1.0500000000000114</v>
      </c>
      <c r="I149" s="32">
        <f t="shared" si="14"/>
        <v>9.4799999999999613</v>
      </c>
      <c r="J149" s="32">
        <f t="shared" si="20"/>
        <v>9.5379714824484179</v>
      </c>
      <c r="K149" s="35">
        <f t="shared" si="19"/>
        <v>1179.3368309087787</v>
      </c>
    </row>
    <row r="150" spans="1:11" ht="15.75" thickBot="1" x14ac:dyDescent="0.3">
      <c r="A150" s="4">
        <v>128.94999999999999</v>
      </c>
      <c r="B150" s="5">
        <v>346.84</v>
      </c>
      <c r="C150" s="6" t="s">
        <v>153</v>
      </c>
      <c r="D150" s="26">
        <f t="shared" si="15"/>
        <v>4.71</v>
      </c>
      <c r="E150" s="21">
        <f t="shared" si="16"/>
        <v>0</v>
      </c>
      <c r="F150" s="21">
        <f t="shared" si="17"/>
        <v>0</v>
      </c>
      <c r="G150" s="21">
        <f t="shared" si="21"/>
        <v>0</v>
      </c>
      <c r="H150" s="36">
        <f t="shared" si="14"/>
        <v>0</v>
      </c>
      <c r="I150" s="33">
        <f t="shared" si="14"/>
        <v>0</v>
      </c>
      <c r="J150" s="33">
        <f t="shared" si="20"/>
        <v>0</v>
      </c>
      <c r="K150" s="37">
        <f t="shared" si="19"/>
        <v>1179.3368309087787</v>
      </c>
    </row>
  </sheetData>
  <mergeCells count="5">
    <mergeCell ref="A2:C2"/>
    <mergeCell ref="A3:C3"/>
    <mergeCell ref="A4:C4"/>
    <mergeCell ref="D3:G3"/>
    <mergeCell ref="H3:K3"/>
  </mergeCells>
  <pageMargins left="0.7" right="0.7" top="0.75" bottom="0.75" header="0.3" footer="0.3"/>
  <pageSetup paperSize="9" orientation="portrait" horizontalDpi="4000" verticalDpi="40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6"/>
  <sheetViews>
    <sheetView workbookViewId="0">
      <selection activeCell="F30" sqref="F30"/>
    </sheetView>
  </sheetViews>
  <sheetFormatPr defaultRowHeight="15" x14ac:dyDescent="0.25"/>
  <cols>
    <col min="1" max="1" width="11.28515625" customWidth="1"/>
    <col min="2" max="2" width="12.85546875" customWidth="1"/>
    <col min="3" max="3" width="13.42578125" customWidth="1"/>
    <col min="4" max="4" width="11" customWidth="1"/>
    <col min="5" max="5" width="19.5703125" customWidth="1"/>
    <col min="6" max="6" width="18.42578125" customWidth="1"/>
    <col min="7" max="7" width="16" customWidth="1"/>
    <col min="8" max="8" width="22.5703125" style="8" customWidth="1"/>
    <col min="9" max="9" width="20.85546875" style="8" customWidth="1"/>
    <col min="10" max="10" width="18.42578125" style="8" customWidth="1"/>
    <col min="11" max="11" width="19" style="8" customWidth="1"/>
  </cols>
  <sheetData>
    <row r="2" spans="1:12" ht="25.5" customHeight="1" thickBot="1" x14ac:dyDescent="0.3">
      <c r="A2" s="45" t="s">
        <v>155</v>
      </c>
      <c r="B2" s="45"/>
      <c r="C2" s="45"/>
      <c r="I2" s="12"/>
      <c r="J2" s="12"/>
      <c r="K2" s="12"/>
      <c r="L2" s="23"/>
    </row>
    <row r="3" spans="1:12" ht="46.5" customHeight="1" thickBot="1" x14ac:dyDescent="0.3">
      <c r="A3" s="42" t="s">
        <v>16</v>
      </c>
      <c r="B3" s="43"/>
      <c r="C3" s="44"/>
      <c r="D3" s="39" t="s">
        <v>43</v>
      </c>
      <c r="E3" s="40"/>
      <c r="F3" s="40"/>
      <c r="G3" s="41"/>
      <c r="H3" s="39" t="s">
        <v>154</v>
      </c>
      <c r="I3" s="40"/>
      <c r="J3" s="40"/>
      <c r="K3" s="41"/>
      <c r="L3" s="23"/>
    </row>
    <row r="4" spans="1:12" ht="26.25" customHeight="1" x14ac:dyDescent="0.25">
      <c r="A4" s="46" t="s">
        <v>0</v>
      </c>
      <c r="B4" s="47"/>
      <c r="C4" s="48"/>
      <c r="D4" s="27"/>
      <c r="E4" s="28"/>
      <c r="F4" s="28"/>
      <c r="G4" s="29"/>
      <c r="H4" s="31"/>
      <c r="I4" s="12"/>
      <c r="J4" s="12"/>
      <c r="K4" s="13"/>
      <c r="L4" s="23"/>
    </row>
    <row r="5" spans="1:12" ht="45" x14ac:dyDescent="0.25">
      <c r="A5" s="1" t="s">
        <v>1</v>
      </c>
      <c r="B5" s="2" t="s">
        <v>2</v>
      </c>
      <c r="C5" s="3" t="s">
        <v>3</v>
      </c>
      <c r="D5" s="14" t="s">
        <v>17</v>
      </c>
      <c r="E5" s="7" t="s">
        <v>41</v>
      </c>
      <c r="F5" s="7" t="s">
        <v>42</v>
      </c>
      <c r="G5" s="15" t="s">
        <v>44</v>
      </c>
      <c r="H5" s="14" t="s">
        <v>158</v>
      </c>
      <c r="I5" s="7" t="s">
        <v>159</v>
      </c>
      <c r="J5" s="2" t="s">
        <v>161</v>
      </c>
      <c r="K5" s="3" t="s">
        <v>160</v>
      </c>
    </row>
    <row r="6" spans="1:12" x14ac:dyDescent="0.25">
      <c r="A6" s="1">
        <v>158.94999999999999</v>
      </c>
      <c r="B6" s="2">
        <v>334.21</v>
      </c>
      <c r="C6" s="3" t="s">
        <v>4</v>
      </c>
      <c r="D6" s="25"/>
      <c r="E6" s="23"/>
      <c r="F6" s="23"/>
      <c r="G6" s="24"/>
      <c r="H6" s="31"/>
      <c r="I6" s="12"/>
      <c r="J6" s="12"/>
      <c r="K6" s="13"/>
    </row>
    <row r="7" spans="1:12" x14ac:dyDescent="0.25">
      <c r="A7" s="1">
        <v>156.31</v>
      </c>
      <c r="B7" s="2">
        <v>344.21</v>
      </c>
      <c r="C7" s="3" t="s">
        <v>5</v>
      </c>
      <c r="D7" s="25">
        <f>((RIGHT(C7, 2))/100) +  MID(C7, 6, 2)</f>
        <v>0.03</v>
      </c>
      <c r="E7" s="18">
        <f>(A7-A6)/(D7-D6)</f>
        <v>-87.999999999999545</v>
      </c>
      <c r="F7" s="18">
        <f>(B7-B6)/(D7-D6)</f>
        <v>333.33333333333337</v>
      </c>
      <c r="G7" s="19">
        <f>SQRT(E7^2+F7^2)</f>
        <v>344.75369629796728</v>
      </c>
      <c r="H7" s="34">
        <f>(A7-A6)</f>
        <v>-2.6399999999999864</v>
      </c>
      <c r="I7" s="32">
        <f>(B7-B6)</f>
        <v>10</v>
      </c>
      <c r="J7" s="32">
        <f>SQRT(H7^2+I7^2)</f>
        <v>10.342610888939017</v>
      </c>
      <c r="K7" s="35">
        <f>J7+K6</f>
        <v>10.342610888939017</v>
      </c>
    </row>
    <row r="8" spans="1:12" x14ac:dyDescent="0.25">
      <c r="A8" s="1">
        <v>156.84</v>
      </c>
      <c r="B8" s="2">
        <v>345.26</v>
      </c>
      <c r="C8" s="3" t="s">
        <v>6</v>
      </c>
      <c r="D8" s="25">
        <f t="shared" ref="D8:D37" si="0">((RIGHT(C8, 2))/100) +  MID(C8, 6, 2)</f>
        <v>0.06</v>
      </c>
      <c r="E8" s="18">
        <f t="shared" ref="E8:E37" si="1">(A8-A7)/(D8-D7)</f>
        <v>17.666666666666707</v>
      </c>
      <c r="F8" s="18">
        <f t="shared" ref="F8:F37" si="2">(B8-B7)/(D8-D7)</f>
        <v>35.000000000000384</v>
      </c>
      <c r="G8" s="19">
        <f t="shared" ref="G8:G37" si="3">SQRT(E8^2+F8^2)</f>
        <v>39.206008609792697</v>
      </c>
      <c r="H8" s="34">
        <f t="shared" ref="H8:H37" si="4">(A8-A7)</f>
        <v>0.53000000000000114</v>
      </c>
      <c r="I8" s="32">
        <f t="shared" ref="I8:I37" si="5">(B8-B7)</f>
        <v>1.0500000000000114</v>
      </c>
      <c r="J8" s="32">
        <f>SQRT(H8^2+I8^2)</f>
        <v>1.1761802582937808</v>
      </c>
      <c r="K8" s="35">
        <f t="shared" ref="K8:K37" si="6">J8+K7</f>
        <v>11.518791147232799</v>
      </c>
    </row>
    <row r="9" spans="1:12" x14ac:dyDescent="0.25">
      <c r="A9" s="1">
        <v>161.05000000000001</v>
      </c>
      <c r="B9" s="2">
        <v>333.68</v>
      </c>
      <c r="C9" s="3" t="s">
        <v>45</v>
      </c>
      <c r="D9" s="25">
        <f t="shared" si="0"/>
        <v>0.09</v>
      </c>
      <c r="E9" s="18">
        <f t="shared" si="1"/>
        <v>140.3333333333336</v>
      </c>
      <c r="F9" s="18">
        <f t="shared" si="2"/>
        <v>-385.99999999999949</v>
      </c>
      <c r="G9" s="19">
        <f t="shared" si="3"/>
        <v>410.71820564036864</v>
      </c>
      <c r="H9" s="34">
        <f t="shared" si="4"/>
        <v>4.210000000000008</v>
      </c>
      <c r="I9" s="32">
        <f t="shared" si="5"/>
        <v>-11.579999999999984</v>
      </c>
      <c r="J9" s="32">
        <f t="shared" ref="J9:J37" si="7">SQRT(H9^2+I9^2)</f>
        <v>12.321546169211057</v>
      </c>
      <c r="K9" s="35">
        <f t="shared" si="6"/>
        <v>23.840337316443858</v>
      </c>
    </row>
    <row r="10" spans="1:12" x14ac:dyDescent="0.25">
      <c r="A10" s="1">
        <v>160</v>
      </c>
      <c r="B10" s="2">
        <v>313.68</v>
      </c>
      <c r="C10" s="3" t="s">
        <v>7</v>
      </c>
      <c r="D10" s="25">
        <f t="shared" si="0"/>
        <v>0.13</v>
      </c>
      <c r="E10" s="18">
        <f t="shared" si="1"/>
        <v>-26.250000000000281</v>
      </c>
      <c r="F10" s="18">
        <f t="shared" si="2"/>
        <v>-499.99999999999989</v>
      </c>
      <c r="G10" s="19">
        <f t="shared" si="3"/>
        <v>500.68858834608955</v>
      </c>
      <c r="H10" s="34">
        <f t="shared" si="4"/>
        <v>-1.0500000000000114</v>
      </c>
      <c r="I10" s="32">
        <f t="shared" si="5"/>
        <v>-20</v>
      </c>
      <c r="J10" s="32">
        <f t="shared" si="7"/>
        <v>20.027543533843584</v>
      </c>
      <c r="K10" s="35">
        <f t="shared" si="6"/>
        <v>43.867880850287442</v>
      </c>
    </row>
    <row r="11" spans="1:12" x14ac:dyDescent="0.25">
      <c r="A11" s="1">
        <v>160.52000000000001</v>
      </c>
      <c r="B11" s="2">
        <v>292.63</v>
      </c>
      <c r="C11" s="3" t="s">
        <v>8</v>
      </c>
      <c r="D11" s="25">
        <f t="shared" si="0"/>
        <v>0.16</v>
      </c>
      <c r="E11" s="18">
        <f t="shared" si="1"/>
        <v>17.333333333333677</v>
      </c>
      <c r="F11" s="18">
        <f t="shared" si="2"/>
        <v>-701.66666666666708</v>
      </c>
      <c r="G11" s="19">
        <f t="shared" si="3"/>
        <v>701.8807274427445</v>
      </c>
      <c r="H11" s="34">
        <f t="shared" si="4"/>
        <v>0.52000000000001023</v>
      </c>
      <c r="I11" s="32">
        <f t="shared" si="5"/>
        <v>-21.050000000000011</v>
      </c>
      <c r="J11" s="32">
        <f t="shared" si="7"/>
        <v>21.056421823282331</v>
      </c>
      <c r="K11" s="35">
        <f t="shared" si="6"/>
        <v>64.92430267356977</v>
      </c>
    </row>
    <row r="12" spans="1:12" x14ac:dyDescent="0.25">
      <c r="A12" s="1">
        <v>161.58000000000001</v>
      </c>
      <c r="B12" s="2">
        <v>271.58</v>
      </c>
      <c r="C12" s="3" t="s">
        <v>46</v>
      </c>
      <c r="D12" s="25">
        <f t="shared" si="0"/>
        <v>0.19</v>
      </c>
      <c r="E12" s="18">
        <f t="shared" si="1"/>
        <v>35.333333333333414</v>
      </c>
      <c r="F12" s="18">
        <f t="shared" si="2"/>
        <v>-701.66666666666708</v>
      </c>
      <c r="G12" s="19">
        <f t="shared" si="3"/>
        <v>702.55573128084018</v>
      </c>
      <c r="H12" s="34">
        <f t="shared" si="4"/>
        <v>1.0600000000000023</v>
      </c>
      <c r="I12" s="32">
        <f t="shared" si="5"/>
        <v>-21.050000000000011</v>
      </c>
      <c r="J12" s="32">
        <f t="shared" si="7"/>
        <v>21.076671938425203</v>
      </c>
      <c r="K12" s="35">
        <f t="shared" si="6"/>
        <v>86.000974611994977</v>
      </c>
    </row>
    <row r="13" spans="1:12" x14ac:dyDescent="0.25">
      <c r="A13" s="1">
        <v>163.16</v>
      </c>
      <c r="B13" s="2">
        <v>245.79</v>
      </c>
      <c r="C13" s="3" t="s">
        <v>9</v>
      </c>
      <c r="D13" s="25">
        <f t="shared" si="0"/>
        <v>0.23</v>
      </c>
      <c r="E13" s="18">
        <f t="shared" si="1"/>
        <v>39.499999999999595</v>
      </c>
      <c r="F13" s="18">
        <f t="shared" si="2"/>
        <v>-644.74999999999966</v>
      </c>
      <c r="G13" s="19">
        <f t="shared" si="3"/>
        <v>645.95883189255915</v>
      </c>
      <c r="H13" s="34">
        <f t="shared" si="4"/>
        <v>1.5799999999999841</v>
      </c>
      <c r="I13" s="32">
        <f t="shared" si="5"/>
        <v>-25.789999999999992</v>
      </c>
      <c r="J13" s="32">
        <f t="shared" si="7"/>
        <v>25.838353275702374</v>
      </c>
      <c r="K13" s="35">
        <f t="shared" si="6"/>
        <v>111.83932788769735</v>
      </c>
    </row>
    <row r="14" spans="1:12" x14ac:dyDescent="0.25">
      <c r="A14" s="1">
        <v>163.68</v>
      </c>
      <c r="B14" s="2">
        <v>217.37</v>
      </c>
      <c r="C14" s="3" t="s">
        <v>10</v>
      </c>
      <c r="D14" s="25">
        <f t="shared" si="0"/>
        <v>0.26</v>
      </c>
      <c r="E14" s="18">
        <f t="shared" si="1"/>
        <v>17.333333333333677</v>
      </c>
      <c r="F14" s="18">
        <f t="shared" si="2"/>
        <v>-947.33333333333292</v>
      </c>
      <c r="G14" s="19">
        <f t="shared" si="3"/>
        <v>947.4918938380888</v>
      </c>
      <c r="H14" s="34">
        <f t="shared" si="4"/>
        <v>0.52000000000001023</v>
      </c>
      <c r="I14" s="32">
        <f t="shared" si="5"/>
        <v>-28.419999999999987</v>
      </c>
      <c r="J14" s="32">
        <f t="shared" si="7"/>
        <v>28.424756815142661</v>
      </c>
      <c r="K14" s="35">
        <f t="shared" si="6"/>
        <v>140.26408470284002</v>
      </c>
    </row>
    <row r="15" spans="1:12" x14ac:dyDescent="0.25">
      <c r="A15" s="1">
        <v>164.73</v>
      </c>
      <c r="B15" s="2">
        <v>192.1</v>
      </c>
      <c r="C15" s="3" t="s">
        <v>47</v>
      </c>
      <c r="D15" s="25">
        <f t="shared" si="0"/>
        <v>0.28999999999999998</v>
      </c>
      <c r="E15" s="18">
        <f t="shared" si="1"/>
        <v>34.999999999999467</v>
      </c>
      <c r="F15" s="18">
        <f t="shared" si="2"/>
        <v>-842.33333333333451</v>
      </c>
      <c r="G15" s="19">
        <f t="shared" si="3"/>
        <v>843.06016656253337</v>
      </c>
      <c r="H15" s="34">
        <f t="shared" si="4"/>
        <v>1.0499999999999829</v>
      </c>
      <c r="I15" s="32">
        <f t="shared" si="5"/>
        <v>-25.27000000000001</v>
      </c>
      <c r="J15" s="32">
        <f t="shared" si="7"/>
        <v>25.291804996875975</v>
      </c>
      <c r="K15" s="35">
        <f t="shared" si="6"/>
        <v>165.555889699716</v>
      </c>
    </row>
    <row r="16" spans="1:12" x14ac:dyDescent="0.25">
      <c r="A16" s="1">
        <v>165.26</v>
      </c>
      <c r="B16" s="2">
        <v>165.79</v>
      </c>
      <c r="C16" s="3" t="s">
        <v>11</v>
      </c>
      <c r="D16" s="25">
        <f t="shared" si="0"/>
        <v>0.33</v>
      </c>
      <c r="E16" s="18">
        <f t="shared" si="1"/>
        <v>13.250000000000016</v>
      </c>
      <c r="F16" s="18">
        <f t="shared" si="2"/>
        <v>-657.74999999999943</v>
      </c>
      <c r="G16" s="19">
        <f t="shared" si="3"/>
        <v>657.88344332411896</v>
      </c>
      <c r="H16" s="34">
        <f t="shared" si="4"/>
        <v>0.53000000000000114</v>
      </c>
      <c r="I16" s="32">
        <f t="shared" si="5"/>
        <v>-26.310000000000002</v>
      </c>
      <c r="J16" s="32">
        <f t="shared" si="7"/>
        <v>26.315337732964782</v>
      </c>
      <c r="K16" s="35">
        <f t="shared" si="6"/>
        <v>191.8712274326808</v>
      </c>
    </row>
    <row r="17" spans="1:11" x14ac:dyDescent="0.25">
      <c r="A17" s="1">
        <v>165.26</v>
      </c>
      <c r="B17" s="2">
        <v>134.21</v>
      </c>
      <c r="C17" s="3" t="s">
        <v>12</v>
      </c>
      <c r="D17" s="25">
        <f t="shared" si="0"/>
        <v>0.36</v>
      </c>
      <c r="E17" s="18">
        <f t="shared" si="1"/>
        <v>0</v>
      </c>
      <c r="F17" s="18">
        <f t="shared" si="2"/>
        <v>-1052.6666666666672</v>
      </c>
      <c r="G17" s="19">
        <f t="shared" si="3"/>
        <v>1052.6666666666672</v>
      </c>
      <c r="H17" s="34">
        <f t="shared" si="4"/>
        <v>0</v>
      </c>
      <c r="I17" s="32">
        <f t="shared" si="5"/>
        <v>-31.579999999999984</v>
      </c>
      <c r="J17" s="32">
        <f t="shared" si="7"/>
        <v>31.579999999999984</v>
      </c>
      <c r="K17" s="35">
        <f t="shared" si="6"/>
        <v>223.45122743268078</v>
      </c>
    </row>
    <row r="18" spans="1:11" x14ac:dyDescent="0.25">
      <c r="A18" s="1">
        <v>166.31</v>
      </c>
      <c r="B18" s="2">
        <v>100.52</v>
      </c>
      <c r="C18" s="3" t="s">
        <v>48</v>
      </c>
      <c r="D18" s="25">
        <f t="shared" si="0"/>
        <v>0.39</v>
      </c>
      <c r="E18" s="18">
        <f t="shared" si="1"/>
        <v>35.000000000000348</v>
      </c>
      <c r="F18" s="18">
        <f t="shared" si="2"/>
        <v>-1122.9999999999993</v>
      </c>
      <c r="G18" s="19">
        <f t="shared" si="3"/>
        <v>1123.5452816865009</v>
      </c>
      <c r="H18" s="34">
        <f t="shared" si="4"/>
        <v>1.0500000000000114</v>
      </c>
      <c r="I18" s="32">
        <f t="shared" si="5"/>
        <v>-33.690000000000012</v>
      </c>
      <c r="J18" s="32">
        <f t="shared" si="7"/>
        <v>33.706358450595054</v>
      </c>
      <c r="K18" s="35">
        <f t="shared" si="6"/>
        <v>257.15758588327583</v>
      </c>
    </row>
    <row r="19" spans="1:11" x14ac:dyDescent="0.25">
      <c r="A19" s="1">
        <v>167.37</v>
      </c>
      <c r="B19" s="2">
        <v>67.89</v>
      </c>
      <c r="C19" s="3" t="s">
        <v>49</v>
      </c>
      <c r="D19" s="25">
        <f t="shared" si="0"/>
        <v>0.42</v>
      </c>
      <c r="E19" s="18">
        <f t="shared" si="1"/>
        <v>35.333333333333442</v>
      </c>
      <c r="F19" s="18">
        <f t="shared" si="2"/>
        <v>-1087.6666666666677</v>
      </c>
      <c r="G19" s="19">
        <f t="shared" si="3"/>
        <v>1088.2404248245075</v>
      </c>
      <c r="H19" s="34">
        <f t="shared" si="4"/>
        <v>1.0600000000000023</v>
      </c>
      <c r="I19" s="32">
        <f t="shared" si="5"/>
        <v>-32.629999999999995</v>
      </c>
      <c r="J19" s="32">
        <f t="shared" si="7"/>
        <v>32.647212744735185</v>
      </c>
      <c r="K19" s="35">
        <f t="shared" si="6"/>
        <v>289.80479862801099</v>
      </c>
    </row>
    <row r="20" spans="1:11" x14ac:dyDescent="0.25">
      <c r="A20" s="1">
        <v>169.47</v>
      </c>
      <c r="B20" s="2">
        <v>25.26</v>
      </c>
      <c r="C20" s="3" t="s">
        <v>13</v>
      </c>
      <c r="D20" s="25">
        <f t="shared" si="0"/>
        <v>0.46</v>
      </c>
      <c r="E20" s="18">
        <f t="shared" si="1"/>
        <v>52.499999999999808</v>
      </c>
      <c r="F20" s="18">
        <f t="shared" si="2"/>
        <v>-1065.7499999999989</v>
      </c>
      <c r="G20" s="19">
        <f t="shared" si="3"/>
        <v>1067.0423199198792</v>
      </c>
      <c r="H20" s="34">
        <f t="shared" si="4"/>
        <v>2.0999999999999943</v>
      </c>
      <c r="I20" s="32">
        <f t="shared" si="5"/>
        <v>-42.629999999999995</v>
      </c>
      <c r="J20" s="32">
        <f t="shared" si="7"/>
        <v>42.681692796795204</v>
      </c>
      <c r="K20" s="35">
        <f t="shared" si="6"/>
        <v>332.48649142480622</v>
      </c>
    </row>
    <row r="21" spans="1:11" x14ac:dyDescent="0.25">
      <c r="A21" s="1">
        <v>167.89</v>
      </c>
      <c r="B21" s="2">
        <v>18.95</v>
      </c>
      <c r="C21" s="3" t="s">
        <v>50</v>
      </c>
      <c r="D21" s="25">
        <f t="shared" si="0"/>
        <v>0.49</v>
      </c>
      <c r="E21" s="18">
        <f t="shared" si="1"/>
        <v>-52.666666666667133</v>
      </c>
      <c r="F21" s="18">
        <f t="shared" si="2"/>
        <v>-210.3333333333336</v>
      </c>
      <c r="G21" s="19">
        <f t="shared" si="3"/>
        <v>216.82686385429517</v>
      </c>
      <c r="H21" s="34">
        <f t="shared" si="4"/>
        <v>-1.5800000000000125</v>
      </c>
      <c r="I21" s="32">
        <f t="shared" si="5"/>
        <v>-6.3100000000000023</v>
      </c>
      <c r="J21" s="32">
        <f t="shared" si="7"/>
        <v>6.5048059156288485</v>
      </c>
      <c r="K21" s="35">
        <f t="shared" si="6"/>
        <v>338.99129734043504</v>
      </c>
    </row>
    <row r="22" spans="1:11" x14ac:dyDescent="0.25">
      <c r="A22" s="1">
        <v>170.52</v>
      </c>
      <c r="B22" s="2">
        <v>23.16</v>
      </c>
      <c r="C22" s="3" t="s">
        <v>51</v>
      </c>
      <c r="D22" s="25">
        <f t="shared" si="0"/>
        <v>0.52</v>
      </c>
      <c r="E22" s="18">
        <f t="shared" si="1"/>
        <v>87.666666666667382</v>
      </c>
      <c r="F22" s="18">
        <f t="shared" si="2"/>
        <v>140.33333333333323</v>
      </c>
      <c r="G22" s="19">
        <f t="shared" si="3"/>
        <v>165.465672841496</v>
      </c>
      <c r="H22" s="34">
        <f t="shared" si="4"/>
        <v>2.6300000000000239</v>
      </c>
      <c r="I22" s="32">
        <f t="shared" si="5"/>
        <v>4.2100000000000009</v>
      </c>
      <c r="J22" s="32">
        <f t="shared" si="7"/>
        <v>4.9639701852448841</v>
      </c>
      <c r="K22" s="35">
        <f t="shared" si="6"/>
        <v>343.95526752567991</v>
      </c>
    </row>
    <row r="23" spans="1:11" x14ac:dyDescent="0.25">
      <c r="A23" s="1">
        <v>166.84</v>
      </c>
      <c r="B23" s="2">
        <v>37.369999999999997</v>
      </c>
      <c r="C23" s="3" t="s">
        <v>14</v>
      </c>
      <c r="D23" s="25">
        <f t="shared" si="0"/>
        <v>0.56000000000000005</v>
      </c>
      <c r="E23" s="18">
        <f t="shared" si="1"/>
        <v>-92.000000000000085</v>
      </c>
      <c r="F23" s="18">
        <f t="shared" si="2"/>
        <v>355.2499999999996</v>
      </c>
      <c r="G23" s="19">
        <f t="shared" si="3"/>
        <v>366.96942992570882</v>
      </c>
      <c r="H23" s="34">
        <f t="shared" si="4"/>
        <v>-3.6800000000000068</v>
      </c>
      <c r="I23" s="32">
        <f t="shared" si="5"/>
        <v>14.209999999999997</v>
      </c>
      <c r="J23" s="32">
        <f t="shared" si="7"/>
        <v>14.678777197028367</v>
      </c>
      <c r="K23" s="35">
        <f t="shared" si="6"/>
        <v>358.63404472270827</v>
      </c>
    </row>
    <row r="24" spans="1:11" x14ac:dyDescent="0.25">
      <c r="A24" s="1">
        <v>167.89</v>
      </c>
      <c r="B24" s="2">
        <v>50.53</v>
      </c>
      <c r="C24" s="3" t="s">
        <v>52</v>
      </c>
      <c r="D24" s="25">
        <f t="shared" si="0"/>
        <v>0.59</v>
      </c>
      <c r="E24" s="18">
        <f t="shared" si="1"/>
        <v>34.999999999999531</v>
      </c>
      <c r="F24" s="18">
        <f t="shared" si="2"/>
        <v>438.66666666666805</v>
      </c>
      <c r="G24" s="19">
        <f t="shared" si="3"/>
        <v>440.06072813243134</v>
      </c>
      <c r="H24" s="34">
        <f t="shared" si="4"/>
        <v>1.0499999999999829</v>
      </c>
      <c r="I24" s="32">
        <f t="shared" si="5"/>
        <v>13.160000000000004</v>
      </c>
      <c r="J24" s="32">
        <f t="shared" si="7"/>
        <v>13.201821843972901</v>
      </c>
      <c r="K24" s="35">
        <f t="shared" si="6"/>
        <v>371.83586656668115</v>
      </c>
    </row>
    <row r="25" spans="1:11" x14ac:dyDescent="0.25">
      <c r="A25" s="1">
        <v>166.84</v>
      </c>
      <c r="B25" s="2">
        <v>60.53</v>
      </c>
      <c r="C25" s="3" t="s">
        <v>53</v>
      </c>
      <c r="D25" s="25">
        <f t="shared" si="0"/>
        <v>0.62</v>
      </c>
      <c r="E25" s="18">
        <f t="shared" si="1"/>
        <v>-34.999999999999403</v>
      </c>
      <c r="F25" s="18">
        <f t="shared" si="2"/>
        <v>333.33333333333303</v>
      </c>
      <c r="G25" s="19">
        <f t="shared" si="3"/>
        <v>335.16579645171265</v>
      </c>
      <c r="H25" s="34">
        <f t="shared" si="4"/>
        <v>-1.0499999999999829</v>
      </c>
      <c r="I25" s="32">
        <f t="shared" si="5"/>
        <v>10</v>
      </c>
      <c r="J25" s="32">
        <f t="shared" si="7"/>
        <v>10.054973893551388</v>
      </c>
      <c r="K25" s="35">
        <f t="shared" si="6"/>
        <v>381.89084046023254</v>
      </c>
    </row>
    <row r="26" spans="1:11" x14ac:dyDescent="0.25">
      <c r="A26" s="1">
        <v>165.79</v>
      </c>
      <c r="B26" s="2">
        <v>71.58</v>
      </c>
      <c r="C26" s="3" t="s">
        <v>15</v>
      </c>
      <c r="D26" s="25">
        <f t="shared" si="0"/>
        <v>0.66</v>
      </c>
      <c r="E26" s="18">
        <f t="shared" si="1"/>
        <v>-26.250000000000259</v>
      </c>
      <c r="F26" s="18">
        <f t="shared" si="2"/>
        <v>276.24999999999966</v>
      </c>
      <c r="G26" s="19">
        <f t="shared" si="3"/>
        <v>277.49436931224358</v>
      </c>
      <c r="H26" s="34">
        <f t="shared" si="4"/>
        <v>-1.0500000000000114</v>
      </c>
      <c r="I26" s="32">
        <f t="shared" si="5"/>
        <v>11.049999999999997</v>
      </c>
      <c r="J26" s="32">
        <f t="shared" si="7"/>
        <v>11.099774772489754</v>
      </c>
      <c r="K26" s="35">
        <f t="shared" si="6"/>
        <v>392.99061523272229</v>
      </c>
    </row>
    <row r="27" spans="1:11" x14ac:dyDescent="0.25">
      <c r="A27" s="1">
        <v>164.21</v>
      </c>
      <c r="B27" s="2">
        <v>77.37</v>
      </c>
      <c r="C27" s="3" t="s">
        <v>54</v>
      </c>
      <c r="D27" s="25">
        <f t="shared" si="0"/>
        <v>0.69</v>
      </c>
      <c r="E27" s="18">
        <f t="shared" si="1"/>
        <v>-52.666666666666288</v>
      </c>
      <c r="F27" s="18">
        <f t="shared" si="2"/>
        <v>193.00000000000074</v>
      </c>
      <c r="G27" s="19">
        <f t="shared" si="3"/>
        <v>200.05693634007801</v>
      </c>
      <c r="H27" s="34">
        <f t="shared" si="4"/>
        <v>-1.5799999999999841</v>
      </c>
      <c r="I27" s="32">
        <f t="shared" si="5"/>
        <v>5.7900000000000063</v>
      </c>
      <c r="J27" s="32">
        <f t="shared" si="7"/>
        <v>6.0017080902023237</v>
      </c>
      <c r="K27" s="35">
        <f t="shared" si="6"/>
        <v>398.99232332292462</v>
      </c>
    </row>
    <row r="28" spans="1:11" x14ac:dyDescent="0.25">
      <c r="A28" s="1">
        <v>163.16</v>
      </c>
      <c r="B28" s="2">
        <v>84.74</v>
      </c>
      <c r="C28" s="3" t="s">
        <v>55</v>
      </c>
      <c r="D28" s="25">
        <f t="shared" si="0"/>
        <v>0.72</v>
      </c>
      <c r="E28" s="18">
        <f t="shared" si="1"/>
        <v>-35.000000000000348</v>
      </c>
      <c r="F28" s="18">
        <f t="shared" si="2"/>
        <v>245.66666666666612</v>
      </c>
      <c r="G28" s="19">
        <f t="shared" si="3"/>
        <v>248.14735765490403</v>
      </c>
      <c r="H28" s="34">
        <f t="shared" si="4"/>
        <v>-1.0500000000000114</v>
      </c>
      <c r="I28" s="32">
        <f t="shared" si="5"/>
        <v>7.3699999999999903</v>
      </c>
      <c r="J28" s="32">
        <f t="shared" si="7"/>
        <v>7.4444207296471276</v>
      </c>
      <c r="K28" s="35">
        <f t="shared" si="6"/>
        <v>406.43674405257173</v>
      </c>
    </row>
    <row r="29" spans="1:11" x14ac:dyDescent="0.25">
      <c r="A29" s="1">
        <v>162.1</v>
      </c>
      <c r="B29" s="2">
        <v>90.53</v>
      </c>
      <c r="C29" s="3" t="s">
        <v>56</v>
      </c>
      <c r="D29" s="25">
        <f t="shared" si="0"/>
        <v>0.75</v>
      </c>
      <c r="E29" s="18">
        <f t="shared" si="1"/>
        <v>-35.333333333333378</v>
      </c>
      <c r="F29" s="18">
        <f t="shared" si="2"/>
        <v>193.00000000000003</v>
      </c>
      <c r="G29" s="19">
        <f t="shared" si="3"/>
        <v>196.20765643685891</v>
      </c>
      <c r="H29" s="34">
        <f t="shared" si="4"/>
        <v>-1.0600000000000023</v>
      </c>
      <c r="I29" s="32">
        <f t="shared" si="5"/>
        <v>5.7900000000000063</v>
      </c>
      <c r="J29" s="32">
        <f t="shared" si="7"/>
        <v>5.8862296931057729</v>
      </c>
      <c r="K29" s="35">
        <f t="shared" si="6"/>
        <v>412.32297374567747</v>
      </c>
    </row>
    <row r="30" spans="1:11" x14ac:dyDescent="0.25">
      <c r="A30" s="1">
        <v>159.47</v>
      </c>
      <c r="B30" s="2">
        <v>94.74</v>
      </c>
      <c r="C30" s="3" t="s">
        <v>57</v>
      </c>
      <c r="D30" s="25">
        <f t="shared" si="0"/>
        <v>0.79</v>
      </c>
      <c r="E30" s="18">
        <f t="shared" si="1"/>
        <v>-65.749999999999829</v>
      </c>
      <c r="F30" s="18">
        <f t="shared" si="2"/>
        <v>105.24999999999974</v>
      </c>
      <c r="G30" s="19">
        <f t="shared" si="3"/>
        <v>124.09925463112147</v>
      </c>
      <c r="H30" s="34">
        <f t="shared" si="4"/>
        <v>-2.6299999999999955</v>
      </c>
      <c r="I30" s="32">
        <f t="shared" si="5"/>
        <v>4.2099999999999937</v>
      </c>
      <c r="J30" s="32">
        <f t="shared" si="7"/>
        <v>4.9639701852448637</v>
      </c>
      <c r="K30" s="35">
        <f t="shared" si="6"/>
        <v>417.28694393092235</v>
      </c>
    </row>
    <row r="31" spans="1:11" x14ac:dyDescent="0.25">
      <c r="A31" s="1">
        <v>155.79</v>
      </c>
      <c r="B31" s="2">
        <v>94.74</v>
      </c>
      <c r="C31" s="3" t="s">
        <v>58</v>
      </c>
      <c r="D31" s="25">
        <f t="shared" si="0"/>
        <v>0.82</v>
      </c>
      <c r="E31" s="18">
        <f t="shared" si="1"/>
        <v>-122.66666666666724</v>
      </c>
      <c r="F31" s="18">
        <f t="shared" si="2"/>
        <v>0</v>
      </c>
      <c r="G31" s="19">
        <f t="shared" si="3"/>
        <v>122.66666666666724</v>
      </c>
      <c r="H31" s="34">
        <f t="shared" si="4"/>
        <v>-3.6800000000000068</v>
      </c>
      <c r="I31" s="32">
        <f t="shared" si="5"/>
        <v>0</v>
      </c>
      <c r="J31" s="32">
        <f t="shared" si="7"/>
        <v>3.6800000000000068</v>
      </c>
      <c r="K31" s="35">
        <f t="shared" si="6"/>
        <v>420.96694393092235</v>
      </c>
    </row>
    <row r="32" spans="1:11" x14ac:dyDescent="0.25">
      <c r="A32" s="1">
        <v>155.26</v>
      </c>
      <c r="B32" s="2">
        <v>96.84</v>
      </c>
      <c r="C32" s="3" t="s">
        <v>59</v>
      </c>
      <c r="D32" s="25">
        <f t="shared" si="0"/>
        <v>0.85</v>
      </c>
      <c r="E32" s="18">
        <f t="shared" si="1"/>
        <v>-17.666666666666689</v>
      </c>
      <c r="F32" s="18">
        <f t="shared" si="2"/>
        <v>70.000000000000227</v>
      </c>
      <c r="G32" s="19">
        <f t="shared" si="3"/>
        <v>72.194952116551363</v>
      </c>
      <c r="H32" s="34">
        <f t="shared" si="4"/>
        <v>-0.53000000000000114</v>
      </c>
      <c r="I32" s="32">
        <f t="shared" si="5"/>
        <v>2.1000000000000085</v>
      </c>
      <c r="J32" s="32">
        <f t="shared" si="7"/>
        <v>2.1658485634965423</v>
      </c>
      <c r="K32" s="35">
        <f t="shared" si="6"/>
        <v>423.13279249441888</v>
      </c>
    </row>
    <row r="33" spans="1:11" x14ac:dyDescent="0.25">
      <c r="A33" s="1">
        <v>153.68</v>
      </c>
      <c r="B33" s="2">
        <v>95.26</v>
      </c>
      <c r="C33" s="3" t="s">
        <v>60</v>
      </c>
      <c r="D33" s="25">
        <f t="shared" si="0"/>
        <v>0.89</v>
      </c>
      <c r="E33" s="18">
        <f t="shared" si="1"/>
        <v>-39.499999999999567</v>
      </c>
      <c r="F33" s="18">
        <f t="shared" si="2"/>
        <v>-39.499999999999922</v>
      </c>
      <c r="G33" s="19">
        <f t="shared" si="3"/>
        <v>55.861435713736896</v>
      </c>
      <c r="H33" s="34">
        <f t="shared" si="4"/>
        <v>-1.5799999999999841</v>
      </c>
      <c r="I33" s="32">
        <f t="shared" si="5"/>
        <v>-1.5799999999999983</v>
      </c>
      <c r="J33" s="32">
        <f t="shared" si="7"/>
        <v>2.2344574285494776</v>
      </c>
      <c r="K33" s="35">
        <f t="shared" si="6"/>
        <v>425.36724992296837</v>
      </c>
    </row>
    <row r="34" spans="1:11" x14ac:dyDescent="0.25">
      <c r="A34" s="1">
        <v>151.05000000000001</v>
      </c>
      <c r="B34" s="2">
        <v>95.26</v>
      </c>
      <c r="C34" s="3" t="s">
        <v>61</v>
      </c>
      <c r="D34" s="25">
        <f t="shared" si="0"/>
        <v>0.92</v>
      </c>
      <c r="E34" s="18">
        <f t="shared" si="1"/>
        <v>-87.666666666666444</v>
      </c>
      <c r="F34" s="18">
        <f t="shared" si="2"/>
        <v>0</v>
      </c>
      <c r="G34" s="19">
        <f t="shared" si="3"/>
        <v>87.666666666666444</v>
      </c>
      <c r="H34" s="34">
        <f t="shared" si="4"/>
        <v>-2.6299999999999955</v>
      </c>
      <c r="I34" s="32">
        <f t="shared" si="5"/>
        <v>0</v>
      </c>
      <c r="J34" s="32">
        <f t="shared" si="7"/>
        <v>2.6299999999999955</v>
      </c>
      <c r="K34" s="35">
        <f t="shared" si="6"/>
        <v>427.99724992296836</v>
      </c>
    </row>
    <row r="35" spans="1:11" x14ac:dyDescent="0.25">
      <c r="A35" s="1">
        <v>150.52000000000001</v>
      </c>
      <c r="B35" s="2">
        <v>94.74</v>
      </c>
      <c r="C35" s="3" t="s">
        <v>62</v>
      </c>
      <c r="D35" s="25">
        <f t="shared" si="0"/>
        <v>0.95</v>
      </c>
      <c r="E35" s="18">
        <f t="shared" si="1"/>
        <v>-17.666666666666753</v>
      </c>
      <c r="F35" s="18">
        <f t="shared" si="2"/>
        <v>-17.333333333333723</v>
      </c>
      <c r="G35" s="19">
        <f t="shared" si="3"/>
        <v>24.74985970779576</v>
      </c>
      <c r="H35" s="34">
        <f t="shared" si="4"/>
        <v>-0.53000000000000114</v>
      </c>
      <c r="I35" s="32">
        <f t="shared" si="5"/>
        <v>-0.52000000000001023</v>
      </c>
      <c r="J35" s="32">
        <f t="shared" si="7"/>
        <v>0.74249579123387088</v>
      </c>
      <c r="K35" s="35">
        <f t="shared" si="6"/>
        <v>428.73974571420223</v>
      </c>
    </row>
    <row r="36" spans="1:11" x14ac:dyDescent="0.25">
      <c r="A36" s="1">
        <v>148.94999999999999</v>
      </c>
      <c r="B36" s="2">
        <v>90.53</v>
      </c>
      <c r="C36" s="3" t="s">
        <v>63</v>
      </c>
      <c r="D36" s="25">
        <f t="shared" si="0"/>
        <v>0.99</v>
      </c>
      <c r="E36" s="18">
        <f t="shared" si="1"/>
        <v>-39.250000000000504</v>
      </c>
      <c r="F36" s="18">
        <f t="shared" si="2"/>
        <v>-105.24999999999974</v>
      </c>
      <c r="G36" s="19">
        <f t="shared" si="3"/>
        <v>112.33042775668571</v>
      </c>
      <c r="H36" s="34">
        <f t="shared" si="4"/>
        <v>-1.5700000000000216</v>
      </c>
      <c r="I36" s="32">
        <f t="shared" si="5"/>
        <v>-4.2099999999999937</v>
      </c>
      <c r="J36" s="32">
        <f t="shared" si="7"/>
        <v>4.4932171102674321</v>
      </c>
      <c r="K36" s="35">
        <f t="shared" si="6"/>
        <v>433.23296282446967</v>
      </c>
    </row>
    <row r="37" spans="1:11" ht="15.75" thickBot="1" x14ac:dyDescent="0.3">
      <c r="A37" s="4">
        <v>144.21</v>
      </c>
      <c r="B37" s="5">
        <v>64.209999999999994</v>
      </c>
      <c r="C37" s="6" t="s">
        <v>64</v>
      </c>
      <c r="D37" s="26">
        <f t="shared" si="0"/>
        <v>1.02</v>
      </c>
      <c r="E37" s="21">
        <f t="shared" si="1"/>
        <v>-157.9999999999992</v>
      </c>
      <c r="F37" s="21">
        <f t="shared" si="2"/>
        <v>-877.3333333333328</v>
      </c>
      <c r="G37" s="22">
        <f t="shared" si="3"/>
        <v>891.44701344374732</v>
      </c>
      <c r="H37" s="36">
        <f t="shared" si="4"/>
        <v>-4.7399999999999807</v>
      </c>
      <c r="I37" s="33">
        <f t="shared" si="5"/>
        <v>-26.320000000000007</v>
      </c>
      <c r="J37" s="33">
        <f t="shared" si="7"/>
        <v>26.743410403312446</v>
      </c>
      <c r="K37" s="37">
        <f t="shared" si="6"/>
        <v>459.97637322778212</v>
      </c>
    </row>
    <row r="38" spans="1:11" x14ac:dyDescent="0.25">
      <c r="A38" s="2"/>
      <c r="B38" s="2"/>
      <c r="C38" s="2"/>
    </row>
    <row r="39" spans="1:11" x14ac:dyDescent="0.25">
      <c r="A39" s="2"/>
      <c r="B39" s="2"/>
      <c r="C39" s="2"/>
    </row>
    <row r="40" spans="1:11" x14ac:dyDescent="0.25">
      <c r="A40" s="2"/>
      <c r="B40" s="2"/>
      <c r="C40" s="2"/>
    </row>
    <row r="41" spans="1:11" x14ac:dyDescent="0.25">
      <c r="A41" s="2"/>
      <c r="B41" s="2"/>
      <c r="C41" s="2"/>
    </row>
    <row r="42" spans="1:11" x14ac:dyDescent="0.25">
      <c r="A42" s="2"/>
      <c r="B42" s="2"/>
      <c r="C42" s="2"/>
    </row>
    <row r="43" spans="1:11" x14ac:dyDescent="0.25">
      <c r="A43" s="2"/>
      <c r="B43" s="2"/>
      <c r="C43" s="2"/>
    </row>
    <row r="44" spans="1:11" x14ac:dyDescent="0.25">
      <c r="A44" s="2"/>
      <c r="B44" s="2"/>
      <c r="C44" s="2"/>
    </row>
    <row r="45" spans="1:11" x14ac:dyDescent="0.25">
      <c r="A45" s="2"/>
      <c r="B45" s="2"/>
      <c r="C45" s="2"/>
    </row>
    <row r="46" spans="1:11" x14ac:dyDescent="0.25">
      <c r="A46" s="2"/>
      <c r="B46" s="2"/>
      <c r="C46" s="2"/>
    </row>
    <row r="47" spans="1:11" x14ac:dyDescent="0.25">
      <c r="A47" s="2"/>
      <c r="B47" s="2"/>
      <c r="C47" s="2"/>
    </row>
    <row r="48" spans="1:11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</sheetData>
  <mergeCells count="5">
    <mergeCell ref="A2:C2"/>
    <mergeCell ref="A3:C3"/>
    <mergeCell ref="A4:C4"/>
    <mergeCell ref="D3:G3"/>
    <mergeCell ref="H3:K3"/>
  </mergeCells>
  <pageMargins left="0.7" right="0.7" top="0.75" bottom="0.75" header="0.3" footer="0.3"/>
  <pageSetup paperSize="9" orientation="portrait" horizontalDpi="4000" verticalDpi="4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1</vt:lpstr>
      <vt:lpstr>Track 2</vt:lpstr>
      <vt:lpstr>Track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Ho</dc:creator>
  <cp:lastModifiedBy>Ong Hwei-Min Lisa</cp:lastModifiedBy>
  <dcterms:created xsi:type="dcterms:W3CDTF">2019-02-11T13:53:40Z</dcterms:created>
  <dcterms:modified xsi:type="dcterms:W3CDTF">2019-02-12T05:09:31Z</dcterms:modified>
</cp:coreProperties>
</file>