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OSU/5th Year/ISE 3230/Project/"/>
    </mc:Choice>
  </mc:AlternateContent>
  <xr:revisionPtr revIDLastSave="9" documentId="13_ncr:1_{D1238F49-3193-8645-A4CF-3DA60A181AED}" xr6:coauthVersionLast="47" xr6:coauthVersionMax="47" xr10:uidLastSave="{B1196382-9BB0-4B67-8414-2537ADD9F4BF}"/>
  <bookViews>
    <workbookView xWindow="0" yWindow="500" windowWidth="28800" windowHeight="16100" xr2:uid="{83939DCB-3D74-8D4A-8227-191BCC29DA93}"/>
  </bookViews>
  <sheets>
    <sheet name="removing_outliers_from_tableau" sheetId="9" r:id="rId1"/>
    <sheet name="Weighting System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</calcChain>
</file>

<file path=xl/sharedStrings.xml><?xml version="1.0" encoding="utf-8"?>
<sst xmlns="http://schemas.openxmlformats.org/spreadsheetml/2006/main" count="1406" uniqueCount="819">
  <si>
    <t>CRNumber</t>
  </si>
  <si>
    <t>Description</t>
  </si>
  <si>
    <t>Victim</t>
  </si>
  <si>
    <t>Reported</t>
  </si>
  <si>
    <t>Edited_Location</t>
  </si>
  <si>
    <t>Latitude</t>
  </si>
  <si>
    <t>Longitude</t>
  </si>
  <si>
    <t>Weight</t>
  </si>
  <si>
    <t>210643598-001</t>
  </si>
  <si>
    <t>254 - Assault - ZIU</t>
  </si>
  <si>
    <t>Roosevelt Brown</t>
  </si>
  <si>
    <t>12 E 9th Ave Columbus, OH 43201</t>
  </si>
  <si>
    <t>210644192-001</t>
  </si>
  <si>
    <t>200 - Motor Vehicle Theft - Generalist</t>
  </si>
  <si>
    <t>Ian Colquhoun</t>
  </si>
  <si>
    <t>31 W 10th Ave Columbus, OH 43201</t>
  </si>
  <si>
    <t>210666554-001</t>
  </si>
  <si>
    <t>115 - Theft - Misdemeanor - ZIU</t>
  </si>
  <si>
    <t>Kubilus Brian</t>
  </si>
  <si>
    <t>1558 N High St Columbus, OH 43201</t>
  </si>
  <si>
    <t>213025198-001</t>
  </si>
  <si>
    <t>MAXWELL PACE</t>
  </si>
  <si>
    <t>422 E 11th Ave Columbus, OH 43201</t>
  </si>
  <si>
    <t>213022332-001</t>
  </si>
  <si>
    <t>118 - Theft - From Motor Vehicle - Petit - ZIU</t>
  </si>
  <si>
    <t>Grace Hitchcock</t>
  </si>
  <si>
    <t>1640 Indianola Ave Columbus, OH 43201</t>
  </si>
  <si>
    <t>210708899-001</t>
  </si>
  <si>
    <t>Sarah Lockhart</t>
  </si>
  <si>
    <t>28 E 11th Ave Columbus, OH 43201</t>
  </si>
  <si>
    <t>210813104-001</t>
  </si>
  <si>
    <t>Jasmine White</t>
  </si>
  <si>
    <t>31 Chittenden Ave Columbus, OH 43201</t>
  </si>
  <si>
    <t>210566901-001</t>
  </si>
  <si>
    <t>LLoyd Miller</t>
  </si>
  <si>
    <t>140 Chitttenden Ave Columbus, OH 43201</t>
  </si>
  <si>
    <t>213027019-001</t>
  </si>
  <si>
    <t>Emily Sheard</t>
  </si>
  <si>
    <t>106 E 11th Ave Columbus, OH 43201</t>
  </si>
  <si>
    <t>210738427-001</t>
  </si>
  <si>
    <t>Ender Martinez</t>
  </si>
  <si>
    <t>30 E 11th Ave Columbus, OH 43201</t>
  </si>
  <si>
    <t>210799917-001</t>
  </si>
  <si>
    <t>551 - Criminal Damaging - ZIU</t>
  </si>
  <si>
    <t>Katarina Jankovic</t>
  </si>
  <si>
    <t>88 E 11th Ave Apt A Columbus, OH 43201</t>
  </si>
  <si>
    <t>210680963-001</t>
  </si>
  <si>
    <t>450 - Robbery</t>
  </si>
  <si>
    <t>JUVENILE VICTIM</t>
  </si>
  <si>
    <t>10 E 11th Ave Columbus, OH 43201</t>
  </si>
  <si>
    <t>210849441-001</t>
  </si>
  <si>
    <t>1584 Summit St Columbus, OH 43201</t>
  </si>
  <si>
    <t>210668919-001</t>
  </si>
  <si>
    <t>255 - Menacing - ZIU</t>
  </si>
  <si>
    <t>LATOYA BROOKS</t>
  </si>
  <si>
    <t>88 E 11th Ave Columbus, OH 43201</t>
  </si>
  <si>
    <t>210847055-001</t>
  </si>
  <si>
    <t>550 - Trespassing - ZIU</t>
  </si>
  <si>
    <t>VICTIM VICTIM</t>
  </si>
  <si>
    <t>195 Chittenden Ave Columbus, OH 43201</t>
  </si>
  <si>
    <t>213019158-001</t>
  </si>
  <si>
    <t>Ivonica Swinson</t>
  </si>
  <si>
    <t>1624 N High St Columbus, OH 43201</t>
  </si>
  <si>
    <t>213023831-001</t>
  </si>
  <si>
    <t>250 Chittenden Ave Columbus, OH 43201</t>
  </si>
  <si>
    <t>210584973-001</t>
  </si>
  <si>
    <t>104 - Burglary - Zone 4</t>
  </si>
  <si>
    <t>Aaliyah Currence</t>
  </si>
  <si>
    <t>1596 N 4th St Columbus, OH 43201</t>
  </si>
  <si>
    <t>210761790-001</t>
  </si>
  <si>
    <t>David Smith</t>
  </si>
  <si>
    <t>100 Chittenden Ave Apt A2 Columbus, OH 43201</t>
  </si>
  <si>
    <t>210629251-001</t>
  </si>
  <si>
    <t>Cedric Washington</t>
  </si>
  <si>
    <t>332 Chittenden Ave Columbus, OH 43201</t>
  </si>
  <si>
    <t>213025169-001</t>
  </si>
  <si>
    <t>110 - Felony Theft - Zone 4 - Generalist</t>
  </si>
  <si>
    <t>Dnyzah Wade</t>
  </si>
  <si>
    <t>338 Chittenden Ave Columbus, OH 43201</t>
  </si>
  <si>
    <t>213024987-001</t>
  </si>
  <si>
    <t>400 - Fraud - Generalist</t>
  </si>
  <si>
    <t>Jeremy Sullivan</t>
  </si>
  <si>
    <t>210573571-001</t>
  </si>
  <si>
    <t>Matthew White</t>
  </si>
  <si>
    <t>213024460-001</t>
  </si>
  <si>
    <t>Aaliyah Davison</t>
  </si>
  <si>
    <t>322 E 12th Ave Columbus, OH 43201</t>
  </si>
  <si>
    <t>210752013-001</t>
  </si>
  <si>
    <t>KYAL MASSIE</t>
  </si>
  <si>
    <t>1626 Summit St Columbus, OH 43201</t>
  </si>
  <si>
    <t>213021121-001</t>
  </si>
  <si>
    <t>Colby Hoffman</t>
  </si>
  <si>
    <t>128 Chittenden Ave Columbus, OH 43201</t>
  </si>
  <si>
    <t>210775920-001</t>
  </si>
  <si>
    <t>Samuel Oliver</t>
  </si>
  <si>
    <t>1610 N 4th St Columbus, OH 43201</t>
  </si>
  <si>
    <t>210794942-001</t>
  </si>
  <si>
    <t>VICTIM [E] Jersey Mike's</t>
  </si>
  <si>
    <t>1666 N High St Columbus, OH 43201</t>
  </si>
  <si>
    <t>210837284-001</t>
  </si>
  <si>
    <t>Jason Reese</t>
  </si>
  <si>
    <t>1680 N High St Columbus, OH 43201</t>
  </si>
  <si>
    <t>210838474-001</t>
  </si>
  <si>
    <t>Mitchell Mccune</t>
  </si>
  <si>
    <t>210640585-001</t>
  </si>
  <si>
    <t>Lydia Fritch</t>
  </si>
  <si>
    <t>1632 N 4th St Columbus, OH 43201</t>
  </si>
  <si>
    <t>Madison Fritch</t>
  </si>
  <si>
    <t>213019036-001</t>
  </si>
  <si>
    <t>Reese Ashley</t>
  </si>
  <si>
    <t>193 E 12th Ave Columbus, OH 43201</t>
  </si>
  <si>
    <t>210740900-001</t>
  </si>
  <si>
    <t>Jamilynn Fox</t>
  </si>
  <si>
    <t>252 E 12th Ave Columbus, OH 43201</t>
  </si>
  <si>
    <t>210600185-001</t>
  </si>
  <si>
    <t>VICTIM [E] UDF</t>
  </si>
  <si>
    <t>213021812-001</t>
  </si>
  <si>
    <t>117 - Theft - From Motor Vehicle - Felony</t>
  </si>
  <si>
    <t>Elizabeth Fastuca</t>
  </si>
  <si>
    <t>79 E 12th Ave Columbus, OH 43201</t>
  </si>
  <si>
    <t>210694879-001</t>
  </si>
  <si>
    <t>SHIRLEY HENDRICKS</t>
  </si>
  <si>
    <t>1639 Summit St Columbus, OH 43201</t>
  </si>
  <si>
    <t>210783834-001</t>
  </si>
  <si>
    <t>JOSHUA OLDAKER</t>
  </si>
  <si>
    <t>270 E 12th Ave Columbus, OH 43201</t>
  </si>
  <si>
    <t>ALYSSA SHAW</t>
  </si>
  <si>
    <t>210770870-001</t>
  </si>
  <si>
    <t>Zachary Labyk</t>
  </si>
  <si>
    <t>1680 N High Street Columbus, OH 43201</t>
  </si>
  <si>
    <t>Ethan Whipp</t>
  </si>
  <si>
    <t>210773910-001</t>
  </si>
  <si>
    <t>Phillip Watkins</t>
  </si>
  <si>
    <t>210844969-001</t>
  </si>
  <si>
    <t>Maia Zafirova</t>
  </si>
  <si>
    <t>180 E 12th Ave Columbus, OH 43201</t>
  </si>
  <si>
    <t>213023774-001</t>
  </si>
  <si>
    <t>Alexa Chieffo</t>
  </si>
  <si>
    <t>210672243-001</t>
  </si>
  <si>
    <t>Drelan Bramwell</t>
  </si>
  <si>
    <t>414 E 12th Ave Columbus, OH 43201</t>
  </si>
  <si>
    <t>Onyekachi Ejiogu-Azzeez</t>
  </si>
  <si>
    <t>Kayla Woodward</t>
  </si>
  <si>
    <t>213028510-001</t>
  </si>
  <si>
    <t>Mckenna Johnson-williams</t>
  </si>
  <si>
    <t>350 E 12th Ave Columbus, OH 43201</t>
  </si>
  <si>
    <t>213022630-001</t>
  </si>
  <si>
    <t>Kierstyn Leclerc</t>
  </si>
  <si>
    <t>285 E 13th Ave Columbus, OH 43201</t>
  </si>
  <si>
    <t>210567794-001</t>
  </si>
  <si>
    <t>Avon Bush</t>
  </si>
  <si>
    <t>365 E 13th Ave Columbus, OH 43201</t>
  </si>
  <si>
    <t>Sidney Bush</t>
  </si>
  <si>
    <t>213020624-001</t>
  </si>
  <si>
    <t>Marcus Jackson</t>
  </si>
  <si>
    <t>353 E 13th Ave Columbus, OH 43201</t>
  </si>
  <si>
    <t>210643342-001</t>
  </si>
  <si>
    <t>Shivam Patel</t>
  </si>
  <si>
    <t>1701 N High St Columbus, OH 43201</t>
  </si>
  <si>
    <t>213025290-001</t>
  </si>
  <si>
    <t>Patrick Reed</t>
  </si>
  <si>
    <t>110 E 12th Ave Columbus, OH 43201</t>
  </si>
  <si>
    <t>213020643-001</t>
  </si>
  <si>
    <t>Molly Thorbahn</t>
  </si>
  <si>
    <t>1665 N 4th St Columbus, OH 43201</t>
  </si>
  <si>
    <t>213022706-001</t>
  </si>
  <si>
    <t>Judith Rodgers</t>
  </si>
  <si>
    <t>245 E 13th Ave Columbus, OH 43201</t>
  </si>
  <si>
    <t>213028121-001</t>
  </si>
  <si>
    <t>Vehan Kiridena</t>
  </si>
  <si>
    <t>275 E 13th Ave Columbus, OH 43201</t>
  </si>
  <si>
    <t>John Perkins</t>
  </si>
  <si>
    <t>210642610-001</t>
  </si>
  <si>
    <t>201 - Theft of License Plate - Generalist</t>
  </si>
  <si>
    <t>Briana King</t>
  </si>
  <si>
    <t>252 E 12th Ave Apt1 Columbus, OH 43201</t>
  </si>
  <si>
    <t>210677257-001</t>
  </si>
  <si>
    <t>701 - Miscellaneous Offense</t>
  </si>
  <si>
    <t>55 W 12th Ave Columbus, OH 43201</t>
  </si>
  <si>
    <t>210632362-001</t>
  </si>
  <si>
    <t>NICHOLAS PURUCZKY</t>
  </si>
  <si>
    <t>1716 N High St Columbus, OH 43201</t>
  </si>
  <si>
    <t>213023294-001</t>
  </si>
  <si>
    <t>Jasmin Diaz</t>
  </si>
  <si>
    <t>383 E 13th Ave Columbus, OH 43201</t>
  </si>
  <si>
    <t>210688570-001</t>
  </si>
  <si>
    <t>Paul Torras</t>
  </si>
  <si>
    <t>104 E 12th Ave Columbus, OH 43201</t>
  </si>
  <si>
    <t>210791652-001</t>
  </si>
  <si>
    <t>William Dorenkott</t>
  </si>
  <si>
    <t>34 E 12th Ave Columbus, OH 43201</t>
  </si>
  <si>
    <t>210731682-001</t>
  </si>
  <si>
    <t>552 - Telecommunication Harassment - ZIU</t>
  </si>
  <si>
    <t>Canaan Madison</t>
  </si>
  <si>
    <t>141 E 13th Ave Columbus, OH 43201</t>
  </si>
  <si>
    <t>213020181-001</t>
  </si>
  <si>
    <t>113 - Theft of Negotiable Instrument - Generalist</t>
  </si>
  <si>
    <t>Kara Klinkebiel</t>
  </si>
  <si>
    <t>389 E 13th Ave Columbus, OH 43201</t>
  </si>
  <si>
    <t>213019887-001</t>
  </si>
  <si>
    <t>Gloria Hollingsworth</t>
  </si>
  <si>
    <t>1728 N High St Columbus, OH 43201</t>
  </si>
  <si>
    <t>213024403-001</t>
  </si>
  <si>
    <t>Ansley Thomas</t>
  </si>
  <si>
    <t>1694 N 4th St Columbus, OH 43201</t>
  </si>
  <si>
    <t>213024947-001</t>
  </si>
  <si>
    <t>Emily Reese</t>
  </si>
  <si>
    <t>115 E 13th Ave Columbus, OH 43201</t>
  </si>
  <si>
    <t>210696137-001</t>
  </si>
  <si>
    <t>Bryson Brown</t>
  </si>
  <si>
    <t>430 E 13th Ave Columbus, OH 43201</t>
  </si>
  <si>
    <t>210677906-001</t>
  </si>
  <si>
    <t>Liam Lam</t>
  </si>
  <si>
    <t>1726 N High St Columbus, OH 43201</t>
  </si>
  <si>
    <t>210669876-001</t>
  </si>
  <si>
    <t>Benjamin Bryan</t>
  </si>
  <si>
    <t>210770702-001</t>
  </si>
  <si>
    <t>Eleanor Reich</t>
  </si>
  <si>
    <t>210599366-001</t>
  </si>
  <si>
    <t>Ethan Talley</t>
  </si>
  <si>
    <t>284 E 13th Ave Columbus, OH 43201</t>
  </si>
  <si>
    <t>210730030-001</t>
  </si>
  <si>
    <t>712 - Disorderly Conduct</t>
  </si>
  <si>
    <t>213025485-001</t>
  </si>
  <si>
    <t>Kunal Gakhar</t>
  </si>
  <si>
    <t>260 E 13th Ave Columbus, OH 43201</t>
  </si>
  <si>
    <t>213024811-001</t>
  </si>
  <si>
    <t>Powers Powers</t>
  </si>
  <si>
    <t>174 E 13th Ave Columbus, OH 43201</t>
  </si>
  <si>
    <t>213026541-001</t>
  </si>
  <si>
    <t>Madeline Cosler</t>
  </si>
  <si>
    <t>213022736-001</t>
  </si>
  <si>
    <t>Erwin Erwin</t>
  </si>
  <si>
    <t>210604981-001</t>
  </si>
  <si>
    <t>Neda Hamed</t>
  </si>
  <si>
    <t>33 E 14th Ave Columbus, OH 43201</t>
  </si>
  <si>
    <t>210750817-001</t>
  </si>
  <si>
    <t>Troy Branchen</t>
  </si>
  <si>
    <t>4 E 13th Ave Columbus, OH 43201</t>
  </si>
  <si>
    <t>Rian Mays</t>
  </si>
  <si>
    <t>Austin Schuler</t>
  </si>
  <si>
    <t>213025886-001</t>
  </si>
  <si>
    <t>ALEAH BROWN</t>
  </si>
  <si>
    <t>210828030-001</t>
  </si>
  <si>
    <t>Chase Lowry</t>
  </si>
  <si>
    <t>213023805-001</t>
  </si>
  <si>
    <t>1680 Summit St Columbus, OH 43201</t>
  </si>
  <si>
    <t>213021709-001</t>
  </si>
  <si>
    <t>104a - Burglary - Zone 4 - ATTEMPT</t>
  </si>
  <si>
    <t>Shianne Edwards</t>
  </si>
  <si>
    <t>106 E 13th Ave Columbus, OH 43201</t>
  </si>
  <si>
    <t>210632872-001</t>
  </si>
  <si>
    <t>Austen Skopov-Nornane</t>
  </si>
  <si>
    <t>114 E 13th Ave Columbus, OH 43201</t>
  </si>
  <si>
    <t>210730097-001</t>
  </si>
  <si>
    <t>6 E 13th Ave Columbus, OH 43201</t>
  </si>
  <si>
    <t>210667302-001</t>
  </si>
  <si>
    <t>304 - Public Indecency</t>
  </si>
  <si>
    <t>200 E 13th Ave Columbus, OH 43201</t>
  </si>
  <si>
    <t>210827171-001</t>
  </si>
  <si>
    <t>VICTIM [E] First Team Logistics LLC</t>
  </si>
  <si>
    <t>258 E 13 Ave Columbus, OH 43201</t>
  </si>
  <si>
    <t>213027616-001</t>
  </si>
  <si>
    <t>1770 N High St Columbus, OH 43201</t>
  </si>
  <si>
    <t>213021877-001</t>
  </si>
  <si>
    <t>JOE WOLF</t>
  </si>
  <si>
    <t>150 E 13th Ave Columbus, OH 43201</t>
  </si>
  <si>
    <t>210672884-001</t>
  </si>
  <si>
    <t>Robert Brown</t>
  </si>
  <si>
    <t>213021224-001</t>
  </si>
  <si>
    <t>Thomas Wherun</t>
  </si>
  <si>
    <t>10 E 13th Ave Columbus, OH 43201</t>
  </si>
  <si>
    <t>210584374-001</t>
  </si>
  <si>
    <t>262 - Felony Assault</t>
  </si>
  <si>
    <t>Teron Pittman</t>
  </si>
  <si>
    <t>213026281-001</t>
  </si>
  <si>
    <t>Joseph Levangie</t>
  </si>
  <si>
    <t>64 E 13th St Columbus, OH 43201</t>
  </si>
  <si>
    <t>210663721-001</t>
  </si>
  <si>
    <t>Liam Parsons</t>
  </si>
  <si>
    <t>19 E 13th Ave Columbus, OH 43201</t>
  </si>
  <si>
    <t>210706816-001</t>
  </si>
  <si>
    <t>Chris Hoyle</t>
  </si>
  <si>
    <t>210694004-001</t>
  </si>
  <si>
    <t>213 E 14th Ave Columbus, OH 43201</t>
  </si>
  <si>
    <t>210599460-001</t>
  </si>
  <si>
    <t>Courtney Blakeman</t>
  </si>
  <si>
    <t>1705 Summit St Columbus, OH 43201</t>
  </si>
  <si>
    <t>Mark Blakeman</t>
  </si>
  <si>
    <t>210715334-001</t>
  </si>
  <si>
    <t>VICTIM [E] Legacy Management</t>
  </si>
  <si>
    <t>101 E 14th Ave Columbus, OH 43201</t>
  </si>
  <si>
    <t>Brian Kubilus</t>
  </si>
  <si>
    <t>210692122-001</t>
  </si>
  <si>
    <t>554 - Vandalism - Generalist</t>
  </si>
  <si>
    <t>VICTIM [E] HHS Equities LLC</t>
  </si>
  <si>
    <t>348 E 14th Ave Columbus, OH 43201</t>
  </si>
  <si>
    <t>213020687-001</t>
  </si>
  <si>
    <t>210646097-001</t>
  </si>
  <si>
    <t>213023882-001</t>
  </si>
  <si>
    <t>VICTIM [E] Bullwinkles</t>
  </si>
  <si>
    <t>213024043-001</t>
  </si>
  <si>
    <t>Tyler Shapiro</t>
  </si>
  <si>
    <t>199 E 14th Ave Columbus, OH 43201</t>
  </si>
  <si>
    <t>213023533-001</t>
  </si>
  <si>
    <t>Palina Baliner</t>
  </si>
  <si>
    <t>135 E 14th Ave Columbus, OH 43201</t>
  </si>
  <si>
    <t>210604471-001</t>
  </si>
  <si>
    <t>James Miller</t>
  </si>
  <si>
    <t>444 E 14th Ave Columbus, OH 43201</t>
  </si>
  <si>
    <t>210664133-001</t>
  </si>
  <si>
    <t>Tim Minnich</t>
  </si>
  <si>
    <t>1806 N High St Columbus, OH 43201</t>
  </si>
  <si>
    <t>213023883-001</t>
  </si>
  <si>
    <t>Unknown VICTIM</t>
  </si>
  <si>
    <t>213024948-001</t>
  </si>
  <si>
    <t>213024536-001</t>
  </si>
  <si>
    <t>213024528-001</t>
  </si>
  <si>
    <t>109 - Felony Theft - Zone 3 - Generalist</t>
  </si>
  <si>
    <t>Kaitlyn Rockich</t>
  </si>
  <si>
    <t>213024608-001</t>
  </si>
  <si>
    <t>213024605-001</t>
  </si>
  <si>
    <t>213027023-001</t>
  </si>
  <si>
    <t>Cade Helms</t>
  </si>
  <si>
    <t>213027034-001</t>
  </si>
  <si>
    <t>213027580-001</t>
  </si>
  <si>
    <t>Justin Hamilton</t>
  </si>
  <si>
    <t>210833147-001</t>
  </si>
  <si>
    <t>Leandro Silva</t>
  </si>
  <si>
    <t>1778 N High St Columbus, OH 43201</t>
  </si>
  <si>
    <t>213025418-001</t>
  </si>
  <si>
    <t>KUBILES KUBILES</t>
  </si>
  <si>
    <t>213022885-001</t>
  </si>
  <si>
    <t>Wyatt Harayda</t>
  </si>
  <si>
    <t>185 E 14th Ave Columbus, OH 43201</t>
  </si>
  <si>
    <t>210686215-001</t>
  </si>
  <si>
    <t>213019054-001</t>
  </si>
  <si>
    <t>Aiden Troyer</t>
  </si>
  <si>
    <t>Carter Davidson</t>
  </si>
  <si>
    <t>210655745-001</t>
  </si>
  <si>
    <t>VICTIM [E] Starbucks</t>
  </si>
  <si>
    <t>1784 N High St Columbus, OH 43201</t>
  </si>
  <si>
    <t>210847142-001</t>
  </si>
  <si>
    <t>210837234-001</t>
  </si>
  <si>
    <t>213021774-001</t>
  </si>
  <si>
    <t>210649607-001</t>
  </si>
  <si>
    <t>Jacob Wililams</t>
  </si>
  <si>
    <t>210826255-001</t>
  </si>
  <si>
    <t>Jake Stein</t>
  </si>
  <si>
    <t>212 E 14th Ave Columbus, OH 43201</t>
  </si>
  <si>
    <t>213026516-001</t>
  </si>
  <si>
    <t>Tyler Goldstein</t>
  </si>
  <si>
    <t>194 E 14th Ave Columbus, OH 43201</t>
  </si>
  <si>
    <t>210768245-001</t>
  </si>
  <si>
    <t>Brooke Hilsheimer</t>
  </si>
  <si>
    <t>210627860-001</t>
  </si>
  <si>
    <t>213023885-001</t>
  </si>
  <si>
    <t>213023887-001</t>
  </si>
  <si>
    <t>210634036-001</t>
  </si>
  <si>
    <t>Anthony Oliveras</t>
  </si>
  <si>
    <t>191 E 15th Ave Columbus, OH 43201</t>
  </si>
  <si>
    <t>210634101-001</t>
  </si>
  <si>
    <t>Eric Collier</t>
  </si>
  <si>
    <t>Jeremy Tracy</t>
  </si>
  <si>
    <t>210576530-001</t>
  </si>
  <si>
    <t>Casey Semple</t>
  </si>
  <si>
    <t>308 E 14th Ave Columbus, OH 43201</t>
  </si>
  <si>
    <t>Thomas Semple</t>
  </si>
  <si>
    <t>210599953-001</t>
  </si>
  <si>
    <t>Masha Manlichuk</t>
  </si>
  <si>
    <t>226 E 14th Ave Columbus, OH 43201</t>
  </si>
  <si>
    <t>210707459-001</t>
  </si>
  <si>
    <t>Joel Abbott</t>
  </si>
  <si>
    <t>1782 N High St Columbus, OH 43201</t>
  </si>
  <si>
    <t>210702298-001</t>
  </si>
  <si>
    <t>William Murman</t>
  </si>
  <si>
    <t>69 E 14th Ave Columbus, OH 43201</t>
  </si>
  <si>
    <t>210840558-001</t>
  </si>
  <si>
    <t>379 E 15th Ave Columbus, OH 43201</t>
  </si>
  <si>
    <t>210778730-001</t>
  </si>
  <si>
    <t>Akamin Nyochembeng</t>
  </si>
  <si>
    <t>1751 Summit St Columbus, OH 43201</t>
  </si>
  <si>
    <t>213025179-001</t>
  </si>
  <si>
    <t>Reny Irvine</t>
  </si>
  <si>
    <t>1772 Summit St Columbus, OH 43201</t>
  </si>
  <si>
    <t>213024693-001</t>
  </si>
  <si>
    <t>David Campbell</t>
  </si>
  <si>
    <t>307 E 15th Ave Columbus, OH 43201</t>
  </si>
  <si>
    <t>210748819-001</t>
  </si>
  <si>
    <t>VICTIM [E] Saks Fifth Avenue</t>
  </si>
  <si>
    <t>285 E 15th Ave Columbus, OH 43201</t>
  </si>
  <si>
    <t>Manni Clark</t>
  </si>
  <si>
    <t>210690516-001</t>
  </si>
  <si>
    <t>James Manning</t>
  </si>
  <si>
    <t>417 E 15th Ave Columbus, OH 43201</t>
  </si>
  <si>
    <t>213028198-001</t>
  </si>
  <si>
    <t>Nathaniel Rennie</t>
  </si>
  <si>
    <t>411 E 15th Ave Columbus, OH 43201</t>
  </si>
  <si>
    <t>213023153-001</t>
  </si>
  <si>
    <t>Koby Shepherd</t>
  </si>
  <si>
    <t>191 E 15 Columbus, OH 43201</t>
  </si>
  <si>
    <t>210832262-001</t>
  </si>
  <si>
    <t>VICTIM [E] SBC Construction</t>
  </si>
  <si>
    <t>120 E 15th Ave Columbus, OH 43201</t>
  </si>
  <si>
    <t>213027814-001</t>
  </si>
  <si>
    <t>Sarah Tillett</t>
  </si>
  <si>
    <t>230 E 15th Ave Columbus, OH 43201</t>
  </si>
  <si>
    <t>210760692-001</t>
  </si>
  <si>
    <t>Emily Marmer</t>
  </si>
  <si>
    <t>288 E 15th Ave Columbus, OH 43201</t>
  </si>
  <si>
    <t>Funing Zhang</t>
  </si>
  <si>
    <t>213024691-001</t>
  </si>
  <si>
    <t>Mitchell Thompson</t>
  </si>
  <si>
    <t>348 E 15th Ave Columbus, OH 43201</t>
  </si>
  <si>
    <t>210838539-001</t>
  </si>
  <si>
    <t>April Wilson</t>
  </si>
  <si>
    <t>84 E 15th Ave Columbus, OH 43201</t>
  </si>
  <si>
    <t>210778581-001</t>
  </si>
  <si>
    <t>Jacob Seacrest</t>
  </si>
  <si>
    <t>1810 N 4th St Columbus, OH 43201</t>
  </si>
  <si>
    <t>210731004-001</t>
  </si>
  <si>
    <t>Elisha Greiner</t>
  </si>
  <si>
    <t>210714537-001</t>
  </si>
  <si>
    <t>Jashon Hubbard</t>
  </si>
  <si>
    <t>220 E 15th Ave Columbus, OH 43201</t>
  </si>
  <si>
    <t>210779087-001</t>
  </si>
  <si>
    <t>210611794-001</t>
  </si>
  <si>
    <t>Joseph Haymon</t>
  </si>
  <si>
    <t>410 E 15th Ave Columbus, OH 43201</t>
  </si>
  <si>
    <t>210657561-001</t>
  </si>
  <si>
    <t>1892 N High St Columbus, OH 43201</t>
  </si>
  <si>
    <t>210691403-001</t>
  </si>
  <si>
    <t>210652191-001</t>
  </si>
  <si>
    <t>Dillon Richards</t>
  </si>
  <si>
    <t>210584083-001</t>
  </si>
  <si>
    <t>Charles Ogunsyi</t>
  </si>
  <si>
    <t>118 E 15th Ave Columbus, OH 43201</t>
  </si>
  <si>
    <t>213021486-001</t>
  </si>
  <si>
    <t>Narika Bolton</t>
  </si>
  <si>
    <t>1810 N 4th Columbus, OH 43201</t>
  </si>
  <si>
    <t>213023880-001</t>
  </si>
  <si>
    <t>Justine Burss</t>
  </si>
  <si>
    <t>249 E 16th Ave Columbus, OH 43201</t>
  </si>
  <si>
    <t>213024516-001</t>
  </si>
  <si>
    <t>Hayden Craycraft</t>
  </si>
  <si>
    <t>107 E 16th Ave 43201 Columbus, OH 43201</t>
  </si>
  <si>
    <t>210669360-001</t>
  </si>
  <si>
    <t>Abdul Slaughter</t>
  </si>
  <si>
    <t>258 E 16th Ave Columbus, OH 43201</t>
  </si>
  <si>
    <t>213022483-001</t>
  </si>
  <si>
    <t>Jay Styers</t>
  </si>
  <si>
    <t>246 E 16th Ave Columbus, OH 43201</t>
  </si>
  <si>
    <t>210808087-001</t>
  </si>
  <si>
    <t>VICTIM [E] Columbus Metropolitan Housing Authority</t>
  </si>
  <si>
    <t>1826 N 4th St Columbus, OH 43201</t>
  </si>
  <si>
    <t>Gary Rhodeback</t>
  </si>
  <si>
    <t>210747875-001</t>
  </si>
  <si>
    <t>445 E 17th Ave Columbus, OH 43201</t>
  </si>
  <si>
    <t>213026528-001</t>
  </si>
  <si>
    <t>Tye Cobb</t>
  </si>
  <si>
    <t>311 E 16th Ave Columbus, OH 43201</t>
  </si>
  <si>
    <t>213026060-001</t>
  </si>
  <si>
    <t>VICTIM [E] GOCO/Shell</t>
  </si>
  <si>
    <t>1866 Summit St Columbus, OH 43201</t>
  </si>
  <si>
    <t>210662362-001</t>
  </si>
  <si>
    <t>VICTIM [E] Target</t>
  </si>
  <si>
    <t>213028278-001</t>
  </si>
  <si>
    <t>Emma Bertram</t>
  </si>
  <si>
    <t>77 E 16th Ave Columbus, OH 43201</t>
  </si>
  <si>
    <t>210580174-001</t>
  </si>
  <si>
    <t>Michelle Buono</t>
  </si>
  <si>
    <t>1892 Indianola Ave Columbus, OH 43201</t>
  </si>
  <si>
    <t>210686796-001</t>
  </si>
  <si>
    <t>Andrew Aidt</t>
  </si>
  <si>
    <t>David Anthony</t>
  </si>
  <si>
    <t>David Palmer</t>
  </si>
  <si>
    <t>213020678-001</t>
  </si>
  <si>
    <t>Andrew Bodnar</t>
  </si>
  <si>
    <t>243 E 16th Ave Columbus, OH 43201</t>
  </si>
  <si>
    <t>210589459-001</t>
  </si>
  <si>
    <t>210773091-001</t>
  </si>
  <si>
    <t>393 E 17th Ave Columbus, OH 43201</t>
  </si>
  <si>
    <t>210610576-001</t>
  </si>
  <si>
    <t>Albert Vasek</t>
  </si>
  <si>
    <t>82 E 16th Ave Columbus, OH 43201</t>
  </si>
  <si>
    <t>210775468-001</t>
  </si>
  <si>
    <t>33 E 17th Ave Columbus, OH 43201</t>
  </si>
  <si>
    <t>210656650-001</t>
  </si>
  <si>
    <t>47 E 17th Ave Columbus, OH 43201</t>
  </si>
  <si>
    <t>Joseph Wilber</t>
  </si>
  <si>
    <t>210656861-001</t>
  </si>
  <si>
    <t>Dean Gassman</t>
  </si>
  <si>
    <t>Merick Hartley</t>
  </si>
  <si>
    <t>210850319-001</t>
  </si>
  <si>
    <t>Jerry Alexander</t>
  </si>
  <si>
    <t>1924 N High St Columbus, OH 43201</t>
  </si>
  <si>
    <t>210747490-001</t>
  </si>
  <si>
    <t>Jordyn Foos</t>
  </si>
  <si>
    <t>1898 Summit St Columbus, OH 43201</t>
  </si>
  <si>
    <t>Emmerson Kruse</t>
  </si>
  <si>
    <t>210731355-001</t>
  </si>
  <si>
    <t>Ifeanyi Echezona</t>
  </si>
  <si>
    <t>Joshua Spicer</t>
  </si>
  <si>
    <t>210835686-001</t>
  </si>
  <si>
    <t>Abdulahi Hussein</t>
  </si>
  <si>
    <t>1948 N High St Columbus, OH 43201</t>
  </si>
  <si>
    <t>210848445-001</t>
  </si>
  <si>
    <t>Tyler Colman</t>
  </si>
  <si>
    <t>210774994-001</t>
  </si>
  <si>
    <t>VICTIM [E] McDonald's</t>
  </si>
  <si>
    <t>1972 N High St Columbus, OH 43201</t>
  </si>
  <si>
    <t>210631031-001</t>
  </si>
  <si>
    <t>Jake Gedacht</t>
  </si>
  <si>
    <t>66 E 17th Ave Columbus, OH 43201</t>
  </si>
  <si>
    <t>213026195-001</t>
  </si>
  <si>
    <t>Maxwell Simon</t>
  </si>
  <si>
    <t>1934 Indianola Ave Columbus, OH 43201</t>
  </si>
  <si>
    <t>213026050-001</t>
  </si>
  <si>
    <t>Alexis Zuercher</t>
  </si>
  <si>
    <t>52 E 17th Ave Columbus, OH 43201</t>
  </si>
  <si>
    <t>210745967-001</t>
  </si>
  <si>
    <t>213023415-001</t>
  </si>
  <si>
    <t>Jacob Eggleston</t>
  </si>
  <si>
    <t>1888 N 4th St Columbus, OH 43201</t>
  </si>
  <si>
    <t>213026133-001</t>
  </si>
  <si>
    <t>Sheila Summers</t>
  </si>
  <si>
    <t>356 E 18th Ave Columbus, OH 43201</t>
  </si>
  <si>
    <t>210740318-001</t>
  </si>
  <si>
    <t>Steffan Hutnyan</t>
  </si>
  <si>
    <t>325 E 18th Ave Columbus, OH 43201</t>
  </si>
  <si>
    <t>213024334-001</t>
  </si>
  <si>
    <t>Jennifer Graham</t>
  </si>
  <si>
    <t>18 E 17th Ave Columbus, OH 43201</t>
  </si>
  <si>
    <t>213025482-001</t>
  </si>
  <si>
    <t>Janie Fleetwood</t>
  </si>
  <si>
    <t>1945 Indianola Ave Columbus, OH 43201</t>
  </si>
  <si>
    <t>210666590-001</t>
  </si>
  <si>
    <t>Joseph Hicks</t>
  </si>
  <si>
    <t>477 E 18th Ave Apt A Columbus, OH 43201</t>
  </si>
  <si>
    <t>Anthony Loar</t>
  </si>
  <si>
    <t>210587936-001</t>
  </si>
  <si>
    <t>Ryan McQueary</t>
  </si>
  <si>
    <t>1956 Iuka Ave Columbus, OH 43201</t>
  </si>
  <si>
    <t>Stephanie McQueary</t>
  </si>
  <si>
    <t>213023960-001</t>
  </si>
  <si>
    <t>Ronald Whitney</t>
  </si>
  <si>
    <t>1960 N High St Columbus, OH 43201</t>
  </si>
  <si>
    <t>213026372-001</t>
  </si>
  <si>
    <t>Brian Levine</t>
  </si>
  <si>
    <t>210833361-001</t>
  </si>
  <si>
    <t>Jennifer McGinnis</t>
  </si>
  <si>
    <t>213020102-001</t>
  </si>
  <si>
    <t>MICHAEL MORRISON</t>
  </si>
  <si>
    <t>427 E 18th Ave Columbus, OH 43201</t>
  </si>
  <si>
    <t>210768498-001</t>
  </si>
  <si>
    <t>BETH MILES</t>
  </si>
  <si>
    <t>1929 Summit St Columbus, OH 43201</t>
  </si>
  <si>
    <t>210711935-001</t>
  </si>
  <si>
    <t>Ishika Puri</t>
  </si>
  <si>
    <t>210856168-001</t>
  </si>
  <si>
    <t>Ivan Meisner</t>
  </si>
  <si>
    <t>65 E 18th Ave Columbus, OH 43201</t>
  </si>
  <si>
    <t>210709675-001</t>
  </si>
  <si>
    <t>Anthony Ditomas</t>
  </si>
  <si>
    <t>233 E 18th Ave Columbus, OH 43201</t>
  </si>
  <si>
    <t>210789514-001</t>
  </si>
  <si>
    <t>Charles Worthy</t>
  </si>
  <si>
    <t>1935 N 4th St Columbus, OH 43201</t>
  </si>
  <si>
    <t>210617036-001</t>
  </si>
  <si>
    <t>Andre Smith Jr.</t>
  </si>
  <si>
    <t>1940 N 4th St Columbus, OH 43201</t>
  </si>
  <si>
    <t>213022265-001</t>
  </si>
  <si>
    <t>Christian Cline</t>
  </si>
  <si>
    <t>85 E 18th Ave Columbus, OH 43201</t>
  </si>
  <si>
    <t>210613443-001</t>
  </si>
  <si>
    <t>Jazmine Berry</t>
  </si>
  <si>
    <t>1950 N 4th St Columbus, OH 43201</t>
  </si>
  <si>
    <t>210640026-001</t>
  </si>
  <si>
    <t>Yousuf Yousuf</t>
  </si>
  <si>
    <t>1998 N High St Columbus, OH 43201</t>
  </si>
  <si>
    <t>210661299-001</t>
  </si>
  <si>
    <t>Sheila Manouchehri</t>
  </si>
  <si>
    <t>1951 Indianola Ave Columbus, OH 43201</t>
  </si>
  <si>
    <t>210581185-001</t>
  </si>
  <si>
    <t>Michael Redslob</t>
  </si>
  <si>
    <t>227 E 18th Ave Columbus, OH 43201</t>
  </si>
  <si>
    <t>210849414-001</t>
  </si>
  <si>
    <t>Vig Lalgudi</t>
  </si>
  <si>
    <t>1948 Summit St Columbus, OH 43201</t>
  </si>
  <si>
    <t>213023793-001</t>
  </si>
  <si>
    <t>Olivia Bianco</t>
  </si>
  <si>
    <t>1965 Indianola Ave Columbus, OH 43201</t>
  </si>
  <si>
    <t>210787657-001</t>
  </si>
  <si>
    <t>VICTIM [E] King's Pizza</t>
  </si>
  <si>
    <t>VICTIM [E] NSI Food Pantry</t>
  </si>
  <si>
    <t>VICTIM [E] Suzi-Cue Pool Hall</t>
  </si>
  <si>
    <t>Telly Finch</t>
  </si>
  <si>
    <t>213024132-001</t>
  </si>
  <si>
    <t>ELIZABETH MARKS</t>
  </si>
  <si>
    <t>253 E 19th Ave Columbus, OH 43201</t>
  </si>
  <si>
    <t>NATHALIE MARKS</t>
  </si>
  <si>
    <t>213027227-001</t>
  </si>
  <si>
    <t>Liam Shanahan</t>
  </si>
  <si>
    <t>310 E 18th Ave Columbus, OH 43201</t>
  </si>
  <si>
    <t>210722575-001</t>
  </si>
  <si>
    <t>1980 N High St Columbus, OH 43201</t>
  </si>
  <si>
    <t>210631181-001</t>
  </si>
  <si>
    <t>Evan Kelley</t>
  </si>
  <si>
    <t>349 E 19th Ave Columbus, OH 43201</t>
  </si>
  <si>
    <t>210819145-001</t>
  </si>
  <si>
    <t>Kimberly Falls</t>
  </si>
  <si>
    <t>1960 N 4th St Columbus, OH 43201</t>
  </si>
  <si>
    <t>210649324-001</t>
  </si>
  <si>
    <t>Jack Kreissler</t>
  </si>
  <si>
    <t>75 E 18th Ave Columbus, OH 43201</t>
  </si>
  <si>
    <t>Udhbhav Suligavi</t>
  </si>
  <si>
    <t>Sean Sullivan</t>
  </si>
  <si>
    <t>210707911-001</t>
  </si>
  <si>
    <t>MARTHA CARTER</t>
  </si>
  <si>
    <t>50 E 18th Ave Columbus, OH 43201</t>
  </si>
  <si>
    <t>210713936-001</t>
  </si>
  <si>
    <t>Kionna Carter</t>
  </si>
  <si>
    <t>213027957-001</t>
  </si>
  <si>
    <t>James Fulton</t>
  </si>
  <si>
    <t>1979 Iuka Ave Columbus, OH 43201</t>
  </si>
  <si>
    <t>210630780-001</t>
  </si>
  <si>
    <t>VICTIM [E] The View on High</t>
  </si>
  <si>
    <t>2020 N High St Apt 301 Columbus, OH 43201</t>
  </si>
  <si>
    <t>213024235-001</t>
  </si>
  <si>
    <t>Nathan Kebede</t>
  </si>
  <si>
    <t>2020 N High St Columbus, OH 43201</t>
  </si>
  <si>
    <t>210591989-001</t>
  </si>
  <si>
    <t>Drew Pitstick</t>
  </si>
  <si>
    <t>1970 Waldeck Ave Columbus, OH 43201</t>
  </si>
  <si>
    <t>Si Pitstick</t>
  </si>
  <si>
    <t>210637143-001</t>
  </si>
  <si>
    <t>John Dirscoll</t>
  </si>
  <si>
    <t>1993 Indianola Ave Columbus, OH 43201</t>
  </si>
  <si>
    <t>210787876-001</t>
  </si>
  <si>
    <t>Zaina Melhem</t>
  </si>
  <si>
    <t>210628021-001</t>
  </si>
  <si>
    <t>Sonia Guessas</t>
  </si>
  <si>
    <t>1975 Indianola Ave Columbus, OH 43201</t>
  </si>
  <si>
    <t>Cross Kalp</t>
  </si>
  <si>
    <t>213020080-001</t>
  </si>
  <si>
    <t>Theodore Cronin</t>
  </si>
  <si>
    <t>330 E 19th Ave Columbus, OH 43201</t>
  </si>
  <si>
    <t>213023327-001</t>
  </si>
  <si>
    <t>213020955-001</t>
  </si>
  <si>
    <t>VICTIM [E] Indianola Presbyterian Church</t>
  </si>
  <si>
    <t>213023498-001</t>
  </si>
  <si>
    <t>1996 Iuka Ave Columbus, OH 43201</t>
  </si>
  <si>
    <t>213025051-001</t>
  </si>
  <si>
    <t>Archisha Achamti</t>
  </si>
  <si>
    <t>213026038-001</t>
  </si>
  <si>
    <t>Peter Barends</t>
  </si>
  <si>
    <t>1970 N 4th St Columbus, OH 43201</t>
  </si>
  <si>
    <t>213022532-001</t>
  </si>
  <si>
    <t>Emylie Candeoario</t>
  </si>
  <si>
    <t>1981 Summit St Columbus, OH 43201</t>
  </si>
  <si>
    <t>213025219-001</t>
  </si>
  <si>
    <t>Donavan Leady</t>
  </si>
  <si>
    <t>340 E 19th Ave Columbus, OH 43201</t>
  </si>
  <si>
    <t>213026102-001</t>
  </si>
  <si>
    <t>Nathan Thompson</t>
  </si>
  <si>
    <t>82 E Woodruff Ave Columbus, OH 43201</t>
  </si>
  <si>
    <t>213026070-001</t>
  </si>
  <si>
    <t>213022962-001</t>
  </si>
  <si>
    <t>KARCI FELDNER</t>
  </si>
  <si>
    <t>155 E Woodruff Ave Columbus, OH 43201</t>
  </si>
  <si>
    <t>210791349-001</t>
  </si>
  <si>
    <t>Lisa Cusumano</t>
  </si>
  <si>
    <t>86 E Woodruff Ave Columbus, OH 43201</t>
  </si>
  <si>
    <t>210791803-001</t>
  </si>
  <si>
    <t>Carter Nolan</t>
  </si>
  <si>
    <t>213023567-001</t>
  </si>
  <si>
    <t>Todd Gordon</t>
  </si>
  <si>
    <t>155 E Frambes Ave Columbus, OH 43201</t>
  </si>
  <si>
    <t>213025415-001</t>
  </si>
  <si>
    <t>MEGAN LEWIS</t>
  </si>
  <si>
    <t>20 Frames Ave Columbus, OH 43201</t>
  </si>
  <si>
    <t>213023371-001</t>
  </si>
  <si>
    <t>Zoey Ziegler</t>
  </si>
  <si>
    <t>315 E 20th Ave Columbus, OH 43201</t>
  </si>
  <si>
    <t>210609535-001</t>
  </si>
  <si>
    <t>Joel Heminger</t>
  </si>
  <si>
    <t>1986 Indianola Ave Columbus, OH 43201</t>
  </si>
  <si>
    <t>210724637-001</t>
  </si>
  <si>
    <t>260 - Discharged Firearms - Occupied Structure</t>
  </si>
  <si>
    <t>Alex Rohlke</t>
  </si>
  <si>
    <t>65 E Woodruff Ave Columbus, OH 43201</t>
  </si>
  <si>
    <t>213020595-001</t>
  </si>
  <si>
    <t>Morgan Danison</t>
  </si>
  <si>
    <t>2000 Indianola Ave Columbus, OH 43201</t>
  </si>
  <si>
    <t>210772534-001</t>
  </si>
  <si>
    <t>Keely Connor</t>
  </si>
  <si>
    <t>100 E Woodruff Ave Columbus, OH 43201</t>
  </si>
  <si>
    <t>Sheli Gilman</t>
  </si>
  <si>
    <t>Hailey Milner</t>
  </si>
  <si>
    <t>210724207-001</t>
  </si>
  <si>
    <t>2040 Tuller St Columbus, OH 43201</t>
  </si>
  <si>
    <t>210594707-001</t>
  </si>
  <si>
    <t>Amanda Isadore</t>
  </si>
  <si>
    <t>2036 N High St Columbus, OH 43201</t>
  </si>
  <si>
    <t>213027157-001</t>
  </si>
  <si>
    <t>Sante Filippini</t>
  </si>
  <si>
    <t>2084 N High St Columbus, OH 43201</t>
  </si>
  <si>
    <t>213025000-001</t>
  </si>
  <si>
    <t>ANDREW HENRY</t>
  </si>
  <si>
    <t>2007 Iuka Ave Columbus, OH 43201</t>
  </si>
  <si>
    <t>213024874-001</t>
  </si>
  <si>
    <t>River Reinhardt</t>
  </si>
  <si>
    <t>78 E Woodruff Ave Columbus, OH 43201</t>
  </si>
  <si>
    <t>210570477-001</t>
  </si>
  <si>
    <t>Anden Acitelli</t>
  </si>
  <si>
    <t>51 E Woodruff Ave Columbus, OH 43201</t>
  </si>
  <si>
    <t>Prescott Huston</t>
  </si>
  <si>
    <t>Ronald Huston</t>
  </si>
  <si>
    <t>213019617-001</t>
  </si>
  <si>
    <t>Kendall Kidd</t>
  </si>
  <si>
    <t>130 E Woodruff Ave Columbus, OH 43201</t>
  </si>
  <si>
    <t>210714953-001</t>
  </si>
  <si>
    <t>Sundus Chinary</t>
  </si>
  <si>
    <t>2044 N High St Columbus, OH 43201</t>
  </si>
  <si>
    <t>Bryce Nelson</t>
  </si>
  <si>
    <t>210715326-001</t>
  </si>
  <si>
    <t>Noah Gilbert</t>
  </si>
  <si>
    <t>2057 Waldeck Ave Columbus, OH 43201</t>
  </si>
  <si>
    <t>210680578-001</t>
  </si>
  <si>
    <t>Joshua Meek</t>
  </si>
  <si>
    <t>174 E Woodruff Ave Columbus, OH 43201</t>
  </si>
  <si>
    <t>213028203-001</t>
  </si>
  <si>
    <t>Cecelia Gagliardino</t>
  </si>
  <si>
    <t>2021 Indianola Ave Columbus, OH 43201</t>
  </si>
  <si>
    <t>210676857-001</t>
  </si>
  <si>
    <t>Adam Keesy</t>
  </si>
  <si>
    <t>213026168-001</t>
  </si>
  <si>
    <t>Kaliegh Bryden</t>
  </si>
  <si>
    <t>2020 Summit St Columbus, OH 43201</t>
  </si>
  <si>
    <t>213025360-001</t>
  </si>
  <si>
    <t>210801128-001</t>
  </si>
  <si>
    <t>Walid Meghazi</t>
  </si>
  <si>
    <t>213019820-001</t>
  </si>
  <si>
    <t>Erin Pierce</t>
  </si>
  <si>
    <t>15 Frambes Ave Columbus, OH 43201</t>
  </si>
  <si>
    <t>213020943-001</t>
  </si>
  <si>
    <t>ANTONIA MONTELIONE</t>
  </si>
  <si>
    <t>105 E Frambes Ave Columbus, OH 43201</t>
  </si>
  <si>
    <t>EMILY ROCCA</t>
  </si>
  <si>
    <t>210728626-001</t>
  </si>
  <si>
    <t>Donna Goukler</t>
  </si>
  <si>
    <t>2026 Iuka Ave Columbus, OH 43201</t>
  </si>
  <si>
    <t>210739549-001</t>
  </si>
  <si>
    <t>Rohitkumar Patel</t>
  </si>
  <si>
    <t>356 E 20th Ave Columbus, OH 43201</t>
  </si>
  <si>
    <t>213022976-001</t>
  </si>
  <si>
    <t>AMANTHI RANATUNGA</t>
  </si>
  <si>
    <t>208 E Frambes Ave Columbus, OH 43201</t>
  </si>
  <si>
    <t>213027584-001</t>
  </si>
  <si>
    <t>Taylor Baszynski</t>
  </si>
  <si>
    <t>20 E Frambes Ave Columbus, OH 43201</t>
  </si>
  <si>
    <t>213025310-001</t>
  </si>
  <si>
    <t>Iyah Abdeljabbar</t>
  </si>
  <si>
    <t>133 Wadeck Ave Columbus, OH 43201</t>
  </si>
  <si>
    <t>Katelyn Miden</t>
  </si>
  <si>
    <t>213028077-001</t>
  </si>
  <si>
    <t>Brian Jenkins</t>
  </si>
  <si>
    <t>210726609-001</t>
  </si>
  <si>
    <t>BRAHIM EZZINE</t>
  </si>
  <si>
    <t>2108 N High St Columbus, OH 43201</t>
  </si>
  <si>
    <t>213024511-001</t>
  </si>
  <si>
    <t>Julinanne Jenkins</t>
  </si>
  <si>
    <t>202 E Frambes Ave Columbus, OH 43201</t>
  </si>
  <si>
    <t>213027777-001</t>
  </si>
  <si>
    <t>Katerina Regules</t>
  </si>
  <si>
    <t>30 E Frambes Ave Columbus, OH 43201</t>
  </si>
  <si>
    <t>213019345-001</t>
  </si>
  <si>
    <t>Jacob Hall</t>
  </si>
  <si>
    <t>48 Frambes Ave Columbus, OH 43201</t>
  </si>
  <si>
    <t>213024960-001</t>
  </si>
  <si>
    <t>Jeremy Yao</t>
  </si>
  <si>
    <t>100 Frambes Ave Columbus, OH 43201</t>
  </si>
  <si>
    <t>213027582-001</t>
  </si>
  <si>
    <t>Dylan Tober</t>
  </si>
  <si>
    <t>178 E Frambes Ave Columbus, OH 43201</t>
  </si>
  <si>
    <t>213021408-001</t>
  </si>
  <si>
    <t>Jason Schorr</t>
  </si>
  <si>
    <t>191 E Lane Ave Columbus, OH 43201</t>
  </si>
  <si>
    <t>210683541-001</t>
  </si>
  <si>
    <t>Lindsay Smithson</t>
  </si>
  <si>
    <t>210806152-001</t>
  </si>
  <si>
    <t>Ahmed Cherik</t>
  </si>
  <si>
    <t>213021848-001</t>
  </si>
  <si>
    <t>Ethan Richlak</t>
  </si>
  <si>
    <t>185 E Lane Ave Columbus, OH 43201</t>
  </si>
  <si>
    <t>210621642-001</t>
  </si>
  <si>
    <t>Effie McGirt</t>
  </si>
  <si>
    <t>2118 N High St Columbus, OH 43201</t>
  </si>
  <si>
    <t>213021683-001</t>
  </si>
  <si>
    <t>Benjamin Kim</t>
  </si>
  <si>
    <t>213018905-001</t>
  </si>
  <si>
    <t>Andrew Warman</t>
  </si>
  <si>
    <t>2085 Waldeck Ave Columbus, OH 43201</t>
  </si>
  <si>
    <t>210666102-001</t>
  </si>
  <si>
    <t>2136 N High St Columbus, OH 43201</t>
  </si>
  <si>
    <t>210834709-001</t>
  </si>
  <si>
    <t>Ava Judelson</t>
  </si>
  <si>
    <t>2124 N High St Columbus, OH 43201</t>
  </si>
  <si>
    <t>213022450-001</t>
  </si>
  <si>
    <t>Leigh Barker</t>
  </si>
  <si>
    <t>2086 Summit St Columbus, OH 43201</t>
  </si>
  <si>
    <t>213024664-001</t>
  </si>
  <si>
    <t>Ryan Zygmunt</t>
  </si>
  <si>
    <t>83 E Lane Ave Columbus, OH 43201</t>
  </si>
  <si>
    <t>210819170-001</t>
  </si>
  <si>
    <t>Pamela Nanyanzi</t>
  </si>
  <si>
    <t>2130 N High St Columbus, OH 43201</t>
  </si>
  <si>
    <t>Paper Weight</t>
  </si>
  <si>
    <t>Project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</si>
</sst>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b/>
      <sz val="12"/>
      <color rgb="FF000000"/>
      <name val="Calibri"/>
      <family val="2"/>
    </font>
    <font>
      <sz val="14"/>
      <color rgb="FF000000"/>
      <name val="Helvetica Neue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6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numFmt numFmtId="164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6E1F2-E5C2-BF4C-8B04-FF169FF7550F}" name="Table13" displayName="Table13" ref="A1:H344" totalsRowShown="0" headerRowDxfId="9" dataDxfId="8">
  <autoFilter ref="A1:H344" xr:uid="{D5FA35D6-1295-C74F-BCAB-CE580BB7EEE6}"/>
  <sortState xmlns:xlrd2="http://schemas.microsoft.com/office/spreadsheetml/2017/richdata2" ref="A2:G344">
    <sortCondition ref="F1:F344"/>
  </sortState>
  <tableColumns count="8">
    <tableColumn id="1" xr3:uid="{BFBD258B-4309-5745-B9D1-3A5F18E7A12C}" name="CRNumber" dataDxfId="7"/>
    <tableColumn id="2" xr3:uid="{B0DFE2A7-17AC-E64B-AE1A-75FA541F7E7C}" name="Description" dataDxfId="6"/>
    <tableColumn id="3" xr3:uid="{C2B97BCB-2886-A94B-A516-3590758A92B5}" name="Victim" dataDxfId="5"/>
    <tableColumn id="4" xr3:uid="{F612B2D8-4FE4-BE4D-B05F-25704252C81D}" name="Reported" dataDxfId="4"/>
    <tableColumn id="5" xr3:uid="{14173CF7-FDA0-0949-B4F0-8CC3300F35D9}" name="Edited_Location" dataDxfId="3"/>
    <tableColumn id="6" xr3:uid="{80A35917-98F0-324B-88F8-389044B269EB}" name="Latitude" dataDxfId="2"/>
    <tableColumn id="7" xr3:uid="{E6184EFB-FF0A-F549-995E-A887A9F35A30}" name="Longitude" dataDxfId="1"/>
    <tableColumn id="8" xr3:uid="{FC72326A-9672-4366-91E8-A97A27C38E9D}" name="Weight" dataDxfId="0">
      <calculatedColumnFormula>VLOOKUP(B2,'Weighting System'!$A:$C,3,FALSE)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3BF4-0A95-8D47-9EFE-900392A40F61}">
  <dimension ref="A1:J344"/>
  <sheetViews>
    <sheetView tabSelected="1" topLeftCell="C1" zoomScale="94" zoomScaleNormal="125" workbookViewId="0">
      <selection activeCell="J8" sqref="J8"/>
    </sheetView>
  </sheetViews>
  <sheetFormatPr defaultColWidth="10.875" defaultRowHeight="18"/>
  <cols>
    <col min="1" max="1" width="18.125" bestFit="1" customWidth="1"/>
    <col min="2" max="2" width="53.875" bestFit="1" customWidth="1"/>
    <col min="3" max="3" width="58.5" bestFit="1" customWidth="1"/>
    <col min="4" max="4" width="13.625" customWidth="1"/>
    <col min="5" max="5" width="59.625" bestFit="1" customWidth="1"/>
    <col min="6" max="6" width="41.625" style="1" bestFit="1" customWidth="1"/>
    <col min="7" max="7" width="14.625" style="1" customWidth="1"/>
    <col min="8" max="8" width="14.375" style="1" customWidth="1"/>
    <col min="9" max="9" width="13.625" customWidth="1"/>
    <col min="10" max="10" width="13.625" bestFit="1" customWidth="1"/>
    <col min="11" max="11" width="14.375" bestFit="1" customWidth="1"/>
  </cols>
  <sheetData>
    <row r="1" spans="1:10" s="4" customFormat="1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/>
    </row>
    <row r="2" spans="1:10">
      <c r="A2" s="1" t="s">
        <v>8</v>
      </c>
      <c r="B2" s="1" t="s">
        <v>9</v>
      </c>
      <c r="C2" s="1" t="s">
        <v>10</v>
      </c>
      <c r="D2" s="2">
        <v>44435</v>
      </c>
      <c r="E2" s="1" t="s">
        <v>11</v>
      </c>
      <c r="F2" s="1">
        <v>39.994942651636102</v>
      </c>
      <c r="G2" s="1">
        <v>-83.006079679476898</v>
      </c>
      <c r="H2" s="9">
        <f>VLOOKUP(B2,'Weighting System'!$A:$C,3,FALSE)</f>
        <v>3</v>
      </c>
    </row>
    <row r="3" spans="1:10">
      <c r="A3" s="1" t="s">
        <v>12</v>
      </c>
      <c r="B3" s="1" t="s">
        <v>13</v>
      </c>
      <c r="C3" s="1" t="s">
        <v>14</v>
      </c>
      <c r="D3" s="2">
        <v>44435</v>
      </c>
      <c r="E3" s="1" t="s">
        <v>15</v>
      </c>
      <c r="F3" s="1">
        <v>39.995015525668201</v>
      </c>
      <c r="G3" s="1">
        <v>-83.007124687434001</v>
      </c>
      <c r="H3" s="9">
        <f>VLOOKUP(B3,'Weighting System'!$A:$C,3,FALSE)</f>
        <v>3</v>
      </c>
    </row>
    <row r="4" spans="1:10">
      <c r="A4" s="1" t="s">
        <v>16</v>
      </c>
      <c r="B4" s="1" t="s">
        <v>17</v>
      </c>
      <c r="C4" s="1" t="s">
        <v>18</v>
      </c>
      <c r="D4" s="2">
        <v>44442</v>
      </c>
      <c r="E4" s="1" t="s">
        <v>19</v>
      </c>
      <c r="F4" s="1">
        <v>39.9954890522989</v>
      </c>
      <c r="G4" s="1">
        <v>-83.005604640837802</v>
      </c>
      <c r="H4" s="9">
        <f>VLOOKUP(B4,'Weighting System'!$A:$C,3,FALSE)</f>
        <v>2</v>
      </c>
    </row>
    <row r="5" spans="1:10">
      <c r="A5" s="1" t="s">
        <v>20</v>
      </c>
      <c r="B5" s="1" t="s">
        <v>17</v>
      </c>
      <c r="C5" s="1" t="s">
        <v>21</v>
      </c>
      <c r="D5" s="2">
        <v>44448</v>
      </c>
      <c r="E5" s="1" t="s">
        <v>22</v>
      </c>
      <c r="F5" s="1">
        <v>39.995691969967901</v>
      </c>
      <c r="G5" s="1">
        <v>-82.995555663560097</v>
      </c>
      <c r="H5" s="9">
        <f>VLOOKUP(B5,'Weighting System'!$A:$C,3,FALSE)</f>
        <v>2</v>
      </c>
    </row>
    <row r="6" spans="1:10">
      <c r="A6" s="1" t="s">
        <v>23</v>
      </c>
      <c r="B6" s="1" t="s">
        <v>24</v>
      </c>
      <c r="C6" s="1" t="s">
        <v>25</v>
      </c>
      <c r="D6" s="2">
        <v>44414</v>
      </c>
      <c r="E6" s="1" t="s">
        <v>26</v>
      </c>
      <c r="F6" s="1">
        <v>39.995892913275199</v>
      </c>
      <c r="G6" s="1">
        <v>-83.004288616961205</v>
      </c>
      <c r="H6" s="9">
        <f>VLOOKUP(B6,'Weighting System'!$A:$C,3,FALSE)</f>
        <v>3</v>
      </c>
    </row>
    <row r="7" spans="1:10">
      <c r="A7" s="1" t="s">
        <v>27</v>
      </c>
      <c r="B7" s="1" t="s">
        <v>13</v>
      </c>
      <c r="C7" s="1" t="s">
        <v>28</v>
      </c>
      <c r="D7" s="2">
        <v>44457</v>
      </c>
      <c r="E7" s="1" t="s">
        <v>29</v>
      </c>
      <c r="F7" s="1">
        <v>39.9959494553081</v>
      </c>
      <c r="G7" s="1">
        <v>-83.006195332878605</v>
      </c>
      <c r="H7" s="9">
        <f>VLOOKUP(B7,'Weighting System'!$A:$C,3,FALSE)</f>
        <v>3</v>
      </c>
    </row>
    <row r="8" spans="1:10">
      <c r="A8" s="1" t="s">
        <v>30</v>
      </c>
      <c r="B8" s="1" t="s">
        <v>9</v>
      </c>
      <c r="C8" s="1" t="s">
        <v>31</v>
      </c>
      <c r="D8" s="2">
        <v>44494</v>
      </c>
      <c r="E8" s="1" t="s">
        <v>32</v>
      </c>
      <c r="F8" s="1">
        <v>39.995998216683397</v>
      </c>
      <c r="G8" s="1">
        <v>-83.005874840835304</v>
      </c>
      <c r="H8" s="9">
        <f>VLOOKUP(B8,'Weighting System'!$A:$C,3,FALSE)</f>
        <v>3</v>
      </c>
    </row>
    <row r="9" spans="1:10">
      <c r="A9" s="1" t="s">
        <v>33</v>
      </c>
      <c r="B9" s="1" t="s">
        <v>13</v>
      </c>
      <c r="C9" s="1" t="s">
        <v>34</v>
      </c>
      <c r="D9" s="2">
        <v>44409</v>
      </c>
      <c r="E9" s="1" t="s">
        <v>35</v>
      </c>
      <c r="F9" s="1">
        <v>39.996013145248703</v>
      </c>
      <c r="G9" s="1">
        <v>-83.003180527390498</v>
      </c>
      <c r="H9" s="9">
        <f>VLOOKUP(B9,'Weighting System'!$A:$C,3,FALSE)</f>
        <v>3</v>
      </c>
    </row>
    <row r="10" spans="1:10">
      <c r="A10" s="1" t="s">
        <v>36</v>
      </c>
      <c r="B10" s="1" t="s">
        <v>17</v>
      </c>
      <c r="C10" s="1" t="s">
        <v>37</v>
      </c>
      <c r="D10" s="2">
        <v>44494</v>
      </c>
      <c r="E10" s="1" t="s">
        <v>38</v>
      </c>
      <c r="F10" s="1">
        <v>39.996115917649398</v>
      </c>
      <c r="G10" s="1">
        <v>-83.004376955601799</v>
      </c>
      <c r="H10" s="9">
        <f>VLOOKUP(B10,'Weighting System'!$A:$C,3,FALSE)</f>
        <v>2</v>
      </c>
    </row>
    <row r="11" spans="1:10">
      <c r="A11" s="1" t="s">
        <v>39</v>
      </c>
      <c r="B11" s="1" t="s">
        <v>13</v>
      </c>
      <c r="C11" s="1" t="s">
        <v>40</v>
      </c>
      <c r="D11" s="2">
        <v>44467</v>
      </c>
      <c r="E11" s="1" t="s">
        <v>41</v>
      </c>
      <c r="F11" s="1">
        <v>39.996159516851399</v>
      </c>
      <c r="G11" s="1">
        <v>-83.006006002197793</v>
      </c>
      <c r="H11" s="9">
        <f>VLOOKUP(B11,'Weighting System'!$A:$C,3,FALSE)</f>
        <v>3</v>
      </c>
    </row>
    <row r="12" spans="1:10">
      <c r="A12" s="1" t="s">
        <v>42</v>
      </c>
      <c r="B12" s="1" t="s">
        <v>43</v>
      </c>
      <c r="C12" s="1" t="s">
        <v>44</v>
      </c>
      <c r="D12" s="2">
        <v>44489</v>
      </c>
      <c r="E12" s="1" t="s">
        <v>45</v>
      </c>
      <c r="F12" s="1">
        <v>39.996259125007299</v>
      </c>
      <c r="G12" s="1">
        <v>-83.004558332878702</v>
      </c>
      <c r="H12" s="9">
        <f>VLOOKUP(B12,'Weighting System'!$A:$C,3,FALSE)</f>
        <v>1</v>
      </c>
    </row>
    <row r="13" spans="1:10">
      <c r="A13" s="1" t="s">
        <v>46</v>
      </c>
      <c r="B13" s="1" t="s">
        <v>47</v>
      </c>
      <c r="C13" s="1" t="s">
        <v>48</v>
      </c>
      <c r="D13" s="2">
        <v>44448</v>
      </c>
      <c r="E13" s="1" t="s">
        <v>49</v>
      </c>
      <c r="F13" s="1">
        <v>39.996275469671303</v>
      </c>
      <c r="G13" s="1">
        <v>-83.0067804328786</v>
      </c>
      <c r="H13" s="9">
        <f>VLOOKUP(B13,'Weighting System'!$A:$C,3,FALSE)</f>
        <v>3</v>
      </c>
    </row>
    <row r="14" spans="1:10">
      <c r="A14" s="1" t="s">
        <v>50</v>
      </c>
      <c r="B14" s="1" t="s">
        <v>13</v>
      </c>
      <c r="C14" s="1" t="s">
        <v>48</v>
      </c>
      <c r="D14" s="2">
        <v>44507</v>
      </c>
      <c r="E14" s="1" t="s">
        <v>51</v>
      </c>
      <c r="F14" s="1">
        <v>39.9963273589509</v>
      </c>
      <c r="G14" s="1">
        <v>-83.001204194239804</v>
      </c>
      <c r="H14" s="9">
        <f>VLOOKUP(B14,'Weighting System'!$A:$C,3,FALSE)</f>
        <v>3</v>
      </c>
    </row>
    <row r="15" spans="1:10">
      <c r="A15" s="1" t="s">
        <v>52</v>
      </c>
      <c r="B15" s="1" t="s">
        <v>53</v>
      </c>
      <c r="C15" s="1" t="s">
        <v>54</v>
      </c>
      <c r="D15" s="2">
        <v>44443</v>
      </c>
      <c r="E15" s="1" t="s">
        <v>55</v>
      </c>
      <c r="F15" s="1">
        <v>39.996390632325998</v>
      </c>
      <c r="G15" s="1">
        <v>-83.004815824920996</v>
      </c>
      <c r="H15" s="9">
        <f>VLOOKUP(B15,'Weighting System'!$A:$C,3,FALSE)</f>
        <v>2</v>
      </c>
    </row>
    <row r="16" spans="1:10">
      <c r="A16" s="1" t="s">
        <v>56</v>
      </c>
      <c r="B16" s="1" t="s">
        <v>57</v>
      </c>
      <c r="C16" s="1" t="s">
        <v>58</v>
      </c>
      <c r="D16" s="2">
        <v>44507</v>
      </c>
      <c r="E16" s="1" t="s">
        <v>59</v>
      </c>
      <c r="F16" s="1">
        <v>39.996455656726297</v>
      </c>
      <c r="G16" s="1">
        <v>-83.001658171516496</v>
      </c>
      <c r="H16" s="9">
        <f>VLOOKUP(B16,'Weighting System'!$A:$C,3,FALSE)</f>
        <v>1</v>
      </c>
    </row>
    <row r="17" spans="1:8">
      <c r="A17" s="1" t="s">
        <v>60</v>
      </c>
      <c r="B17" s="1" t="s">
        <v>9</v>
      </c>
      <c r="C17" s="1" t="s">
        <v>61</v>
      </c>
      <c r="D17" s="2">
        <v>44413</v>
      </c>
      <c r="E17" s="1" t="s">
        <v>62</v>
      </c>
      <c r="F17" s="1">
        <v>39.996785159852202</v>
      </c>
      <c r="G17" s="1">
        <v>-83.007099524920093</v>
      </c>
      <c r="H17" s="9">
        <f>VLOOKUP(B17,'Weighting System'!$A:$C,3,FALSE)</f>
        <v>3</v>
      </c>
    </row>
    <row r="18" spans="1:8">
      <c r="A18" s="1" t="s">
        <v>63</v>
      </c>
      <c r="B18" s="1" t="s">
        <v>17</v>
      </c>
      <c r="C18" s="1" t="s">
        <v>48</v>
      </c>
      <c r="D18" s="2">
        <v>44464</v>
      </c>
      <c r="E18" s="1" t="s">
        <v>64</v>
      </c>
      <c r="F18" s="1">
        <v>39.996793305251799</v>
      </c>
      <c r="G18" s="1">
        <v>-82.999738518112096</v>
      </c>
      <c r="H18" s="9">
        <f>VLOOKUP(B18,'Weighting System'!$A:$C,3,FALSE)</f>
        <v>2</v>
      </c>
    </row>
    <row r="19" spans="1:8">
      <c r="A19" s="1" t="s">
        <v>65</v>
      </c>
      <c r="B19" s="1" t="s">
        <v>66</v>
      </c>
      <c r="C19" s="1" t="s">
        <v>67</v>
      </c>
      <c r="D19" s="2">
        <v>44415</v>
      </c>
      <c r="E19" s="1" t="s">
        <v>68</v>
      </c>
      <c r="F19" s="1">
        <v>39.996826496011302</v>
      </c>
      <c r="G19" s="1">
        <v>-82.998741963558103</v>
      </c>
      <c r="H19" s="9">
        <f>VLOOKUP(B19,'Weighting System'!$A:$C,3,FALSE)</f>
        <v>3</v>
      </c>
    </row>
    <row r="20" spans="1:8">
      <c r="A20" s="1" t="s">
        <v>69</v>
      </c>
      <c r="B20" s="1" t="s">
        <v>43</v>
      </c>
      <c r="C20" s="1" t="s">
        <v>70</v>
      </c>
      <c r="D20" s="2">
        <v>44476</v>
      </c>
      <c r="E20" s="1" t="s">
        <v>71</v>
      </c>
      <c r="F20" s="1">
        <v>39.996900486562303</v>
      </c>
      <c r="G20" s="1">
        <v>-83.004115702196202</v>
      </c>
      <c r="H20" s="9">
        <f>VLOOKUP(B20,'Weighting System'!$A:$C,3,FALSE)</f>
        <v>1</v>
      </c>
    </row>
    <row r="21" spans="1:8">
      <c r="A21" s="1" t="s">
        <v>72</v>
      </c>
      <c r="B21" s="1" t="s">
        <v>43</v>
      </c>
      <c r="C21" s="1" t="s">
        <v>73</v>
      </c>
      <c r="D21" s="2">
        <v>44430</v>
      </c>
      <c r="E21" s="1" t="s">
        <v>74</v>
      </c>
      <c r="F21" s="1">
        <v>39.996903311976801</v>
      </c>
      <c r="G21" s="1">
        <v>-82.998223294239196</v>
      </c>
      <c r="H21" s="9">
        <f>VLOOKUP(B21,'Weighting System'!$A:$C,3,FALSE)</f>
        <v>1</v>
      </c>
    </row>
    <row r="22" spans="1:8">
      <c r="A22" s="1" t="s">
        <v>75</v>
      </c>
      <c r="B22" s="1" t="s">
        <v>76</v>
      </c>
      <c r="C22" s="1" t="s">
        <v>77</v>
      </c>
      <c r="D22" s="2">
        <v>44477</v>
      </c>
      <c r="E22" s="1" t="s">
        <v>78</v>
      </c>
      <c r="F22" s="1">
        <v>39.996961365210701</v>
      </c>
      <c r="G22" s="1">
        <v>-82.997496579473705</v>
      </c>
      <c r="H22" s="9">
        <f>VLOOKUP(B22,'Weighting System'!$A:$C,3,FALSE)</f>
        <v>2</v>
      </c>
    </row>
    <row r="23" spans="1:8">
      <c r="A23" s="1" t="s">
        <v>79</v>
      </c>
      <c r="B23" s="1" t="s">
        <v>80</v>
      </c>
      <c r="C23" s="1" t="s">
        <v>81</v>
      </c>
      <c r="D23" s="2">
        <v>44475</v>
      </c>
      <c r="E23" s="1" t="s">
        <v>51</v>
      </c>
      <c r="F23" s="1">
        <v>39.996984892355101</v>
      </c>
      <c r="G23" s="1">
        <v>-83.001032532878298</v>
      </c>
      <c r="H23" s="9">
        <f>VLOOKUP(B23,'Weighting System'!$A:$C,3,FALSE)</f>
        <v>1</v>
      </c>
    </row>
    <row r="24" spans="1:8">
      <c r="A24" s="1" t="s">
        <v>82</v>
      </c>
      <c r="B24" s="1" t="s">
        <v>13</v>
      </c>
      <c r="C24" s="1" t="s">
        <v>83</v>
      </c>
      <c r="D24" s="2">
        <v>44411</v>
      </c>
      <c r="E24" s="1" t="s">
        <v>68</v>
      </c>
      <c r="F24" s="1">
        <v>39.997023755255597</v>
      </c>
      <c r="G24" s="1">
        <v>-82.999256947642806</v>
      </c>
      <c r="H24" s="9">
        <f>VLOOKUP(B24,'Weighting System'!$A:$C,3,FALSE)</f>
        <v>3</v>
      </c>
    </row>
    <row r="25" spans="1:8">
      <c r="A25" s="1" t="s">
        <v>84</v>
      </c>
      <c r="B25" s="1" t="s">
        <v>17</v>
      </c>
      <c r="C25" s="1" t="s">
        <v>85</v>
      </c>
      <c r="D25" s="2">
        <v>44470</v>
      </c>
      <c r="E25" s="1" t="s">
        <v>86</v>
      </c>
      <c r="F25" s="1">
        <v>39.997151914654097</v>
      </c>
      <c r="G25" s="1">
        <v>-82.998837586280004</v>
      </c>
      <c r="H25" s="9">
        <f>VLOOKUP(B25,'Weighting System'!$A:$C,3,FALSE)</f>
        <v>2</v>
      </c>
    </row>
    <row r="26" spans="1:8">
      <c r="A26" s="1" t="s">
        <v>87</v>
      </c>
      <c r="B26" s="1" t="s">
        <v>66</v>
      </c>
      <c r="C26" s="1" t="s">
        <v>88</v>
      </c>
      <c r="D26" s="2">
        <v>44472</v>
      </c>
      <c r="E26" s="1" t="s">
        <v>89</v>
      </c>
      <c r="F26" s="1">
        <v>39.997204735959698</v>
      </c>
      <c r="G26" s="1">
        <v>-83.000664810153495</v>
      </c>
      <c r="H26" s="9">
        <f>VLOOKUP(B26,'Weighting System'!$A:$C,3,FALSE)</f>
        <v>3</v>
      </c>
    </row>
    <row r="27" spans="1:8">
      <c r="A27" s="1" t="s">
        <v>90</v>
      </c>
      <c r="B27" s="1" t="s">
        <v>66</v>
      </c>
      <c r="C27" s="1" t="s">
        <v>91</v>
      </c>
      <c r="D27" s="2">
        <v>44435</v>
      </c>
      <c r="E27" s="1" t="s">
        <v>92</v>
      </c>
      <c r="F27" s="1">
        <v>39.997283258389501</v>
      </c>
      <c r="G27" s="1">
        <v>-83.0035130021963</v>
      </c>
      <c r="H27" s="9">
        <f>VLOOKUP(B27,'Weighting System'!$A:$C,3,FALSE)</f>
        <v>3</v>
      </c>
    </row>
    <row r="28" spans="1:8">
      <c r="A28" s="1" t="s">
        <v>93</v>
      </c>
      <c r="B28" s="1" t="s">
        <v>13</v>
      </c>
      <c r="C28" s="1" t="s">
        <v>94</v>
      </c>
      <c r="D28" s="2">
        <v>44480</v>
      </c>
      <c r="E28" s="1" t="s">
        <v>95</v>
      </c>
      <c r="F28" s="1">
        <v>39.997285796238103</v>
      </c>
      <c r="G28" s="1">
        <v>-82.998354940834403</v>
      </c>
      <c r="H28" s="9">
        <f>VLOOKUP(B28,'Weighting System'!$A:$C,3,FALSE)</f>
        <v>3</v>
      </c>
    </row>
    <row r="29" spans="1:8">
      <c r="A29" s="1" t="s">
        <v>96</v>
      </c>
      <c r="B29" s="1" t="s">
        <v>43</v>
      </c>
      <c r="C29" s="1" t="s">
        <v>97</v>
      </c>
      <c r="D29" s="2">
        <v>44487</v>
      </c>
      <c r="E29" s="1" t="s">
        <v>98</v>
      </c>
      <c r="F29" s="1">
        <v>39.997452732137099</v>
      </c>
      <c r="G29" s="1">
        <v>-83.007400986280103</v>
      </c>
      <c r="H29" s="9">
        <f>VLOOKUP(B29,'Weighting System'!$A:$C,3,FALSE)</f>
        <v>1</v>
      </c>
    </row>
    <row r="30" spans="1:8">
      <c r="A30" s="1" t="s">
        <v>99</v>
      </c>
      <c r="B30" s="1" t="s">
        <v>9</v>
      </c>
      <c r="C30" s="1" t="s">
        <v>100</v>
      </c>
      <c r="D30" s="2">
        <v>44503</v>
      </c>
      <c r="E30" s="1" t="s">
        <v>101</v>
      </c>
      <c r="F30" s="1">
        <v>39.997622529519901</v>
      </c>
      <c r="G30" s="1">
        <v>-83.007053902195096</v>
      </c>
      <c r="H30" s="9">
        <f>VLOOKUP(B30,'Weighting System'!$A:$C,3,FALSE)</f>
        <v>3</v>
      </c>
    </row>
    <row r="31" spans="1:8">
      <c r="A31" s="1" t="s">
        <v>102</v>
      </c>
      <c r="B31" s="1" t="s">
        <v>47</v>
      </c>
      <c r="C31" s="1" t="s">
        <v>103</v>
      </c>
      <c r="D31" s="2">
        <v>44503</v>
      </c>
      <c r="E31" s="1" t="s">
        <v>101</v>
      </c>
      <c r="F31" s="1">
        <v>39.997622529519901</v>
      </c>
      <c r="G31" s="1">
        <v>-83.007053902195096</v>
      </c>
      <c r="H31" s="9">
        <f>VLOOKUP(B31,'Weighting System'!$A:$C,3,FALSE)</f>
        <v>3</v>
      </c>
    </row>
    <row r="32" spans="1:8">
      <c r="A32" s="1" t="s">
        <v>104</v>
      </c>
      <c r="B32" s="1" t="s">
        <v>66</v>
      </c>
      <c r="C32" s="1" t="s">
        <v>105</v>
      </c>
      <c r="D32" s="2">
        <v>44434</v>
      </c>
      <c r="E32" s="1" t="s">
        <v>106</v>
      </c>
      <c r="F32" s="1">
        <v>39.997648482549899</v>
      </c>
      <c r="G32" s="1">
        <v>-82.998666132875996</v>
      </c>
      <c r="H32" s="9">
        <f>VLOOKUP(B32,'Weighting System'!$A:$C,3,FALSE)</f>
        <v>3</v>
      </c>
    </row>
    <row r="33" spans="1:8">
      <c r="A33" s="1" t="s">
        <v>104</v>
      </c>
      <c r="B33" s="1" t="s">
        <v>66</v>
      </c>
      <c r="C33" s="1" t="s">
        <v>107</v>
      </c>
      <c r="D33" s="2">
        <v>44434</v>
      </c>
      <c r="E33" s="1" t="s">
        <v>106</v>
      </c>
      <c r="F33" s="1">
        <v>39.997648482549899</v>
      </c>
      <c r="G33" s="1">
        <v>-82.998666132875996</v>
      </c>
      <c r="H33" s="9">
        <f>VLOOKUP(B33,'Weighting System'!$A:$C,3,FALSE)</f>
        <v>3</v>
      </c>
    </row>
    <row r="34" spans="1:8">
      <c r="A34" s="1" t="s">
        <v>108</v>
      </c>
      <c r="B34" s="1" t="s">
        <v>80</v>
      </c>
      <c r="C34" s="1" t="s">
        <v>109</v>
      </c>
      <c r="D34" s="2">
        <v>44412</v>
      </c>
      <c r="E34" s="1" t="s">
        <v>110</v>
      </c>
      <c r="F34" s="1">
        <v>39.997752541215299</v>
      </c>
      <c r="G34" s="1">
        <v>-83.001786671514594</v>
      </c>
      <c r="H34" s="9">
        <f>VLOOKUP(B34,'Weighting System'!$A:$C,3,FALSE)</f>
        <v>1</v>
      </c>
    </row>
    <row r="35" spans="1:8">
      <c r="A35" s="1" t="s">
        <v>111</v>
      </c>
      <c r="B35" s="1" t="s">
        <v>13</v>
      </c>
      <c r="C35" s="1" t="s">
        <v>112</v>
      </c>
      <c r="D35" s="2">
        <v>44468</v>
      </c>
      <c r="E35" s="1" t="s">
        <v>113</v>
      </c>
      <c r="F35" s="1">
        <v>39.997801626759298</v>
      </c>
      <c r="G35" s="1">
        <v>-83.000099279471698</v>
      </c>
      <c r="H35" s="9">
        <f>VLOOKUP(B35,'Weighting System'!$A:$C,3,FALSE)</f>
        <v>3</v>
      </c>
    </row>
    <row r="36" spans="1:8">
      <c r="A36" s="1" t="s">
        <v>114</v>
      </c>
      <c r="B36" s="1" t="s">
        <v>17</v>
      </c>
      <c r="C36" s="1" t="s">
        <v>115</v>
      </c>
      <c r="D36" s="2">
        <v>44420</v>
      </c>
      <c r="E36" s="1" t="s">
        <v>101</v>
      </c>
      <c r="F36" s="1">
        <v>39.997819786464703</v>
      </c>
      <c r="G36" s="1">
        <v>-83.006710579471999</v>
      </c>
      <c r="H36" s="9">
        <f>VLOOKUP(B36,'Weighting System'!$A:$C,3,FALSE)</f>
        <v>2</v>
      </c>
    </row>
    <row r="37" spans="1:8">
      <c r="A37" s="1" t="s">
        <v>116</v>
      </c>
      <c r="B37" s="1" t="s">
        <v>117</v>
      </c>
      <c r="C37" s="1" t="s">
        <v>118</v>
      </c>
      <c r="D37" s="2">
        <v>44443</v>
      </c>
      <c r="E37" s="1" t="s">
        <v>119</v>
      </c>
      <c r="F37" s="1">
        <v>39.997890245526797</v>
      </c>
      <c r="G37" s="1">
        <v>-83.004440218110602</v>
      </c>
      <c r="H37" s="9">
        <f>VLOOKUP(B37,'Weighting System'!$A:$C,3,FALSE)</f>
        <v>3</v>
      </c>
    </row>
    <row r="38" spans="1:8">
      <c r="A38" s="1" t="s">
        <v>120</v>
      </c>
      <c r="B38" s="1" t="s">
        <v>9</v>
      </c>
      <c r="C38" s="1" t="s">
        <v>121</v>
      </c>
      <c r="D38" s="2">
        <v>44452</v>
      </c>
      <c r="E38" s="1" t="s">
        <v>122</v>
      </c>
      <c r="F38" s="1">
        <v>39.997893999020803</v>
      </c>
      <c r="G38" s="1">
        <v>-83.001789663557005</v>
      </c>
      <c r="H38" s="9">
        <f>VLOOKUP(B38,'Weighting System'!$A:$C,3,FALSE)</f>
        <v>3</v>
      </c>
    </row>
    <row r="39" spans="1:8">
      <c r="A39" s="1" t="s">
        <v>123</v>
      </c>
      <c r="B39" s="1" t="s">
        <v>9</v>
      </c>
      <c r="C39" s="1" t="s">
        <v>124</v>
      </c>
      <c r="D39" s="2">
        <v>44483</v>
      </c>
      <c r="E39" s="1" t="s">
        <v>125</v>
      </c>
      <c r="F39" s="1">
        <v>39.997951030797203</v>
      </c>
      <c r="G39" s="1">
        <v>-82.999492510152393</v>
      </c>
      <c r="H39" s="9">
        <f>VLOOKUP(B39,'Weighting System'!$A:$C,3,FALSE)</f>
        <v>3</v>
      </c>
    </row>
    <row r="40" spans="1:8">
      <c r="A40" s="1" t="s">
        <v>123</v>
      </c>
      <c r="B40" s="1" t="s">
        <v>9</v>
      </c>
      <c r="C40" s="1" t="s">
        <v>126</v>
      </c>
      <c r="D40" s="2">
        <v>44483</v>
      </c>
      <c r="E40" s="1" t="s">
        <v>125</v>
      </c>
      <c r="F40" s="1">
        <v>39.997951030797203</v>
      </c>
      <c r="G40" s="1">
        <v>-82.999492510152393</v>
      </c>
      <c r="H40" s="9">
        <f>VLOOKUP(B40,'Weighting System'!$A:$C,3,FALSE)</f>
        <v>3</v>
      </c>
    </row>
    <row r="41" spans="1:8">
      <c r="A41" s="1" t="s">
        <v>127</v>
      </c>
      <c r="B41" s="1" t="s">
        <v>47</v>
      </c>
      <c r="C41" s="1" t="s">
        <v>128</v>
      </c>
      <c r="D41" s="2">
        <v>44479</v>
      </c>
      <c r="E41" s="1" t="s">
        <v>129</v>
      </c>
      <c r="F41" s="1">
        <v>39.997951290778097</v>
      </c>
      <c r="G41" s="1">
        <v>-83.005938103344903</v>
      </c>
      <c r="H41" s="9">
        <f>VLOOKUP(B41,'Weighting System'!$A:$C,3,FALSE)</f>
        <v>3</v>
      </c>
    </row>
    <row r="42" spans="1:8">
      <c r="A42" s="1" t="s">
        <v>127</v>
      </c>
      <c r="B42" s="1" t="s">
        <v>47</v>
      </c>
      <c r="C42" s="1" t="s">
        <v>130</v>
      </c>
      <c r="D42" s="2">
        <v>44479</v>
      </c>
      <c r="E42" s="1" t="s">
        <v>129</v>
      </c>
      <c r="F42" s="1">
        <v>39.997951290778097</v>
      </c>
      <c r="G42" s="1">
        <v>-83.005938103344903</v>
      </c>
      <c r="H42" s="9">
        <f>VLOOKUP(B42,'Weighting System'!$A:$C,3,FALSE)</f>
        <v>3</v>
      </c>
    </row>
    <row r="43" spans="1:8">
      <c r="A43" s="1" t="s">
        <v>131</v>
      </c>
      <c r="B43" s="1" t="s">
        <v>9</v>
      </c>
      <c r="C43" s="1" t="s">
        <v>132</v>
      </c>
      <c r="D43" s="2">
        <v>44480</v>
      </c>
      <c r="E43" s="1" t="s">
        <v>101</v>
      </c>
      <c r="F43" s="1">
        <v>39.997951290778097</v>
      </c>
      <c r="G43" s="1">
        <v>-83.007397224918293</v>
      </c>
      <c r="H43" s="9">
        <f>VLOOKUP(B43,'Weighting System'!$A:$C,3,FALSE)</f>
        <v>3</v>
      </c>
    </row>
    <row r="44" spans="1:8">
      <c r="A44" s="1" t="s">
        <v>133</v>
      </c>
      <c r="B44" s="1" t="s">
        <v>117</v>
      </c>
      <c r="C44" s="1" t="s">
        <v>134</v>
      </c>
      <c r="D44" s="2">
        <v>44506</v>
      </c>
      <c r="E44" s="1" t="s">
        <v>135</v>
      </c>
      <c r="F44" s="1">
        <v>39.997986577013002</v>
      </c>
      <c r="G44" s="1">
        <v>-83.002501432875405</v>
      </c>
      <c r="H44" s="9">
        <f>VLOOKUP(B44,'Weighting System'!$A:$C,3,FALSE)</f>
        <v>3</v>
      </c>
    </row>
    <row r="45" spans="1:8">
      <c r="A45" s="1" t="s">
        <v>136</v>
      </c>
      <c r="B45" s="1" t="s">
        <v>9</v>
      </c>
      <c r="C45" s="1" t="s">
        <v>137</v>
      </c>
      <c r="D45" s="2">
        <v>44464</v>
      </c>
      <c r="E45" s="1" t="s">
        <v>119</v>
      </c>
      <c r="F45" s="1">
        <v>39.998021749704499</v>
      </c>
      <c r="G45" s="1">
        <v>-83.005041032876093</v>
      </c>
      <c r="H45" s="9">
        <f>VLOOKUP(B45,'Weighting System'!$A:$C,3,FALSE)</f>
        <v>3</v>
      </c>
    </row>
    <row r="46" spans="1:8">
      <c r="A46" s="1" t="s">
        <v>138</v>
      </c>
      <c r="B46" s="1" t="s">
        <v>66</v>
      </c>
      <c r="C46" s="1" t="s">
        <v>139</v>
      </c>
      <c r="D46" s="2">
        <v>44444</v>
      </c>
      <c r="E46" s="1" t="s">
        <v>140</v>
      </c>
      <c r="F46" s="1">
        <v>39.998060341922297</v>
      </c>
      <c r="G46" s="1">
        <v>-82.995630310152706</v>
      </c>
      <c r="H46" s="9">
        <f>VLOOKUP(B46,'Weighting System'!$A:$C,3,FALSE)</f>
        <v>3</v>
      </c>
    </row>
    <row r="47" spans="1:8">
      <c r="A47" s="1" t="s">
        <v>138</v>
      </c>
      <c r="B47" s="1" t="s">
        <v>66</v>
      </c>
      <c r="C47" s="1" t="s">
        <v>141</v>
      </c>
      <c r="D47" s="2">
        <v>44444</v>
      </c>
      <c r="E47" s="1" t="s">
        <v>140</v>
      </c>
      <c r="F47" s="1">
        <v>39.998060341922297</v>
      </c>
      <c r="G47" s="1">
        <v>-82.995630310152706</v>
      </c>
      <c r="H47" s="9">
        <f>VLOOKUP(B47,'Weighting System'!$A:$C,3,FALSE)</f>
        <v>3</v>
      </c>
    </row>
    <row r="48" spans="1:8">
      <c r="A48" s="1" t="s">
        <v>138</v>
      </c>
      <c r="B48" s="1" t="s">
        <v>66</v>
      </c>
      <c r="C48" s="1" t="s">
        <v>142</v>
      </c>
      <c r="D48" s="2">
        <v>44444</v>
      </c>
      <c r="E48" s="1" t="s">
        <v>140</v>
      </c>
      <c r="F48" s="1">
        <v>39.998060341922297</v>
      </c>
      <c r="G48" s="1">
        <v>-82.995630310152706</v>
      </c>
      <c r="H48" s="9">
        <f>VLOOKUP(B48,'Weighting System'!$A:$C,3,FALSE)</f>
        <v>3</v>
      </c>
    </row>
    <row r="49" spans="1:8">
      <c r="A49" s="1" t="s">
        <v>143</v>
      </c>
      <c r="B49" s="1" t="s">
        <v>24</v>
      </c>
      <c r="C49" s="1" t="s">
        <v>144</v>
      </c>
      <c r="D49" s="2">
        <v>44509</v>
      </c>
      <c r="E49" s="1" t="s">
        <v>145</v>
      </c>
      <c r="F49" s="1">
        <v>39.998078194940099</v>
      </c>
      <c r="G49" s="1">
        <v>-82.998507478322196</v>
      </c>
      <c r="H49" s="9">
        <f>VLOOKUP(B49,'Weighting System'!$A:$C,3,FALSE)</f>
        <v>3</v>
      </c>
    </row>
    <row r="50" spans="1:8">
      <c r="A50" s="1" t="s">
        <v>146</v>
      </c>
      <c r="B50" s="1" t="s">
        <v>17</v>
      </c>
      <c r="C50" s="1" t="s">
        <v>147</v>
      </c>
      <c r="D50" s="2">
        <v>44415</v>
      </c>
      <c r="E50" s="1" t="s">
        <v>148</v>
      </c>
      <c r="F50" s="1">
        <v>39.998213520410303</v>
      </c>
      <c r="G50" s="1">
        <v>-82.999751832874907</v>
      </c>
      <c r="H50" s="9">
        <f>VLOOKUP(B50,'Weighting System'!$A:$C,3,FALSE)</f>
        <v>2</v>
      </c>
    </row>
    <row r="51" spans="1:8">
      <c r="A51" s="1" t="s">
        <v>149</v>
      </c>
      <c r="B51" s="1" t="s">
        <v>66</v>
      </c>
      <c r="C51" s="1" t="s">
        <v>150</v>
      </c>
      <c r="D51" s="2">
        <v>44409</v>
      </c>
      <c r="E51" s="1" t="s">
        <v>151</v>
      </c>
      <c r="F51" s="1">
        <v>39.998217320351799</v>
      </c>
      <c r="G51" s="1">
        <v>-82.996819287428593</v>
      </c>
      <c r="H51" s="9">
        <f>VLOOKUP(B51,'Weighting System'!$A:$C,3,FALSE)</f>
        <v>3</v>
      </c>
    </row>
    <row r="52" spans="1:8">
      <c r="A52" s="1" t="s">
        <v>149</v>
      </c>
      <c r="B52" s="1" t="s">
        <v>66</v>
      </c>
      <c r="C52" s="1" t="s">
        <v>152</v>
      </c>
      <c r="D52" s="2">
        <v>44409</v>
      </c>
      <c r="E52" s="1" t="s">
        <v>151</v>
      </c>
      <c r="F52" s="1">
        <v>39.998217320351799</v>
      </c>
      <c r="G52" s="1">
        <v>-82.996819287428593</v>
      </c>
      <c r="H52" s="9">
        <f>VLOOKUP(B52,'Weighting System'!$A:$C,3,FALSE)</f>
        <v>3</v>
      </c>
    </row>
    <row r="53" spans="1:8">
      <c r="A53" s="1" t="s">
        <v>153</v>
      </c>
      <c r="B53" s="1" t="s">
        <v>24</v>
      </c>
      <c r="C53" s="1" t="s">
        <v>154</v>
      </c>
      <c r="D53" s="2">
        <v>44429</v>
      </c>
      <c r="E53" s="1" t="s">
        <v>155</v>
      </c>
      <c r="F53" s="1">
        <v>39.998232072992501</v>
      </c>
      <c r="G53" s="1">
        <v>-82.997223679471105</v>
      </c>
      <c r="H53" s="9">
        <f>VLOOKUP(B53,'Weighting System'!$A:$C,3,FALSE)</f>
        <v>3</v>
      </c>
    </row>
    <row r="54" spans="1:8">
      <c r="A54" s="1" t="s">
        <v>156</v>
      </c>
      <c r="B54" s="1" t="s">
        <v>47</v>
      </c>
      <c r="C54" s="1" t="s">
        <v>157</v>
      </c>
      <c r="D54" s="2">
        <v>44435</v>
      </c>
      <c r="E54" s="1" t="s">
        <v>158</v>
      </c>
      <c r="F54" s="1">
        <v>39.998273925198298</v>
      </c>
      <c r="G54" s="1">
        <v>-83.007463332875105</v>
      </c>
      <c r="H54" s="9">
        <f>VLOOKUP(B54,'Weighting System'!$A:$C,3,FALSE)</f>
        <v>3</v>
      </c>
    </row>
    <row r="55" spans="1:8">
      <c r="A55" s="1" t="s">
        <v>159</v>
      </c>
      <c r="B55" s="1" t="s">
        <v>117</v>
      </c>
      <c r="C55" s="1" t="s">
        <v>160</v>
      </c>
      <c r="D55" s="2">
        <v>44478</v>
      </c>
      <c r="E55" s="1" t="s">
        <v>161</v>
      </c>
      <c r="F55" s="1">
        <v>39.998278884151397</v>
      </c>
      <c r="G55" s="1">
        <v>-83.004735586279295</v>
      </c>
      <c r="H55" s="9">
        <f>VLOOKUP(B55,'Weighting System'!$A:$C,3,FALSE)</f>
        <v>3</v>
      </c>
    </row>
    <row r="56" spans="1:8">
      <c r="A56" s="1" t="s">
        <v>162</v>
      </c>
      <c r="B56" s="1" t="s">
        <v>66</v>
      </c>
      <c r="C56" s="1" t="s">
        <v>163</v>
      </c>
      <c r="D56" s="2">
        <v>44429</v>
      </c>
      <c r="E56" s="1" t="s">
        <v>164</v>
      </c>
      <c r="F56" s="1">
        <v>39.998281519362202</v>
      </c>
      <c r="G56" s="1">
        <v>-82.999055471513202</v>
      </c>
      <c r="H56" s="9">
        <f>VLOOKUP(B56,'Weighting System'!$A:$C,3,FALSE)</f>
        <v>3</v>
      </c>
    </row>
    <row r="57" spans="1:8">
      <c r="A57" s="1" t="s">
        <v>165</v>
      </c>
      <c r="B57" s="1" t="s">
        <v>117</v>
      </c>
      <c r="C57" s="1" t="s">
        <v>166</v>
      </c>
      <c r="D57" s="2">
        <v>44453</v>
      </c>
      <c r="E57" s="1" t="s">
        <v>167</v>
      </c>
      <c r="F57" s="1">
        <v>39.998298566358599</v>
      </c>
      <c r="G57" s="1">
        <v>-83.000240587428394</v>
      </c>
      <c r="H57" s="9">
        <f>VLOOKUP(B57,'Weighting System'!$A:$C,3,FALSE)</f>
        <v>3</v>
      </c>
    </row>
    <row r="58" spans="1:8">
      <c r="A58" s="1" t="s">
        <v>168</v>
      </c>
      <c r="B58" s="1" t="s">
        <v>117</v>
      </c>
      <c r="C58" s="1" t="s">
        <v>169</v>
      </c>
      <c r="D58" s="2">
        <v>44505</v>
      </c>
      <c r="E58" s="1" t="s">
        <v>170</v>
      </c>
      <c r="F58" s="1">
        <v>39.998318171582497</v>
      </c>
      <c r="G58" s="1">
        <v>-83.000410055597996</v>
      </c>
      <c r="H58" s="9">
        <f>VLOOKUP(B58,'Weighting System'!$A:$C,3,FALSE)</f>
        <v>3</v>
      </c>
    </row>
    <row r="59" spans="1:8">
      <c r="A59" s="1" t="s">
        <v>168</v>
      </c>
      <c r="B59" s="1" t="s">
        <v>117</v>
      </c>
      <c r="C59" s="1" t="s">
        <v>171</v>
      </c>
      <c r="D59" s="2">
        <v>44505</v>
      </c>
      <c r="E59" s="1" t="s">
        <v>170</v>
      </c>
      <c r="F59" s="1">
        <v>39.998318171582497</v>
      </c>
      <c r="G59" s="1">
        <v>-83.000410055597996</v>
      </c>
      <c r="H59" s="9">
        <f>VLOOKUP(B59,'Weighting System'!$A:$C,3,FALSE)</f>
        <v>3</v>
      </c>
    </row>
    <row r="60" spans="1:8">
      <c r="A60" s="1" t="s">
        <v>172</v>
      </c>
      <c r="B60" s="1" t="s">
        <v>173</v>
      </c>
      <c r="C60" s="1" t="s">
        <v>174</v>
      </c>
      <c r="D60" s="2">
        <v>44434</v>
      </c>
      <c r="E60" s="1" t="s">
        <v>175</v>
      </c>
      <c r="F60" s="1">
        <v>39.9983276426331</v>
      </c>
      <c r="G60" s="1">
        <v>-83.000356771514006</v>
      </c>
      <c r="H60" s="9">
        <f>VLOOKUP(B60,'Weighting System'!$A:$C,3,FALSE)</f>
        <v>2</v>
      </c>
    </row>
    <row r="61" spans="1:8">
      <c r="A61" s="1" t="s">
        <v>176</v>
      </c>
      <c r="B61" s="1" t="s">
        <v>177</v>
      </c>
      <c r="C61" s="1" t="s">
        <v>58</v>
      </c>
      <c r="D61" s="2">
        <v>44446</v>
      </c>
      <c r="E61" s="1" t="s">
        <v>178</v>
      </c>
      <c r="F61" s="1">
        <v>39.998327856137799</v>
      </c>
      <c r="G61" s="1">
        <v>-83.005770763556797</v>
      </c>
      <c r="H61" s="9">
        <f>VLOOKUP(B61,'Weighting System'!$A:$C,3,FALSE)</f>
        <v>1</v>
      </c>
    </row>
    <row r="62" spans="1:8">
      <c r="A62" s="1" t="s">
        <v>179</v>
      </c>
      <c r="B62" s="1" t="s">
        <v>9</v>
      </c>
      <c r="C62" s="1" t="s">
        <v>180</v>
      </c>
      <c r="D62" s="2">
        <v>44431</v>
      </c>
      <c r="E62" s="1" t="s">
        <v>181</v>
      </c>
      <c r="F62" s="1">
        <v>39.998381965153399</v>
      </c>
      <c r="G62" s="1">
        <v>-83.007319802193805</v>
      </c>
      <c r="H62" s="9">
        <f>VLOOKUP(B62,'Weighting System'!$A:$C,3,FALSE)</f>
        <v>3</v>
      </c>
    </row>
    <row r="63" spans="1:8">
      <c r="A63" s="1" t="s">
        <v>182</v>
      </c>
      <c r="B63" s="1" t="s">
        <v>24</v>
      </c>
      <c r="C63" s="1" t="s">
        <v>183</v>
      </c>
      <c r="D63" s="2">
        <v>44422</v>
      </c>
      <c r="E63" s="1" t="s">
        <v>184</v>
      </c>
      <c r="F63" s="1">
        <v>39.998395728824001</v>
      </c>
      <c r="G63" s="1">
        <v>-82.997449655598203</v>
      </c>
      <c r="H63" s="9">
        <f>VLOOKUP(B63,'Weighting System'!$A:$C,3,FALSE)</f>
        <v>3</v>
      </c>
    </row>
    <row r="64" spans="1:8">
      <c r="A64" s="1" t="s">
        <v>185</v>
      </c>
      <c r="B64" s="1" t="s">
        <v>43</v>
      </c>
      <c r="C64" s="1" t="s">
        <v>186</v>
      </c>
      <c r="D64" s="2">
        <v>44451</v>
      </c>
      <c r="E64" s="1" t="s">
        <v>187</v>
      </c>
      <c r="F64" s="1">
        <v>39.998420487356903</v>
      </c>
      <c r="G64" s="1">
        <v>-83.004560163556107</v>
      </c>
      <c r="H64" s="9">
        <f>VLOOKUP(B64,'Weighting System'!$A:$C,3,FALSE)</f>
        <v>1</v>
      </c>
    </row>
    <row r="65" spans="1:8">
      <c r="A65" s="1" t="s">
        <v>188</v>
      </c>
      <c r="B65" s="1" t="s">
        <v>13</v>
      </c>
      <c r="C65" s="1" t="s">
        <v>189</v>
      </c>
      <c r="D65" s="2">
        <v>44486</v>
      </c>
      <c r="E65" s="1" t="s">
        <v>190</v>
      </c>
      <c r="F65" s="1">
        <v>39.998467733289097</v>
      </c>
      <c r="G65" s="1">
        <v>-83.006281302194395</v>
      </c>
      <c r="H65" s="9">
        <f>VLOOKUP(B65,'Weighting System'!$A:$C,3,FALSE)</f>
        <v>3</v>
      </c>
    </row>
    <row r="66" spans="1:8">
      <c r="A66" s="1" t="s">
        <v>191</v>
      </c>
      <c r="B66" s="1" t="s">
        <v>192</v>
      </c>
      <c r="C66" s="1" t="s">
        <v>193</v>
      </c>
      <c r="D66" s="2">
        <v>44465</v>
      </c>
      <c r="E66" s="1" t="s">
        <v>194</v>
      </c>
      <c r="F66" s="1">
        <v>39.998517768313697</v>
      </c>
      <c r="G66" s="1">
        <v>-83.0028394260667</v>
      </c>
      <c r="H66" s="9">
        <f>VLOOKUP(B66,'Weighting System'!$A:$C,3,FALSE)</f>
        <v>1</v>
      </c>
    </row>
    <row r="67" spans="1:8">
      <c r="A67" s="1" t="s">
        <v>195</v>
      </c>
      <c r="B67" s="1" t="s">
        <v>196</v>
      </c>
      <c r="C67" s="1" t="s">
        <v>197</v>
      </c>
      <c r="D67" s="2">
        <v>44413</v>
      </c>
      <c r="E67" s="1" t="s">
        <v>198</v>
      </c>
      <c r="F67" s="1">
        <v>39.998578830934797</v>
      </c>
      <c r="G67" s="1">
        <v>-82.997217624917297</v>
      </c>
      <c r="H67" s="9">
        <f>VLOOKUP(B67,'Weighting System'!$A:$C,3,FALSE)</f>
        <v>2</v>
      </c>
    </row>
    <row r="68" spans="1:8">
      <c r="A68" s="1" t="s">
        <v>199</v>
      </c>
      <c r="B68" s="1" t="s">
        <v>43</v>
      </c>
      <c r="C68" s="1" t="s">
        <v>200</v>
      </c>
      <c r="D68" s="2">
        <v>44421</v>
      </c>
      <c r="E68" s="1" t="s">
        <v>201</v>
      </c>
      <c r="F68" s="1">
        <v>39.9985997096191</v>
      </c>
      <c r="G68" s="1">
        <v>-83.007328632874106</v>
      </c>
      <c r="H68" s="9">
        <f>VLOOKUP(B68,'Weighting System'!$A:$C,3,FALSE)</f>
        <v>1</v>
      </c>
    </row>
    <row r="69" spans="1:8">
      <c r="A69" s="1" t="s">
        <v>202</v>
      </c>
      <c r="B69" s="1" t="s">
        <v>117</v>
      </c>
      <c r="C69" s="1" t="s">
        <v>203</v>
      </c>
      <c r="D69" s="2">
        <v>44470</v>
      </c>
      <c r="E69" s="1" t="s">
        <v>204</v>
      </c>
      <c r="F69" s="1">
        <v>39.998772659507303</v>
      </c>
      <c r="G69" s="1">
        <v>-82.998053879470007</v>
      </c>
      <c r="H69" s="9">
        <f>VLOOKUP(B69,'Weighting System'!$A:$C,3,FALSE)</f>
        <v>3</v>
      </c>
    </row>
    <row r="70" spans="1:8">
      <c r="A70" s="1" t="s">
        <v>205</v>
      </c>
      <c r="B70" s="1" t="s">
        <v>117</v>
      </c>
      <c r="C70" s="1" t="s">
        <v>206</v>
      </c>
      <c r="D70" s="2">
        <v>44441</v>
      </c>
      <c r="E70" s="1" t="s">
        <v>207</v>
      </c>
      <c r="F70" s="1">
        <v>39.998826373076398</v>
      </c>
      <c r="G70" s="1">
        <v>-83.004796655597602</v>
      </c>
      <c r="H70" s="9">
        <f>VLOOKUP(B70,'Weighting System'!$A:$C,3,FALSE)</f>
        <v>3</v>
      </c>
    </row>
    <row r="71" spans="1:8">
      <c r="A71" s="1" t="s">
        <v>208</v>
      </c>
      <c r="B71" s="1" t="s">
        <v>66</v>
      </c>
      <c r="C71" s="1" t="s">
        <v>209</v>
      </c>
      <c r="D71" s="2">
        <v>44453</v>
      </c>
      <c r="E71" s="1" t="s">
        <v>210</v>
      </c>
      <c r="F71" s="1">
        <v>39.998890266871904</v>
      </c>
      <c r="G71" s="1">
        <v>-82.995891563554906</v>
      </c>
      <c r="H71" s="9">
        <f>VLOOKUP(B71,'Weighting System'!$A:$C,3,FALSE)</f>
        <v>3</v>
      </c>
    </row>
    <row r="72" spans="1:8">
      <c r="A72" s="1" t="s">
        <v>211</v>
      </c>
      <c r="B72" s="1" t="s">
        <v>13</v>
      </c>
      <c r="C72" s="1" t="s">
        <v>212</v>
      </c>
      <c r="D72" s="2">
        <v>44446</v>
      </c>
      <c r="E72" s="1" t="s">
        <v>213</v>
      </c>
      <c r="F72" s="1">
        <v>39.998911971344903</v>
      </c>
      <c r="G72" s="1">
        <v>-83.006666987428005</v>
      </c>
      <c r="H72" s="9">
        <f>VLOOKUP(B72,'Weighting System'!$A:$C,3,FALSE)</f>
        <v>3</v>
      </c>
    </row>
    <row r="73" spans="1:8">
      <c r="A73" s="1" t="s">
        <v>214</v>
      </c>
      <c r="B73" s="1" t="s">
        <v>9</v>
      </c>
      <c r="C73" s="1" t="s">
        <v>215</v>
      </c>
      <c r="D73" s="2">
        <v>44444</v>
      </c>
      <c r="E73" s="1" t="s">
        <v>201</v>
      </c>
      <c r="F73" s="1">
        <v>39.998928466172799</v>
      </c>
      <c r="G73" s="1">
        <v>-83.007242802193304</v>
      </c>
      <c r="H73" s="9">
        <f>VLOOKUP(B73,'Weighting System'!$A:$C,3,FALSE)</f>
        <v>3</v>
      </c>
    </row>
    <row r="74" spans="1:8">
      <c r="A74" s="1" t="s">
        <v>216</v>
      </c>
      <c r="B74" s="1" t="s">
        <v>9</v>
      </c>
      <c r="C74" s="1" t="s">
        <v>217</v>
      </c>
      <c r="D74" s="2">
        <v>44479</v>
      </c>
      <c r="E74" s="1" t="s">
        <v>201</v>
      </c>
      <c r="F74" s="1">
        <v>39.998928466172799</v>
      </c>
      <c r="G74" s="1">
        <v>-83.007328632874106</v>
      </c>
      <c r="H74" s="9">
        <f>VLOOKUP(B74,'Weighting System'!$A:$C,3,FALSE)</f>
        <v>3</v>
      </c>
    </row>
    <row r="75" spans="1:8">
      <c r="A75" s="1" t="s">
        <v>218</v>
      </c>
      <c r="B75" s="1" t="s">
        <v>66</v>
      </c>
      <c r="C75" s="1" t="s">
        <v>219</v>
      </c>
      <c r="D75" s="2">
        <v>44420</v>
      </c>
      <c r="E75" s="1" t="s">
        <v>220</v>
      </c>
      <c r="F75" s="1">
        <v>39.998955765673102</v>
      </c>
      <c r="G75" s="1">
        <v>-83.000028494235593</v>
      </c>
      <c r="H75" s="9">
        <f>VLOOKUP(B75,'Weighting System'!$A:$C,3,FALSE)</f>
        <v>3</v>
      </c>
    </row>
    <row r="76" spans="1:8">
      <c r="A76" s="1" t="s">
        <v>221</v>
      </c>
      <c r="B76" s="1" t="s">
        <v>222</v>
      </c>
      <c r="C76" s="1" t="s">
        <v>58</v>
      </c>
      <c r="D76" s="2">
        <v>44464</v>
      </c>
      <c r="E76" s="1" t="s">
        <v>181</v>
      </c>
      <c r="F76" s="1">
        <v>39.998973727697397</v>
      </c>
      <c r="G76" s="1">
        <v>-83.007319802193805</v>
      </c>
      <c r="H76" s="9">
        <f>VLOOKUP(B76,'Weighting System'!$A:$C,3,FALSE)</f>
        <v>1</v>
      </c>
    </row>
    <row r="77" spans="1:8">
      <c r="A77" s="1" t="s">
        <v>223</v>
      </c>
      <c r="B77" s="1" t="s">
        <v>24</v>
      </c>
      <c r="C77" s="1" t="s">
        <v>224</v>
      </c>
      <c r="D77" s="2">
        <v>44456</v>
      </c>
      <c r="E77" s="1" t="s">
        <v>225</v>
      </c>
      <c r="F77" s="1">
        <v>39.999014964589598</v>
      </c>
      <c r="G77" s="1">
        <v>-83.001108247639394</v>
      </c>
      <c r="H77" s="9">
        <f>VLOOKUP(B77,'Weighting System'!$A:$C,3,FALSE)</f>
        <v>3</v>
      </c>
    </row>
    <row r="78" spans="1:8">
      <c r="A78" s="1" t="s">
        <v>226</v>
      </c>
      <c r="B78" s="1" t="s">
        <v>17</v>
      </c>
      <c r="C78" s="1" t="s">
        <v>227</v>
      </c>
      <c r="D78" s="2">
        <v>44439</v>
      </c>
      <c r="E78" s="1" t="s">
        <v>228</v>
      </c>
      <c r="F78" s="1">
        <v>39.999025559997499</v>
      </c>
      <c r="G78" s="1">
        <v>-83.003029894235297</v>
      </c>
      <c r="H78" s="9">
        <f>VLOOKUP(B78,'Weighting System'!$A:$C,3,FALSE)</f>
        <v>2</v>
      </c>
    </row>
    <row r="79" spans="1:8">
      <c r="A79" s="1" t="s">
        <v>229</v>
      </c>
      <c r="B79" s="1" t="s">
        <v>196</v>
      </c>
      <c r="C79" s="1" t="s">
        <v>230</v>
      </c>
      <c r="D79" s="2">
        <v>44486</v>
      </c>
      <c r="E79" s="1" t="s">
        <v>181</v>
      </c>
      <c r="F79" s="1">
        <v>39.999039478774598</v>
      </c>
      <c r="G79" s="1">
        <v>-83.007319802193805</v>
      </c>
      <c r="H79" s="9">
        <f>VLOOKUP(B79,'Weighting System'!$A:$C,3,FALSE)</f>
        <v>2</v>
      </c>
    </row>
    <row r="80" spans="1:8">
      <c r="A80" s="1" t="s">
        <v>231</v>
      </c>
      <c r="B80" s="1" t="s">
        <v>196</v>
      </c>
      <c r="C80" s="1" t="s">
        <v>232</v>
      </c>
      <c r="D80" s="2">
        <v>44416</v>
      </c>
      <c r="E80" s="1" t="s">
        <v>201</v>
      </c>
      <c r="F80" s="1">
        <v>39.999059968351098</v>
      </c>
      <c r="G80" s="1">
        <v>-83.007071140831698</v>
      </c>
      <c r="H80" s="9">
        <f>VLOOKUP(B80,'Weighting System'!$A:$C,3,FALSE)</f>
        <v>2</v>
      </c>
    </row>
    <row r="81" spans="1:8">
      <c r="A81" s="1" t="s">
        <v>233</v>
      </c>
      <c r="B81" s="1" t="s">
        <v>9</v>
      </c>
      <c r="C81" s="1" t="s">
        <v>234</v>
      </c>
      <c r="D81" s="2">
        <v>44422</v>
      </c>
      <c r="E81" s="1" t="s">
        <v>235</v>
      </c>
      <c r="F81" s="1">
        <v>39.999066341529897</v>
      </c>
      <c r="G81" s="1">
        <v>-83.006537810149496</v>
      </c>
      <c r="H81" s="9">
        <f>VLOOKUP(B81,'Weighting System'!$A:$C,3,FALSE)</f>
        <v>3</v>
      </c>
    </row>
    <row r="82" spans="1:8">
      <c r="A82" s="1" t="s">
        <v>236</v>
      </c>
      <c r="B82" s="1" t="s">
        <v>9</v>
      </c>
      <c r="C82" s="1" t="s">
        <v>237</v>
      </c>
      <c r="D82" s="2">
        <v>44472</v>
      </c>
      <c r="E82" s="1" t="s">
        <v>238</v>
      </c>
      <c r="F82" s="1">
        <v>39.999072007177404</v>
      </c>
      <c r="G82" s="1">
        <v>-83.007756924915896</v>
      </c>
      <c r="H82" s="9">
        <f>VLOOKUP(B82,'Weighting System'!$A:$C,3,FALSE)</f>
        <v>3</v>
      </c>
    </row>
    <row r="83" spans="1:8">
      <c r="A83" s="1" t="s">
        <v>236</v>
      </c>
      <c r="B83" s="1" t="s">
        <v>9</v>
      </c>
      <c r="C83" s="1" t="s">
        <v>239</v>
      </c>
      <c r="D83" s="2">
        <v>44472</v>
      </c>
      <c r="E83" s="1" t="s">
        <v>238</v>
      </c>
      <c r="F83" s="1">
        <v>39.999072007177404</v>
      </c>
      <c r="G83" s="1">
        <v>-83.007756924915896</v>
      </c>
      <c r="H83" s="9">
        <f>VLOOKUP(B83,'Weighting System'!$A:$C,3,FALSE)</f>
        <v>3</v>
      </c>
    </row>
    <row r="84" spans="1:8">
      <c r="A84" s="1" t="s">
        <v>236</v>
      </c>
      <c r="B84" s="1" t="s">
        <v>9</v>
      </c>
      <c r="C84" s="1" t="s">
        <v>240</v>
      </c>
      <c r="D84" s="2">
        <v>44472</v>
      </c>
      <c r="E84" s="1" t="s">
        <v>238</v>
      </c>
      <c r="F84" s="1">
        <v>39.999072007177404</v>
      </c>
      <c r="G84" s="1">
        <v>-83.007756924915896</v>
      </c>
      <c r="H84" s="9">
        <f>VLOOKUP(B84,'Weighting System'!$A:$C,3,FALSE)</f>
        <v>3</v>
      </c>
    </row>
    <row r="85" spans="1:8">
      <c r="A85" s="1" t="s">
        <v>241</v>
      </c>
      <c r="B85" s="1" t="s">
        <v>196</v>
      </c>
      <c r="C85" s="1" t="s">
        <v>242</v>
      </c>
      <c r="D85" s="2">
        <v>44465</v>
      </c>
      <c r="E85" s="1" t="s">
        <v>201</v>
      </c>
      <c r="F85" s="1">
        <v>39.999191470276202</v>
      </c>
      <c r="G85" s="1">
        <v>-83.006899479470107</v>
      </c>
      <c r="H85" s="9">
        <f>VLOOKUP(B85,'Weighting System'!$A:$C,3,FALSE)</f>
        <v>2</v>
      </c>
    </row>
    <row r="86" spans="1:8">
      <c r="A86" s="1" t="s">
        <v>243</v>
      </c>
      <c r="B86" s="1" t="s">
        <v>9</v>
      </c>
      <c r="C86" s="1" t="s">
        <v>244</v>
      </c>
      <c r="D86" s="2">
        <v>44499</v>
      </c>
      <c r="E86" s="1" t="s">
        <v>201</v>
      </c>
      <c r="F86" s="1">
        <v>39.999191470276202</v>
      </c>
      <c r="G86" s="1">
        <v>-83.006899479470107</v>
      </c>
      <c r="H86" s="9">
        <f>VLOOKUP(B86,'Weighting System'!$A:$C,3,FALSE)</f>
        <v>3</v>
      </c>
    </row>
    <row r="87" spans="1:8">
      <c r="A87" s="1" t="s">
        <v>245</v>
      </c>
      <c r="B87" s="1" t="s">
        <v>66</v>
      </c>
      <c r="C87" s="1" t="s">
        <v>48</v>
      </c>
      <c r="D87" s="2">
        <v>44464</v>
      </c>
      <c r="E87" s="1" t="s">
        <v>246</v>
      </c>
      <c r="F87" s="1">
        <v>39.999196091011399</v>
      </c>
      <c r="G87" s="1">
        <v>-83.000667910151805</v>
      </c>
      <c r="H87" s="9">
        <f>VLOOKUP(B87,'Weighting System'!$A:$C,3,FALSE)</f>
        <v>3</v>
      </c>
    </row>
    <row r="88" spans="1:8">
      <c r="A88" s="1" t="s">
        <v>247</v>
      </c>
      <c r="B88" s="1" t="s">
        <v>248</v>
      </c>
      <c r="C88" s="1" t="s">
        <v>249</v>
      </c>
      <c r="D88" s="2">
        <v>44442</v>
      </c>
      <c r="E88" s="1" t="s">
        <v>250</v>
      </c>
      <c r="F88" s="1">
        <v>39.999197909176402</v>
      </c>
      <c r="G88" s="1">
        <v>-83.0049645555967</v>
      </c>
      <c r="H88" s="9">
        <f>VLOOKUP(B88,'Weighting System'!$A:$C,3,FALSE)</f>
        <v>3</v>
      </c>
    </row>
    <row r="89" spans="1:8">
      <c r="A89" s="1" t="s">
        <v>251</v>
      </c>
      <c r="B89" s="1" t="s">
        <v>24</v>
      </c>
      <c r="C89" s="1" t="s">
        <v>252</v>
      </c>
      <c r="D89" s="2">
        <v>44431</v>
      </c>
      <c r="E89" s="1" t="s">
        <v>253</v>
      </c>
      <c r="F89" s="1">
        <v>39.9992039090723</v>
      </c>
      <c r="G89" s="1">
        <v>-83.004733755596703</v>
      </c>
      <c r="H89" s="9">
        <f>VLOOKUP(B89,'Weighting System'!$A:$C,3,FALSE)</f>
        <v>3</v>
      </c>
    </row>
    <row r="90" spans="1:8">
      <c r="A90" s="1" t="s">
        <v>254</v>
      </c>
      <c r="B90" s="1" t="s">
        <v>222</v>
      </c>
      <c r="C90" s="1" t="s">
        <v>58</v>
      </c>
      <c r="D90" s="2">
        <v>44465</v>
      </c>
      <c r="E90" s="1" t="s">
        <v>255</v>
      </c>
      <c r="F90" s="1">
        <v>39.999238308475803</v>
      </c>
      <c r="G90" s="1">
        <v>-83.007587194235001</v>
      </c>
      <c r="H90" s="9">
        <f>VLOOKUP(B90,'Weighting System'!$A:$C,3,FALSE)</f>
        <v>1</v>
      </c>
    </row>
    <row r="91" spans="1:8">
      <c r="A91" s="1" t="s">
        <v>256</v>
      </c>
      <c r="B91" s="1" t="s">
        <v>257</v>
      </c>
      <c r="C91" s="1" t="s">
        <v>58</v>
      </c>
      <c r="D91" s="2">
        <v>44443</v>
      </c>
      <c r="E91" s="1" t="s">
        <v>258</v>
      </c>
      <c r="F91" s="1">
        <v>39.999247916755699</v>
      </c>
      <c r="G91" s="1">
        <v>-83.001686779469907</v>
      </c>
      <c r="H91" s="9">
        <f>VLOOKUP(B91,'Weighting System'!$A:$C,3,FALSE)</f>
        <v>1</v>
      </c>
    </row>
    <row r="92" spans="1:8">
      <c r="A92" s="1" t="s">
        <v>259</v>
      </c>
      <c r="B92" s="1" t="s">
        <v>43</v>
      </c>
      <c r="C92" s="1" t="s">
        <v>260</v>
      </c>
      <c r="D92" s="2">
        <v>44499</v>
      </c>
      <c r="E92" s="1" t="s">
        <v>261</v>
      </c>
      <c r="F92" s="1">
        <v>39.999251216685799</v>
      </c>
      <c r="G92" s="1">
        <v>-83.0007366249162</v>
      </c>
      <c r="H92" s="9">
        <f>VLOOKUP(B92,'Weighting System'!$A:$C,3,FALSE)</f>
        <v>1</v>
      </c>
    </row>
    <row r="93" spans="1:8">
      <c r="A93" s="1" t="s">
        <v>262</v>
      </c>
      <c r="B93" s="1" t="s">
        <v>57</v>
      </c>
      <c r="C93" s="1" t="s">
        <v>58</v>
      </c>
      <c r="D93" s="2">
        <v>44500</v>
      </c>
      <c r="E93" s="1" t="s">
        <v>263</v>
      </c>
      <c r="F93" s="1">
        <v>39.999257397429197</v>
      </c>
      <c r="G93" s="1">
        <v>-83.007392271511193</v>
      </c>
      <c r="H93" s="9">
        <f>VLOOKUP(B93,'Weighting System'!$A:$C,3,FALSE)</f>
        <v>1</v>
      </c>
    </row>
    <row r="94" spans="1:8">
      <c r="A94" s="1" t="s">
        <v>264</v>
      </c>
      <c r="B94" s="1" t="s">
        <v>43</v>
      </c>
      <c r="C94" s="1" t="s">
        <v>265</v>
      </c>
      <c r="D94" s="2">
        <v>44444</v>
      </c>
      <c r="E94" s="1" t="s">
        <v>266</v>
      </c>
      <c r="F94" s="1">
        <v>39.999258412203702</v>
      </c>
      <c r="G94" s="1">
        <v>-83.003617594235195</v>
      </c>
      <c r="H94" s="9">
        <f>VLOOKUP(B94,'Weighting System'!$A:$C,3,FALSE)</f>
        <v>1</v>
      </c>
    </row>
    <row r="95" spans="1:8">
      <c r="A95" s="1" t="s">
        <v>267</v>
      </c>
      <c r="B95" s="1" t="s">
        <v>47</v>
      </c>
      <c r="C95" s="1" t="s">
        <v>268</v>
      </c>
      <c r="D95" s="2">
        <v>44445</v>
      </c>
      <c r="E95" s="1" t="s">
        <v>238</v>
      </c>
      <c r="F95" s="1">
        <v>39.999269259935303</v>
      </c>
      <c r="G95" s="1">
        <v>-83.007499432873502</v>
      </c>
      <c r="H95" s="9">
        <f>VLOOKUP(B95,'Weighting System'!$A:$C,3,FALSE)</f>
        <v>3</v>
      </c>
    </row>
    <row r="96" spans="1:8">
      <c r="A96" s="1" t="s">
        <v>269</v>
      </c>
      <c r="B96" s="1" t="s">
        <v>117</v>
      </c>
      <c r="C96" s="1" t="s">
        <v>270</v>
      </c>
      <c r="D96" s="2">
        <v>44436</v>
      </c>
      <c r="E96" s="1" t="s">
        <v>271</v>
      </c>
      <c r="F96" s="1">
        <v>39.999272759871197</v>
      </c>
      <c r="G96" s="1">
        <v>-83.0068833101504</v>
      </c>
      <c r="H96" s="9">
        <f>VLOOKUP(B96,'Weighting System'!$A:$C,3,FALSE)</f>
        <v>3</v>
      </c>
    </row>
    <row r="97" spans="1:8">
      <c r="A97" s="1" t="s">
        <v>272</v>
      </c>
      <c r="B97" s="1" t="s">
        <v>273</v>
      </c>
      <c r="C97" s="1" t="s">
        <v>274</v>
      </c>
      <c r="D97" s="2">
        <v>44415</v>
      </c>
      <c r="E97" s="1" t="s">
        <v>238</v>
      </c>
      <c r="F97" s="1">
        <v>39.999335010727897</v>
      </c>
      <c r="G97" s="1">
        <v>-83.007241940831193</v>
      </c>
      <c r="H97" s="9">
        <f>VLOOKUP(B97,'Weighting System'!$A:$C,3,FALSE)</f>
        <v>3</v>
      </c>
    </row>
    <row r="98" spans="1:8">
      <c r="A98" s="1" t="s">
        <v>275</v>
      </c>
      <c r="B98" s="1" t="s">
        <v>117</v>
      </c>
      <c r="C98" s="1" t="s">
        <v>276</v>
      </c>
      <c r="D98" s="2">
        <v>44486</v>
      </c>
      <c r="E98" s="1" t="s">
        <v>277</v>
      </c>
      <c r="F98" s="1">
        <v>39.9993438105584</v>
      </c>
      <c r="G98" s="1">
        <v>-83.005863163554295</v>
      </c>
      <c r="H98" s="9">
        <f>VLOOKUP(B98,'Weighting System'!$A:$C,3,FALSE)</f>
        <v>3</v>
      </c>
    </row>
    <row r="99" spans="1:8">
      <c r="A99" s="1" t="s">
        <v>278</v>
      </c>
      <c r="B99" s="1" t="s">
        <v>9</v>
      </c>
      <c r="C99" s="1" t="s">
        <v>279</v>
      </c>
      <c r="D99" s="2">
        <v>44441</v>
      </c>
      <c r="E99" s="1" t="s">
        <v>280</v>
      </c>
      <c r="F99" s="1">
        <v>39.999365823262401</v>
      </c>
      <c r="G99" s="1">
        <v>-83.006693440831796</v>
      </c>
      <c r="H99" s="9">
        <f>VLOOKUP(B99,'Weighting System'!$A:$C,3,FALSE)</f>
        <v>3</v>
      </c>
    </row>
    <row r="100" spans="1:8">
      <c r="A100" s="1" t="s">
        <v>281</v>
      </c>
      <c r="B100" s="1" t="s">
        <v>222</v>
      </c>
      <c r="C100" s="1" t="s">
        <v>282</v>
      </c>
      <c r="D100" s="2">
        <v>44456</v>
      </c>
      <c r="E100" s="1" t="s">
        <v>263</v>
      </c>
      <c r="F100" s="1">
        <v>39.999454649651497</v>
      </c>
      <c r="G100" s="1">
        <v>-83.007563932872799</v>
      </c>
      <c r="H100" s="9">
        <f>VLOOKUP(B100,'Weighting System'!$A:$C,3,FALSE)</f>
        <v>1</v>
      </c>
    </row>
    <row r="101" spans="1:8">
      <c r="A101" s="1" t="s">
        <v>281</v>
      </c>
      <c r="B101" s="1" t="s">
        <v>222</v>
      </c>
      <c r="C101" s="1" t="s">
        <v>58</v>
      </c>
      <c r="D101" s="2">
        <v>44456</v>
      </c>
      <c r="E101" s="1" t="s">
        <v>263</v>
      </c>
      <c r="F101" s="1">
        <v>39.999454649651497</v>
      </c>
      <c r="G101" s="1">
        <v>-83.007563932872799</v>
      </c>
      <c r="H101" s="9">
        <f>VLOOKUP(B101,'Weighting System'!$A:$C,3,FALSE)</f>
        <v>1</v>
      </c>
    </row>
    <row r="102" spans="1:8">
      <c r="A102" s="1" t="s">
        <v>283</v>
      </c>
      <c r="B102" s="1" t="s">
        <v>222</v>
      </c>
      <c r="C102" s="1" t="s">
        <v>58</v>
      </c>
      <c r="D102" s="2">
        <v>44452</v>
      </c>
      <c r="E102" s="1" t="s">
        <v>284</v>
      </c>
      <c r="F102" s="1">
        <v>39.999460701185903</v>
      </c>
      <c r="G102" s="1">
        <v>-83.001689471511298</v>
      </c>
      <c r="H102" s="9">
        <f>VLOOKUP(B102,'Weighting System'!$A:$C,3,FALSE)</f>
        <v>1</v>
      </c>
    </row>
    <row r="103" spans="1:8">
      <c r="A103" s="1" t="s">
        <v>283</v>
      </c>
      <c r="B103" s="1" t="s">
        <v>222</v>
      </c>
      <c r="C103" s="1" t="s">
        <v>58</v>
      </c>
      <c r="D103" s="2">
        <v>44452</v>
      </c>
      <c r="E103" s="1" t="s">
        <v>284</v>
      </c>
      <c r="F103" s="1">
        <v>39.999460701185903</v>
      </c>
      <c r="G103" s="1">
        <v>-83.001689471511298</v>
      </c>
      <c r="H103" s="9">
        <f>VLOOKUP(B103,'Weighting System'!$A:$C,3,FALSE)</f>
        <v>1</v>
      </c>
    </row>
    <row r="104" spans="1:8">
      <c r="A104" s="1" t="s">
        <v>285</v>
      </c>
      <c r="B104" s="1" t="s">
        <v>66</v>
      </c>
      <c r="C104" s="1" t="s">
        <v>286</v>
      </c>
      <c r="D104" s="2">
        <v>44420</v>
      </c>
      <c r="E104" s="1" t="s">
        <v>287</v>
      </c>
      <c r="F104" s="1">
        <v>39.999481820357403</v>
      </c>
      <c r="G104" s="1">
        <v>-83.001890924916296</v>
      </c>
      <c r="H104" s="9">
        <f>VLOOKUP(B104,'Weighting System'!$A:$C,3,FALSE)</f>
        <v>3</v>
      </c>
    </row>
    <row r="105" spans="1:8">
      <c r="A105" s="1" t="s">
        <v>285</v>
      </c>
      <c r="B105" s="1" t="s">
        <v>66</v>
      </c>
      <c r="C105" s="1" t="s">
        <v>288</v>
      </c>
      <c r="D105" s="2">
        <v>44420</v>
      </c>
      <c r="E105" s="1" t="s">
        <v>287</v>
      </c>
      <c r="F105" s="1">
        <v>39.999481820357403</v>
      </c>
      <c r="G105" s="1">
        <v>-83.001890924916296</v>
      </c>
      <c r="H105" s="9">
        <f>VLOOKUP(B105,'Weighting System'!$A:$C,3,FALSE)</f>
        <v>3</v>
      </c>
    </row>
    <row r="106" spans="1:8">
      <c r="A106" s="1" t="s">
        <v>289</v>
      </c>
      <c r="B106" s="1" t="s">
        <v>9</v>
      </c>
      <c r="C106" s="1" t="s">
        <v>290</v>
      </c>
      <c r="D106" s="2">
        <v>44459</v>
      </c>
      <c r="E106" s="1" t="s">
        <v>291</v>
      </c>
      <c r="F106" s="1">
        <v>39.999560399649098</v>
      </c>
      <c r="G106" s="1">
        <v>-83.004615640830394</v>
      </c>
      <c r="H106" s="9">
        <f>VLOOKUP(B106,'Weighting System'!$A:$C,3,FALSE)</f>
        <v>3</v>
      </c>
    </row>
    <row r="107" spans="1:8">
      <c r="A107" s="1" t="s">
        <v>289</v>
      </c>
      <c r="B107" s="1" t="s">
        <v>9</v>
      </c>
      <c r="C107" s="1" t="s">
        <v>292</v>
      </c>
      <c r="D107" s="2">
        <v>44459</v>
      </c>
      <c r="E107" s="1" t="s">
        <v>291</v>
      </c>
      <c r="F107" s="1">
        <v>39.999560399649098</v>
      </c>
      <c r="G107" s="1">
        <v>-83.004615640830394</v>
      </c>
      <c r="H107" s="9">
        <f>VLOOKUP(B107,'Weighting System'!$A:$C,3,FALSE)</f>
        <v>3</v>
      </c>
    </row>
    <row r="108" spans="1:8">
      <c r="A108" s="1" t="s">
        <v>293</v>
      </c>
      <c r="B108" s="1" t="s">
        <v>294</v>
      </c>
      <c r="C108" s="1" t="s">
        <v>295</v>
      </c>
      <c r="D108" s="2">
        <v>44455</v>
      </c>
      <c r="E108" s="1" t="s">
        <v>296</v>
      </c>
      <c r="F108" s="1">
        <v>39.999593247648598</v>
      </c>
      <c r="G108" s="1">
        <v>-82.998287263553394</v>
      </c>
      <c r="H108" s="9">
        <f>VLOOKUP(B108,'Weighting System'!$A:$C,3,FALSE)</f>
        <v>1</v>
      </c>
    </row>
    <row r="109" spans="1:8">
      <c r="A109" s="1" t="s">
        <v>297</v>
      </c>
      <c r="B109" s="1" t="s">
        <v>57</v>
      </c>
      <c r="C109" s="1" t="s">
        <v>58</v>
      </c>
      <c r="D109" s="2">
        <v>44423</v>
      </c>
      <c r="E109" s="1" t="s">
        <v>263</v>
      </c>
      <c r="F109" s="1">
        <v>39.999651901303999</v>
      </c>
      <c r="G109" s="1">
        <v>-83.006963118107294</v>
      </c>
      <c r="H109" s="9">
        <f>VLOOKUP(B109,'Weighting System'!$A:$C,3,FALSE)</f>
        <v>1</v>
      </c>
    </row>
    <row r="110" spans="1:8">
      <c r="A110" s="1" t="s">
        <v>298</v>
      </c>
      <c r="B110" s="1" t="s">
        <v>57</v>
      </c>
      <c r="C110" s="1" t="s">
        <v>58</v>
      </c>
      <c r="D110" s="2">
        <v>44441</v>
      </c>
      <c r="E110" s="1" t="s">
        <v>263</v>
      </c>
      <c r="F110" s="1">
        <v>39.999651901303999</v>
      </c>
      <c r="G110" s="1">
        <v>-83.007649763553601</v>
      </c>
      <c r="H110" s="9">
        <f>VLOOKUP(B110,'Weighting System'!$A:$C,3,FALSE)</f>
        <v>1</v>
      </c>
    </row>
    <row r="111" spans="1:8">
      <c r="A111" s="1" t="s">
        <v>299</v>
      </c>
      <c r="B111" s="1" t="s">
        <v>57</v>
      </c>
      <c r="C111" s="1" t="s">
        <v>300</v>
      </c>
      <c r="D111" s="2">
        <v>44465</v>
      </c>
      <c r="E111" s="1" t="s">
        <v>263</v>
      </c>
      <c r="F111" s="1">
        <v>39.999651901303999</v>
      </c>
      <c r="G111" s="1">
        <v>-83.007735594234404</v>
      </c>
      <c r="H111" s="9">
        <f>VLOOKUP(B111,'Weighting System'!$A:$C,3,FALSE)</f>
        <v>1</v>
      </c>
    </row>
    <row r="112" spans="1:8">
      <c r="A112" s="1" t="s">
        <v>299</v>
      </c>
      <c r="B112" s="1" t="s">
        <v>57</v>
      </c>
      <c r="C112" s="1" t="s">
        <v>58</v>
      </c>
      <c r="D112" s="2">
        <v>44465</v>
      </c>
      <c r="E112" s="1" t="s">
        <v>263</v>
      </c>
      <c r="F112" s="1">
        <v>39.999651901303999</v>
      </c>
      <c r="G112" s="1">
        <v>-83.007735594234404</v>
      </c>
      <c r="H112" s="9">
        <f>VLOOKUP(B112,'Weighting System'!$A:$C,3,FALSE)</f>
        <v>1</v>
      </c>
    </row>
    <row r="113" spans="1:8">
      <c r="A113" s="1" t="s">
        <v>301</v>
      </c>
      <c r="B113" s="1" t="s">
        <v>24</v>
      </c>
      <c r="C113" s="1" t="s">
        <v>302</v>
      </c>
      <c r="D113" s="2">
        <v>44428</v>
      </c>
      <c r="E113" s="1" t="s">
        <v>303</v>
      </c>
      <c r="F113" s="1">
        <v>39.999658952802598</v>
      </c>
      <c r="G113" s="1">
        <v>-83.002507024915204</v>
      </c>
      <c r="H113" s="9">
        <f>VLOOKUP(B113,'Weighting System'!$A:$C,3,FALSE)</f>
        <v>3</v>
      </c>
    </row>
    <row r="114" spans="1:8">
      <c r="A114" s="1" t="s">
        <v>304</v>
      </c>
      <c r="B114" s="1" t="s">
        <v>117</v>
      </c>
      <c r="C114" s="1" t="s">
        <v>305</v>
      </c>
      <c r="D114" s="2">
        <v>44431</v>
      </c>
      <c r="E114" s="1" t="s">
        <v>306</v>
      </c>
      <c r="F114" s="1">
        <v>39.999659801167098</v>
      </c>
      <c r="G114" s="1">
        <v>-83.004355955595898</v>
      </c>
      <c r="H114" s="9">
        <f>VLOOKUP(B114,'Weighting System'!$A:$C,3,FALSE)</f>
        <v>3</v>
      </c>
    </row>
    <row r="115" spans="1:8">
      <c r="A115" s="1" t="s">
        <v>307</v>
      </c>
      <c r="B115" s="1" t="s">
        <v>17</v>
      </c>
      <c r="C115" s="1" t="s">
        <v>308</v>
      </c>
      <c r="D115" s="2">
        <v>44421</v>
      </c>
      <c r="E115" s="1" t="s">
        <v>309</v>
      </c>
      <c r="F115" s="1">
        <v>39.999727803160297</v>
      </c>
      <c r="G115" s="1">
        <v>-82.9961914169576</v>
      </c>
      <c r="H115" s="9">
        <f>VLOOKUP(B115,'Weighting System'!$A:$C,3,FALSE)</f>
        <v>2</v>
      </c>
    </row>
    <row r="116" spans="1:8">
      <c r="A116" s="1" t="s">
        <v>310</v>
      </c>
      <c r="B116" s="1" t="s">
        <v>9</v>
      </c>
      <c r="C116" s="1" t="s">
        <v>311</v>
      </c>
      <c r="D116" s="2">
        <v>44446</v>
      </c>
      <c r="E116" s="1" t="s">
        <v>312</v>
      </c>
      <c r="F116" s="1">
        <v>39.999746438684099</v>
      </c>
      <c r="G116" s="1">
        <v>-83.007144648787005</v>
      </c>
      <c r="H116" s="9">
        <f>VLOOKUP(B116,'Weighting System'!$A:$C,3,FALSE)</f>
        <v>3</v>
      </c>
    </row>
    <row r="117" spans="1:8">
      <c r="A117" s="1" t="s">
        <v>313</v>
      </c>
      <c r="B117" s="1" t="s">
        <v>9</v>
      </c>
      <c r="C117" s="1" t="s">
        <v>314</v>
      </c>
      <c r="D117" s="2">
        <v>44464</v>
      </c>
      <c r="E117" s="1" t="s">
        <v>263</v>
      </c>
      <c r="F117" s="1">
        <v>39.999783402089101</v>
      </c>
      <c r="G117" s="1">
        <v>-83.007220610149702</v>
      </c>
      <c r="H117" s="9">
        <f>VLOOKUP(B117,'Weighting System'!$A:$C,3,FALSE)</f>
        <v>3</v>
      </c>
    </row>
    <row r="118" spans="1:8">
      <c r="A118" s="1" t="s">
        <v>315</v>
      </c>
      <c r="B118" s="1" t="s">
        <v>57</v>
      </c>
      <c r="C118" s="1" t="s">
        <v>58</v>
      </c>
      <c r="D118" s="2">
        <v>44465</v>
      </c>
      <c r="E118" s="1" t="s">
        <v>263</v>
      </c>
      <c r="F118" s="1">
        <v>39.999783402089101</v>
      </c>
      <c r="G118" s="1">
        <v>-83.007649763553601</v>
      </c>
      <c r="H118" s="9">
        <f>VLOOKUP(B118,'Weighting System'!$A:$C,3,FALSE)</f>
        <v>1</v>
      </c>
    </row>
    <row r="119" spans="1:8">
      <c r="A119" s="1" t="s">
        <v>316</v>
      </c>
      <c r="B119" s="1" t="s">
        <v>222</v>
      </c>
      <c r="C119" s="1" t="s">
        <v>58</v>
      </c>
      <c r="D119" s="2">
        <v>44470</v>
      </c>
      <c r="E119" s="1" t="s">
        <v>263</v>
      </c>
      <c r="F119" s="1">
        <v>39.999783402089101</v>
      </c>
      <c r="G119" s="1">
        <v>-83.007649763553601</v>
      </c>
      <c r="H119" s="9">
        <f>VLOOKUP(B119,'Weighting System'!$A:$C,3,FALSE)</f>
        <v>1</v>
      </c>
    </row>
    <row r="120" spans="1:8">
      <c r="A120" s="1" t="s">
        <v>317</v>
      </c>
      <c r="B120" s="1" t="s">
        <v>318</v>
      </c>
      <c r="C120" s="1" t="s">
        <v>319</v>
      </c>
      <c r="D120" s="2">
        <v>44471</v>
      </c>
      <c r="E120" s="1" t="s">
        <v>263</v>
      </c>
      <c r="F120" s="1">
        <v>39.999783402089101</v>
      </c>
      <c r="G120" s="1">
        <v>-83.007649763553601</v>
      </c>
      <c r="H120" s="9">
        <f>VLOOKUP(B120,'Weighting System'!$A:$C,3,FALSE)</f>
        <v>2</v>
      </c>
    </row>
    <row r="121" spans="1:8">
      <c r="A121" s="1" t="s">
        <v>320</v>
      </c>
      <c r="B121" s="1" t="s">
        <v>57</v>
      </c>
      <c r="C121" s="1" t="s">
        <v>300</v>
      </c>
      <c r="D121" s="2">
        <v>44471</v>
      </c>
      <c r="E121" s="1" t="s">
        <v>263</v>
      </c>
      <c r="F121" s="1">
        <v>39.999783402089101</v>
      </c>
      <c r="G121" s="1">
        <v>-83.007649763553601</v>
      </c>
      <c r="H121" s="9">
        <f>VLOOKUP(B121,'Weighting System'!$A:$C,3,FALSE)</f>
        <v>1</v>
      </c>
    </row>
    <row r="122" spans="1:8">
      <c r="A122" s="1" t="s">
        <v>320</v>
      </c>
      <c r="B122" s="1" t="s">
        <v>57</v>
      </c>
      <c r="C122" s="1" t="s">
        <v>58</v>
      </c>
      <c r="D122" s="2">
        <v>44471</v>
      </c>
      <c r="E122" s="1" t="s">
        <v>263</v>
      </c>
      <c r="F122" s="1">
        <v>39.999783402089101</v>
      </c>
      <c r="G122" s="1">
        <v>-83.007649763553601</v>
      </c>
      <c r="H122" s="9">
        <f>VLOOKUP(B122,'Weighting System'!$A:$C,3,FALSE)</f>
        <v>1</v>
      </c>
    </row>
    <row r="123" spans="1:8">
      <c r="A123" s="1" t="s">
        <v>321</v>
      </c>
      <c r="B123" s="1" t="s">
        <v>57</v>
      </c>
      <c r="C123" s="1" t="s">
        <v>300</v>
      </c>
      <c r="D123" s="2">
        <v>44471</v>
      </c>
      <c r="E123" s="1" t="s">
        <v>263</v>
      </c>
      <c r="F123" s="1">
        <v>39.999783402089101</v>
      </c>
      <c r="G123" s="1">
        <v>-83.007649763553601</v>
      </c>
      <c r="H123" s="9">
        <f>VLOOKUP(B123,'Weighting System'!$A:$C,3,FALSE)</f>
        <v>1</v>
      </c>
    </row>
    <row r="124" spans="1:8">
      <c r="A124" s="1" t="s">
        <v>321</v>
      </c>
      <c r="B124" s="1" t="s">
        <v>57</v>
      </c>
      <c r="C124" s="1" t="s">
        <v>58</v>
      </c>
      <c r="D124" s="2">
        <v>44471</v>
      </c>
      <c r="E124" s="1" t="s">
        <v>263</v>
      </c>
      <c r="F124" s="1">
        <v>39.999783402089101</v>
      </c>
      <c r="G124" s="1">
        <v>-83.007649763553601</v>
      </c>
      <c r="H124" s="9">
        <f>VLOOKUP(B124,'Weighting System'!$A:$C,3,FALSE)</f>
        <v>1</v>
      </c>
    </row>
    <row r="125" spans="1:8">
      <c r="A125" s="1" t="s">
        <v>322</v>
      </c>
      <c r="B125" s="1" t="s">
        <v>80</v>
      </c>
      <c r="C125" s="1" t="s">
        <v>323</v>
      </c>
      <c r="D125" s="2">
        <v>44492</v>
      </c>
      <c r="E125" s="1" t="s">
        <v>263</v>
      </c>
      <c r="F125" s="1">
        <v>39.999783402089101</v>
      </c>
      <c r="G125" s="1">
        <v>-83.007649763553601</v>
      </c>
      <c r="H125" s="9">
        <f>VLOOKUP(B125,'Weighting System'!$A:$C,3,FALSE)</f>
        <v>1</v>
      </c>
    </row>
    <row r="126" spans="1:8">
      <c r="A126" s="1" t="s">
        <v>324</v>
      </c>
      <c r="B126" s="1" t="s">
        <v>57</v>
      </c>
      <c r="C126" s="1" t="s">
        <v>58</v>
      </c>
      <c r="D126" s="2">
        <v>44492</v>
      </c>
      <c r="E126" s="1" t="s">
        <v>263</v>
      </c>
      <c r="F126" s="1">
        <v>39.999783402089101</v>
      </c>
      <c r="G126" s="1">
        <v>-83.007649763553601</v>
      </c>
      <c r="H126" s="9">
        <f>VLOOKUP(B126,'Weighting System'!$A:$C,3,FALSE)</f>
        <v>1</v>
      </c>
    </row>
    <row r="127" spans="1:8">
      <c r="A127" s="1" t="s">
        <v>325</v>
      </c>
      <c r="B127" s="1" t="s">
        <v>9</v>
      </c>
      <c r="C127" s="1" t="s">
        <v>326</v>
      </c>
      <c r="D127" s="2">
        <v>44500</v>
      </c>
      <c r="E127" s="1" t="s">
        <v>263</v>
      </c>
      <c r="F127" s="1">
        <v>39.999783402089101</v>
      </c>
      <c r="G127" s="1">
        <v>-83.007649763553601</v>
      </c>
      <c r="H127" s="9">
        <f>VLOOKUP(B127,'Weighting System'!$A:$C,3,FALSE)</f>
        <v>3</v>
      </c>
    </row>
    <row r="128" spans="1:8">
      <c r="A128" s="1" t="s">
        <v>327</v>
      </c>
      <c r="B128" s="1" t="s">
        <v>13</v>
      </c>
      <c r="C128" s="1" t="s">
        <v>328</v>
      </c>
      <c r="D128" s="2">
        <v>44501</v>
      </c>
      <c r="E128" s="1" t="s">
        <v>329</v>
      </c>
      <c r="F128" s="1">
        <v>39.999802850168798</v>
      </c>
      <c r="G128" s="1">
        <v>-83.0073902021918</v>
      </c>
      <c r="H128" s="9">
        <f>VLOOKUP(B128,'Weighting System'!$A:$C,3,FALSE)</f>
        <v>3</v>
      </c>
    </row>
    <row r="129" spans="1:8">
      <c r="A129" s="1" t="s">
        <v>330</v>
      </c>
      <c r="B129" s="1" t="s">
        <v>76</v>
      </c>
      <c r="C129" s="1" t="s">
        <v>331</v>
      </c>
      <c r="D129" s="2">
        <v>44451</v>
      </c>
      <c r="E129" s="1" t="s">
        <v>291</v>
      </c>
      <c r="F129" s="1">
        <v>39.999823401318501</v>
      </c>
      <c r="G129" s="1">
        <v>-83.004958963553506</v>
      </c>
      <c r="H129" s="9">
        <f>VLOOKUP(B129,'Weighting System'!$A:$C,3,FALSE)</f>
        <v>2</v>
      </c>
    </row>
    <row r="130" spans="1:8">
      <c r="A130" s="1" t="s">
        <v>332</v>
      </c>
      <c r="B130" s="1" t="s">
        <v>80</v>
      </c>
      <c r="C130" s="1" t="s">
        <v>333</v>
      </c>
      <c r="D130" s="2">
        <v>44455</v>
      </c>
      <c r="E130" s="1" t="s">
        <v>334</v>
      </c>
      <c r="F130" s="1">
        <v>39.999855952249099</v>
      </c>
      <c r="G130" s="1">
        <v>-83.002935024915104</v>
      </c>
      <c r="H130" s="9">
        <f>VLOOKUP(B130,'Weighting System'!$A:$C,3,FALSE)</f>
        <v>1</v>
      </c>
    </row>
    <row r="131" spans="1:8">
      <c r="A131" s="1" t="s">
        <v>335</v>
      </c>
      <c r="B131" s="1" t="s">
        <v>9</v>
      </c>
      <c r="C131" s="1" t="s">
        <v>292</v>
      </c>
      <c r="D131" s="2">
        <v>44449</v>
      </c>
      <c r="E131" s="1" t="s">
        <v>291</v>
      </c>
      <c r="F131" s="1">
        <v>39.999889151577598</v>
      </c>
      <c r="G131" s="1">
        <v>-83.005044794234294</v>
      </c>
      <c r="H131" s="9">
        <f>VLOOKUP(B131,'Weighting System'!$A:$C,3,FALSE)</f>
        <v>3</v>
      </c>
    </row>
    <row r="132" spans="1:8">
      <c r="A132" s="1" t="s">
        <v>336</v>
      </c>
      <c r="B132" s="1" t="s">
        <v>273</v>
      </c>
      <c r="C132" s="1" t="s">
        <v>337</v>
      </c>
      <c r="D132" s="2">
        <v>44412</v>
      </c>
      <c r="E132" s="1" t="s">
        <v>263</v>
      </c>
      <c r="F132" s="1">
        <v>39.999914902621001</v>
      </c>
      <c r="G132" s="1">
        <v>-83.006533964703394</v>
      </c>
      <c r="H132" s="9">
        <f>VLOOKUP(B132,'Weighting System'!$A:$C,3,FALSE)</f>
        <v>3</v>
      </c>
    </row>
    <row r="133" spans="1:8">
      <c r="A133" s="1" t="s">
        <v>233</v>
      </c>
      <c r="B133" s="1" t="s">
        <v>9</v>
      </c>
      <c r="C133" s="1" t="s">
        <v>338</v>
      </c>
      <c r="D133" s="2">
        <v>44422</v>
      </c>
      <c r="E133" s="1" t="s">
        <v>235</v>
      </c>
      <c r="F133" s="1">
        <v>39.9999210994362</v>
      </c>
      <c r="G133" s="1">
        <v>-83.006366148787805</v>
      </c>
      <c r="H133" s="9">
        <f>VLOOKUP(B133,'Weighting System'!$A:$C,3,FALSE)</f>
        <v>3</v>
      </c>
    </row>
    <row r="134" spans="1:8">
      <c r="A134" s="1" t="s">
        <v>339</v>
      </c>
      <c r="B134" s="1" t="s">
        <v>57</v>
      </c>
      <c r="C134" s="1" t="s">
        <v>340</v>
      </c>
      <c r="D134" s="2">
        <v>44439</v>
      </c>
      <c r="E134" s="1" t="s">
        <v>341</v>
      </c>
      <c r="F134" s="1">
        <v>39.999947996169603</v>
      </c>
      <c r="G134" s="1">
        <v>-83.006953810149199</v>
      </c>
      <c r="H134" s="9">
        <f>VLOOKUP(B134,'Weighting System'!$A:$C,3,FALSE)</f>
        <v>1</v>
      </c>
    </row>
    <row r="135" spans="1:8">
      <c r="A135" s="1" t="s">
        <v>339</v>
      </c>
      <c r="B135" s="1" t="s">
        <v>57</v>
      </c>
      <c r="C135" s="1" t="s">
        <v>58</v>
      </c>
      <c r="D135" s="2">
        <v>44439</v>
      </c>
      <c r="E135" s="1" t="s">
        <v>341</v>
      </c>
      <c r="F135" s="1">
        <v>39.999947996169603</v>
      </c>
      <c r="G135" s="1">
        <v>-83.006953810149199</v>
      </c>
      <c r="H135" s="9">
        <f>VLOOKUP(B135,'Weighting System'!$A:$C,3,FALSE)</f>
        <v>1</v>
      </c>
    </row>
    <row r="136" spans="1:8">
      <c r="A136" s="1" t="s">
        <v>342</v>
      </c>
      <c r="B136" s="1" t="s">
        <v>222</v>
      </c>
      <c r="C136" s="1" t="s">
        <v>58</v>
      </c>
      <c r="D136" s="2">
        <v>44507</v>
      </c>
      <c r="E136" s="1" t="s">
        <v>263</v>
      </c>
      <c r="F136" s="1">
        <v>39.999980652791997</v>
      </c>
      <c r="G136" s="1">
        <v>-83.007220610149702</v>
      </c>
      <c r="H136" s="9">
        <f>VLOOKUP(B136,'Weighting System'!$A:$C,3,FALSE)</f>
        <v>1</v>
      </c>
    </row>
    <row r="137" spans="1:8">
      <c r="A137" s="1" t="s">
        <v>343</v>
      </c>
      <c r="B137" s="1" t="s">
        <v>57</v>
      </c>
      <c r="C137" s="1" t="s">
        <v>58</v>
      </c>
      <c r="D137" s="2">
        <v>44503</v>
      </c>
      <c r="E137" s="1" t="s">
        <v>238</v>
      </c>
      <c r="F137" s="1">
        <v>39.999992515172302</v>
      </c>
      <c r="G137" s="1">
        <v>-83.007241940831193</v>
      </c>
      <c r="H137" s="9">
        <f>VLOOKUP(B137,'Weighting System'!$A:$C,3,FALSE)</f>
        <v>1</v>
      </c>
    </row>
    <row r="138" spans="1:8">
      <c r="A138" s="1" t="s">
        <v>344</v>
      </c>
      <c r="B138" s="1" t="s">
        <v>57</v>
      </c>
      <c r="C138" s="1" t="s">
        <v>300</v>
      </c>
      <c r="D138" s="2">
        <v>44437</v>
      </c>
      <c r="E138" s="1" t="s">
        <v>263</v>
      </c>
      <c r="F138" s="1">
        <v>40.000046402899599</v>
      </c>
      <c r="G138" s="1">
        <v>-83.007649763553601</v>
      </c>
      <c r="H138" s="9">
        <f>VLOOKUP(B138,'Weighting System'!$A:$C,3,FALSE)</f>
        <v>1</v>
      </c>
    </row>
    <row r="139" spans="1:8">
      <c r="A139" s="1" t="s">
        <v>344</v>
      </c>
      <c r="B139" s="1" t="s">
        <v>57</v>
      </c>
      <c r="C139" s="1" t="s">
        <v>58</v>
      </c>
      <c r="D139" s="2">
        <v>44437</v>
      </c>
      <c r="E139" s="1" t="s">
        <v>263</v>
      </c>
      <c r="F139" s="1">
        <v>40.000046402899599</v>
      </c>
      <c r="G139" s="1">
        <v>-83.007649763553601</v>
      </c>
      <c r="H139" s="9">
        <f>VLOOKUP(B139,'Weighting System'!$A:$C,3,FALSE)</f>
        <v>1</v>
      </c>
    </row>
    <row r="140" spans="1:8">
      <c r="A140" s="1" t="s">
        <v>345</v>
      </c>
      <c r="B140" s="1" t="s">
        <v>9</v>
      </c>
      <c r="C140" s="1" t="s">
        <v>346</v>
      </c>
      <c r="D140" s="2">
        <v>44437</v>
      </c>
      <c r="E140" s="1" t="s">
        <v>263</v>
      </c>
      <c r="F140" s="1">
        <v>40.000046402899599</v>
      </c>
      <c r="G140" s="1">
        <v>-83.007649763553601</v>
      </c>
      <c r="H140" s="9">
        <f>VLOOKUP(B140,'Weighting System'!$A:$C,3,FALSE)</f>
        <v>3</v>
      </c>
    </row>
    <row r="141" spans="1:8">
      <c r="A141" s="1" t="s">
        <v>347</v>
      </c>
      <c r="B141" s="1" t="s">
        <v>43</v>
      </c>
      <c r="C141" s="1" t="s">
        <v>348</v>
      </c>
      <c r="D141" s="2">
        <v>44499</v>
      </c>
      <c r="E141" s="1" t="s">
        <v>349</v>
      </c>
      <c r="F141" s="1">
        <v>40.000056794282997</v>
      </c>
      <c r="G141" s="1">
        <v>-83.002083563552901</v>
      </c>
      <c r="H141" s="9">
        <f>VLOOKUP(B141,'Weighting System'!$A:$C,3,FALSE)</f>
        <v>1</v>
      </c>
    </row>
    <row r="142" spans="1:8">
      <c r="A142" s="1" t="s">
        <v>350</v>
      </c>
      <c r="B142" s="1" t="s">
        <v>117</v>
      </c>
      <c r="C142" s="1" t="s">
        <v>351</v>
      </c>
      <c r="D142" s="2">
        <v>44489</v>
      </c>
      <c r="E142" s="1" t="s">
        <v>352</v>
      </c>
      <c r="F142" s="1">
        <v>40.000117442115297</v>
      </c>
      <c r="G142" s="1">
        <v>-83.002352602191095</v>
      </c>
      <c r="H142" s="9">
        <f>VLOOKUP(B142,'Weighting System'!$A:$C,3,FALSE)</f>
        <v>3</v>
      </c>
    </row>
    <row r="143" spans="1:8">
      <c r="A143" s="1" t="s">
        <v>353</v>
      </c>
      <c r="B143" s="1" t="s">
        <v>13</v>
      </c>
      <c r="C143" s="1" t="s">
        <v>354</v>
      </c>
      <c r="D143" s="2">
        <v>44478</v>
      </c>
      <c r="E143" s="1" t="s">
        <v>235</v>
      </c>
      <c r="F143" s="1">
        <v>40.0001183497413</v>
      </c>
      <c r="G143" s="1">
        <v>-83.006280318107102</v>
      </c>
      <c r="H143" s="9">
        <f>VLOOKUP(B143,'Weighting System'!$A:$C,3,FALSE)</f>
        <v>3</v>
      </c>
    </row>
    <row r="144" spans="1:8">
      <c r="A144" s="1" t="s">
        <v>355</v>
      </c>
      <c r="B144" s="1" t="s">
        <v>43</v>
      </c>
      <c r="C144" s="1" t="s">
        <v>300</v>
      </c>
      <c r="D144" s="2">
        <v>44430</v>
      </c>
      <c r="E144" s="1" t="s">
        <v>263</v>
      </c>
      <c r="F144" s="1">
        <v>40.000177902925003</v>
      </c>
      <c r="G144" s="1">
        <v>-83.007306440830405</v>
      </c>
      <c r="H144" s="9">
        <f>VLOOKUP(B144,'Weighting System'!$A:$C,3,FALSE)</f>
        <v>1</v>
      </c>
    </row>
    <row r="145" spans="1:8">
      <c r="A145" s="1" t="s">
        <v>355</v>
      </c>
      <c r="B145" s="1" t="s">
        <v>43</v>
      </c>
      <c r="C145" s="1" t="s">
        <v>58</v>
      </c>
      <c r="D145" s="2">
        <v>44430</v>
      </c>
      <c r="E145" s="1" t="s">
        <v>263</v>
      </c>
      <c r="F145" s="1">
        <v>40.000177902925003</v>
      </c>
      <c r="G145" s="1">
        <v>-83.007306440830405</v>
      </c>
      <c r="H145" s="9">
        <f>VLOOKUP(B145,'Weighting System'!$A:$C,3,FALSE)</f>
        <v>1</v>
      </c>
    </row>
    <row r="146" spans="1:8">
      <c r="A146" s="1" t="s">
        <v>356</v>
      </c>
      <c r="B146" s="1" t="s">
        <v>57</v>
      </c>
      <c r="C146" s="1" t="s">
        <v>300</v>
      </c>
      <c r="D146" s="2">
        <v>44465</v>
      </c>
      <c r="E146" s="1" t="s">
        <v>263</v>
      </c>
      <c r="F146" s="1">
        <v>40.000177902925003</v>
      </c>
      <c r="G146" s="1">
        <v>-83.007220610149702</v>
      </c>
      <c r="H146" s="9">
        <f>VLOOKUP(B146,'Weighting System'!$A:$C,3,FALSE)</f>
        <v>1</v>
      </c>
    </row>
    <row r="147" spans="1:8">
      <c r="A147" s="1" t="s">
        <v>356</v>
      </c>
      <c r="B147" s="1" t="s">
        <v>57</v>
      </c>
      <c r="C147" s="1" t="s">
        <v>58</v>
      </c>
      <c r="D147" s="2">
        <v>44465</v>
      </c>
      <c r="E147" s="1" t="s">
        <v>263</v>
      </c>
      <c r="F147" s="1">
        <v>40.000177902925003</v>
      </c>
      <c r="G147" s="1">
        <v>-83.007220610149702</v>
      </c>
      <c r="H147" s="9">
        <f>VLOOKUP(B147,'Weighting System'!$A:$C,3,FALSE)</f>
        <v>1</v>
      </c>
    </row>
    <row r="148" spans="1:8">
      <c r="A148" s="1" t="s">
        <v>357</v>
      </c>
      <c r="B148" s="1" t="s">
        <v>177</v>
      </c>
      <c r="C148" s="1" t="s">
        <v>58</v>
      </c>
      <c r="D148" s="2">
        <v>44465</v>
      </c>
      <c r="E148" s="1" t="s">
        <v>263</v>
      </c>
      <c r="F148" s="1">
        <v>40.000177902925003</v>
      </c>
      <c r="G148" s="1">
        <v>-83.007220610149702</v>
      </c>
      <c r="H148" s="9">
        <f>VLOOKUP(B148,'Weighting System'!$A:$C,3,FALSE)</f>
        <v>1</v>
      </c>
    </row>
    <row r="149" spans="1:8">
      <c r="A149" s="1" t="s">
        <v>358</v>
      </c>
      <c r="B149" s="1" t="s">
        <v>57</v>
      </c>
      <c r="C149" s="1" t="s">
        <v>359</v>
      </c>
      <c r="D149" s="2">
        <v>44432</v>
      </c>
      <c r="E149" s="1" t="s">
        <v>360</v>
      </c>
      <c r="F149" s="1">
        <v>40.000238135468898</v>
      </c>
      <c r="G149" s="1">
        <v>-83.002453840828693</v>
      </c>
      <c r="H149" s="9">
        <f>VLOOKUP(B149,'Weighting System'!$A:$C,3,FALSE)</f>
        <v>1</v>
      </c>
    </row>
    <row r="150" spans="1:8">
      <c r="A150" s="1" t="s">
        <v>358</v>
      </c>
      <c r="B150" s="1" t="s">
        <v>57</v>
      </c>
      <c r="C150" s="1" t="s">
        <v>58</v>
      </c>
      <c r="D150" s="2">
        <v>44432</v>
      </c>
      <c r="E150" s="1" t="s">
        <v>360</v>
      </c>
      <c r="F150" s="1">
        <v>40.000238135468898</v>
      </c>
      <c r="G150" s="1">
        <v>-83.002453840828693</v>
      </c>
      <c r="H150" s="9">
        <f>VLOOKUP(B150,'Weighting System'!$A:$C,3,FALSE)</f>
        <v>1</v>
      </c>
    </row>
    <row r="151" spans="1:8">
      <c r="A151" s="1" t="s">
        <v>361</v>
      </c>
      <c r="B151" s="1" t="s">
        <v>43</v>
      </c>
      <c r="C151" s="1" t="s">
        <v>362</v>
      </c>
      <c r="D151" s="2">
        <v>44432</v>
      </c>
      <c r="E151" s="1" t="s">
        <v>296</v>
      </c>
      <c r="F151" s="1">
        <v>40.000250749606401</v>
      </c>
      <c r="G151" s="1">
        <v>-82.998115602191803</v>
      </c>
      <c r="H151" s="9">
        <f>VLOOKUP(B151,'Weighting System'!$A:$C,3,FALSE)</f>
        <v>1</v>
      </c>
    </row>
    <row r="152" spans="1:8">
      <c r="A152" s="1" t="s">
        <v>361</v>
      </c>
      <c r="B152" s="1" t="s">
        <v>43</v>
      </c>
      <c r="C152" s="1" t="s">
        <v>363</v>
      </c>
      <c r="D152" s="2">
        <v>44432</v>
      </c>
      <c r="E152" s="1" t="s">
        <v>296</v>
      </c>
      <c r="F152" s="1">
        <v>40.000250749606401</v>
      </c>
      <c r="G152" s="1">
        <v>-82.998115602191803</v>
      </c>
      <c r="H152" s="9">
        <f>VLOOKUP(B152,'Weighting System'!$A:$C,3,FALSE)</f>
        <v>1</v>
      </c>
    </row>
    <row r="153" spans="1:8">
      <c r="A153" s="1" t="s">
        <v>364</v>
      </c>
      <c r="B153" s="1" t="s">
        <v>66</v>
      </c>
      <c r="C153" s="1" t="s">
        <v>365</v>
      </c>
      <c r="D153" s="2">
        <v>44412</v>
      </c>
      <c r="E153" s="1" t="s">
        <v>366</v>
      </c>
      <c r="F153" s="1">
        <v>40.000253998100398</v>
      </c>
      <c r="G153" s="1">
        <v>-82.999480863553202</v>
      </c>
      <c r="H153" s="9">
        <f>VLOOKUP(B153,'Weighting System'!$A:$C,3,FALSE)</f>
        <v>3</v>
      </c>
    </row>
    <row r="154" spans="1:8">
      <c r="A154" s="1" t="s">
        <v>364</v>
      </c>
      <c r="B154" s="1" t="s">
        <v>66</v>
      </c>
      <c r="C154" s="1" t="s">
        <v>367</v>
      </c>
      <c r="D154" s="2">
        <v>44412</v>
      </c>
      <c r="E154" s="1" t="s">
        <v>366</v>
      </c>
      <c r="F154" s="1">
        <v>40.000253998100398</v>
      </c>
      <c r="G154" s="1">
        <v>-82.999480863553202</v>
      </c>
      <c r="H154" s="9">
        <f>VLOOKUP(B154,'Weighting System'!$A:$C,3,FALSE)</f>
        <v>3</v>
      </c>
    </row>
    <row r="155" spans="1:8">
      <c r="A155" s="1" t="s">
        <v>368</v>
      </c>
      <c r="B155" s="1" t="s">
        <v>17</v>
      </c>
      <c r="C155" s="1" t="s">
        <v>369</v>
      </c>
      <c r="D155" s="2">
        <v>44420</v>
      </c>
      <c r="E155" s="1" t="s">
        <v>370</v>
      </c>
      <c r="F155" s="1">
        <v>40.000294394578702</v>
      </c>
      <c r="G155" s="1">
        <v>-83.000891287425901</v>
      </c>
      <c r="H155" s="9">
        <f>VLOOKUP(B155,'Weighting System'!$A:$C,3,FALSE)</f>
        <v>2</v>
      </c>
    </row>
    <row r="156" spans="1:8">
      <c r="A156" s="1" t="s">
        <v>371</v>
      </c>
      <c r="B156" s="1" t="s">
        <v>273</v>
      </c>
      <c r="C156" s="1" t="s">
        <v>372</v>
      </c>
      <c r="D156" s="2">
        <v>44457</v>
      </c>
      <c r="E156" s="1" t="s">
        <v>373</v>
      </c>
      <c r="F156" s="1">
        <v>40.000318296613997</v>
      </c>
      <c r="G156" s="1">
        <v>-83.007219971510807</v>
      </c>
      <c r="H156" s="9">
        <f>VLOOKUP(B156,'Weighting System'!$A:$C,3,FALSE)</f>
        <v>3</v>
      </c>
    </row>
    <row r="157" spans="1:8">
      <c r="A157" s="1" t="s">
        <v>374</v>
      </c>
      <c r="B157" s="1" t="s">
        <v>13</v>
      </c>
      <c r="C157" s="1" t="s">
        <v>375</v>
      </c>
      <c r="D157" s="2">
        <v>44455</v>
      </c>
      <c r="E157" s="1" t="s">
        <v>376</v>
      </c>
      <c r="F157" s="1">
        <v>40.000339450351298</v>
      </c>
      <c r="G157" s="1">
        <v>-83.005281548787906</v>
      </c>
      <c r="H157" s="9">
        <f>VLOOKUP(B157,'Weighting System'!$A:$C,3,FALSE)</f>
        <v>3</v>
      </c>
    </row>
    <row r="158" spans="1:8">
      <c r="A158" s="1" t="s">
        <v>377</v>
      </c>
      <c r="B158" s="1" t="s">
        <v>13</v>
      </c>
      <c r="C158" s="1" t="s">
        <v>292</v>
      </c>
      <c r="D158" s="2">
        <v>44504</v>
      </c>
      <c r="E158" s="1" t="s">
        <v>378</v>
      </c>
      <c r="F158" s="1">
        <v>40.000402837441101</v>
      </c>
      <c r="G158" s="1">
        <v>-82.997933255594603</v>
      </c>
      <c r="H158" s="9">
        <f>VLOOKUP(B158,'Weighting System'!$A:$C,3,FALSE)</f>
        <v>3</v>
      </c>
    </row>
    <row r="159" spans="1:8">
      <c r="A159" s="1" t="s">
        <v>379</v>
      </c>
      <c r="B159" s="1" t="s">
        <v>13</v>
      </c>
      <c r="C159" s="1" t="s">
        <v>380</v>
      </c>
      <c r="D159" s="2">
        <v>44481</v>
      </c>
      <c r="E159" s="1" t="s">
        <v>381</v>
      </c>
      <c r="F159" s="1">
        <v>40.0004182943022</v>
      </c>
      <c r="G159" s="1">
        <v>-83.0016236942338</v>
      </c>
      <c r="H159" s="9">
        <f>VLOOKUP(B159,'Weighting System'!$A:$C,3,FALSE)</f>
        <v>3</v>
      </c>
    </row>
    <row r="160" spans="1:8">
      <c r="A160" s="1" t="s">
        <v>382</v>
      </c>
      <c r="B160" s="1" t="s">
        <v>76</v>
      </c>
      <c r="C160" s="1" t="s">
        <v>383</v>
      </c>
      <c r="D160" s="2">
        <v>44477</v>
      </c>
      <c r="E160" s="1" t="s">
        <v>384</v>
      </c>
      <c r="F160" s="1">
        <v>40.000518787920903</v>
      </c>
      <c r="G160" s="1">
        <v>-83.000606840829207</v>
      </c>
      <c r="H160" s="9">
        <f>VLOOKUP(B160,'Weighting System'!$A:$C,3,FALSE)</f>
        <v>2</v>
      </c>
    </row>
    <row r="161" spans="1:8">
      <c r="A161" s="1" t="s">
        <v>385</v>
      </c>
      <c r="B161" s="1" t="s">
        <v>117</v>
      </c>
      <c r="C161" s="1" t="s">
        <v>386</v>
      </c>
      <c r="D161" s="2">
        <v>44436</v>
      </c>
      <c r="E161" s="1" t="s">
        <v>387</v>
      </c>
      <c r="F161" s="1">
        <v>40.000585285118603</v>
      </c>
      <c r="G161" s="1">
        <v>-82.999349271509701</v>
      </c>
      <c r="H161" s="9">
        <f>VLOOKUP(B161,'Weighting System'!$A:$C,3,FALSE)</f>
        <v>3</v>
      </c>
    </row>
    <row r="162" spans="1:8">
      <c r="A162" s="1" t="s">
        <v>388</v>
      </c>
      <c r="B162" s="1" t="s">
        <v>117</v>
      </c>
      <c r="C162" s="1" t="s">
        <v>389</v>
      </c>
      <c r="D162" s="2">
        <v>44471</v>
      </c>
      <c r="E162" s="1" t="s">
        <v>390</v>
      </c>
      <c r="F162" s="1">
        <v>40.000675084909602</v>
      </c>
      <c r="G162" s="1">
        <v>-83.000322294232902</v>
      </c>
      <c r="H162" s="9">
        <f>VLOOKUP(B162,'Weighting System'!$A:$C,3,FALSE)</f>
        <v>3</v>
      </c>
    </row>
    <row r="163" spans="1:8">
      <c r="A163" s="1" t="s">
        <v>388</v>
      </c>
      <c r="B163" s="1" t="s">
        <v>117</v>
      </c>
      <c r="C163" s="1" t="s">
        <v>391</v>
      </c>
      <c r="D163" s="2">
        <v>44471</v>
      </c>
      <c r="E163" s="1" t="s">
        <v>390</v>
      </c>
      <c r="F163" s="1">
        <v>40.000675084909602</v>
      </c>
      <c r="G163" s="1">
        <v>-83.000322294232902</v>
      </c>
      <c r="H163" s="9">
        <f>VLOOKUP(B163,'Weighting System'!$A:$C,3,FALSE)</f>
        <v>3</v>
      </c>
    </row>
    <row r="164" spans="1:8">
      <c r="A164" s="1" t="s">
        <v>392</v>
      </c>
      <c r="B164" s="1" t="s">
        <v>53</v>
      </c>
      <c r="C164" s="1" t="s">
        <v>393</v>
      </c>
      <c r="D164" s="2">
        <v>44451</v>
      </c>
      <c r="E164" s="1" t="s">
        <v>394</v>
      </c>
      <c r="F164" s="1">
        <v>40.000700985962098</v>
      </c>
      <c r="G164" s="1">
        <v>-82.996622963552298</v>
      </c>
      <c r="H164" s="9">
        <f>VLOOKUP(B164,'Weighting System'!$A:$C,3,FALSE)</f>
        <v>2</v>
      </c>
    </row>
    <row r="165" spans="1:8">
      <c r="A165" s="1" t="s">
        <v>395</v>
      </c>
      <c r="B165" s="1" t="s">
        <v>17</v>
      </c>
      <c r="C165" s="1" t="s">
        <v>396</v>
      </c>
      <c r="D165" s="2">
        <v>44506</v>
      </c>
      <c r="E165" s="1" t="s">
        <v>397</v>
      </c>
      <c r="F165" s="1">
        <v>40.000705085875197</v>
      </c>
      <c r="G165" s="1">
        <v>-82.996154048786806</v>
      </c>
      <c r="H165" s="9">
        <f>VLOOKUP(B165,'Weighting System'!$A:$C,3,FALSE)</f>
        <v>2</v>
      </c>
    </row>
    <row r="166" spans="1:8">
      <c r="A166" s="1" t="s">
        <v>398</v>
      </c>
      <c r="B166" s="1" t="s">
        <v>24</v>
      </c>
      <c r="C166" s="1" t="s">
        <v>399</v>
      </c>
      <c r="D166" s="2">
        <v>44459</v>
      </c>
      <c r="E166" s="1" t="s">
        <v>400</v>
      </c>
      <c r="F166" s="1">
        <v>40.000829881927203</v>
      </c>
      <c r="G166" s="1">
        <v>-83.003312147636606</v>
      </c>
      <c r="H166" s="9">
        <f>VLOOKUP(B166,'Weighting System'!$A:$C,3,FALSE)</f>
        <v>3</v>
      </c>
    </row>
    <row r="167" spans="1:8">
      <c r="A167" s="1" t="s">
        <v>401</v>
      </c>
      <c r="B167" s="1" t="s">
        <v>17</v>
      </c>
      <c r="C167" s="1" t="s">
        <v>402</v>
      </c>
      <c r="D167" s="2">
        <v>44501</v>
      </c>
      <c r="E167" s="1" t="s">
        <v>403</v>
      </c>
      <c r="F167" s="1">
        <v>40.000887128589497</v>
      </c>
      <c r="G167" s="1">
        <v>-83.004022348785298</v>
      </c>
      <c r="H167" s="9">
        <f>VLOOKUP(B167,'Weighting System'!$A:$C,3,FALSE)</f>
        <v>2</v>
      </c>
    </row>
    <row r="168" spans="1:8">
      <c r="A168" s="1" t="s">
        <v>404</v>
      </c>
      <c r="B168" s="1" t="s">
        <v>17</v>
      </c>
      <c r="C168" s="1" t="s">
        <v>405</v>
      </c>
      <c r="D168" s="2">
        <v>44502</v>
      </c>
      <c r="E168" s="1" t="s">
        <v>406</v>
      </c>
      <c r="F168" s="1">
        <v>40.001057426488401</v>
      </c>
      <c r="G168" s="1">
        <v>-83.002026155593299</v>
      </c>
      <c r="H168" s="9">
        <f>VLOOKUP(B168,'Weighting System'!$A:$C,3,FALSE)</f>
        <v>2</v>
      </c>
    </row>
    <row r="169" spans="1:8">
      <c r="A169" s="1" t="s">
        <v>407</v>
      </c>
      <c r="B169" s="1" t="s">
        <v>117</v>
      </c>
      <c r="C169" s="1" t="s">
        <v>408</v>
      </c>
      <c r="D169" s="2">
        <v>44475</v>
      </c>
      <c r="E169" s="1" t="s">
        <v>409</v>
      </c>
      <c r="F169" s="1">
        <v>40.001087426228999</v>
      </c>
      <c r="G169" s="1">
        <v>-82.999488748785595</v>
      </c>
      <c r="H169" s="9">
        <f>VLOOKUP(B169,'Weighting System'!$A:$C,3,FALSE)</f>
        <v>3</v>
      </c>
    </row>
    <row r="170" spans="1:8">
      <c r="A170" s="1" t="s">
        <v>407</v>
      </c>
      <c r="B170" s="1" t="s">
        <v>117</v>
      </c>
      <c r="C170" s="1" t="s">
        <v>410</v>
      </c>
      <c r="D170" s="2">
        <v>44475</v>
      </c>
      <c r="E170" s="1" t="s">
        <v>409</v>
      </c>
      <c r="F170" s="1">
        <v>40.001087426228999</v>
      </c>
      <c r="G170" s="1">
        <v>-82.999488748785595</v>
      </c>
      <c r="H170" s="9">
        <f>VLOOKUP(B170,'Weighting System'!$A:$C,3,FALSE)</f>
        <v>3</v>
      </c>
    </row>
    <row r="171" spans="1:8">
      <c r="A171" s="1" t="s">
        <v>411</v>
      </c>
      <c r="B171" s="1" t="s">
        <v>24</v>
      </c>
      <c r="C171" s="1" t="s">
        <v>412</v>
      </c>
      <c r="D171" s="2">
        <v>44436</v>
      </c>
      <c r="E171" s="1" t="s">
        <v>413</v>
      </c>
      <c r="F171" s="1">
        <v>40.001089676921801</v>
      </c>
      <c r="G171" s="1">
        <v>-82.998429532870603</v>
      </c>
      <c r="H171" s="9">
        <f>VLOOKUP(B171,'Weighting System'!$A:$C,3,FALSE)</f>
        <v>3</v>
      </c>
    </row>
    <row r="172" spans="1:8">
      <c r="A172" s="1" t="s">
        <v>414</v>
      </c>
      <c r="B172" s="1" t="s">
        <v>13</v>
      </c>
      <c r="C172" s="1" t="s">
        <v>415</v>
      </c>
      <c r="D172" s="2">
        <v>44503</v>
      </c>
      <c r="E172" s="1" t="s">
        <v>416</v>
      </c>
      <c r="F172" s="1">
        <v>40.001129075500899</v>
      </c>
      <c r="G172" s="1">
        <v>-83.005607732869905</v>
      </c>
      <c r="H172" s="9">
        <f>VLOOKUP(B172,'Weighting System'!$A:$C,3,FALSE)</f>
        <v>3</v>
      </c>
    </row>
    <row r="173" spans="1:8">
      <c r="A173" s="1" t="s">
        <v>417</v>
      </c>
      <c r="B173" s="1" t="s">
        <v>53</v>
      </c>
      <c r="C173" s="1" t="s">
        <v>418</v>
      </c>
      <c r="D173" s="2">
        <v>44481</v>
      </c>
      <c r="E173" s="1" t="s">
        <v>419</v>
      </c>
      <c r="F173" s="1">
        <v>40.0011430254375</v>
      </c>
      <c r="G173" s="1">
        <v>-82.9981738715082</v>
      </c>
      <c r="H173" s="9">
        <f>VLOOKUP(B173,'Weighting System'!$A:$C,3,FALSE)</f>
        <v>2</v>
      </c>
    </row>
    <row r="174" spans="1:8">
      <c r="A174" s="1" t="s">
        <v>420</v>
      </c>
      <c r="B174" s="1" t="s">
        <v>13</v>
      </c>
      <c r="C174" s="1" t="s">
        <v>421</v>
      </c>
      <c r="D174" s="2">
        <v>44465</v>
      </c>
      <c r="E174" s="1" t="s">
        <v>413</v>
      </c>
      <c r="F174" s="1">
        <v>40.001155425961599</v>
      </c>
      <c r="G174" s="1">
        <v>-82.998343702189899</v>
      </c>
      <c r="H174" s="9">
        <f>VLOOKUP(B174,'Weighting System'!$A:$C,3,FALSE)</f>
        <v>3</v>
      </c>
    </row>
    <row r="175" spans="1:8">
      <c r="A175" s="1" t="s">
        <v>422</v>
      </c>
      <c r="B175" s="1" t="s">
        <v>43</v>
      </c>
      <c r="C175" s="1" t="s">
        <v>423</v>
      </c>
      <c r="D175" s="2">
        <v>44459</v>
      </c>
      <c r="E175" s="1" t="s">
        <v>424</v>
      </c>
      <c r="F175" s="1">
        <v>40.001392421167203</v>
      </c>
      <c r="G175" s="1">
        <v>-83.001589579466298</v>
      </c>
      <c r="H175" s="9">
        <f>VLOOKUP(B175,'Weighting System'!$A:$C,3,FALSE)</f>
        <v>1</v>
      </c>
    </row>
    <row r="176" spans="1:8">
      <c r="A176" s="1" t="s">
        <v>425</v>
      </c>
      <c r="B176" s="1" t="s">
        <v>57</v>
      </c>
      <c r="C176" s="1" t="s">
        <v>58</v>
      </c>
      <c r="D176" s="2">
        <v>44482</v>
      </c>
      <c r="E176" s="1" t="s">
        <v>419</v>
      </c>
      <c r="F176" s="1">
        <v>40.001471769746203</v>
      </c>
      <c r="G176" s="1">
        <v>-82.998688855592903</v>
      </c>
      <c r="H176" s="9">
        <f>VLOOKUP(B176,'Weighting System'!$A:$C,3,FALSE)</f>
        <v>1</v>
      </c>
    </row>
    <row r="177" spans="1:8">
      <c r="A177" s="1" t="s">
        <v>426</v>
      </c>
      <c r="B177" s="1" t="s">
        <v>43</v>
      </c>
      <c r="C177" s="1" t="s">
        <v>427</v>
      </c>
      <c r="D177" s="2">
        <v>44424</v>
      </c>
      <c r="E177" s="1" t="s">
        <v>428</v>
      </c>
      <c r="F177" s="1">
        <v>40.001504369704698</v>
      </c>
      <c r="G177" s="1">
        <v>-82.996686502189803</v>
      </c>
      <c r="H177" s="9">
        <f>VLOOKUP(B177,'Weighting System'!$A:$C,3,FALSE)</f>
        <v>1</v>
      </c>
    </row>
    <row r="178" spans="1:8">
      <c r="A178" s="1" t="s">
        <v>429</v>
      </c>
      <c r="B178" s="1" t="s">
        <v>57</v>
      </c>
      <c r="C178" s="1" t="s">
        <v>58</v>
      </c>
      <c r="D178" s="2">
        <v>44439</v>
      </c>
      <c r="E178" s="1" t="s">
        <v>430</v>
      </c>
      <c r="F178" s="1">
        <v>40.001544723084898</v>
      </c>
      <c r="G178" s="1">
        <v>-83.007870371507096</v>
      </c>
      <c r="H178" s="9">
        <f>VLOOKUP(B178,'Weighting System'!$A:$C,3,FALSE)</f>
        <v>1</v>
      </c>
    </row>
    <row r="179" spans="1:8">
      <c r="A179" s="1" t="s">
        <v>431</v>
      </c>
      <c r="B179" s="1" t="s">
        <v>43</v>
      </c>
      <c r="C179" s="1" t="s">
        <v>427</v>
      </c>
      <c r="D179" s="2">
        <v>44451</v>
      </c>
      <c r="E179" s="1" t="s">
        <v>428</v>
      </c>
      <c r="F179" s="1">
        <v>40.0015701183451</v>
      </c>
      <c r="G179" s="1">
        <v>-82.996943994232197</v>
      </c>
      <c r="H179" s="9">
        <f>VLOOKUP(B179,'Weighting System'!$A:$C,3,FALSE)</f>
        <v>1</v>
      </c>
    </row>
    <row r="180" spans="1:8">
      <c r="A180" s="1" t="s">
        <v>432</v>
      </c>
      <c r="B180" s="1" t="s">
        <v>13</v>
      </c>
      <c r="C180" s="1" t="s">
        <v>433</v>
      </c>
      <c r="D180" s="2">
        <v>44437</v>
      </c>
      <c r="E180" s="1" t="s">
        <v>430</v>
      </c>
      <c r="F180" s="1">
        <v>40.001741968699697</v>
      </c>
      <c r="G180" s="1">
        <v>-83.008213694230307</v>
      </c>
      <c r="H180" s="9">
        <f>VLOOKUP(B180,'Weighting System'!$A:$C,3,FALSE)</f>
        <v>3</v>
      </c>
    </row>
    <row r="181" spans="1:8">
      <c r="A181" s="1" t="s">
        <v>434</v>
      </c>
      <c r="B181" s="1" t="s">
        <v>66</v>
      </c>
      <c r="C181" s="1" t="s">
        <v>435</v>
      </c>
      <c r="D181" s="2">
        <v>44414</v>
      </c>
      <c r="E181" s="1" t="s">
        <v>436</v>
      </c>
      <c r="F181" s="1">
        <v>40.001761663245603</v>
      </c>
      <c r="G181" s="1">
        <v>-83.004408140827607</v>
      </c>
      <c r="H181" s="9">
        <f>VLOOKUP(B181,'Weighting System'!$A:$C,3,FALSE)</f>
        <v>3</v>
      </c>
    </row>
    <row r="182" spans="1:8">
      <c r="A182" s="1" t="s">
        <v>437</v>
      </c>
      <c r="B182" s="1" t="s">
        <v>24</v>
      </c>
      <c r="C182" s="1" t="s">
        <v>438</v>
      </c>
      <c r="D182" s="2">
        <v>44439</v>
      </c>
      <c r="E182" s="1" t="s">
        <v>439</v>
      </c>
      <c r="F182" s="1">
        <v>40.001866260827398</v>
      </c>
      <c r="G182" s="1">
        <v>-82.998946347635297</v>
      </c>
      <c r="H182" s="9">
        <f>VLOOKUP(B182,'Weighting System'!$A:$C,3,FALSE)</f>
        <v>3</v>
      </c>
    </row>
    <row r="183" spans="1:8">
      <c r="A183" s="1" t="s">
        <v>440</v>
      </c>
      <c r="B183" s="1" t="s">
        <v>24</v>
      </c>
      <c r="C183" s="1" t="s">
        <v>441</v>
      </c>
      <c r="D183" s="2">
        <v>44465</v>
      </c>
      <c r="E183" s="1" t="s">
        <v>442</v>
      </c>
      <c r="F183" s="1">
        <v>40.001882412105097</v>
      </c>
      <c r="G183" s="1">
        <v>-83.001667524911596</v>
      </c>
      <c r="H183" s="9">
        <f>VLOOKUP(B183,'Weighting System'!$A:$C,3,FALSE)</f>
        <v>3</v>
      </c>
    </row>
    <row r="184" spans="1:8">
      <c r="A184" s="1" t="s">
        <v>443</v>
      </c>
      <c r="B184" s="1" t="s">
        <v>24</v>
      </c>
      <c r="C184" s="1" t="s">
        <v>444</v>
      </c>
      <c r="D184" s="2">
        <v>44471</v>
      </c>
      <c r="E184" s="1" t="s">
        <v>445</v>
      </c>
      <c r="F184" s="1">
        <v>40.001951561426097</v>
      </c>
      <c r="G184" s="1">
        <v>-83.005550324911397</v>
      </c>
      <c r="H184" s="9">
        <f>VLOOKUP(B184,'Weighting System'!$A:$C,3,FALSE)</f>
        <v>3</v>
      </c>
    </row>
    <row r="185" spans="1:8">
      <c r="A185" s="1" t="s">
        <v>446</v>
      </c>
      <c r="B185" s="1" t="s">
        <v>13</v>
      </c>
      <c r="C185" s="1" t="s">
        <v>447</v>
      </c>
      <c r="D185" s="2">
        <v>44443</v>
      </c>
      <c r="E185" s="1" t="s">
        <v>448</v>
      </c>
      <c r="F185" s="1">
        <v>40.001961811908302</v>
      </c>
      <c r="G185" s="1">
        <v>-83.001089032868904</v>
      </c>
      <c r="H185" s="9">
        <f>VLOOKUP(B185,'Weighting System'!$A:$C,3,FALSE)</f>
        <v>3</v>
      </c>
    </row>
    <row r="186" spans="1:8">
      <c r="A186" s="1" t="s">
        <v>449</v>
      </c>
      <c r="B186" s="1" t="s">
        <v>47</v>
      </c>
      <c r="C186" s="1" t="s">
        <v>450</v>
      </c>
      <c r="D186" s="2">
        <v>44451</v>
      </c>
      <c r="E186" s="1" t="s">
        <v>451</v>
      </c>
      <c r="F186" s="1">
        <v>40.0019966129151</v>
      </c>
      <c r="G186" s="1">
        <v>-83.001301602187795</v>
      </c>
      <c r="H186" s="9">
        <f>VLOOKUP(B186,'Weighting System'!$A:$C,3,FALSE)</f>
        <v>3</v>
      </c>
    </row>
    <row r="187" spans="1:8">
      <c r="A187" s="1" t="s">
        <v>452</v>
      </c>
      <c r="B187" s="1" t="s">
        <v>43</v>
      </c>
      <c r="C187" s="1" t="s">
        <v>453</v>
      </c>
      <c r="D187" s="2">
        <v>44492</v>
      </c>
      <c r="E187" s="1" t="s">
        <v>454</v>
      </c>
      <c r="F187" s="1">
        <v>40.0020191580264</v>
      </c>
      <c r="G187" s="1">
        <v>-82.998208302188601</v>
      </c>
      <c r="H187" s="9">
        <f>VLOOKUP(B187,'Weighting System'!$A:$C,3,FALSE)</f>
        <v>1</v>
      </c>
    </row>
    <row r="188" spans="1:8">
      <c r="A188" s="1" t="s">
        <v>452</v>
      </c>
      <c r="B188" s="1" t="s">
        <v>43</v>
      </c>
      <c r="C188" s="1" t="s">
        <v>455</v>
      </c>
      <c r="D188" s="2">
        <v>44492</v>
      </c>
      <c r="E188" s="1" t="s">
        <v>454</v>
      </c>
      <c r="F188" s="1">
        <v>40.0020191580264</v>
      </c>
      <c r="G188" s="1">
        <v>-82.998208302188601</v>
      </c>
      <c r="H188" s="9">
        <f>VLOOKUP(B188,'Weighting System'!$A:$C,3,FALSE)</f>
        <v>1</v>
      </c>
    </row>
    <row r="189" spans="1:8">
      <c r="A189" s="1" t="s">
        <v>456</v>
      </c>
      <c r="B189" s="1" t="s">
        <v>222</v>
      </c>
      <c r="C189" s="1" t="s">
        <v>58</v>
      </c>
      <c r="D189" s="2">
        <v>44471</v>
      </c>
      <c r="E189" s="1" t="s">
        <v>457</v>
      </c>
      <c r="F189" s="1">
        <v>40.002097408169703</v>
      </c>
      <c r="G189" s="1">
        <v>-82.996400955592094</v>
      </c>
      <c r="H189" s="9">
        <f>VLOOKUP(B189,'Weighting System'!$A:$C,3,FALSE)</f>
        <v>1</v>
      </c>
    </row>
    <row r="190" spans="1:8">
      <c r="A190" s="1" t="s">
        <v>458</v>
      </c>
      <c r="B190" s="1" t="s">
        <v>117</v>
      </c>
      <c r="C190" s="1" t="s">
        <v>459</v>
      </c>
      <c r="D190" s="2">
        <v>44486</v>
      </c>
      <c r="E190" s="1" t="s">
        <v>460</v>
      </c>
      <c r="F190" s="1">
        <v>40.002175202206999</v>
      </c>
      <c r="G190" s="1">
        <v>-82.999067118104307</v>
      </c>
      <c r="H190" s="9">
        <f>VLOOKUP(B190,'Weighting System'!$A:$C,3,FALSE)</f>
        <v>3</v>
      </c>
    </row>
    <row r="191" spans="1:8">
      <c r="A191" s="1" t="s">
        <v>461</v>
      </c>
      <c r="B191" s="1" t="s">
        <v>17</v>
      </c>
      <c r="C191" s="1" t="s">
        <v>462</v>
      </c>
      <c r="D191" s="2">
        <v>44484</v>
      </c>
      <c r="E191" s="1" t="s">
        <v>463</v>
      </c>
      <c r="F191" s="1">
        <v>40.002311306184097</v>
      </c>
      <c r="G191" s="1">
        <v>-83.000522840825994</v>
      </c>
      <c r="H191" s="9">
        <f>VLOOKUP(B191,'Weighting System'!$A:$C,3,FALSE)</f>
        <v>2</v>
      </c>
    </row>
    <row r="192" spans="1:8">
      <c r="A192" s="1" t="s">
        <v>464</v>
      </c>
      <c r="B192" s="1" t="s">
        <v>17</v>
      </c>
      <c r="C192" s="1" t="s">
        <v>465</v>
      </c>
      <c r="D192" s="2">
        <v>44441</v>
      </c>
      <c r="E192" s="1" t="s">
        <v>430</v>
      </c>
      <c r="F192" s="1">
        <v>40.0023337021251</v>
      </c>
      <c r="G192" s="1">
        <v>-83.007527048783999</v>
      </c>
      <c r="H192" s="9">
        <f>VLOOKUP(B192,'Weighting System'!$A:$C,3,FALSE)</f>
        <v>2</v>
      </c>
    </row>
    <row r="193" spans="1:8">
      <c r="A193" s="1" t="s">
        <v>464</v>
      </c>
      <c r="B193" s="1" t="s">
        <v>17</v>
      </c>
      <c r="C193" s="1" t="s">
        <v>58</v>
      </c>
      <c r="D193" s="2">
        <v>44441</v>
      </c>
      <c r="E193" s="1" t="s">
        <v>430</v>
      </c>
      <c r="F193" s="1">
        <v>40.0023337021251</v>
      </c>
      <c r="G193" s="1">
        <v>-83.007527048783999</v>
      </c>
      <c r="H193" s="9">
        <f>VLOOKUP(B193,'Weighting System'!$A:$C,3,FALSE)</f>
        <v>2</v>
      </c>
    </row>
    <row r="194" spans="1:8">
      <c r="A194" s="1" t="s">
        <v>466</v>
      </c>
      <c r="B194" s="1" t="s">
        <v>117</v>
      </c>
      <c r="C194" s="1" t="s">
        <v>467</v>
      </c>
      <c r="D194" s="2">
        <v>44507</v>
      </c>
      <c r="E194" s="1" t="s">
        <v>468</v>
      </c>
      <c r="F194" s="1">
        <v>40.002369150608999</v>
      </c>
      <c r="G194" s="1">
        <v>-83.006270024911103</v>
      </c>
      <c r="H194" s="9">
        <f>VLOOKUP(B194,'Weighting System'!$A:$C,3,FALSE)</f>
        <v>3</v>
      </c>
    </row>
    <row r="195" spans="1:8">
      <c r="A195" s="1" t="s">
        <v>469</v>
      </c>
      <c r="B195" s="1" t="s">
        <v>13</v>
      </c>
      <c r="C195" s="1" t="s">
        <v>470</v>
      </c>
      <c r="D195" s="2">
        <v>44413</v>
      </c>
      <c r="E195" s="1" t="s">
        <v>471</v>
      </c>
      <c r="F195" s="1">
        <v>40.002398553674702</v>
      </c>
      <c r="G195" s="1">
        <v>-83.003703424910597</v>
      </c>
      <c r="H195" s="9">
        <f>VLOOKUP(B195,'Weighting System'!$A:$C,3,FALSE)</f>
        <v>3</v>
      </c>
    </row>
    <row r="196" spans="1:8">
      <c r="A196" s="1" t="s">
        <v>472</v>
      </c>
      <c r="B196" s="1" t="s">
        <v>43</v>
      </c>
      <c r="C196" s="1" t="s">
        <v>473</v>
      </c>
      <c r="D196" s="2">
        <v>44450</v>
      </c>
      <c r="E196" s="1" t="s">
        <v>471</v>
      </c>
      <c r="F196" s="1">
        <v>40.002464301454097</v>
      </c>
      <c r="G196" s="1">
        <v>-83.003531763549105</v>
      </c>
      <c r="H196" s="9">
        <f>VLOOKUP(B196,'Weighting System'!$A:$C,3,FALSE)</f>
        <v>1</v>
      </c>
    </row>
    <row r="197" spans="1:8">
      <c r="A197" s="1" t="s">
        <v>472</v>
      </c>
      <c r="B197" s="1" t="s">
        <v>43</v>
      </c>
      <c r="C197" s="1" t="s">
        <v>474</v>
      </c>
      <c r="D197" s="2">
        <v>44450</v>
      </c>
      <c r="E197" s="1" t="s">
        <v>471</v>
      </c>
      <c r="F197" s="1">
        <v>40.002464301454097</v>
      </c>
      <c r="G197" s="1">
        <v>-83.003531763549105</v>
      </c>
      <c r="H197" s="9">
        <f>VLOOKUP(B197,'Weighting System'!$A:$C,3,FALSE)</f>
        <v>1</v>
      </c>
    </row>
    <row r="198" spans="1:8">
      <c r="A198" s="1" t="s">
        <v>472</v>
      </c>
      <c r="B198" s="1" t="s">
        <v>43</v>
      </c>
      <c r="C198" s="1" t="s">
        <v>475</v>
      </c>
      <c r="D198" s="2">
        <v>44450</v>
      </c>
      <c r="E198" s="1" t="s">
        <v>471</v>
      </c>
      <c r="F198" s="1">
        <v>40.002464301454097</v>
      </c>
      <c r="G198" s="1">
        <v>-83.003531763549105</v>
      </c>
      <c r="H198" s="9">
        <f>VLOOKUP(B198,'Weighting System'!$A:$C,3,FALSE)</f>
        <v>1</v>
      </c>
    </row>
    <row r="199" spans="1:8">
      <c r="A199" s="1" t="s">
        <v>476</v>
      </c>
      <c r="B199" s="1" t="s">
        <v>66</v>
      </c>
      <c r="C199" s="1" t="s">
        <v>477</v>
      </c>
      <c r="D199" s="2">
        <v>44430</v>
      </c>
      <c r="E199" s="1" t="s">
        <v>478</v>
      </c>
      <c r="F199" s="1">
        <v>40.002481744108302</v>
      </c>
      <c r="G199" s="1">
        <v>-83.001707594230794</v>
      </c>
      <c r="H199" s="9">
        <f>VLOOKUP(B199,'Weighting System'!$A:$C,3,FALSE)</f>
        <v>3</v>
      </c>
    </row>
    <row r="200" spans="1:8">
      <c r="A200" s="1" t="s">
        <v>479</v>
      </c>
      <c r="B200" s="1" t="s">
        <v>57</v>
      </c>
      <c r="C200" s="1" t="s">
        <v>465</v>
      </c>
      <c r="D200" s="2">
        <v>44416</v>
      </c>
      <c r="E200" s="1" t="s">
        <v>430</v>
      </c>
      <c r="F200" s="1">
        <v>40.002596693112402</v>
      </c>
      <c r="G200" s="1">
        <v>-83.007956202187898</v>
      </c>
      <c r="H200" s="9">
        <f>VLOOKUP(B200,'Weighting System'!$A:$C,3,FALSE)</f>
        <v>1</v>
      </c>
    </row>
    <row r="201" spans="1:8">
      <c r="A201" s="1" t="s">
        <v>479</v>
      </c>
      <c r="B201" s="1" t="s">
        <v>57</v>
      </c>
      <c r="C201" s="1" t="s">
        <v>58</v>
      </c>
      <c r="D201" s="2">
        <v>44416</v>
      </c>
      <c r="E201" s="1" t="s">
        <v>430</v>
      </c>
      <c r="F201" s="1">
        <v>40.002596693112402</v>
      </c>
      <c r="G201" s="1">
        <v>-83.007956202187898</v>
      </c>
      <c r="H201" s="9">
        <f>VLOOKUP(B201,'Weighting System'!$A:$C,3,FALSE)</f>
        <v>1</v>
      </c>
    </row>
    <row r="202" spans="1:8">
      <c r="A202" s="1" t="s">
        <v>480</v>
      </c>
      <c r="B202" s="1" t="s">
        <v>9</v>
      </c>
      <c r="C202" s="1" t="s">
        <v>48</v>
      </c>
      <c r="D202" s="2">
        <v>44479</v>
      </c>
      <c r="E202" s="1" t="s">
        <v>481</v>
      </c>
      <c r="F202" s="1">
        <v>40.002705241431002</v>
      </c>
      <c r="G202" s="1">
        <v>-82.998061616953095</v>
      </c>
      <c r="H202" s="9">
        <f>VLOOKUP(B202,'Weighting System'!$A:$C,3,FALSE)</f>
        <v>3</v>
      </c>
    </row>
    <row r="203" spans="1:8">
      <c r="A203" s="1" t="s">
        <v>480</v>
      </c>
      <c r="B203" s="1" t="s">
        <v>9</v>
      </c>
      <c r="C203" s="1" t="s">
        <v>48</v>
      </c>
      <c r="D203" s="2">
        <v>44479</v>
      </c>
      <c r="E203" s="1" t="s">
        <v>481</v>
      </c>
      <c r="F203" s="1">
        <v>40.002705241431002</v>
      </c>
      <c r="G203" s="1">
        <v>-82.998061616953095</v>
      </c>
      <c r="H203" s="9">
        <f>VLOOKUP(B203,'Weighting System'!$A:$C,3,FALSE)</f>
        <v>3</v>
      </c>
    </row>
    <row r="204" spans="1:8">
      <c r="A204" s="1" t="s">
        <v>482</v>
      </c>
      <c r="B204" s="1" t="s">
        <v>47</v>
      </c>
      <c r="C204" s="1" t="s">
        <v>483</v>
      </c>
      <c r="D204" s="2">
        <v>44424</v>
      </c>
      <c r="E204" s="1" t="s">
        <v>484</v>
      </c>
      <c r="F204" s="1">
        <v>40.002775995748699</v>
      </c>
      <c r="G204" s="1">
        <v>-83.0055352794638</v>
      </c>
      <c r="H204" s="9">
        <f>VLOOKUP(B204,'Weighting System'!$A:$C,3,FALSE)</f>
        <v>3</v>
      </c>
    </row>
    <row r="205" spans="1:8">
      <c r="A205" s="1" t="s">
        <v>485</v>
      </c>
      <c r="B205" s="1" t="s">
        <v>257</v>
      </c>
      <c r="C205" s="1" t="s">
        <v>58</v>
      </c>
      <c r="D205" s="2">
        <v>44480</v>
      </c>
      <c r="E205" s="1" t="s">
        <v>486</v>
      </c>
      <c r="F205" s="1">
        <v>40.002810498008103</v>
      </c>
      <c r="G205" s="1">
        <v>-83.007048310144299</v>
      </c>
      <c r="H205" s="9">
        <f>VLOOKUP(B205,'Weighting System'!$A:$C,3,FALSE)</f>
        <v>1</v>
      </c>
    </row>
    <row r="206" spans="1:8">
      <c r="A206" s="1" t="s">
        <v>487</v>
      </c>
      <c r="B206" s="1" t="s">
        <v>66</v>
      </c>
      <c r="C206" s="1" t="s">
        <v>58</v>
      </c>
      <c r="D206" s="2">
        <v>44439</v>
      </c>
      <c r="E206" s="1" t="s">
        <v>488</v>
      </c>
      <c r="F206" s="1">
        <v>40.003085938459499</v>
      </c>
      <c r="G206" s="1">
        <v>-83.006949002186602</v>
      </c>
      <c r="H206" s="9">
        <f>VLOOKUP(B206,'Weighting System'!$A:$C,3,FALSE)</f>
        <v>3</v>
      </c>
    </row>
    <row r="207" spans="1:8">
      <c r="A207" s="1" t="s">
        <v>487</v>
      </c>
      <c r="B207" s="1" t="s">
        <v>66</v>
      </c>
      <c r="C207" s="1" t="s">
        <v>489</v>
      </c>
      <c r="D207" s="2">
        <v>44439</v>
      </c>
      <c r="E207" s="1" t="s">
        <v>488</v>
      </c>
      <c r="F207" s="1">
        <v>40.003085938459499</v>
      </c>
      <c r="G207" s="1">
        <v>-83.006949002186602</v>
      </c>
      <c r="H207" s="9">
        <f>VLOOKUP(B207,'Weighting System'!$A:$C,3,FALSE)</f>
        <v>3</v>
      </c>
    </row>
    <row r="208" spans="1:8">
      <c r="A208" s="1" t="s">
        <v>490</v>
      </c>
      <c r="B208" s="1" t="s">
        <v>66</v>
      </c>
      <c r="C208" s="1" t="s">
        <v>491</v>
      </c>
      <c r="D208" s="2">
        <v>44439</v>
      </c>
      <c r="E208" s="1" t="s">
        <v>488</v>
      </c>
      <c r="F208" s="1">
        <v>40.003085938459499</v>
      </c>
      <c r="G208" s="1">
        <v>-83.006949002186602</v>
      </c>
      <c r="H208" s="9">
        <f>VLOOKUP(B208,'Weighting System'!$A:$C,3,FALSE)</f>
        <v>3</v>
      </c>
    </row>
    <row r="209" spans="1:8">
      <c r="A209" s="1" t="s">
        <v>490</v>
      </c>
      <c r="B209" s="1" t="s">
        <v>66</v>
      </c>
      <c r="C209" s="1" t="s">
        <v>492</v>
      </c>
      <c r="D209" s="2">
        <v>44439</v>
      </c>
      <c r="E209" s="1" t="s">
        <v>488</v>
      </c>
      <c r="F209" s="1">
        <v>40.003085938459499</v>
      </c>
      <c r="G209" s="1">
        <v>-83.006949002186602</v>
      </c>
      <c r="H209" s="9">
        <f>VLOOKUP(B209,'Weighting System'!$A:$C,3,FALSE)</f>
        <v>3</v>
      </c>
    </row>
    <row r="210" spans="1:8">
      <c r="A210" s="1" t="s">
        <v>490</v>
      </c>
      <c r="B210" s="1" t="s">
        <v>66</v>
      </c>
      <c r="C210" s="1" t="s">
        <v>58</v>
      </c>
      <c r="D210" s="2">
        <v>44439</v>
      </c>
      <c r="E210" s="1" t="s">
        <v>488</v>
      </c>
      <c r="F210" s="1">
        <v>40.003085938459499</v>
      </c>
      <c r="G210" s="1">
        <v>-83.006949002186602</v>
      </c>
      <c r="H210" s="9">
        <f>VLOOKUP(B210,'Weighting System'!$A:$C,3,FALSE)</f>
        <v>3</v>
      </c>
    </row>
    <row r="211" spans="1:8">
      <c r="A211" s="1" t="s">
        <v>493</v>
      </c>
      <c r="B211" s="1" t="s">
        <v>13</v>
      </c>
      <c r="C211" s="1" t="s">
        <v>494</v>
      </c>
      <c r="D211" s="2">
        <v>44508</v>
      </c>
      <c r="E211" s="1" t="s">
        <v>495</v>
      </c>
      <c r="F211" s="1">
        <v>40.003109783463799</v>
      </c>
      <c r="G211" s="1">
        <v>-83.008211963548405</v>
      </c>
      <c r="H211" s="9">
        <f>VLOOKUP(B211,'Weighting System'!$A:$C,3,FALSE)</f>
        <v>3</v>
      </c>
    </row>
    <row r="212" spans="1:8">
      <c r="A212" s="1" t="s">
        <v>496</v>
      </c>
      <c r="B212" s="1" t="s">
        <v>53</v>
      </c>
      <c r="C212" s="1" t="s">
        <v>497</v>
      </c>
      <c r="D212" s="2">
        <v>44470</v>
      </c>
      <c r="E212" s="1" t="s">
        <v>498</v>
      </c>
      <c r="F212" s="1">
        <v>40.003131837575197</v>
      </c>
      <c r="G212" s="1">
        <v>-83.000648502186493</v>
      </c>
      <c r="H212" s="9">
        <f>VLOOKUP(B212,'Weighting System'!$A:$C,3,FALSE)</f>
        <v>2</v>
      </c>
    </row>
    <row r="213" spans="1:8">
      <c r="A213" s="1" t="s">
        <v>496</v>
      </c>
      <c r="B213" s="1" t="s">
        <v>53</v>
      </c>
      <c r="C213" s="1" t="s">
        <v>499</v>
      </c>
      <c r="D213" s="2">
        <v>44470</v>
      </c>
      <c r="E213" s="1" t="s">
        <v>498</v>
      </c>
      <c r="F213" s="1">
        <v>40.003131837575197</v>
      </c>
      <c r="G213" s="1">
        <v>-83.000648502186493</v>
      </c>
      <c r="H213" s="9">
        <f>VLOOKUP(B213,'Weighting System'!$A:$C,3,FALSE)</f>
        <v>2</v>
      </c>
    </row>
    <row r="214" spans="1:8">
      <c r="A214" s="1" t="s">
        <v>500</v>
      </c>
      <c r="B214" s="1" t="s">
        <v>117</v>
      </c>
      <c r="C214" s="1" t="s">
        <v>501</v>
      </c>
      <c r="D214" s="2">
        <v>44465</v>
      </c>
      <c r="E214" s="1" t="s">
        <v>486</v>
      </c>
      <c r="F214" s="1">
        <v>40.003139234288398</v>
      </c>
      <c r="G214" s="1">
        <v>-83.007305802186707</v>
      </c>
      <c r="H214" s="9">
        <f>VLOOKUP(B214,'Weighting System'!$A:$C,3,FALSE)</f>
        <v>3</v>
      </c>
    </row>
    <row r="215" spans="1:8">
      <c r="A215" s="1" t="s">
        <v>500</v>
      </c>
      <c r="B215" s="1" t="s">
        <v>117</v>
      </c>
      <c r="C215" s="1" t="s">
        <v>502</v>
      </c>
      <c r="D215" s="2">
        <v>44465</v>
      </c>
      <c r="E215" s="1" t="s">
        <v>486</v>
      </c>
      <c r="F215" s="1">
        <v>40.003139234288398</v>
      </c>
      <c r="G215" s="1">
        <v>-83.007305802186707</v>
      </c>
      <c r="H215" s="9">
        <f>VLOOKUP(B215,'Weighting System'!$A:$C,3,FALSE)</f>
        <v>3</v>
      </c>
    </row>
    <row r="216" spans="1:8">
      <c r="A216" s="1" t="s">
        <v>503</v>
      </c>
      <c r="B216" s="1" t="s">
        <v>13</v>
      </c>
      <c r="C216" s="1" t="s">
        <v>504</v>
      </c>
      <c r="D216" s="2">
        <v>44502</v>
      </c>
      <c r="E216" s="1" t="s">
        <v>505</v>
      </c>
      <c r="F216" s="1">
        <v>40.003201591602597</v>
      </c>
      <c r="G216" s="1">
        <v>-83.007393826059001</v>
      </c>
      <c r="H216" s="9">
        <f>VLOOKUP(B216,'Weighting System'!$A:$C,3,FALSE)</f>
        <v>3</v>
      </c>
    </row>
    <row r="217" spans="1:8">
      <c r="A217" s="1" t="s">
        <v>506</v>
      </c>
      <c r="B217" s="1" t="s">
        <v>13</v>
      </c>
      <c r="C217" s="1" t="s">
        <v>507</v>
      </c>
      <c r="D217" s="2">
        <v>44507</v>
      </c>
      <c r="E217" s="1" t="s">
        <v>486</v>
      </c>
      <c r="F217" s="1">
        <v>40.0032707283573</v>
      </c>
      <c r="G217" s="1">
        <v>-83.006962479463596</v>
      </c>
      <c r="H217" s="9">
        <f>VLOOKUP(B217,'Weighting System'!$A:$C,3,FALSE)</f>
        <v>3</v>
      </c>
    </row>
    <row r="218" spans="1:8">
      <c r="A218" s="1" t="s">
        <v>508</v>
      </c>
      <c r="B218" s="1" t="s">
        <v>57</v>
      </c>
      <c r="C218" s="1" t="s">
        <v>509</v>
      </c>
      <c r="D218" s="2">
        <v>44480</v>
      </c>
      <c r="E218" s="1" t="s">
        <v>510</v>
      </c>
      <c r="F218" s="1">
        <v>40.003282608009201</v>
      </c>
      <c r="G218" s="1">
        <v>-83.007719910142697</v>
      </c>
      <c r="H218" s="9">
        <f>VLOOKUP(B218,'Weighting System'!$A:$C,3,FALSE)</f>
        <v>1</v>
      </c>
    </row>
    <row r="219" spans="1:8">
      <c r="A219" s="1" t="s">
        <v>508</v>
      </c>
      <c r="B219" s="1" t="s">
        <v>57</v>
      </c>
      <c r="C219" s="1" t="s">
        <v>58</v>
      </c>
      <c r="D219" s="2">
        <v>44480</v>
      </c>
      <c r="E219" s="1" t="s">
        <v>510</v>
      </c>
      <c r="F219" s="1">
        <v>40.003282608009201</v>
      </c>
      <c r="G219" s="1">
        <v>-83.007719910142697</v>
      </c>
      <c r="H219" s="9">
        <f>VLOOKUP(B219,'Weighting System'!$A:$C,3,FALSE)</f>
        <v>1</v>
      </c>
    </row>
    <row r="220" spans="1:8">
      <c r="A220" s="1" t="s">
        <v>511</v>
      </c>
      <c r="B220" s="1" t="s">
        <v>66</v>
      </c>
      <c r="C220" s="1" t="s">
        <v>512</v>
      </c>
      <c r="D220" s="2">
        <v>44431</v>
      </c>
      <c r="E220" s="1" t="s">
        <v>513</v>
      </c>
      <c r="F220" s="1">
        <v>40.003328689520899</v>
      </c>
      <c r="G220" s="1">
        <v>-83.006516271505106</v>
      </c>
      <c r="H220" s="9">
        <f>VLOOKUP(B220,'Weighting System'!$A:$C,3,FALSE)</f>
        <v>3</v>
      </c>
    </row>
    <row r="221" spans="1:8">
      <c r="A221" s="1" t="s">
        <v>514</v>
      </c>
      <c r="B221" s="1" t="s">
        <v>66</v>
      </c>
      <c r="C221" s="1" t="s">
        <v>515</v>
      </c>
      <c r="D221" s="2">
        <v>44485</v>
      </c>
      <c r="E221" s="1" t="s">
        <v>516</v>
      </c>
      <c r="F221" s="1">
        <v>40.003353741174202</v>
      </c>
      <c r="G221" s="1">
        <v>-83.002513079462602</v>
      </c>
      <c r="H221" s="9">
        <f>VLOOKUP(B221,'Weighting System'!$A:$C,3,FALSE)</f>
        <v>3</v>
      </c>
    </row>
    <row r="222" spans="1:8">
      <c r="A222" s="1" t="s">
        <v>517</v>
      </c>
      <c r="B222" s="1" t="s">
        <v>117</v>
      </c>
      <c r="C222" s="1" t="s">
        <v>518</v>
      </c>
      <c r="D222" s="2">
        <v>44484</v>
      </c>
      <c r="E222" s="1" t="s">
        <v>519</v>
      </c>
      <c r="F222" s="1">
        <v>40.003390836466998</v>
      </c>
      <c r="G222" s="1">
        <v>-83.006563679462701</v>
      </c>
      <c r="H222" s="9">
        <f>VLOOKUP(B222,'Weighting System'!$A:$C,3,FALSE)</f>
        <v>3</v>
      </c>
    </row>
    <row r="223" spans="1:8">
      <c r="A223" s="1" t="s">
        <v>520</v>
      </c>
      <c r="B223" s="1" t="s">
        <v>57</v>
      </c>
      <c r="C223" s="1" t="s">
        <v>58</v>
      </c>
      <c r="D223" s="2">
        <v>44470</v>
      </c>
      <c r="E223" s="1" t="s">
        <v>510</v>
      </c>
      <c r="F223" s="1">
        <v>40.003414101802001</v>
      </c>
      <c r="G223" s="1">
        <v>-83.007634079461894</v>
      </c>
      <c r="H223" s="9">
        <f>VLOOKUP(B223,'Weighting System'!$A:$C,3,FALSE)</f>
        <v>1</v>
      </c>
    </row>
    <row r="224" spans="1:8">
      <c r="A224" s="1" t="s">
        <v>521</v>
      </c>
      <c r="B224" s="1" t="s">
        <v>117</v>
      </c>
      <c r="C224" s="1" t="s">
        <v>522</v>
      </c>
      <c r="D224" s="2">
        <v>44460</v>
      </c>
      <c r="E224" s="1" t="s">
        <v>523</v>
      </c>
      <c r="F224" s="1">
        <v>40.003450072561002</v>
      </c>
      <c r="G224" s="1">
        <v>-82.998105171505699</v>
      </c>
      <c r="H224" s="9">
        <f>VLOOKUP(B224,'Weighting System'!$A:$C,3,FALSE)</f>
        <v>3</v>
      </c>
    </row>
    <row r="225" spans="1:8">
      <c r="A225" s="1" t="s">
        <v>524</v>
      </c>
      <c r="B225" s="1" t="s">
        <v>117</v>
      </c>
      <c r="C225" s="1" t="s">
        <v>525</v>
      </c>
      <c r="D225" s="2">
        <v>44484</v>
      </c>
      <c r="E225" s="1" t="s">
        <v>526</v>
      </c>
      <c r="F225" s="1">
        <v>40.003532038425597</v>
      </c>
      <c r="G225" s="1">
        <v>-82.999433047631697</v>
      </c>
      <c r="H225" s="9">
        <f>VLOOKUP(B225,'Weighting System'!$A:$C,3,FALSE)</f>
        <v>3</v>
      </c>
    </row>
    <row r="226" spans="1:8">
      <c r="A226" s="1" t="s">
        <v>527</v>
      </c>
      <c r="B226" s="1" t="s">
        <v>13</v>
      </c>
      <c r="C226" s="1" t="s">
        <v>528</v>
      </c>
      <c r="D226" s="2">
        <v>44468</v>
      </c>
      <c r="E226" s="1" t="s">
        <v>529</v>
      </c>
      <c r="F226" s="1">
        <v>40.003591772784503</v>
      </c>
      <c r="G226" s="1">
        <v>-82.999175979462905</v>
      </c>
      <c r="H226" s="9">
        <f>VLOOKUP(B226,'Weighting System'!$A:$C,3,FALSE)</f>
        <v>3</v>
      </c>
    </row>
    <row r="227" spans="1:8">
      <c r="A227" s="1" t="s">
        <v>530</v>
      </c>
      <c r="B227" s="1" t="s">
        <v>43</v>
      </c>
      <c r="C227" s="1" t="s">
        <v>531</v>
      </c>
      <c r="D227" s="2">
        <v>44469</v>
      </c>
      <c r="E227" s="1" t="s">
        <v>532</v>
      </c>
      <c r="F227" s="1">
        <v>40.003610672365802</v>
      </c>
      <c r="G227" s="1">
        <v>-83.007489010143701</v>
      </c>
      <c r="H227" s="9">
        <f>VLOOKUP(B227,'Weighting System'!$A:$C,3,FALSE)</f>
        <v>1</v>
      </c>
    </row>
    <row r="228" spans="1:8">
      <c r="A228" s="1" t="s">
        <v>533</v>
      </c>
      <c r="B228" s="1" t="s">
        <v>17</v>
      </c>
      <c r="C228" s="1" t="s">
        <v>534</v>
      </c>
      <c r="D228" s="2">
        <v>44450</v>
      </c>
      <c r="E228" s="1" t="s">
        <v>535</v>
      </c>
      <c r="F228" s="1">
        <v>40.003634089249203</v>
      </c>
      <c r="G228" s="1">
        <v>-83.003804563546694</v>
      </c>
      <c r="H228" s="9">
        <f>VLOOKUP(B228,'Weighting System'!$A:$C,3,FALSE)</f>
        <v>2</v>
      </c>
    </row>
    <row r="229" spans="1:8">
      <c r="A229" s="1" t="s">
        <v>536</v>
      </c>
      <c r="B229" s="1" t="s">
        <v>66</v>
      </c>
      <c r="C229" s="1" t="s">
        <v>537</v>
      </c>
      <c r="D229" s="2">
        <v>44442</v>
      </c>
      <c r="E229" s="1" t="s">
        <v>538</v>
      </c>
      <c r="F229" s="1">
        <v>40.0036421236303</v>
      </c>
      <c r="G229" s="1">
        <v>-82.996429355589797</v>
      </c>
      <c r="H229" s="9">
        <f>VLOOKUP(B229,'Weighting System'!$A:$C,3,FALSE)</f>
        <v>3</v>
      </c>
    </row>
    <row r="230" spans="1:8">
      <c r="A230" s="1" t="s">
        <v>536</v>
      </c>
      <c r="B230" s="1" t="s">
        <v>66</v>
      </c>
      <c r="C230" s="1" t="s">
        <v>539</v>
      </c>
      <c r="D230" s="2">
        <v>44442</v>
      </c>
      <c r="E230" s="1" t="s">
        <v>538</v>
      </c>
      <c r="F230" s="1">
        <v>40.0036421236303</v>
      </c>
      <c r="G230" s="1">
        <v>-82.996429355589797</v>
      </c>
      <c r="H230" s="9">
        <f>VLOOKUP(B230,'Weighting System'!$A:$C,3,FALSE)</f>
        <v>3</v>
      </c>
    </row>
    <row r="231" spans="1:8">
      <c r="A231" s="1" t="s">
        <v>540</v>
      </c>
      <c r="B231" s="1" t="s">
        <v>66</v>
      </c>
      <c r="C231" s="1" t="s">
        <v>541</v>
      </c>
      <c r="D231" s="2">
        <v>44416</v>
      </c>
      <c r="E231" s="1" t="s">
        <v>542</v>
      </c>
      <c r="F231" s="1">
        <v>40.003645232055298</v>
      </c>
      <c r="G231" s="1">
        <v>-83.004857724908604</v>
      </c>
      <c r="H231" s="9">
        <f>VLOOKUP(B231,'Weighting System'!$A:$C,3,FALSE)</f>
        <v>3</v>
      </c>
    </row>
    <row r="232" spans="1:8">
      <c r="A232" s="1" t="s">
        <v>540</v>
      </c>
      <c r="B232" s="1" t="s">
        <v>66</v>
      </c>
      <c r="C232" s="1" t="s">
        <v>543</v>
      </c>
      <c r="D232" s="2">
        <v>44416</v>
      </c>
      <c r="E232" s="1" t="s">
        <v>542</v>
      </c>
      <c r="F232" s="1">
        <v>40.003645232055298</v>
      </c>
      <c r="G232" s="1">
        <v>-83.004857724908604</v>
      </c>
      <c r="H232" s="9">
        <f>VLOOKUP(B232,'Weighting System'!$A:$C,3,FALSE)</f>
        <v>3</v>
      </c>
    </row>
    <row r="233" spans="1:8">
      <c r="A233" s="1" t="s">
        <v>544</v>
      </c>
      <c r="B233" s="1" t="s">
        <v>80</v>
      </c>
      <c r="C233" s="1" t="s">
        <v>545</v>
      </c>
      <c r="D233" s="2">
        <v>44466</v>
      </c>
      <c r="E233" s="1" t="s">
        <v>546</v>
      </c>
      <c r="F233" s="1">
        <v>40.003712674227799</v>
      </c>
      <c r="G233" s="1">
        <v>-83.008017010143305</v>
      </c>
      <c r="H233" s="9">
        <f>VLOOKUP(B233,'Weighting System'!$A:$C,3,FALSE)</f>
        <v>1</v>
      </c>
    </row>
    <row r="234" spans="1:8">
      <c r="A234" s="1" t="s">
        <v>547</v>
      </c>
      <c r="B234" s="1" t="s">
        <v>117</v>
      </c>
      <c r="C234" s="1" t="s">
        <v>548</v>
      </c>
      <c r="D234" s="2">
        <v>44487</v>
      </c>
      <c r="E234" s="1" t="s">
        <v>513</v>
      </c>
      <c r="F234" s="1">
        <v>40.003723169873197</v>
      </c>
      <c r="G234" s="1">
        <v>-83.0067737635474</v>
      </c>
      <c r="H234" s="9">
        <f>VLOOKUP(B234,'Weighting System'!$A:$C,3,FALSE)</f>
        <v>3</v>
      </c>
    </row>
    <row r="235" spans="1:8">
      <c r="A235" s="1" t="s">
        <v>549</v>
      </c>
      <c r="B235" s="1" t="s">
        <v>47</v>
      </c>
      <c r="C235" s="1" t="s">
        <v>550</v>
      </c>
      <c r="D235" s="2">
        <v>44501</v>
      </c>
      <c r="E235" s="1" t="s">
        <v>510</v>
      </c>
      <c r="F235" s="1">
        <v>40.003742835175899</v>
      </c>
      <c r="G235" s="1">
        <v>-83.007977402185006</v>
      </c>
      <c r="H235" s="9">
        <f>VLOOKUP(B235,'Weighting System'!$A:$C,3,FALSE)</f>
        <v>3</v>
      </c>
    </row>
    <row r="236" spans="1:8">
      <c r="A236" s="1" t="s">
        <v>549</v>
      </c>
      <c r="B236" s="1" t="s">
        <v>47</v>
      </c>
      <c r="C236" s="1" t="s">
        <v>48</v>
      </c>
      <c r="D236" s="2">
        <v>44501</v>
      </c>
      <c r="E236" s="1" t="s">
        <v>510</v>
      </c>
      <c r="F236" s="1">
        <v>40.003742835175899</v>
      </c>
      <c r="G236" s="1">
        <v>-83.007977402185006</v>
      </c>
      <c r="H236" s="9">
        <f>VLOOKUP(B236,'Weighting System'!$A:$C,3,FALSE)</f>
        <v>3</v>
      </c>
    </row>
    <row r="237" spans="1:8">
      <c r="A237" s="1" t="s">
        <v>551</v>
      </c>
      <c r="B237" s="1" t="s">
        <v>66</v>
      </c>
      <c r="C237" s="1" t="s">
        <v>552</v>
      </c>
      <c r="D237" s="2">
        <v>44424</v>
      </c>
      <c r="E237" s="1" t="s">
        <v>553</v>
      </c>
      <c r="F237" s="1">
        <v>40.003792412400401</v>
      </c>
      <c r="G237" s="1">
        <v>-82.996574071505293</v>
      </c>
      <c r="H237" s="9">
        <f>VLOOKUP(B237,'Weighting System'!$A:$C,3,FALSE)</f>
        <v>3</v>
      </c>
    </row>
    <row r="238" spans="1:8">
      <c r="A238" s="1" t="s">
        <v>554</v>
      </c>
      <c r="B238" s="1" t="s">
        <v>13</v>
      </c>
      <c r="C238" s="1" t="s">
        <v>555</v>
      </c>
      <c r="D238" s="2">
        <v>44478</v>
      </c>
      <c r="E238" s="1" t="s">
        <v>556</v>
      </c>
      <c r="F238" s="1">
        <v>40.0038415716201</v>
      </c>
      <c r="G238" s="1">
        <v>-83.001541524908603</v>
      </c>
      <c r="H238" s="9">
        <f>VLOOKUP(B238,'Weighting System'!$A:$C,3,FALSE)</f>
        <v>3</v>
      </c>
    </row>
    <row r="239" spans="1:8">
      <c r="A239" s="1" t="s">
        <v>557</v>
      </c>
      <c r="B239" s="1" t="s">
        <v>117</v>
      </c>
      <c r="C239" s="1" t="s">
        <v>558</v>
      </c>
      <c r="D239" s="2">
        <v>44458</v>
      </c>
      <c r="E239" s="1" t="s">
        <v>510</v>
      </c>
      <c r="F239" s="1">
        <v>40.003874328082297</v>
      </c>
      <c r="G239" s="1">
        <v>-83.008063232865794</v>
      </c>
      <c r="H239" s="9">
        <f>VLOOKUP(B239,'Weighting System'!$A:$C,3,FALSE)</f>
        <v>3</v>
      </c>
    </row>
    <row r="240" spans="1:8">
      <c r="A240" s="1" t="s">
        <v>559</v>
      </c>
      <c r="B240" s="1" t="s">
        <v>117</v>
      </c>
      <c r="C240" s="1" t="s">
        <v>560</v>
      </c>
      <c r="D240" s="2">
        <v>44510</v>
      </c>
      <c r="E240" s="1" t="s">
        <v>561</v>
      </c>
      <c r="F240" s="1">
        <v>40.0039345795971</v>
      </c>
      <c r="G240" s="1">
        <v>-83.006674271504096</v>
      </c>
      <c r="H240" s="9">
        <f>VLOOKUP(B240,'Weighting System'!$A:$C,3,FALSE)</f>
        <v>3</v>
      </c>
    </row>
    <row r="241" spans="1:8">
      <c r="A241" s="1" t="s">
        <v>562</v>
      </c>
      <c r="B241" s="1" t="s">
        <v>24</v>
      </c>
      <c r="C241" s="1" t="s">
        <v>563</v>
      </c>
      <c r="D241" s="2">
        <v>44458</v>
      </c>
      <c r="E241" s="1" t="s">
        <v>564</v>
      </c>
      <c r="F241" s="1">
        <v>40.003977168876801</v>
      </c>
      <c r="G241" s="1">
        <v>-83.002035971504498</v>
      </c>
      <c r="H241" s="9">
        <f>VLOOKUP(B241,'Weighting System'!$A:$C,3,FALSE)</f>
        <v>3</v>
      </c>
    </row>
    <row r="242" spans="1:8">
      <c r="A242" s="1" t="s">
        <v>565</v>
      </c>
      <c r="B242" s="1" t="s">
        <v>43</v>
      </c>
      <c r="C242" s="1" t="s">
        <v>566</v>
      </c>
      <c r="D242" s="2">
        <v>44485</v>
      </c>
      <c r="E242" s="1" t="s">
        <v>567</v>
      </c>
      <c r="F242" s="1">
        <v>40.003980726237202</v>
      </c>
      <c r="G242" s="1">
        <v>-82.999103124908103</v>
      </c>
      <c r="H242" s="9">
        <f>VLOOKUP(B242,'Weighting System'!$A:$C,3,FALSE)</f>
        <v>1</v>
      </c>
    </row>
    <row r="243" spans="1:8">
      <c r="A243" s="1" t="s">
        <v>568</v>
      </c>
      <c r="B243" s="1" t="s">
        <v>47</v>
      </c>
      <c r="C243" s="1" t="s">
        <v>569</v>
      </c>
      <c r="D243" s="2">
        <v>44426</v>
      </c>
      <c r="E243" s="1" t="s">
        <v>570</v>
      </c>
      <c r="F243" s="1">
        <v>40.0039991733588</v>
      </c>
      <c r="G243" s="1">
        <v>-82.997831963546602</v>
      </c>
      <c r="H243" s="9">
        <f>VLOOKUP(B243,'Weighting System'!$A:$C,3,FALSE)</f>
        <v>3</v>
      </c>
    </row>
    <row r="244" spans="1:8">
      <c r="A244" s="1" t="s">
        <v>571</v>
      </c>
      <c r="B244" s="1" t="s">
        <v>24</v>
      </c>
      <c r="C244" s="1" t="s">
        <v>572</v>
      </c>
      <c r="D244" s="2">
        <v>44414</v>
      </c>
      <c r="E244" s="1" t="s">
        <v>573</v>
      </c>
      <c r="F244" s="1">
        <v>40.004023425496698</v>
      </c>
      <c r="G244" s="1">
        <v>-83.005894010142498</v>
      </c>
      <c r="H244" s="9">
        <f>VLOOKUP(B244,'Weighting System'!$A:$C,3,FALSE)</f>
        <v>3</v>
      </c>
    </row>
    <row r="245" spans="1:8">
      <c r="A245" s="1" t="s">
        <v>574</v>
      </c>
      <c r="B245" s="1" t="s">
        <v>9</v>
      </c>
      <c r="C245" s="1" t="s">
        <v>575</v>
      </c>
      <c r="D245" s="2">
        <v>44425</v>
      </c>
      <c r="E245" s="1" t="s">
        <v>576</v>
      </c>
      <c r="F245" s="1">
        <v>40.004024830828698</v>
      </c>
      <c r="G245" s="1">
        <v>-82.997994910142296</v>
      </c>
      <c r="H245" s="9">
        <f>VLOOKUP(B245,'Weighting System'!$A:$C,3,FALSE)</f>
        <v>3</v>
      </c>
    </row>
    <row r="246" spans="1:8">
      <c r="A246" s="1" t="s">
        <v>577</v>
      </c>
      <c r="B246" s="1" t="s">
        <v>13</v>
      </c>
      <c r="C246" s="1" t="s">
        <v>578</v>
      </c>
      <c r="D246" s="2">
        <v>44434</v>
      </c>
      <c r="E246" s="1" t="s">
        <v>579</v>
      </c>
      <c r="F246" s="1">
        <v>40.004037783414702</v>
      </c>
      <c r="G246" s="1">
        <v>-83.008505763546097</v>
      </c>
      <c r="H246" s="9">
        <f>VLOOKUP(B246,'Weighting System'!$A:$C,3,FALSE)</f>
        <v>3</v>
      </c>
    </row>
    <row r="247" spans="1:8">
      <c r="A247" s="1" t="s">
        <v>580</v>
      </c>
      <c r="B247" s="1" t="s">
        <v>13</v>
      </c>
      <c r="C247" s="1" t="s">
        <v>581</v>
      </c>
      <c r="D247" s="2">
        <v>44441</v>
      </c>
      <c r="E247" s="1" t="s">
        <v>582</v>
      </c>
      <c r="F247" s="1">
        <v>40.0040516723978</v>
      </c>
      <c r="G247" s="1">
        <v>-83.003892324907994</v>
      </c>
      <c r="H247" s="9">
        <f>VLOOKUP(B247,'Weighting System'!$A:$C,3,FALSE)</f>
        <v>3</v>
      </c>
    </row>
    <row r="248" spans="1:8">
      <c r="A248" s="1" t="s">
        <v>583</v>
      </c>
      <c r="B248" s="1" t="s">
        <v>13</v>
      </c>
      <c r="C248" s="1" t="s">
        <v>584</v>
      </c>
      <c r="D248" s="2">
        <v>44414</v>
      </c>
      <c r="E248" s="1" t="s">
        <v>585</v>
      </c>
      <c r="F248" s="1">
        <v>40.004097561577801</v>
      </c>
      <c r="G248" s="1">
        <v>-83.001839548781305</v>
      </c>
      <c r="H248" s="9">
        <f>VLOOKUP(B248,'Weighting System'!$A:$C,3,FALSE)</f>
        <v>3</v>
      </c>
    </row>
    <row r="249" spans="1:8">
      <c r="A249" s="1" t="s">
        <v>586</v>
      </c>
      <c r="B249" s="1" t="s">
        <v>24</v>
      </c>
      <c r="C249" s="1" t="s">
        <v>587</v>
      </c>
      <c r="D249" s="2">
        <v>44507</v>
      </c>
      <c r="E249" s="1" t="s">
        <v>588</v>
      </c>
      <c r="F249" s="1">
        <v>40.004192717134401</v>
      </c>
      <c r="G249" s="1">
        <v>-83.000591432865505</v>
      </c>
      <c r="H249" s="9">
        <f>VLOOKUP(B249,'Weighting System'!$A:$C,3,FALSE)</f>
        <v>3</v>
      </c>
    </row>
    <row r="250" spans="1:8">
      <c r="A250" s="1" t="s">
        <v>589</v>
      </c>
      <c r="B250" s="1" t="s">
        <v>43</v>
      </c>
      <c r="C250" s="1" t="s">
        <v>590</v>
      </c>
      <c r="D250" s="2">
        <v>44464</v>
      </c>
      <c r="E250" s="1" t="s">
        <v>591</v>
      </c>
      <c r="F250" s="1">
        <v>40.004217622128998</v>
      </c>
      <c r="G250" s="1">
        <v>-83.003337171503702</v>
      </c>
      <c r="H250" s="9">
        <f>VLOOKUP(B250,'Weighting System'!$A:$C,3,FALSE)</f>
        <v>1</v>
      </c>
    </row>
    <row r="251" spans="1:8">
      <c r="A251" s="1" t="s">
        <v>592</v>
      </c>
      <c r="B251" s="1" t="s">
        <v>273</v>
      </c>
      <c r="C251" s="1" t="s">
        <v>593</v>
      </c>
      <c r="D251" s="2">
        <v>44485</v>
      </c>
      <c r="E251" s="1" t="s">
        <v>576</v>
      </c>
      <c r="F251" s="1">
        <v>40.004222069278697</v>
      </c>
      <c r="G251" s="1">
        <v>-82.998424063546196</v>
      </c>
      <c r="H251" s="9">
        <f>VLOOKUP(B251,'Weighting System'!$A:$C,3,FALSE)</f>
        <v>3</v>
      </c>
    </row>
    <row r="252" spans="1:8">
      <c r="A252" s="1" t="s">
        <v>592</v>
      </c>
      <c r="B252" s="1" t="s">
        <v>273</v>
      </c>
      <c r="C252" s="1" t="s">
        <v>594</v>
      </c>
      <c r="D252" s="2">
        <v>44485</v>
      </c>
      <c r="E252" s="1" t="s">
        <v>576</v>
      </c>
      <c r="F252" s="1">
        <v>40.004222069278697</v>
      </c>
      <c r="G252" s="1">
        <v>-82.998424063546196</v>
      </c>
      <c r="H252" s="9">
        <f>VLOOKUP(B252,'Weighting System'!$A:$C,3,FALSE)</f>
        <v>3</v>
      </c>
    </row>
    <row r="253" spans="1:8">
      <c r="A253" s="1" t="s">
        <v>592</v>
      </c>
      <c r="B253" s="1" t="s">
        <v>273</v>
      </c>
      <c r="C253" s="1" t="s">
        <v>595</v>
      </c>
      <c r="D253" s="2">
        <v>44485</v>
      </c>
      <c r="E253" s="1" t="s">
        <v>576</v>
      </c>
      <c r="F253" s="1">
        <v>40.004222069278697</v>
      </c>
      <c r="G253" s="1">
        <v>-82.998424063546196</v>
      </c>
      <c r="H253" s="9">
        <f>VLOOKUP(B253,'Weighting System'!$A:$C,3,FALSE)</f>
        <v>3</v>
      </c>
    </row>
    <row r="254" spans="1:8">
      <c r="A254" s="1" t="s">
        <v>592</v>
      </c>
      <c r="B254" s="1" t="s">
        <v>273</v>
      </c>
      <c r="C254" s="1" t="s">
        <v>596</v>
      </c>
      <c r="D254" s="2">
        <v>44485</v>
      </c>
      <c r="E254" s="1" t="s">
        <v>576</v>
      </c>
      <c r="F254" s="1">
        <v>40.004222069278697</v>
      </c>
      <c r="G254" s="1">
        <v>-82.998424063546196</v>
      </c>
      <c r="H254" s="9">
        <f>VLOOKUP(B254,'Weighting System'!$A:$C,3,FALSE)</f>
        <v>3</v>
      </c>
    </row>
    <row r="255" spans="1:8">
      <c r="A255" s="1" t="s">
        <v>597</v>
      </c>
      <c r="B255" s="1" t="s">
        <v>24</v>
      </c>
      <c r="C255" s="1" t="s">
        <v>598</v>
      </c>
      <c r="D255" s="2">
        <v>44459</v>
      </c>
      <c r="E255" s="1" t="s">
        <v>599</v>
      </c>
      <c r="F255" s="1">
        <v>40.004230593146403</v>
      </c>
      <c r="G255" s="1">
        <v>-83.001852663545293</v>
      </c>
      <c r="H255" s="9">
        <f>VLOOKUP(B255,'Weighting System'!$A:$C,3,FALSE)</f>
        <v>3</v>
      </c>
    </row>
    <row r="256" spans="1:8">
      <c r="A256" s="1" t="s">
        <v>597</v>
      </c>
      <c r="B256" s="1" t="s">
        <v>24</v>
      </c>
      <c r="C256" s="1" t="s">
        <v>600</v>
      </c>
      <c r="D256" s="2">
        <v>44459</v>
      </c>
      <c r="E256" s="1" t="s">
        <v>599</v>
      </c>
      <c r="F256" s="1">
        <v>40.004230593146403</v>
      </c>
      <c r="G256" s="1">
        <v>-83.001852663545293</v>
      </c>
      <c r="H256" s="9">
        <f>VLOOKUP(B256,'Weighting System'!$A:$C,3,FALSE)</f>
        <v>3</v>
      </c>
    </row>
    <row r="257" spans="1:8">
      <c r="A257" s="1" t="s">
        <v>601</v>
      </c>
      <c r="B257" s="1" t="s">
        <v>17</v>
      </c>
      <c r="C257" s="1" t="s">
        <v>602</v>
      </c>
      <c r="D257" s="2">
        <v>44496</v>
      </c>
      <c r="E257" s="1" t="s">
        <v>603</v>
      </c>
      <c r="F257" s="1">
        <v>40.004270805235798</v>
      </c>
      <c r="G257" s="1">
        <v>-83.000343294227406</v>
      </c>
      <c r="H257" s="9">
        <f>VLOOKUP(B257,'Weighting System'!$A:$C,3,FALSE)</f>
        <v>2</v>
      </c>
    </row>
    <row r="258" spans="1:8">
      <c r="A258" s="1" t="s">
        <v>604</v>
      </c>
      <c r="B258" s="1" t="s">
        <v>57</v>
      </c>
      <c r="C258" s="1" t="s">
        <v>58</v>
      </c>
      <c r="D258" s="2">
        <v>44462</v>
      </c>
      <c r="E258" s="1" t="s">
        <v>605</v>
      </c>
      <c r="F258" s="1">
        <v>40.004312356818602</v>
      </c>
      <c r="G258" s="1">
        <v>-83.008441132865698</v>
      </c>
      <c r="H258" s="9">
        <f>VLOOKUP(B258,'Weighting System'!$A:$C,3,FALSE)</f>
        <v>1</v>
      </c>
    </row>
    <row r="259" spans="1:8">
      <c r="A259" s="1" t="s">
        <v>606</v>
      </c>
      <c r="B259" s="1" t="s">
        <v>9</v>
      </c>
      <c r="C259" s="1" t="s">
        <v>607</v>
      </c>
      <c r="D259" s="2">
        <v>44431</v>
      </c>
      <c r="E259" s="1" t="s">
        <v>608</v>
      </c>
      <c r="F259" s="1">
        <v>40.004529357705501</v>
      </c>
      <c r="G259" s="1">
        <v>-82.998703810141905</v>
      </c>
      <c r="H259" s="9">
        <f>VLOOKUP(B259,'Weighting System'!$A:$C,3,FALSE)</f>
        <v>3</v>
      </c>
    </row>
    <row r="260" spans="1:8">
      <c r="A260" s="1" t="s">
        <v>609</v>
      </c>
      <c r="B260" s="1" t="s">
        <v>47</v>
      </c>
      <c r="C260" s="1" t="s">
        <v>610</v>
      </c>
      <c r="D260" s="2">
        <v>44496</v>
      </c>
      <c r="E260" s="1" t="s">
        <v>611</v>
      </c>
      <c r="F260" s="1">
        <v>40.004548516390599</v>
      </c>
      <c r="G260" s="1">
        <v>-82.997893210141598</v>
      </c>
      <c r="H260" s="9">
        <f>VLOOKUP(B260,'Weighting System'!$A:$C,3,FALSE)</f>
        <v>3</v>
      </c>
    </row>
    <row r="261" spans="1:8">
      <c r="A261" s="1" t="s">
        <v>612</v>
      </c>
      <c r="B261" s="1" t="s">
        <v>53</v>
      </c>
      <c r="C261" s="1" t="s">
        <v>613</v>
      </c>
      <c r="D261" s="2">
        <v>44436</v>
      </c>
      <c r="E261" s="1" t="s">
        <v>614</v>
      </c>
      <c r="F261" s="1">
        <v>40.0046069919985</v>
      </c>
      <c r="G261" s="1">
        <v>-83.006788624907898</v>
      </c>
      <c r="H261" s="9">
        <f>VLOOKUP(B261,'Weighting System'!$A:$C,3,FALSE)</f>
        <v>2</v>
      </c>
    </row>
    <row r="262" spans="1:8">
      <c r="A262" s="1" t="s">
        <v>612</v>
      </c>
      <c r="B262" s="1" t="s">
        <v>53</v>
      </c>
      <c r="C262" s="1" t="s">
        <v>615</v>
      </c>
      <c r="D262" s="2">
        <v>44436</v>
      </c>
      <c r="E262" s="1" t="s">
        <v>614</v>
      </c>
      <c r="F262" s="1">
        <v>40.0046069919985</v>
      </c>
      <c r="G262" s="1">
        <v>-83.006788624907898</v>
      </c>
      <c r="H262" s="9">
        <f>VLOOKUP(B262,'Weighting System'!$A:$C,3,FALSE)</f>
        <v>2</v>
      </c>
    </row>
    <row r="263" spans="1:8">
      <c r="A263" s="1" t="s">
        <v>612</v>
      </c>
      <c r="B263" s="1" t="s">
        <v>53</v>
      </c>
      <c r="C263" s="1" t="s">
        <v>616</v>
      </c>
      <c r="D263" s="2">
        <v>44436</v>
      </c>
      <c r="E263" s="1" t="s">
        <v>614</v>
      </c>
      <c r="F263" s="1">
        <v>40.0046069919985</v>
      </c>
      <c r="G263" s="1">
        <v>-83.006788624907898</v>
      </c>
      <c r="H263" s="9">
        <f>VLOOKUP(B263,'Weighting System'!$A:$C,3,FALSE)</f>
        <v>2</v>
      </c>
    </row>
    <row r="264" spans="1:8">
      <c r="A264" s="1" t="s">
        <v>617</v>
      </c>
      <c r="B264" s="1" t="s">
        <v>13</v>
      </c>
      <c r="C264" s="1" t="s">
        <v>618</v>
      </c>
      <c r="D264" s="2">
        <v>44457</v>
      </c>
      <c r="E264" s="1" t="s">
        <v>619</v>
      </c>
      <c r="F264" s="1">
        <v>40.004652108282798</v>
      </c>
      <c r="G264" s="1">
        <v>-83.007116902183995</v>
      </c>
      <c r="H264" s="9">
        <f>VLOOKUP(B264,'Weighting System'!$A:$C,3,FALSE)</f>
        <v>3</v>
      </c>
    </row>
    <row r="265" spans="1:8">
      <c r="A265" s="1" t="s">
        <v>620</v>
      </c>
      <c r="B265" s="1" t="s">
        <v>76</v>
      </c>
      <c r="C265" s="1" t="s">
        <v>621</v>
      </c>
      <c r="D265" s="2">
        <v>44459</v>
      </c>
      <c r="E265" s="1" t="s">
        <v>576</v>
      </c>
      <c r="F265" s="1">
        <v>40.004682290112598</v>
      </c>
      <c r="G265" s="1">
        <v>-82.998252402184605</v>
      </c>
      <c r="H265" s="9">
        <f>VLOOKUP(B265,'Weighting System'!$A:$C,3,FALSE)</f>
        <v>2</v>
      </c>
    </row>
    <row r="266" spans="1:8">
      <c r="A266" s="1" t="s">
        <v>622</v>
      </c>
      <c r="B266" s="1" t="s">
        <v>17</v>
      </c>
      <c r="C266" s="1" t="s">
        <v>623</v>
      </c>
      <c r="D266" s="2">
        <v>44503</v>
      </c>
      <c r="E266" s="1" t="s">
        <v>624</v>
      </c>
      <c r="F266" s="1">
        <v>40.0046858076335</v>
      </c>
      <c r="G266" s="1">
        <v>-83.004703302183998</v>
      </c>
      <c r="H266" s="9">
        <f>VLOOKUP(B266,'Weighting System'!$A:$C,3,FALSE)</f>
        <v>2</v>
      </c>
    </row>
    <row r="267" spans="1:8">
      <c r="A267" s="1" t="s">
        <v>625</v>
      </c>
      <c r="B267" s="1" t="s">
        <v>66</v>
      </c>
      <c r="C267" s="1" t="s">
        <v>626</v>
      </c>
      <c r="D267" s="2">
        <v>44431</v>
      </c>
      <c r="E267" s="1" t="s">
        <v>627</v>
      </c>
      <c r="F267" s="1">
        <v>40.004715573618498</v>
      </c>
      <c r="G267" s="1">
        <v>-83.008275210140994</v>
      </c>
      <c r="H267" s="9">
        <f>VLOOKUP(B267,'Weighting System'!$A:$C,3,FALSE)</f>
        <v>3</v>
      </c>
    </row>
    <row r="268" spans="1:8">
      <c r="A268" s="1" t="s">
        <v>628</v>
      </c>
      <c r="B268" s="1" t="s">
        <v>76</v>
      </c>
      <c r="C268" s="1" t="s">
        <v>629</v>
      </c>
      <c r="D268" s="2">
        <v>44469</v>
      </c>
      <c r="E268" s="1" t="s">
        <v>630</v>
      </c>
      <c r="F268" s="1">
        <v>40.004715573618498</v>
      </c>
      <c r="G268" s="1">
        <v>-83.008275210140994</v>
      </c>
      <c r="H268" s="9">
        <f>VLOOKUP(B268,'Weighting System'!$A:$C,3,FALSE)</f>
        <v>2</v>
      </c>
    </row>
    <row r="269" spans="1:8">
      <c r="A269" s="1" t="s">
        <v>631</v>
      </c>
      <c r="B269" s="1" t="s">
        <v>13</v>
      </c>
      <c r="C269" s="1" t="s">
        <v>632</v>
      </c>
      <c r="D269" s="2">
        <v>44417</v>
      </c>
      <c r="E269" s="1" t="s">
        <v>633</v>
      </c>
      <c r="F269" s="1">
        <v>40.004729694626199</v>
      </c>
      <c r="G269" s="1">
        <v>-83.005124932865101</v>
      </c>
      <c r="H269" s="9">
        <f>VLOOKUP(B269,'Weighting System'!$A:$C,3,FALSE)</f>
        <v>3</v>
      </c>
    </row>
    <row r="270" spans="1:8">
      <c r="A270" s="1" t="s">
        <v>631</v>
      </c>
      <c r="B270" s="1" t="s">
        <v>13</v>
      </c>
      <c r="C270" s="1" t="s">
        <v>634</v>
      </c>
      <c r="D270" s="2">
        <v>44417</v>
      </c>
      <c r="E270" s="1" t="s">
        <v>633</v>
      </c>
      <c r="F270" s="1">
        <v>40.004729694626199</v>
      </c>
      <c r="G270" s="1">
        <v>-83.005124932865101</v>
      </c>
      <c r="H270" s="9">
        <f>VLOOKUP(B270,'Weighting System'!$A:$C,3,FALSE)</f>
        <v>3</v>
      </c>
    </row>
    <row r="271" spans="1:8">
      <c r="A271" s="1" t="s">
        <v>635</v>
      </c>
      <c r="B271" s="1" t="s">
        <v>47</v>
      </c>
      <c r="C271" s="1" t="s">
        <v>636</v>
      </c>
      <c r="D271" s="2">
        <v>44433</v>
      </c>
      <c r="E271" s="1" t="s">
        <v>637</v>
      </c>
      <c r="F271" s="1">
        <v>40.004737666443297</v>
      </c>
      <c r="G271" s="1">
        <v>-83.002869879460405</v>
      </c>
      <c r="H271" s="9">
        <f>VLOOKUP(B271,'Weighting System'!$A:$C,3,FALSE)</f>
        <v>3</v>
      </c>
    </row>
    <row r="272" spans="1:8">
      <c r="A272" s="1" t="s">
        <v>638</v>
      </c>
      <c r="B272" s="1" t="s">
        <v>9</v>
      </c>
      <c r="C272" s="1" t="s">
        <v>639</v>
      </c>
      <c r="D272" s="2">
        <v>44484</v>
      </c>
      <c r="E272" s="1" t="s">
        <v>576</v>
      </c>
      <c r="F272" s="1">
        <v>40.0047480356927</v>
      </c>
      <c r="G272" s="1">
        <v>-82.998424063546196</v>
      </c>
      <c r="H272" s="9">
        <f>VLOOKUP(B272,'Weighting System'!$A:$C,3,FALSE)</f>
        <v>3</v>
      </c>
    </row>
    <row r="273" spans="1:8">
      <c r="A273" s="1" t="s">
        <v>640</v>
      </c>
      <c r="B273" s="1" t="s">
        <v>47</v>
      </c>
      <c r="C273" s="1" t="s">
        <v>641</v>
      </c>
      <c r="D273" s="2">
        <v>44429</v>
      </c>
      <c r="E273" s="1" t="s">
        <v>642</v>
      </c>
      <c r="F273" s="1">
        <v>40.004778146498097</v>
      </c>
      <c r="G273" s="1">
        <v>-83.003382932864895</v>
      </c>
      <c r="H273" s="9">
        <f>VLOOKUP(B273,'Weighting System'!$A:$C,3,FALSE)</f>
        <v>3</v>
      </c>
    </row>
    <row r="274" spans="1:8">
      <c r="A274" s="1" t="s">
        <v>640</v>
      </c>
      <c r="B274" s="1" t="s">
        <v>47</v>
      </c>
      <c r="C274" s="1" t="s">
        <v>643</v>
      </c>
      <c r="D274" s="2">
        <v>44429</v>
      </c>
      <c r="E274" s="1" t="s">
        <v>642</v>
      </c>
      <c r="F274" s="1">
        <v>40.004778146498097</v>
      </c>
      <c r="G274" s="1">
        <v>-83.003382932864895</v>
      </c>
      <c r="H274" s="9">
        <f>VLOOKUP(B274,'Weighting System'!$A:$C,3,FALSE)</f>
        <v>3</v>
      </c>
    </row>
    <row r="275" spans="1:8">
      <c r="A275" s="1" t="s">
        <v>644</v>
      </c>
      <c r="B275" s="1" t="s">
        <v>117</v>
      </c>
      <c r="C275" s="1" t="s">
        <v>645</v>
      </c>
      <c r="D275" s="2">
        <v>44424</v>
      </c>
      <c r="E275" s="1" t="s">
        <v>646</v>
      </c>
      <c r="F275" s="1">
        <v>40.004789258896203</v>
      </c>
      <c r="G275" s="1">
        <v>-83.000354578310805</v>
      </c>
      <c r="H275" s="9">
        <f>VLOOKUP(B275,'Weighting System'!$A:$C,3,FALSE)</f>
        <v>3</v>
      </c>
    </row>
    <row r="276" spans="1:8">
      <c r="A276" s="1" t="s">
        <v>647</v>
      </c>
      <c r="B276" s="1" t="s">
        <v>43</v>
      </c>
      <c r="C276" s="1" t="s">
        <v>58</v>
      </c>
      <c r="D276" s="2">
        <v>44423</v>
      </c>
      <c r="E276" s="1" t="s">
        <v>633</v>
      </c>
      <c r="F276" s="1">
        <v>40.004795440160699</v>
      </c>
      <c r="G276" s="1">
        <v>-83.005039102184298</v>
      </c>
      <c r="H276" s="9">
        <f>VLOOKUP(B276,'Weighting System'!$A:$C,3,FALSE)</f>
        <v>1</v>
      </c>
    </row>
    <row r="277" spans="1:8">
      <c r="A277" s="1" t="s">
        <v>648</v>
      </c>
      <c r="B277" s="1" t="s">
        <v>43</v>
      </c>
      <c r="C277" s="1" t="s">
        <v>649</v>
      </c>
      <c r="D277" s="2">
        <v>44431</v>
      </c>
      <c r="E277" s="1" t="s">
        <v>633</v>
      </c>
      <c r="F277" s="1">
        <v>40.004795440160699</v>
      </c>
      <c r="G277" s="1">
        <v>-83.004266626057202</v>
      </c>
      <c r="H277" s="9">
        <f>VLOOKUP(B277,'Weighting System'!$A:$C,3,FALSE)</f>
        <v>1</v>
      </c>
    </row>
    <row r="278" spans="1:8">
      <c r="A278" s="1" t="s">
        <v>650</v>
      </c>
      <c r="B278" s="1" t="s">
        <v>24</v>
      </c>
      <c r="C278" s="1" t="s">
        <v>48</v>
      </c>
      <c r="D278" s="2">
        <v>44430</v>
      </c>
      <c r="E278" s="1" t="s">
        <v>651</v>
      </c>
      <c r="F278" s="1">
        <v>40.004797865457299</v>
      </c>
      <c r="G278" s="1">
        <v>-83.003634832864194</v>
      </c>
      <c r="H278" s="9">
        <f>VLOOKUP(B278,'Weighting System'!$A:$C,3,FALSE)</f>
        <v>3</v>
      </c>
    </row>
    <row r="279" spans="1:8">
      <c r="A279" s="1" t="s">
        <v>652</v>
      </c>
      <c r="B279" s="1" t="s">
        <v>24</v>
      </c>
      <c r="C279" s="1" t="s">
        <v>653</v>
      </c>
      <c r="D279" s="2">
        <v>44446</v>
      </c>
      <c r="E279" s="1" t="s">
        <v>637</v>
      </c>
      <c r="F279" s="1">
        <v>40.004803411970101</v>
      </c>
      <c r="G279" s="1">
        <v>-83.002955710141194</v>
      </c>
      <c r="H279" s="9">
        <f>VLOOKUP(B279,'Weighting System'!$A:$C,3,FALSE)</f>
        <v>3</v>
      </c>
    </row>
    <row r="280" spans="1:8">
      <c r="A280" s="1" t="s">
        <v>654</v>
      </c>
      <c r="B280" s="1" t="s">
        <v>53</v>
      </c>
      <c r="C280" s="1" t="s">
        <v>655</v>
      </c>
      <c r="D280" s="2">
        <v>44484</v>
      </c>
      <c r="E280" s="1" t="s">
        <v>656</v>
      </c>
      <c r="F280" s="1">
        <v>40.004810411848702</v>
      </c>
      <c r="G280" s="1">
        <v>-82.998478955587501</v>
      </c>
      <c r="H280" s="9">
        <f>VLOOKUP(B280,'Weighting System'!$A:$C,3,FALSE)</f>
        <v>2</v>
      </c>
    </row>
    <row r="281" spans="1:8">
      <c r="A281" s="1" t="s">
        <v>657</v>
      </c>
      <c r="B281" s="1" t="s">
        <v>24</v>
      </c>
      <c r="C281" s="1" t="s">
        <v>658</v>
      </c>
      <c r="D281" s="2">
        <v>44452</v>
      </c>
      <c r="E281" s="1" t="s">
        <v>659</v>
      </c>
      <c r="F281" s="1">
        <v>40.004827158202403</v>
      </c>
      <c r="G281" s="1">
        <v>-83.001369863545193</v>
      </c>
      <c r="H281" s="9">
        <f>VLOOKUP(B281,'Weighting System'!$A:$C,3,FALSE)</f>
        <v>3</v>
      </c>
    </row>
    <row r="282" spans="1:8">
      <c r="A282" s="1" t="s">
        <v>660</v>
      </c>
      <c r="B282" s="1" t="s">
        <v>43</v>
      </c>
      <c r="C282" s="1" t="s">
        <v>661</v>
      </c>
      <c r="D282" s="2">
        <v>44452</v>
      </c>
      <c r="E282" s="1" t="s">
        <v>662</v>
      </c>
      <c r="F282" s="1">
        <v>40.004827558195103</v>
      </c>
      <c r="G282" s="1">
        <v>-82.999225202183595</v>
      </c>
      <c r="H282" s="9">
        <f>VLOOKUP(B282,'Weighting System'!$A:$C,3,FALSE)</f>
        <v>1</v>
      </c>
    </row>
    <row r="283" spans="1:8">
      <c r="A283" s="1" t="s">
        <v>663</v>
      </c>
      <c r="B283" s="1" t="s">
        <v>117</v>
      </c>
      <c r="C283" s="1" t="s">
        <v>664</v>
      </c>
      <c r="D283" s="2">
        <v>44484</v>
      </c>
      <c r="E283" s="1" t="s">
        <v>665</v>
      </c>
      <c r="F283" s="1">
        <v>40.004869140279801</v>
      </c>
      <c r="G283" s="1">
        <v>-83.006489132863393</v>
      </c>
      <c r="H283" s="9">
        <f>VLOOKUP(B283,'Weighting System'!$A:$C,3,FALSE)</f>
        <v>3</v>
      </c>
    </row>
    <row r="284" spans="1:8">
      <c r="A284" s="1" t="s">
        <v>666</v>
      </c>
      <c r="B284" s="1" t="s">
        <v>192</v>
      </c>
      <c r="C284" s="1" t="s">
        <v>655</v>
      </c>
      <c r="D284" s="2">
        <v>44484</v>
      </c>
      <c r="E284" s="1" t="s">
        <v>656</v>
      </c>
      <c r="F284" s="1">
        <v>40.004876157305503</v>
      </c>
      <c r="G284" s="1">
        <v>-82.997878140821996</v>
      </c>
      <c r="H284" s="9">
        <f>VLOOKUP(B284,'Weighting System'!$A:$C,3,FALSE)</f>
        <v>1</v>
      </c>
    </row>
    <row r="285" spans="1:8">
      <c r="A285" s="1" t="s">
        <v>667</v>
      </c>
      <c r="B285" s="1" t="s">
        <v>117</v>
      </c>
      <c r="C285" s="1" t="s">
        <v>668</v>
      </c>
      <c r="D285" s="2">
        <v>44442</v>
      </c>
      <c r="E285" s="1" t="s">
        <v>669</v>
      </c>
      <c r="F285" s="1">
        <v>40.0049699555885</v>
      </c>
      <c r="G285" s="1">
        <v>-83.004015948779497</v>
      </c>
      <c r="H285" s="9">
        <f>VLOOKUP(B285,'Weighting System'!$A:$C,3,FALSE)</f>
        <v>3</v>
      </c>
    </row>
    <row r="286" spans="1:8">
      <c r="A286" s="1" t="s">
        <v>670</v>
      </c>
      <c r="B286" s="1" t="s">
        <v>13</v>
      </c>
      <c r="C286" s="1" t="s">
        <v>671</v>
      </c>
      <c r="D286" s="2">
        <v>44486</v>
      </c>
      <c r="E286" s="1" t="s">
        <v>672</v>
      </c>
      <c r="F286" s="1">
        <v>40.0050188768856</v>
      </c>
      <c r="G286" s="1">
        <v>-83.006792386267406</v>
      </c>
      <c r="H286" s="9">
        <f>VLOOKUP(B286,'Weighting System'!$A:$C,3,FALSE)</f>
        <v>3</v>
      </c>
    </row>
    <row r="287" spans="1:8">
      <c r="A287" s="1" t="s">
        <v>673</v>
      </c>
      <c r="B287" s="1" t="s">
        <v>24</v>
      </c>
      <c r="C287" s="1" t="s">
        <v>674</v>
      </c>
      <c r="D287" s="2">
        <v>44486</v>
      </c>
      <c r="E287" s="1" t="s">
        <v>672</v>
      </c>
      <c r="F287" s="1">
        <v>40.0050188768856</v>
      </c>
      <c r="G287" s="1">
        <v>-83.006792386267406</v>
      </c>
      <c r="H287" s="9">
        <f>VLOOKUP(B287,'Weighting System'!$A:$C,3,FALSE)</f>
        <v>3</v>
      </c>
    </row>
    <row r="288" spans="1:8">
      <c r="A288" s="1" t="s">
        <v>675</v>
      </c>
      <c r="B288" s="1" t="s">
        <v>24</v>
      </c>
      <c r="C288" s="1" t="s">
        <v>676</v>
      </c>
      <c r="D288" s="2">
        <v>44461</v>
      </c>
      <c r="E288" s="1" t="s">
        <v>677</v>
      </c>
      <c r="F288" s="1">
        <v>40.005130691976902</v>
      </c>
      <c r="G288" s="1">
        <v>-83.004642232862807</v>
      </c>
      <c r="H288" s="9">
        <f>VLOOKUP(B288,'Weighting System'!$A:$C,3,FALSE)</f>
        <v>3</v>
      </c>
    </row>
    <row r="289" spans="1:8">
      <c r="A289" s="1" t="s">
        <v>678</v>
      </c>
      <c r="B289" s="1" t="s">
        <v>196</v>
      </c>
      <c r="C289" s="1" t="s">
        <v>679</v>
      </c>
      <c r="D289" s="2">
        <v>44451</v>
      </c>
      <c r="E289" s="1" t="s">
        <v>680</v>
      </c>
      <c r="F289" s="1">
        <v>40.0051502391523</v>
      </c>
      <c r="G289" s="1">
        <v>-83.008416518668895</v>
      </c>
      <c r="H289" s="9">
        <f>VLOOKUP(B289,'Weighting System'!$A:$C,3,FALSE)</f>
        <v>2</v>
      </c>
    </row>
    <row r="290" spans="1:8">
      <c r="A290" s="1" t="s">
        <v>681</v>
      </c>
      <c r="B290" s="1" t="s">
        <v>17</v>
      </c>
      <c r="C290" s="1" t="s">
        <v>682</v>
      </c>
      <c r="D290" s="2">
        <v>44425</v>
      </c>
      <c r="E290" s="1" t="s">
        <v>683</v>
      </c>
      <c r="F290" s="1">
        <v>40.00517626696</v>
      </c>
      <c r="G290" s="1">
        <v>-83.000238502182597</v>
      </c>
      <c r="H290" s="9">
        <f>VLOOKUP(B290,'Weighting System'!$A:$C,3,FALSE)</f>
        <v>2</v>
      </c>
    </row>
    <row r="291" spans="1:8">
      <c r="A291" s="1" t="s">
        <v>684</v>
      </c>
      <c r="B291" s="1" t="s">
        <v>173</v>
      </c>
      <c r="C291" s="1" t="s">
        <v>685</v>
      </c>
      <c r="D291" s="2">
        <v>44423</v>
      </c>
      <c r="E291" s="1" t="s">
        <v>686</v>
      </c>
      <c r="F291" s="1">
        <v>40.005191077369297</v>
      </c>
      <c r="G291" s="1">
        <v>-83.003148116949305</v>
      </c>
      <c r="H291" s="9">
        <f>VLOOKUP(B291,'Weighting System'!$A:$C,3,FALSE)</f>
        <v>2</v>
      </c>
    </row>
    <row r="292" spans="1:8">
      <c r="A292" s="1" t="s">
        <v>687</v>
      </c>
      <c r="B292" s="1" t="s">
        <v>688</v>
      </c>
      <c r="C292" s="1" t="s">
        <v>689</v>
      </c>
      <c r="D292" s="2">
        <v>44463</v>
      </c>
      <c r="E292" s="1" t="s">
        <v>690</v>
      </c>
      <c r="F292" s="1">
        <v>40.005192090780199</v>
      </c>
      <c r="G292" s="1">
        <v>-83.006404148779396</v>
      </c>
      <c r="H292" s="9">
        <f>VLOOKUP(B292,'Weighting System'!$A:$C,3,FALSE)</f>
        <v>2</v>
      </c>
    </row>
    <row r="293" spans="1:8">
      <c r="A293" s="1" t="s">
        <v>687</v>
      </c>
      <c r="B293" s="1" t="s">
        <v>688</v>
      </c>
      <c r="C293" s="1" t="s">
        <v>58</v>
      </c>
      <c r="D293" s="2">
        <v>44463</v>
      </c>
      <c r="E293" s="1" t="s">
        <v>690</v>
      </c>
      <c r="F293" s="1">
        <v>40.005192090780199</v>
      </c>
      <c r="G293" s="1">
        <v>-83.006404148779396</v>
      </c>
      <c r="H293" s="9">
        <f>VLOOKUP(B293,'Weighting System'!$A:$C,3,FALSE)</f>
        <v>2</v>
      </c>
    </row>
    <row r="294" spans="1:8">
      <c r="A294" s="1" t="s">
        <v>691</v>
      </c>
      <c r="B294" s="1" t="s">
        <v>9</v>
      </c>
      <c r="C294" s="1" t="s">
        <v>692</v>
      </c>
      <c r="D294" s="2">
        <v>44429</v>
      </c>
      <c r="E294" s="1" t="s">
        <v>693</v>
      </c>
      <c r="F294" s="1">
        <v>40.005285696074601</v>
      </c>
      <c r="G294" s="1">
        <v>-83.002329771502204</v>
      </c>
      <c r="H294" s="9">
        <f>VLOOKUP(B294,'Weighting System'!$A:$C,3,FALSE)</f>
        <v>3</v>
      </c>
    </row>
    <row r="295" spans="1:8">
      <c r="A295" s="1" t="s">
        <v>694</v>
      </c>
      <c r="B295" s="1" t="s">
        <v>66</v>
      </c>
      <c r="C295" s="1" t="s">
        <v>695</v>
      </c>
      <c r="D295" s="2">
        <v>44479</v>
      </c>
      <c r="E295" s="1" t="s">
        <v>696</v>
      </c>
      <c r="F295" s="1">
        <v>40.005313057018803</v>
      </c>
      <c r="G295" s="1">
        <v>-83.006424616948095</v>
      </c>
      <c r="H295" s="9">
        <f>VLOOKUP(B295,'Weighting System'!$A:$C,3,FALSE)</f>
        <v>3</v>
      </c>
    </row>
    <row r="296" spans="1:8">
      <c r="A296" s="1" t="s">
        <v>694</v>
      </c>
      <c r="B296" s="1" t="s">
        <v>66</v>
      </c>
      <c r="C296" s="1" t="s">
        <v>697</v>
      </c>
      <c r="D296" s="2">
        <v>44479</v>
      </c>
      <c r="E296" s="1" t="s">
        <v>696</v>
      </c>
      <c r="F296" s="1">
        <v>40.005313057018803</v>
      </c>
      <c r="G296" s="1">
        <v>-83.006424616948095</v>
      </c>
      <c r="H296" s="9">
        <f>VLOOKUP(B296,'Weighting System'!$A:$C,3,FALSE)</f>
        <v>3</v>
      </c>
    </row>
    <row r="297" spans="1:8">
      <c r="A297" s="1" t="s">
        <v>694</v>
      </c>
      <c r="B297" s="1" t="s">
        <v>66</v>
      </c>
      <c r="C297" s="1" t="s">
        <v>698</v>
      </c>
      <c r="D297" s="2">
        <v>44479</v>
      </c>
      <c r="E297" s="1" t="s">
        <v>696</v>
      </c>
      <c r="F297" s="1">
        <v>40.005313057018803</v>
      </c>
      <c r="G297" s="1">
        <v>-83.006424616948095</v>
      </c>
      <c r="H297" s="9">
        <f>VLOOKUP(B297,'Weighting System'!$A:$C,3,FALSE)</f>
        <v>3</v>
      </c>
    </row>
    <row r="298" spans="1:8">
      <c r="A298" s="1" t="s">
        <v>699</v>
      </c>
      <c r="B298" s="1" t="s">
        <v>688</v>
      </c>
      <c r="C298" s="1" t="s">
        <v>58</v>
      </c>
      <c r="D298" s="2">
        <v>44463</v>
      </c>
      <c r="E298" s="1" t="s">
        <v>700</v>
      </c>
      <c r="F298" s="1">
        <v>40.005331656714098</v>
      </c>
      <c r="G298" s="1">
        <v>-83.007381863544197</v>
      </c>
      <c r="H298" s="9">
        <f>VLOOKUP(B298,'Weighting System'!$A:$C,3,FALSE)</f>
        <v>2</v>
      </c>
    </row>
    <row r="299" spans="1:8">
      <c r="A299" s="1" t="s">
        <v>701</v>
      </c>
      <c r="B299" s="1" t="s">
        <v>13</v>
      </c>
      <c r="C299" s="1" t="s">
        <v>702</v>
      </c>
      <c r="D299" s="2">
        <v>44418</v>
      </c>
      <c r="E299" s="1" t="s">
        <v>703</v>
      </c>
      <c r="F299" s="1">
        <v>40.005353233755699</v>
      </c>
      <c r="G299" s="1">
        <v>-83.008812924906294</v>
      </c>
      <c r="H299" s="9">
        <f>VLOOKUP(B299,'Weighting System'!$A:$C,3,FALSE)</f>
        <v>3</v>
      </c>
    </row>
    <row r="300" spans="1:8">
      <c r="A300" s="1" t="s">
        <v>704</v>
      </c>
      <c r="B300" s="1" t="s">
        <v>76</v>
      </c>
      <c r="C300" s="1" t="s">
        <v>705</v>
      </c>
      <c r="D300" s="2">
        <v>44495</v>
      </c>
      <c r="E300" s="1" t="s">
        <v>706</v>
      </c>
      <c r="F300" s="1">
        <v>40.005392789703201</v>
      </c>
      <c r="G300" s="1">
        <v>-83.008135848777698</v>
      </c>
      <c r="H300" s="9">
        <f>VLOOKUP(B300,'Weighting System'!$A:$C,3,FALSE)</f>
        <v>2</v>
      </c>
    </row>
    <row r="301" spans="1:8">
      <c r="A301" s="1" t="s">
        <v>707</v>
      </c>
      <c r="B301" s="1" t="s">
        <v>24</v>
      </c>
      <c r="C301" s="1" t="s">
        <v>708</v>
      </c>
      <c r="D301" s="2">
        <v>44440</v>
      </c>
      <c r="E301" s="1" t="s">
        <v>709</v>
      </c>
      <c r="F301" s="1">
        <v>40.005399409638002</v>
      </c>
      <c r="G301" s="1">
        <v>-83.003485732863098</v>
      </c>
      <c r="H301" s="9">
        <f>VLOOKUP(B301,'Weighting System'!$A:$C,3,FALSE)</f>
        <v>3</v>
      </c>
    </row>
    <row r="302" spans="1:8">
      <c r="A302" s="1" t="s">
        <v>710</v>
      </c>
      <c r="B302" s="1" t="s">
        <v>196</v>
      </c>
      <c r="C302" s="1" t="s">
        <v>711</v>
      </c>
      <c r="D302" s="2">
        <v>44440</v>
      </c>
      <c r="E302" s="1" t="s">
        <v>712</v>
      </c>
      <c r="F302" s="1">
        <v>40.005402701576998</v>
      </c>
      <c r="G302" s="1">
        <v>-83.006786794224993</v>
      </c>
      <c r="H302" s="9">
        <f>VLOOKUP(B302,'Weighting System'!$A:$C,3,FALSE)</f>
        <v>2</v>
      </c>
    </row>
    <row r="303" spans="1:8">
      <c r="A303" s="1" t="s">
        <v>713</v>
      </c>
      <c r="B303" s="1" t="s">
        <v>66</v>
      </c>
      <c r="C303" s="1" t="s">
        <v>714</v>
      </c>
      <c r="D303" s="2">
        <v>44410</v>
      </c>
      <c r="E303" s="1" t="s">
        <v>715</v>
      </c>
      <c r="F303" s="1">
        <v>40.005404179031899</v>
      </c>
      <c r="G303" s="1">
        <v>-83.007263902183198</v>
      </c>
      <c r="H303" s="9">
        <f>VLOOKUP(B303,'Weighting System'!$A:$C,3,FALSE)</f>
        <v>3</v>
      </c>
    </row>
    <row r="304" spans="1:8">
      <c r="A304" s="1" t="s">
        <v>713</v>
      </c>
      <c r="B304" s="1" t="s">
        <v>66</v>
      </c>
      <c r="C304" s="1" t="s">
        <v>716</v>
      </c>
      <c r="D304" s="2">
        <v>44410</v>
      </c>
      <c r="E304" s="1" t="s">
        <v>715</v>
      </c>
      <c r="F304" s="1">
        <v>40.005404179031899</v>
      </c>
      <c r="G304" s="1">
        <v>-83.007263902183198</v>
      </c>
      <c r="H304" s="9">
        <f>VLOOKUP(B304,'Weighting System'!$A:$C,3,FALSE)</f>
        <v>3</v>
      </c>
    </row>
    <row r="305" spans="1:8">
      <c r="A305" s="1" t="s">
        <v>713</v>
      </c>
      <c r="B305" s="1" t="s">
        <v>66</v>
      </c>
      <c r="C305" s="1" t="s">
        <v>717</v>
      </c>
      <c r="D305" s="2">
        <v>44410</v>
      </c>
      <c r="E305" s="1" t="s">
        <v>715</v>
      </c>
      <c r="F305" s="1">
        <v>40.005404179031899</v>
      </c>
      <c r="G305" s="1">
        <v>-83.007263902183198</v>
      </c>
      <c r="H305" s="9">
        <f>VLOOKUP(B305,'Weighting System'!$A:$C,3,FALSE)</f>
        <v>3</v>
      </c>
    </row>
    <row r="306" spans="1:8">
      <c r="A306" s="1" t="s">
        <v>718</v>
      </c>
      <c r="B306" s="1" t="s">
        <v>17</v>
      </c>
      <c r="C306" s="1" t="s">
        <v>719</v>
      </c>
      <c r="D306" s="2">
        <v>44419</v>
      </c>
      <c r="E306" s="1" t="s">
        <v>720</v>
      </c>
      <c r="F306" s="1">
        <v>40.005438247016201</v>
      </c>
      <c r="G306" s="1">
        <v>-83.005124932863396</v>
      </c>
      <c r="H306" s="9">
        <f>VLOOKUP(B306,'Weighting System'!$A:$C,3,FALSE)</f>
        <v>2</v>
      </c>
    </row>
    <row r="307" spans="1:8">
      <c r="A307" s="1" t="s">
        <v>721</v>
      </c>
      <c r="B307" s="1" t="s">
        <v>9</v>
      </c>
      <c r="C307" s="1" t="s">
        <v>722</v>
      </c>
      <c r="D307" s="2">
        <v>44459</v>
      </c>
      <c r="E307" s="1" t="s">
        <v>723</v>
      </c>
      <c r="F307" s="1">
        <v>40.005446531688399</v>
      </c>
      <c r="G307" s="1">
        <v>-83.008074779459903</v>
      </c>
      <c r="H307" s="9">
        <f>VLOOKUP(B307,'Weighting System'!$A:$C,3,FALSE)</f>
        <v>3</v>
      </c>
    </row>
    <row r="308" spans="1:8">
      <c r="A308" s="1" t="s">
        <v>721</v>
      </c>
      <c r="B308" s="1" t="s">
        <v>9</v>
      </c>
      <c r="C308" s="1" t="s">
        <v>724</v>
      </c>
      <c r="D308" s="2">
        <v>44459</v>
      </c>
      <c r="E308" s="1" t="s">
        <v>723</v>
      </c>
      <c r="F308" s="1">
        <v>40.005446531688399</v>
      </c>
      <c r="G308" s="1">
        <v>-83.008074779459903</v>
      </c>
      <c r="H308" s="9">
        <f>VLOOKUP(B308,'Weighting System'!$A:$C,3,FALSE)</f>
        <v>3</v>
      </c>
    </row>
    <row r="309" spans="1:8">
      <c r="A309" s="1" t="s">
        <v>725</v>
      </c>
      <c r="B309" s="1" t="s">
        <v>13</v>
      </c>
      <c r="C309" s="1" t="s">
        <v>726</v>
      </c>
      <c r="D309" s="2">
        <v>44459</v>
      </c>
      <c r="E309" s="1" t="s">
        <v>727</v>
      </c>
      <c r="F309" s="1">
        <v>40.005585606767497</v>
      </c>
      <c r="G309" s="1">
        <v>-83.005287240820493</v>
      </c>
      <c r="H309" s="9">
        <f>VLOOKUP(B309,'Weighting System'!$A:$C,3,FALSE)</f>
        <v>3</v>
      </c>
    </row>
    <row r="310" spans="1:8">
      <c r="A310" s="1" t="s">
        <v>728</v>
      </c>
      <c r="B310" s="1" t="s">
        <v>13</v>
      </c>
      <c r="C310" s="1" t="s">
        <v>729</v>
      </c>
      <c r="D310" s="2">
        <v>44448</v>
      </c>
      <c r="E310" s="1" t="s">
        <v>730</v>
      </c>
      <c r="F310" s="1">
        <v>40.0055997360503</v>
      </c>
      <c r="G310" s="1">
        <v>-83.0039706328634</v>
      </c>
      <c r="H310" s="9">
        <f>VLOOKUP(B310,'Weighting System'!$A:$C,3,FALSE)</f>
        <v>3</v>
      </c>
    </row>
    <row r="311" spans="1:8">
      <c r="A311" s="1" t="s">
        <v>731</v>
      </c>
      <c r="B311" s="1" t="s">
        <v>117</v>
      </c>
      <c r="C311" s="1" t="s">
        <v>732</v>
      </c>
      <c r="D311" s="2">
        <v>44506</v>
      </c>
      <c r="E311" s="1" t="s">
        <v>733</v>
      </c>
      <c r="F311" s="1">
        <v>40.005658088899203</v>
      </c>
      <c r="G311" s="1">
        <v>-83.003211271501598</v>
      </c>
      <c r="H311" s="9">
        <f>VLOOKUP(B311,'Weighting System'!$A:$C,3,FALSE)</f>
        <v>3</v>
      </c>
    </row>
    <row r="312" spans="1:8">
      <c r="A312" s="1" t="s">
        <v>734</v>
      </c>
      <c r="B312" s="1" t="s">
        <v>13</v>
      </c>
      <c r="C312" s="1" t="s">
        <v>735</v>
      </c>
      <c r="D312" s="2">
        <v>44446</v>
      </c>
      <c r="E312" s="1" t="s">
        <v>665</v>
      </c>
      <c r="F312" s="1">
        <v>40.005723825544301</v>
      </c>
      <c r="G312" s="1">
        <v>-83.006489132863393</v>
      </c>
      <c r="H312" s="9">
        <f>VLOOKUP(B312,'Weighting System'!$A:$C,3,FALSE)</f>
        <v>3</v>
      </c>
    </row>
    <row r="313" spans="1:8">
      <c r="A313" s="1" t="s">
        <v>736</v>
      </c>
      <c r="B313" s="1" t="s">
        <v>43</v>
      </c>
      <c r="C313" s="1" t="s">
        <v>737</v>
      </c>
      <c r="D313" s="2">
        <v>44485</v>
      </c>
      <c r="E313" s="1" t="s">
        <v>738</v>
      </c>
      <c r="F313" s="1">
        <v>40.005724196001502</v>
      </c>
      <c r="G313" s="1">
        <v>-83.000395002182103</v>
      </c>
      <c r="H313" s="9">
        <f>VLOOKUP(B313,'Weighting System'!$A:$C,3,FALSE)</f>
        <v>1</v>
      </c>
    </row>
    <row r="314" spans="1:8">
      <c r="A314" s="1" t="s">
        <v>739</v>
      </c>
      <c r="B314" s="1" t="s">
        <v>248</v>
      </c>
      <c r="C314" s="1" t="s">
        <v>58</v>
      </c>
      <c r="D314" s="2">
        <v>44479</v>
      </c>
      <c r="E314" s="1" t="s">
        <v>700</v>
      </c>
      <c r="F314" s="1">
        <v>40.005726125493297</v>
      </c>
      <c r="G314" s="1">
        <v>-83.007381863544197</v>
      </c>
      <c r="H314" s="9">
        <f>VLOOKUP(B314,'Weighting System'!$A:$C,3,FALSE)</f>
        <v>3</v>
      </c>
    </row>
    <row r="315" spans="1:8">
      <c r="A315" s="1" t="s">
        <v>740</v>
      </c>
      <c r="B315" s="1" t="s">
        <v>13</v>
      </c>
      <c r="C315" s="1" t="s">
        <v>741</v>
      </c>
      <c r="D315" s="2">
        <v>44489</v>
      </c>
      <c r="E315" s="1" t="s">
        <v>706</v>
      </c>
      <c r="F315" s="1">
        <v>40.005853002645097</v>
      </c>
      <c r="G315" s="1">
        <v>-83.008908324904795</v>
      </c>
      <c r="H315" s="9">
        <f>VLOOKUP(B315,'Weighting System'!$A:$C,3,FALSE)</f>
        <v>3</v>
      </c>
    </row>
    <row r="316" spans="1:8">
      <c r="A316" s="1" t="s">
        <v>742</v>
      </c>
      <c r="B316" s="1" t="s">
        <v>80</v>
      </c>
      <c r="C316" s="1" t="s">
        <v>743</v>
      </c>
      <c r="D316" s="2">
        <v>44410</v>
      </c>
      <c r="E316" s="1" t="s">
        <v>744</v>
      </c>
      <c r="F316" s="1">
        <v>40.005905247318999</v>
      </c>
      <c r="G316" s="1">
        <v>-83.008435463543194</v>
      </c>
      <c r="H316" s="9">
        <f>VLOOKUP(B316,'Weighting System'!$A:$C,3,FALSE)</f>
        <v>1</v>
      </c>
    </row>
    <row r="317" spans="1:8">
      <c r="A317" s="1" t="s">
        <v>745</v>
      </c>
      <c r="B317" s="1" t="s">
        <v>24</v>
      </c>
      <c r="C317" s="1" t="s">
        <v>746</v>
      </c>
      <c r="D317" s="2">
        <v>44423</v>
      </c>
      <c r="E317" s="1" t="s">
        <v>747</v>
      </c>
      <c r="F317" s="1">
        <v>40.005949228979503</v>
      </c>
      <c r="G317" s="1">
        <v>-83.006051832862795</v>
      </c>
      <c r="H317" s="9">
        <f>VLOOKUP(B317,'Weighting System'!$A:$C,3,FALSE)</f>
        <v>3</v>
      </c>
    </row>
    <row r="318" spans="1:8">
      <c r="A318" s="1" t="s">
        <v>745</v>
      </c>
      <c r="B318" s="1" t="s">
        <v>24</v>
      </c>
      <c r="C318" s="1" t="s">
        <v>748</v>
      </c>
      <c r="D318" s="2">
        <v>44423</v>
      </c>
      <c r="E318" s="1" t="s">
        <v>747</v>
      </c>
      <c r="F318" s="1">
        <v>40.005949228979503</v>
      </c>
      <c r="G318" s="1">
        <v>-83.006051832862795</v>
      </c>
      <c r="H318" s="9">
        <f>VLOOKUP(B318,'Weighting System'!$A:$C,3,FALSE)</f>
        <v>3</v>
      </c>
    </row>
    <row r="319" spans="1:8">
      <c r="A319" s="1" t="s">
        <v>749</v>
      </c>
      <c r="B319" s="1" t="s">
        <v>13</v>
      </c>
      <c r="C319" s="1" t="s">
        <v>750</v>
      </c>
      <c r="D319" s="2">
        <v>44464</v>
      </c>
      <c r="E319" s="1" t="s">
        <v>751</v>
      </c>
      <c r="F319" s="1">
        <v>40.0060158190743</v>
      </c>
      <c r="G319" s="1">
        <v>-83.002041963543704</v>
      </c>
      <c r="H319" s="9">
        <f>VLOOKUP(B319,'Weighting System'!$A:$C,3,FALSE)</f>
        <v>3</v>
      </c>
    </row>
    <row r="320" spans="1:8">
      <c r="A320" s="1" t="s">
        <v>752</v>
      </c>
      <c r="B320" s="1" t="s">
        <v>43</v>
      </c>
      <c r="C320" s="1" t="s">
        <v>753</v>
      </c>
      <c r="D320" s="2">
        <v>44468</v>
      </c>
      <c r="E320" s="1" t="s">
        <v>754</v>
      </c>
      <c r="F320" s="1">
        <v>40.006040418529302</v>
      </c>
      <c r="G320" s="1">
        <v>-82.999099302182103</v>
      </c>
      <c r="H320" s="9">
        <f>VLOOKUP(B320,'Weighting System'!$A:$C,3,FALSE)</f>
        <v>1</v>
      </c>
    </row>
    <row r="321" spans="1:8">
      <c r="A321" s="1" t="s">
        <v>755</v>
      </c>
      <c r="B321" s="1" t="s">
        <v>43</v>
      </c>
      <c r="C321" s="1" t="s">
        <v>756</v>
      </c>
      <c r="D321" s="2">
        <v>44451</v>
      </c>
      <c r="E321" s="1" t="s">
        <v>757</v>
      </c>
      <c r="F321" s="1">
        <v>40.0060774898745</v>
      </c>
      <c r="G321" s="1">
        <v>-83.003085371500703</v>
      </c>
      <c r="H321" s="9">
        <f>VLOOKUP(B321,'Weighting System'!$A:$C,3,FALSE)</f>
        <v>1</v>
      </c>
    </row>
    <row r="322" spans="1:8">
      <c r="A322" s="1" t="s">
        <v>758</v>
      </c>
      <c r="B322" s="1" t="s">
        <v>76</v>
      </c>
      <c r="C322" s="1" t="s">
        <v>759</v>
      </c>
      <c r="D322" s="2">
        <v>44500</v>
      </c>
      <c r="E322" s="1" t="s">
        <v>760</v>
      </c>
      <c r="F322" s="1">
        <v>40.006114953392697</v>
      </c>
      <c r="G322" s="1">
        <v>-83.0082902715003</v>
      </c>
      <c r="H322" s="9">
        <f>VLOOKUP(B322,'Weighting System'!$A:$C,3,FALSE)</f>
        <v>2</v>
      </c>
    </row>
    <row r="323" spans="1:8">
      <c r="A323" s="1" t="s">
        <v>761</v>
      </c>
      <c r="B323" s="1" t="s">
        <v>24</v>
      </c>
      <c r="C323" s="1" t="s">
        <v>762</v>
      </c>
      <c r="D323" s="2">
        <v>44478</v>
      </c>
      <c r="E323" s="1" t="s">
        <v>763</v>
      </c>
      <c r="F323" s="1">
        <v>40.006372339171101</v>
      </c>
      <c r="G323" s="1">
        <v>-83.005625824905195</v>
      </c>
      <c r="H323" s="9">
        <f>VLOOKUP(B323,'Weighting System'!$A:$C,3,FALSE)</f>
        <v>3</v>
      </c>
    </row>
    <row r="324" spans="1:8">
      <c r="A324" s="1" t="s">
        <v>761</v>
      </c>
      <c r="B324" s="1" t="s">
        <v>24</v>
      </c>
      <c r="C324" s="1" t="s">
        <v>764</v>
      </c>
      <c r="D324" s="2">
        <v>44478</v>
      </c>
      <c r="E324" s="1" t="s">
        <v>763</v>
      </c>
      <c r="F324" s="1">
        <v>40.006372339171101</v>
      </c>
      <c r="G324" s="1">
        <v>-83.005625824905195</v>
      </c>
      <c r="H324" s="9">
        <f>VLOOKUP(B324,'Weighting System'!$A:$C,3,FALSE)</f>
        <v>3</v>
      </c>
    </row>
    <row r="325" spans="1:8">
      <c r="A325" s="1" t="s">
        <v>761</v>
      </c>
      <c r="B325" s="1" t="s">
        <v>24</v>
      </c>
      <c r="C325" s="1" t="s">
        <v>48</v>
      </c>
      <c r="D325" s="2">
        <v>44478</v>
      </c>
      <c r="E325" s="1" t="s">
        <v>763</v>
      </c>
      <c r="F325" s="1">
        <v>40.006372339171101</v>
      </c>
      <c r="G325" s="1">
        <v>-83.005625824905195</v>
      </c>
      <c r="H325" s="9">
        <f>VLOOKUP(B325,'Weighting System'!$A:$C,3,FALSE)</f>
        <v>3</v>
      </c>
    </row>
    <row r="326" spans="1:8">
      <c r="A326" s="1" t="s">
        <v>765</v>
      </c>
      <c r="B326" s="1" t="s">
        <v>9</v>
      </c>
      <c r="C326" s="1" t="s">
        <v>766</v>
      </c>
      <c r="D326" s="2">
        <v>44504</v>
      </c>
      <c r="E326" s="1" t="s">
        <v>760</v>
      </c>
      <c r="F326" s="1">
        <v>40.006377929814697</v>
      </c>
      <c r="G326" s="1">
        <v>-83.008118610138695</v>
      </c>
      <c r="H326" s="9">
        <f>VLOOKUP(B326,'Weighting System'!$A:$C,3,FALSE)</f>
        <v>3</v>
      </c>
    </row>
    <row r="327" spans="1:8">
      <c r="A327" s="1" t="s">
        <v>767</v>
      </c>
      <c r="B327" s="1" t="s">
        <v>13</v>
      </c>
      <c r="C327" s="1" t="s">
        <v>768</v>
      </c>
      <c r="D327" s="2">
        <v>44463</v>
      </c>
      <c r="E327" s="1" t="s">
        <v>769</v>
      </c>
      <c r="F327" s="1">
        <v>40.006388849433897</v>
      </c>
      <c r="G327" s="1">
        <v>-83.008892463542196</v>
      </c>
      <c r="H327" s="9">
        <f>VLOOKUP(B327,'Weighting System'!$A:$C,3,FALSE)</f>
        <v>3</v>
      </c>
    </row>
    <row r="328" spans="1:8">
      <c r="A328" s="1" t="s">
        <v>770</v>
      </c>
      <c r="B328" s="1" t="s">
        <v>24</v>
      </c>
      <c r="C328" s="1" t="s">
        <v>771</v>
      </c>
      <c r="D328" s="2">
        <v>44471</v>
      </c>
      <c r="E328" s="1" t="s">
        <v>772</v>
      </c>
      <c r="F328" s="1">
        <v>40.006416410198099</v>
      </c>
      <c r="G328" s="1">
        <v>-83.003510763543005</v>
      </c>
      <c r="H328" s="9">
        <f>VLOOKUP(B328,'Weighting System'!$A:$C,3,FALSE)</f>
        <v>3</v>
      </c>
    </row>
    <row r="329" spans="1:8">
      <c r="A329" s="1" t="s">
        <v>773</v>
      </c>
      <c r="B329" s="1" t="s">
        <v>24</v>
      </c>
      <c r="C329" s="1" t="s">
        <v>774</v>
      </c>
      <c r="D329" s="2">
        <v>44502</v>
      </c>
      <c r="E329" s="1" t="s">
        <v>775</v>
      </c>
      <c r="F329" s="1">
        <v>40.006477327995199</v>
      </c>
      <c r="G329" s="1">
        <v>-83.008297794223296</v>
      </c>
      <c r="H329" s="9">
        <f>VLOOKUP(B329,'Weighting System'!$A:$C,3,FALSE)</f>
        <v>3</v>
      </c>
    </row>
    <row r="330" spans="1:8">
      <c r="A330" s="1" t="s">
        <v>776</v>
      </c>
      <c r="B330" s="1" t="s">
        <v>66</v>
      </c>
      <c r="C330" s="1" t="s">
        <v>777</v>
      </c>
      <c r="D330" s="2">
        <v>44416</v>
      </c>
      <c r="E330" s="1" t="s">
        <v>778</v>
      </c>
      <c r="F330" s="1">
        <v>40.006606560800897</v>
      </c>
      <c r="G330" s="1">
        <v>-83.007764894223399</v>
      </c>
      <c r="H330" s="9">
        <f>VLOOKUP(B330,'Weighting System'!$A:$C,3,FALSE)</f>
        <v>3</v>
      </c>
    </row>
    <row r="331" spans="1:8">
      <c r="A331" s="1" t="s">
        <v>779</v>
      </c>
      <c r="B331" s="1" t="s">
        <v>24</v>
      </c>
      <c r="C331" s="1" t="s">
        <v>780</v>
      </c>
      <c r="D331" s="2">
        <v>44475</v>
      </c>
      <c r="E331" s="1" t="s">
        <v>781</v>
      </c>
      <c r="F331" s="1">
        <v>40.006618605717797</v>
      </c>
      <c r="G331" s="1">
        <v>-83.0061114328619</v>
      </c>
      <c r="H331" s="9">
        <f>VLOOKUP(B331,'Weighting System'!$A:$C,3,FALSE)</f>
        <v>3</v>
      </c>
    </row>
    <row r="332" spans="1:8">
      <c r="A332" s="1" t="s">
        <v>782</v>
      </c>
      <c r="B332" s="1" t="s">
        <v>117</v>
      </c>
      <c r="C332" s="1" t="s">
        <v>783</v>
      </c>
      <c r="D332" s="2">
        <v>44500</v>
      </c>
      <c r="E332" s="1" t="s">
        <v>784</v>
      </c>
      <c r="F332" s="1">
        <v>40.0067199844028</v>
      </c>
      <c r="G332" s="1">
        <v>-83.0047831783085</v>
      </c>
      <c r="H332" s="9">
        <f>VLOOKUP(B332,'Weighting System'!$A:$C,3,FALSE)</f>
        <v>3</v>
      </c>
    </row>
    <row r="333" spans="1:8">
      <c r="A333" s="1" t="s">
        <v>785</v>
      </c>
      <c r="B333" s="1" t="s">
        <v>66</v>
      </c>
      <c r="C333" s="1" t="s">
        <v>786</v>
      </c>
      <c r="D333" s="2">
        <v>44438</v>
      </c>
      <c r="E333" s="1" t="s">
        <v>787</v>
      </c>
      <c r="F333" s="1">
        <v>40.006730533801097</v>
      </c>
      <c r="G333" s="1">
        <v>-83.004271955584201</v>
      </c>
      <c r="H333" s="9">
        <f>VLOOKUP(B333,'Weighting System'!$A:$C,3,FALSE)</f>
        <v>3</v>
      </c>
    </row>
    <row r="334" spans="1:8">
      <c r="A334" s="1" t="s">
        <v>788</v>
      </c>
      <c r="B334" s="1" t="s">
        <v>53</v>
      </c>
      <c r="C334" s="1" t="s">
        <v>789</v>
      </c>
      <c r="D334" s="2">
        <v>44448</v>
      </c>
      <c r="E334" s="1" t="s">
        <v>769</v>
      </c>
      <c r="F334" s="1">
        <v>40.006783312104403</v>
      </c>
      <c r="G334" s="1">
        <v>-83.009235786265293</v>
      </c>
      <c r="H334" s="9">
        <f>VLOOKUP(B334,'Weighting System'!$A:$C,3,FALSE)</f>
        <v>2</v>
      </c>
    </row>
    <row r="335" spans="1:8">
      <c r="A335" s="1" t="s">
        <v>790</v>
      </c>
      <c r="B335" s="1" t="s">
        <v>13</v>
      </c>
      <c r="C335" s="1" t="s">
        <v>791</v>
      </c>
      <c r="D335" s="2">
        <v>44491</v>
      </c>
      <c r="E335" s="1" t="s">
        <v>769</v>
      </c>
      <c r="F335" s="1">
        <v>40.006783312104403</v>
      </c>
      <c r="G335" s="1">
        <v>-83.009493278307701</v>
      </c>
      <c r="H335" s="9">
        <f>VLOOKUP(B335,'Weighting System'!$A:$C,3,FALSE)</f>
        <v>3</v>
      </c>
    </row>
    <row r="336" spans="1:8">
      <c r="A336" s="1" t="s">
        <v>792</v>
      </c>
      <c r="B336" s="1" t="s">
        <v>66</v>
      </c>
      <c r="C336" s="1" t="s">
        <v>793</v>
      </c>
      <c r="D336" s="2">
        <v>44444</v>
      </c>
      <c r="E336" s="1" t="s">
        <v>794</v>
      </c>
      <c r="F336" s="1">
        <v>40.006909520083497</v>
      </c>
      <c r="G336" s="1">
        <v>-83.004483686264905</v>
      </c>
      <c r="H336" s="9">
        <f>VLOOKUP(B336,'Weighting System'!$A:$C,3,FALSE)</f>
        <v>3</v>
      </c>
    </row>
    <row r="337" spans="1:8">
      <c r="A337" s="1" t="s">
        <v>795</v>
      </c>
      <c r="B337" s="1" t="s">
        <v>13</v>
      </c>
      <c r="C337" s="1" t="s">
        <v>796</v>
      </c>
      <c r="D337" s="2">
        <v>44427</v>
      </c>
      <c r="E337" s="1" t="s">
        <v>797</v>
      </c>
      <c r="F337" s="1">
        <v>40.006917064640199</v>
      </c>
      <c r="G337" s="1">
        <v>-83.008205818095604</v>
      </c>
      <c r="H337" s="9">
        <f>VLOOKUP(B337,'Weighting System'!$A:$C,3,FALSE)</f>
        <v>3</v>
      </c>
    </row>
    <row r="338" spans="1:8">
      <c r="A338" s="1" t="s">
        <v>798</v>
      </c>
      <c r="B338" s="1" t="s">
        <v>53</v>
      </c>
      <c r="C338" s="1" t="s">
        <v>799</v>
      </c>
      <c r="D338" s="2">
        <v>44441</v>
      </c>
      <c r="E338" s="1" t="s">
        <v>797</v>
      </c>
      <c r="F338" s="1">
        <v>40.006917064640199</v>
      </c>
      <c r="G338" s="1">
        <v>-83.009149955584206</v>
      </c>
      <c r="H338" s="9">
        <f>VLOOKUP(B338,'Weighting System'!$A:$C,3,FALSE)</f>
        <v>2</v>
      </c>
    </row>
    <row r="339" spans="1:8">
      <c r="A339" s="1" t="s">
        <v>800</v>
      </c>
      <c r="B339" s="1" t="s">
        <v>24</v>
      </c>
      <c r="C339" s="1" t="s">
        <v>801</v>
      </c>
      <c r="D339" s="2">
        <v>44411</v>
      </c>
      <c r="E339" s="1" t="s">
        <v>802</v>
      </c>
      <c r="F339" s="1">
        <v>40.006943388430003</v>
      </c>
      <c r="G339" s="1">
        <v>-83.005684894223194</v>
      </c>
      <c r="H339" s="9">
        <f>VLOOKUP(B339,'Weighting System'!$A:$C,3,FALSE)</f>
        <v>3</v>
      </c>
    </row>
    <row r="340" spans="1:8">
      <c r="A340" s="1" t="s">
        <v>803</v>
      </c>
      <c r="B340" s="1" t="s">
        <v>177</v>
      </c>
      <c r="C340" s="1" t="s">
        <v>58</v>
      </c>
      <c r="D340" s="2">
        <v>44442</v>
      </c>
      <c r="E340" s="1" t="s">
        <v>804</v>
      </c>
      <c r="F340" s="1">
        <v>40.0070121736644</v>
      </c>
      <c r="G340" s="1">
        <v>-83.008351487414402</v>
      </c>
      <c r="H340" s="9">
        <f>VLOOKUP(B340,'Weighting System'!$A:$C,3,FALSE)</f>
        <v>1</v>
      </c>
    </row>
    <row r="341" spans="1:8">
      <c r="A341" s="1" t="s">
        <v>805</v>
      </c>
      <c r="B341" s="1" t="s">
        <v>47</v>
      </c>
      <c r="C341" s="1" t="s">
        <v>806</v>
      </c>
      <c r="D341" s="2">
        <v>44502</v>
      </c>
      <c r="E341" s="1" t="s">
        <v>807</v>
      </c>
      <c r="F341" s="1">
        <v>40.007065106403097</v>
      </c>
      <c r="G341" s="1">
        <v>-83.009363616945706</v>
      </c>
      <c r="H341" s="9">
        <f>VLOOKUP(B341,'Weighting System'!$A:$C,3,FALSE)</f>
        <v>3</v>
      </c>
    </row>
    <row r="342" spans="1:8">
      <c r="A342" s="1" t="s">
        <v>808</v>
      </c>
      <c r="B342" s="1" t="s">
        <v>66</v>
      </c>
      <c r="C342" s="1" t="s">
        <v>809</v>
      </c>
      <c r="D342" s="2">
        <v>44451</v>
      </c>
      <c r="E342" s="1" t="s">
        <v>810</v>
      </c>
      <c r="F342" s="1">
        <v>40.007167515360599</v>
      </c>
      <c r="G342" s="1">
        <v>-83.000574194222196</v>
      </c>
      <c r="H342" s="9">
        <f>VLOOKUP(B342,'Weighting System'!$A:$C,3,FALSE)</f>
        <v>3</v>
      </c>
    </row>
    <row r="343" spans="1:8">
      <c r="A343" s="1" t="s">
        <v>811</v>
      </c>
      <c r="B343" s="1" t="s">
        <v>24</v>
      </c>
      <c r="C343" s="1" t="s">
        <v>812</v>
      </c>
      <c r="D343" s="2">
        <v>44473</v>
      </c>
      <c r="E343" s="1" t="s">
        <v>813</v>
      </c>
      <c r="F343" s="1">
        <v>40.007173604207999</v>
      </c>
      <c r="G343" s="1">
        <v>-83.006994763541599</v>
      </c>
      <c r="H343" s="9">
        <f>VLOOKUP(B343,'Weighting System'!$A:$C,3,FALSE)</f>
        <v>3</v>
      </c>
    </row>
    <row r="344" spans="1:8">
      <c r="A344" s="1" t="s">
        <v>814</v>
      </c>
      <c r="B344" s="1" t="s">
        <v>13</v>
      </c>
      <c r="C344" s="1" t="s">
        <v>815</v>
      </c>
      <c r="D344" s="2">
        <v>44496</v>
      </c>
      <c r="E344" s="1" t="s">
        <v>816</v>
      </c>
      <c r="F344" s="1">
        <v>40.007622105460598</v>
      </c>
      <c r="G344" s="1">
        <v>-83.008995732860797</v>
      </c>
      <c r="H344" s="9">
        <f>VLOOKUP(B344,'Weighting System'!$A:$C,3,FALSE)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759D-0AE4-4F0B-964B-7CA49D84C0BA}">
  <dimension ref="A1:C24"/>
  <sheetViews>
    <sheetView workbookViewId="0">
      <selection activeCell="E5" sqref="E5"/>
    </sheetView>
  </sheetViews>
  <sheetFormatPr defaultRowHeight="15.75"/>
  <cols>
    <col min="1" max="1" width="53.375" bestFit="1" customWidth="1"/>
    <col min="2" max="2" width="12.375" bestFit="1" customWidth="1"/>
    <col min="3" max="3" width="13.5" bestFit="1" customWidth="1"/>
  </cols>
  <sheetData>
    <row r="1" spans="1:3" ht="18">
      <c r="A1" s="5" t="s">
        <v>1</v>
      </c>
      <c r="B1" s="6" t="s">
        <v>817</v>
      </c>
      <c r="C1" s="6" t="s">
        <v>818</v>
      </c>
    </row>
    <row r="2" spans="1:3" ht="18">
      <c r="A2" s="7" t="s">
        <v>13</v>
      </c>
      <c r="B2" s="8">
        <v>22</v>
      </c>
      <c r="C2" s="8">
        <v>3</v>
      </c>
    </row>
    <row r="3" spans="1:3" ht="18">
      <c r="A3" s="7" t="s">
        <v>117</v>
      </c>
      <c r="B3" s="8">
        <v>22</v>
      </c>
      <c r="C3" s="8">
        <v>3</v>
      </c>
    </row>
    <row r="4" spans="1:3" ht="18">
      <c r="A4" s="7" t="s">
        <v>24</v>
      </c>
      <c r="B4" s="8">
        <v>22</v>
      </c>
      <c r="C4" s="8">
        <v>3</v>
      </c>
    </row>
    <row r="5" spans="1:3" ht="18">
      <c r="A5" s="7" t="s">
        <v>47</v>
      </c>
      <c r="B5" s="8">
        <v>20</v>
      </c>
      <c r="C5" s="8">
        <v>3</v>
      </c>
    </row>
    <row r="6" spans="1:3" ht="18">
      <c r="A6" s="7" t="s">
        <v>66</v>
      </c>
      <c r="B6" s="8">
        <v>17</v>
      </c>
      <c r="C6" s="8">
        <v>3</v>
      </c>
    </row>
    <row r="7" spans="1:3" ht="18">
      <c r="A7" s="7" t="s">
        <v>248</v>
      </c>
      <c r="B7" s="8">
        <v>17</v>
      </c>
      <c r="C7" s="8">
        <v>3</v>
      </c>
    </row>
    <row r="8" spans="1:3" ht="18">
      <c r="A8" s="7" t="s">
        <v>9</v>
      </c>
      <c r="B8" s="8">
        <v>14</v>
      </c>
      <c r="C8" s="8">
        <v>3</v>
      </c>
    </row>
    <row r="9" spans="1:3" ht="18">
      <c r="A9" s="7" t="s">
        <v>273</v>
      </c>
      <c r="B9" s="8">
        <v>14</v>
      </c>
      <c r="C9" s="8">
        <v>3</v>
      </c>
    </row>
    <row r="10" spans="1:3" ht="18">
      <c r="A10" s="7" t="s">
        <v>318</v>
      </c>
      <c r="B10" s="8">
        <v>7</v>
      </c>
      <c r="C10" s="8">
        <v>2</v>
      </c>
    </row>
    <row r="11" spans="1:3" ht="18">
      <c r="A11" s="7" t="s">
        <v>76</v>
      </c>
      <c r="B11" s="8">
        <v>7</v>
      </c>
      <c r="C11" s="8">
        <v>2</v>
      </c>
    </row>
    <row r="12" spans="1:3" ht="18">
      <c r="A12" s="7" t="s">
        <v>196</v>
      </c>
      <c r="B12" s="8">
        <v>7</v>
      </c>
      <c r="C12" s="8">
        <v>2</v>
      </c>
    </row>
    <row r="13" spans="1:3" ht="18">
      <c r="A13" s="7" t="s">
        <v>17</v>
      </c>
      <c r="B13" s="8">
        <v>7</v>
      </c>
      <c r="C13" s="8">
        <v>2</v>
      </c>
    </row>
    <row r="14" spans="1:3" ht="18">
      <c r="A14" s="7" t="s">
        <v>173</v>
      </c>
      <c r="B14" s="8">
        <v>7</v>
      </c>
      <c r="C14" s="8">
        <v>2</v>
      </c>
    </row>
    <row r="15" spans="1:3" ht="18">
      <c r="A15" s="7" t="s">
        <v>53</v>
      </c>
      <c r="B15" s="8">
        <v>7</v>
      </c>
      <c r="C15" s="8">
        <v>2</v>
      </c>
    </row>
    <row r="16" spans="1:3" ht="18">
      <c r="A16" s="7" t="s">
        <v>688</v>
      </c>
      <c r="B16" s="8">
        <v>7</v>
      </c>
      <c r="C16" s="8">
        <v>2</v>
      </c>
    </row>
    <row r="17" spans="1:3" ht="18">
      <c r="A17" s="7" t="s">
        <v>80</v>
      </c>
      <c r="B17" s="8">
        <v>2</v>
      </c>
      <c r="C17" s="8">
        <v>1</v>
      </c>
    </row>
    <row r="18" spans="1:3" ht="18">
      <c r="A18" s="7" t="s">
        <v>257</v>
      </c>
      <c r="B18" s="8">
        <v>2</v>
      </c>
      <c r="C18" s="8">
        <v>1</v>
      </c>
    </row>
    <row r="19" spans="1:3" ht="18">
      <c r="A19" s="7" t="s">
        <v>57</v>
      </c>
      <c r="B19" s="8">
        <v>2</v>
      </c>
      <c r="C19" s="8">
        <v>1</v>
      </c>
    </row>
    <row r="20" spans="1:3" ht="18">
      <c r="A20" s="7" t="s">
        <v>43</v>
      </c>
      <c r="B20" s="8">
        <v>2</v>
      </c>
      <c r="C20" s="8">
        <v>1</v>
      </c>
    </row>
    <row r="21" spans="1:3" ht="18">
      <c r="A21" s="7" t="s">
        <v>192</v>
      </c>
      <c r="B21" s="8">
        <v>2</v>
      </c>
      <c r="C21" s="8">
        <v>1</v>
      </c>
    </row>
    <row r="22" spans="1:3" ht="18">
      <c r="A22" s="7" t="s">
        <v>294</v>
      </c>
      <c r="B22" s="8">
        <v>2</v>
      </c>
      <c r="C22" s="8">
        <v>1</v>
      </c>
    </row>
    <row r="23" spans="1:3" ht="18">
      <c r="A23" s="7" t="s">
        <v>177</v>
      </c>
      <c r="B23" s="8">
        <v>2</v>
      </c>
      <c r="C23" s="8">
        <v>1</v>
      </c>
    </row>
    <row r="24" spans="1:3" ht="18">
      <c r="A24" s="7" t="s">
        <v>222</v>
      </c>
      <c r="B24" s="8">
        <v>2</v>
      </c>
      <c r="C24" s="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E6101DD712A64EB280485BB9692AA6" ma:contentTypeVersion="4" ma:contentTypeDescription="Create a new document." ma:contentTypeScope="" ma:versionID="cd7b0723df7b5c11f1c04e46fa2716d5">
  <xsd:schema xmlns:xsd="http://www.w3.org/2001/XMLSchema" xmlns:xs="http://www.w3.org/2001/XMLSchema" xmlns:p="http://schemas.microsoft.com/office/2006/metadata/properties" xmlns:ns2="e248a84f-6322-41f9-b50b-10a67c660fc0" targetNamespace="http://schemas.microsoft.com/office/2006/metadata/properties" ma:root="true" ma:fieldsID="043a098b1568ec26cea8c828b5d1d704" ns2:_="">
    <xsd:import namespace="e248a84f-6322-41f9-b50b-10a67c660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8a84f-6322-41f9-b50b-10a67c660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32143-7890-46E9-97B9-FFE52A33E702}"/>
</file>

<file path=customXml/itemProps2.xml><?xml version="1.0" encoding="utf-8"?>
<ds:datastoreItem xmlns:ds="http://schemas.openxmlformats.org/officeDocument/2006/customXml" ds:itemID="{39D076B4-AD09-466E-AB58-9DBE0C99944E}"/>
</file>

<file path=customXml/itemProps3.xml><?xml version="1.0" encoding="utf-8"?>
<ds:datastoreItem xmlns:ds="http://schemas.openxmlformats.org/officeDocument/2006/customXml" ds:itemID="{D36BA8B0-C007-445D-A4FB-E25A9BE2B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Poffenberger</dc:creator>
  <cp:keywords/>
  <dc:description/>
  <cp:lastModifiedBy>Wrasman, Courtney</cp:lastModifiedBy>
  <cp:revision/>
  <dcterms:created xsi:type="dcterms:W3CDTF">2021-11-11T18:23:30Z</dcterms:created>
  <dcterms:modified xsi:type="dcterms:W3CDTF">2021-11-18T02:22:09Z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0x010100C8E6101DD712A64EB280485BB9692AA6</vt:lpwstr>
  </property>
</Properties>
</file>