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0" yWindow="560" windowWidth="25040" windowHeight="14220" tabRatio="500" firstSheet="3" activeTab="6"/>
  </bookViews>
  <sheets>
    <sheet name="Class Majors" sheetId="1" r:id="rId1"/>
    <sheet name="Transportation" sheetId="4" r:id="rId2"/>
    <sheet name="Example 1.3 p9" sheetId="2" r:id="rId3"/>
    <sheet name="Problem 1.12 p25" sheetId="10" r:id="rId4"/>
    <sheet name="Pittsburgh SD Data" sheetId="9" r:id="rId5"/>
    <sheet name="Allegheny Data" sheetId="8" r:id="rId6"/>
    <sheet name="Student Survey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4" l="1"/>
  <c r="D7" i="4"/>
  <c r="D6" i="4"/>
  <c r="D5" i="4"/>
  <c r="D3" i="4"/>
  <c r="D2" i="4"/>
  <c r="D4" i="4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<sst xmlns="http://schemas.openxmlformats.org/spreadsheetml/2006/main" count="1082" uniqueCount="439">
  <si>
    <t>Secondary English Education</t>
  </si>
  <si>
    <t>Psychology</t>
  </si>
  <si>
    <t>Early Childhood Education</t>
  </si>
  <si>
    <t>Undecided</t>
  </si>
  <si>
    <t>Latin Teacher Education (K-12)</t>
  </si>
  <si>
    <t>Nursing</t>
  </si>
  <si>
    <t>Education</t>
  </si>
  <si>
    <t>Sociology</t>
  </si>
  <si>
    <t>Clinical Psychology</t>
  </si>
  <si>
    <t>Early Elementary Education</t>
  </si>
  <si>
    <t>Corporate Communications</t>
  </si>
  <si>
    <t>Communications</t>
  </si>
  <si>
    <t>undeclared</t>
  </si>
  <si>
    <t>Journalism</t>
  </si>
  <si>
    <t>Secondary Social Studies Education</t>
  </si>
  <si>
    <t>Communications/Journalism</t>
  </si>
  <si>
    <t>Cell Phone</t>
  </si>
  <si>
    <t>Broadband Internet</t>
  </si>
  <si>
    <t>iPhone</t>
  </si>
  <si>
    <t>BlackBerry</t>
  </si>
  <si>
    <t>Television</t>
  </si>
  <si>
    <t>Satellite Radio</t>
  </si>
  <si>
    <t>iPod</t>
  </si>
  <si>
    <t>Digital Video Recorder</t>
  </si>
  <si>
    <t>E-reader</t>
  </si>
  <si>
    <t>Local AM/FM Radio</t>
  </si>
  <si>
    <t>Social-networking Website</t>
  </si>
  <si>
    <t>How much impact on your life has each platform/device had?</t>
  </si>
  <si>
    <t>Rating scale from 1 to 5 with 1=no impact at all and 5=big impact</t>
  </si>
  <si>
    <t>Table indicates number of people who selected 5 for the given category</t>
  </si>
  <si>
    <t>Stacked Bar Chart</t>
  </si>
  <si>
    <t>Stacked Column Chart</t>
  </si>
  <si>
    <t>Car</t>
  </si>
  <si>
    <t>Walk</t>
  </si>
  <si>
    <t>Bus</t>
  </si>
  <si>
    <t>Other</t>
  </si>
  <si>
    <t>Light rail or subway</t>
  </si>
  <si>
    <t>Light Rail/Subway</t>
  </si>
  <si>
    <t>Student Modes of Transportation</t>
  </si>
  <si>
    <t>Light rail or Subway</t>
  </si>
  <si>
    <t>Bicycle</t>
  </si>
  <si>
    <t>Student Majors</t>
  </si>
  <si>
    <t>Are you male or female?</t>
  </si>
  <si>
    <t>How old are you?</t>
  </si>
  <si>
    <t>How tall are you without your shoes on? Answer to the nearest half inch.</t>
  </si>
  <si>
    <t>What do you consider yourself?</t>
  </si>
  <si>
    <t>What color are your eyes?</t>
  </si>
  <si>
    <t>What is your major?</t>
  </si>
  <si>
    <t>What year are you in school?</t>
  </si>
  <si>
    <t>What is the highest level of education you plan to attain?</t>
  </si>
  <si>
    <t>What is the main method of transportation you typically use to get to school?</t>
  </si>
  <si>
    <t>How long does it usually take you to travel to school? Answer to the nearest minute.</t>
  </si>
  <si>
    <t>How many miles is it from school to your permanent residence?</t>
  </si>
  <si>
    <t>In which month were you born?</t>
  </si>
  <si>
    <t>If you had $1000 to donate to a charity of your choice, what type of organization would you choose?</t>
  </si>
  <si>
    <t>How much time do you spend each day on the computer or a personal electronic device (Internet, social media, texting, video games, etc.)?</t>
  </si>
  <si>
    <t>How much time to you spend on leisure and recreational activities not involving a computer or personal electronic device?</t>
  </si>
  <si>
    <t>What is your favorite activity to do in your spare time?</t>
  </si>
  <si>
    <t>What is your arm span? Measure to the nearest half inch.</t>
  </si>
  <si>
    <t>What is the length of your left foot? Measure to the nearest half inch.</t>
  </si>
  <si>
    <t>Female</t>
  </si>
  <si>
    <t>Brunette</t>
  </si>
  <si>
    <t>Hazel</t>
  </si>
  <si>
    <t>First</t>
  </si>
  <si>
    <t>Not sure</t>
  </si>
  <si>
    <t>December</t>
  </si>
  <si>
    <t>Wildlife, animals</t>
  </si>
  <si>
    <t>1 - 3 hours</t>
  </si>
  <si>
    <t>Art</t>
  </si>
  <si>
    <t>Male</t>
  </si>
  <si>
    <t>Blue</t>
  </si>
  <si>
    <t>Third</t>
  </si>
  <si>
    <t>Doctorate</t>
  </si>
  <si>
    <t>February</t>
  </si>
  <si>
    <t>Health research</t>
  </si>
  <si>
    <t>3 - 6 hours</t>
  </si>
  <si>
    <t>Video Games</t>
  </si>
  <si>
    <t>Blonde</t>
  </si>
  <si>
    <t>Bachelor's</t>
  </si>
  <si>
    <t>August</t>
  </si>
  <si>
    <t>Spend time with immediate family</t>
  </si>
  <si>
    <t>November</t>
  </si>
  <si>
    <t>Sports</t>
  </si>
  <si>
    <t>watch netlfix</t>
  </si>
  <si>
    <t>Master's</t>
  </si>
  <si>
    <t>January</t>
  </si>
  <si>
    <t>exercise or watch television</t>
  </si>
  <si>
    <t>Second</t>
  </si>
  <si>
    <t>Education, youth development</t>
  </si>
  <si>
    <t>workout</t>
  </si>
  <si>
    <t>March</t>
  </si>
  <si>
    <t>Arts, culture, sports</t>
  </si>
  <si>
    <t>watch tv</t>
  </si>
  <si>
    <t>May</t>
  </si>
  <si>
    <t>play guitar</t>
  </si>
  <si>
    <t>Green</t>
  </si>
  <si>
    <t>More than 6 hours</t>
  </si>
  <si>
    <t>Less than 1 hour</t>
  </si>
  <si>
    <t>Shop</t>
  </si>
  <si>
    <t>October</t>
  </si>
  <si>
    <t>Sleep</t>
  </si>
  <si>
    <t>International aid</t>
  </si>
  <si>
    <t>September</t>
  </si>
  <si>
    <t>reading</t>
  </si>
  <si>
    <t>Brown</t>
  </si>
  <si>
    <t>hang out with friends</t>
  </si>
  <si>
    <t>July</t>
  </si>
  <si>
    <t>Hike with my pals</t>
  </si>
  <si>
    <t>play sports</t>
  </si>
  <si>
    <t>use all beside bike, it's never the same</t>
  </si>
  <si>
    <t>play soccer</t>
  </si>
  <si>
    <t>Netflix</t>
  </si>
  <si>
    <t>Reading</t>
  </si>
  <si>
    <t>June</t>
  </si>
  <si>
    <t>Hang out with friends</t>
  </si>
  <si>
    <t>Environment, conservation</t>
  </si>
  <si>
    <t>Blue/green/gray</t>
  </si>
  <si>
    <t>Crafting</t>
  </si>
  <si>
    <t>sleep</t>
  </si>
  <si>
    <t>play basketball</t>
  </si>
  <si>
    <t>Read</t>
  </si>
  <si>
    <t>Write</t>
  </si>
  <si>
    <t>Fourth</t>
  </si>
  <si>
    <t>talk to family</t>
  </si>
  <si>
    <t>black hair</t>
  </si>
  <si>
    <t>April</t>
  </si>
  <si>
    <t>Exercise</t>
  </si>
  <si>
    <t>School_Number</t>
  </si>
  <si>
    <t>LEA_Name</t>
  </si>
  <si>
    <t>School_Name</t>
  </si>
  <si>
    <t>MultipleZipEst_Mean</t>
  </si>
  <si>
    <t>MultipleZipEst_Median</t>
  </si>
  <si>
    <t>Score_2012_2013</t>
  </si>
  <si>
    <t>Score_2013_2014</t>
  </si>
  <si>
    <t>Allegheny Valley SD</t>
  </si>
  <si>
    <t>Acmetonia Primary Sch</t>
  </si>
  <si>
    <t>Colfax Upper El Sch</t>
  </si>
  <si>
    <t>Springdale JSHS</t>
  </si>
  <si>
    <t>Avonworth SD</t>
  </si>
  <si>
    <t>Avonworth El Sch</t>
  </si>
  <si>
    <t>Avonworth HS</t>
  </si>
  <si>
    <t>Avonworth MS</t>
  </si>
  <si>
    <t>Baldwin-Whitehall SD</t>
  </si>
  <si>
    <t>Baldwin SHS</t>
  </si>
  <si>
    <t>Harrison MS</t>
  </si>
  <si>
    <t>McAnnulty El Sch</t>
  </si>
  <si>
    <t>Paynter El Sch</t>
  </si>
  <si>
    <t>Whitehall El Sch</t>
  </si>
  <si>
    <t>Bethel Park SD</t>
  </si>
  <si>
    <t>Abraham Lincoln El Sch</t>
  </si>
  <si>
    <t>Benjamin Franklin El Sch</t>
  </si>
  <si>
    <t>Bethel Memorial El Sch</t>
  </si>
  <si>
    <t>Bethel Park HS</t>
  </si>
  <si>
    <t>George Washington El Sch</t>
  </si>
  <si>
    <t>Independence MS</t>
  </si>
  <si>
    <t>Neil Armstrong 5-6 MS</t>
  </si>
  <si>
    <t>William Penn El Sch</t>
  </si>
  <si>
    <t>Brentwood Borough SD</t>
  </si>
  <si>
    <t>Brentwood MS</t>
  </si>
  <si>
    <t>Brentwood SHS</t>
  </si>
  <si>
    <t>Elroy Avenue El Sch</t>
  </si>
  <si>
    <t>Moore Sch</t>
  </si>
  <si>
    <t>Carlynton SD</t>
  </si>
  <si>
    <t>Carlynton JSHS</t>
  </si>
  <si>
    <t>Carnegie El Sch</t>
  </si>
  <si>
    <t>Crafton El Sch</t>
  </si>
  <si>
    <t>Chartiers Valley SD</t>
  </si>
  <si>
    <t>Chartiers Valley HS</t>
  </si>
  <si>
    <t>Chartiers Valley Intrmd School</t>
  </si>
  <si>
    <t>Chartiers Valley MS</t>
  </si>
  <si>
    <t>Chartiers Valley Primary Sch</t>
  </si>
  <si>
    <t>Clairton City SD</t>
  </si>
  <si>
    <t>Clairton El Sch</t>
  </si>
  <si>
    <t>Clairton MS/HS</t>
  </si>
  <si>
    <t>Cornell SD</t>
  </si>
  <si>
    <t>Cornell El Sch</t>
  </si>
  <si>
    <t>Cornell HS</t>
  </si>
  <si>
    <t>Deer Lakes SD</t>
  </si>
  <si>
    <t>Curtisville Pri Ctr</t>
  </si>
  <si>
    <t>Deer Lakes HS</t>
  </si>
  <si>
    <t>Deer Lakes MS</t>
  </si>
  <si>
    <t>East Union Intrmd Sch</t>
  </si>
  <si>
    <t>Duquesne City SD</t>
  </si>
  <si>
    <t>Duquesne El Sch</t>
  </si>
  <si>
    <t>East Allegheny SD</t>
  </si>
  <si>
    <t>East Allegheny HS</t>
  </si>
  <si>
    <t>Green Valley Primary Sch</t>
  </si>
  <si>
    <t>Logan MS</t>
  </si>
  <si>
    <t>Elizabeth Forward SD</t>
  </si>
  <si>
    <t>Central El Sch</t>
  </si>
  <si>
    <t>Elizabeth Forward MS</t>
  </si>
  <si>
    <t>Elizabeth Forward SHS</t>
  </si>
  <si>
    <t>Greenock El Sch</t>
  </si>
  <si>
    <t>Mt Vernon El Sch</t>
  </si>
  <si>
    <t>Fox Chapel Area SD</t>
  </si>
  <si>
    <t>Dorseyville MS</t>
  </si>
  <si>
    <t>Fairview El Sch</t>
  </si>
  <si>
    <t>Fox Chapel Area HS</t>
  </si>
  <si>
    <t>Hartwood El Sch</t>
  </si>
  <si>
    <t>Kerr El Sch</t>
  </si>
  <si>
    <t>OHara El Sch</t>
  </si>
  <si>
    <t>Gateway SD</t>
  </si>
  <si>
    <t>Dr Cleveland Steward Jr El Sch</t>
  </si>
  <si>
    <t>Evergreen El Sch</t>
  </si>
  <si>
    <t>Gateway MS</t>
  </si>
  <si>
    <t>Gateway SHS</t>
  </si>
  <si>
    <t>Moss Side MS</t>
  </si>
  <si>
    <t>Ramsey El Sch</t>
  </si>
  <si>
    <t>University Park El Sch</t>
  </si>
  <si>
    <t>Hampton Township SD</t>
  </si>
  <si>
    <t>Hampton HS</t>
  </si>
  <si>
    <t>Hampton MS</t>
  </si>
  <si>
    <t>Poff El Sch</t>
  </si>
  <si>
    <t>Wyland El Sch</t>
  </si>
  <si>
    <t>Highlands SD</t>
  </si>
  <si>
    <t>Fairmount Primary Center</t>
  </si>
  <si>
    <t>Fawn Primary Center</t>
  </si>
  <si>
    <t>Grandview Upper El Sch</t>
  </si>
  <si>
    <t>Highlands MS</t>
  </si>
  <si>
    <t>Highlands SHS</t>
  </si>
  <si>
    <t>Keystone Oaks SD</t>
  </si>
  <si>
    <t>Dormont El Sch</t>
  </si>
  <si>
    <t>Fred L Aiken El Sch</t>
  </si>
  <si>
    <t>Keystone Oaks HS</t>
  </si>
  <si>
    <t>Keystone Oaks MS</t>
  </si>
  <si>
    <t>Myrtle Ave Sch</t>
  </si>
  <si>
    <t>McKeesport Area SD</t>
  </si>
  <si>
    <t>Centennial El Sch</t>
  </si>
  <si>
    <t>Founders Hall Sch</t>
  </si>
  <si>
    <t>George Washington Sch</t>
  </si>
  <si>
    <t>McClure Intrmd Sch</t>
  </si>
  <si>
    <t>McKeesport Area SHS</t>
  </si>
  <si>
    <t>White Oak El Sch</t>
  </si>
  <si>
    <t>Montour SD</t>
  </si>
  <si>
    <t>David E Williams MS</t>
  </si>
  <si>
    <t>Forest Grove El Sch</t>
  </si>
  <si>
    <t>J W Burkett El Sch</t>
  </si>
  <si>
    <t>Montour HS</t>
  </si>
  <si>
    <t>Moon Area SD</t>
  </si>
  <si>
    <t>Allard El Sch</t>
  </si>
  <si>
    <t>Bon Meade El Sch</t>
  </si>
  <si>
    <t>Hyde El Sch</t>
  </si>
  <si>
    <t>J H Brooks Sch</t>
  </si>
  <si>
    <t>McCormick Elem Sch</t>
  </si>
  <si>
    <t>Moon Area Lower MS</t>
  </si>
  <si>
    <t>Moon Area Upper MS</t>
  </si>
  <si>
    <t>Moon SHS</t>
  </si>
  <si>
    <t>Mt Lebanon SD</t>
  </si>
  <si>
    <t>Foster El Sch</t>
  </si>
  <si>
    <t>Hoover El Sch</t>
  </si>
  <si>
    <t>Howe El Sch</t>
  </si>
  <si>
    <t>Jefferson El Sch</t>
  </si>
  <si>
    <t>Jefferson MS</t>
  </si>
  <si>
    <t>Lincoln El Sch</t>
  </si>
  <si>
    <t>Markham El Sch</t>
  </si>
  <si>
    <t>Mellon MS</t>
  </si>
  <si>
    <t>Mt Lebanon SHS</t>
  </si>
  <si>
    <t>Washington El Sch</t>
  </si>
  <si>
    <t>North Allegheny SD</t>
  </si>
  <si>
    <t>Bradford Woods El Sch</t>
  </si>
  <si>
    <t>Carson MS</t>
  </si>
  <si>
    <t>Franklin El Sch</t>
  </si>
  <si>
    <t>Hosack El Sch</t>
  </si>
  <si>
    <t>Ingomar El Sch</t>
  </si>
  <si>
    <t>Ingomar MS</t>
  </si>
  <si>
    <t>Marshall El Sch</t>
  </si>
  <si>
    <t>Marshall MS</t>
  </si>
  <si>
    <t>McKnight El Sch</t>
  </si>
  <si>
    <t>North Allegheny IHS</t>
  </si>
  <si>
    <t>North Allegheny SHS</t>
  </si>
  <si>
    <t>Peebles El Sch</t>
  </si>
  <si>
    <t>North Hills SD</t>
  </si>
  <si>
    <t>Highcliff El Sch</t>
  </si>
  <si>
    <t>McIntyre El Sch</t>
  </si>
  <si>
    <t>North Hills JHS</t>
  </si>
  <si>
    <t>North Hills SHS</t>
  </si>
  <si>
    <t>Ross El Sch</t>
  </si>
  <si>
    <t>West View El Sch</t>
  </si>
  <si>
    <t>Northgate SD</t>
  </si>
  <si>
    <t>Avalon El Sch</t>
  </si>
  <si>
    <t>Bellevue El Sch</t>
  </si>
  <si>
    <t>Northgate MSHS</t>
  </si>
  <si>
    <t>Penn Hills SD</t>
  </si>
  <si>
    <t>Forbes El Sch</t>
  </si>
  <si>
    <t>Linton MS</t>
  </si>
  <si>
    <t>Penn Hebron El Academy</t>
  </si>
  <si>
    <t>Penn Hills SHS</t>
  </si>
  <si>
    <t>Pine-Richland SD</t>
  </si>
  <si>
    <t>Eden Hall Upper El Sch</t>
  </si>
  <si>
    <t>Hance El Sch</t>
  </si>
  <si>
    <t>Pine-Richland HS</t>
  </si>
  <si>
    <t>Pine-Richland MS</t>
  </si>
  <si>
    <t>Richland El Sch</t>
  </si>
  <si>
    <t>Wexford El Sch</t>
  </si>
  <si>
    <t>Pittsburgh SD</t>
  </si>
  <si>
    <t>Acadamy at Westinghouse 6-12</t>
  </si>
  <si>
    <t>Pittsburgh Allderdice HS</t>
  </si>
  <si>
    <t>Pittsburgh Allegheny 6-8</t>
  </si>
  <si>
    <t>Pittsburgh Allegheny K-5</t>
  </si>
  <si>
    <t>Pittsburgh Arlington K-8</t>
  </si>
  <si>
    <t>Pittsburgh Arsenal 6-8</t>
  </si>
  <si>
    <t>Pittsburgh Arsenal K-5</t>
  </si>
  <si>
    <t>Pittsburgh Banksville K-5</t>
  </si>
  <si>
    <t>Pittsburgh Beechwood K-5</t>
  </si>
  <si>
    <t>Pittsburgh Brashear HS</t>
  </si>
  <si>
    <t>Pittsburgh Brookline K-8</t>
  </si>
  <si>
    <t>Pittsburgh CAPA 6-12</t>
  </si>
  <si>
    <t>Pittsburgh Carmalt K-8</t>
  </si>
  <si>
    <t>Pittsburgh Carrick HS</t>
  </si>
  <si>
    <t>Pittsburgh Classical 6-8</t>
  </si>
  <si>
    <t>Pittsburgh Colfax K-8</t>
  </si>
  <si>
    <t>Pittsburgh Concord K-5</t>
  </si>
  <si>
    <t>Pittsburgh Dilworth K-5</t>
  </si>
  <si>
    <t>Pittsburgh Faison K-5</t>
  </si>
  <si>
    <t>Pittsburgh Fulton K-5</t>
  </si>
  <si>
    <t>Pittsburgh Grandview K-5</t>
  </si>
  <si>
    <t>Pittsburgh Greenfield K-8</t>
  </si>
  <si>
    <t>Pittsburgh King K-8</t>
  </si>
  <si>
    <t>Pittsburgh Langley K-8</t>
  </si>
  <si>
    <t>Pittsburgh Liberty K-5</t>
  </si>
  <si>
    <t>Pittsburgh Lincoln K-5</t>
  </si>
  <si>
    <t>Pittsburgh Linden K-5</t>
  </si>
  <si>
    <t>Pittsburgh Manchester K-8</t>
  </si>
  <si>
    <t>Pittsburgh Mifflin K-8</t>
  </si>
  <si>
    <t>Pittsburgh Miller K-5</t>
  </si>
  <si>
    <t>Pittsburgh Milliones 6-12 (University Prep)</t>
  </si>
  <si>
    <t>Pittsburgh Minadeo K-5</t>
  </si>
  <si>
    <t>Pittsburgh Montessori K-5</t>
  </si>
  <si>
    <t>Pittsburgh Morrow K-8</t>
  </si>
  <si>
    <t>Pittsburgh Obama 6-12</t>
  </si>
  <si>
    <t>Pittsburgh Perry HS</t>
  </si>
  <si>
    <t>Pittsburgh Phillips K-5</t>
  </si>
  <si>
    <t>Pittsburgh Roosevelt K -5</t>
  </si>
  <si>
    <t>Pittsburgh Schiller 6-8</t>
  </si>
  <si>
    <t>Pittsburgh Science and Technology Academ</t>
  </si>
  <si>
    <t>Pittsburgh South Brook 6-8</t>
  </si>
  <si>
    <t>Pittsburgh South Hills 6-8</t>
  </si>
  <si>
    <t>Pittsburgh Spring Hill K-5</t>
  </si>
  <si>
    <t>Pittsburgh Sterrett 6-8</t>
  </si>
  <si>
    <t>Pittsburgh Sunnyside K-8</t>
  </si>
  <si>
    <t>Pittsburgh Weil K-5</t>
  </si>
  <si>
    <t>Pittsburgh West Liberty K-5</t>
  </si>
  <si>
    <t>Pittsburgh Westwood K-5</t>
  </si>
  <si>
    <t>Pittsburgh Whittier K-5</t>
  </si>
  <si>
    <t>Pittsburgh Woolslair K-5</t>
  </si>
  <si>
    <t>Plum Borough SD</t>
  </si>
  <si>
    <t>Center El Sch</t>
  </si>
  <si>
    <t>Holiday Park El Sch</t>
  </si>
  <si>
    <t>Oblock JHS</t>
  </si>
  <si>
    <t>Pivik El Sch</t>
  </si>
  <si>
    <t>Plum SHS</t>
  </si>
  <si>
    <t>Regency Park El Sch</t>
  </si>
  <si>
    <t>Stevenson El Sch</t>
  </si>
  <si>
    <t>Quaker Valley SD</t>
  </si>
  <si>
    <t>Edgeworth El Sch</t>
  </si>
  <si>
    <t>Osborne El Sch</t>
  </si>
  <si>
    <t>Quaker Valley HS</t>
  </si>
  <si>
    <t>Quaker Valley MS</t>
  </si>
  <si>
    <t>Riverview SD</t>
  </si>
  <si>
    <t>Riverview HS</t>
  </si>
  <si>
    <t>Tenth Street El Sch</t>
  </si>
  <si>
    <t>Verner El Sch</t>
  </si>
  <si>
    <t>Shaler Area SD</t>
  </si>
  <si>
    <t>Burchfield Primary Sch</t>
  </si>
  <si>
    <t>Jeffery Primary Sch</t>
  </si>
  <si>
    <t>Marzolf Primary Sch</t>
  </si>
  <si>
    <t>Reserve Primary Sch</t>
  </si>
  <si>
    <t>Rogers Primary Sch</t>
  </si>
  <si>
    <t>Shaler Area El Sch</t>
  </si>
  <si>
    <t>Shaler Area HS</t>
  </si>
  <si>
    <t>Shaler Area MS</t>
  </si>
  <si>
    <t>South Allegheny SD</t>
  </si>
  <si>
    <t>South Allegheny Early Childhood Ctr</t>
  </si>
  <si>
    <t>South Allegheny El Sch</t>
  </si>
  <si>
    <t>South Allegheny MS/HS</t>
  </si>
  <si>
    <t>South Fayette Township SD</t>
  </si>
  <si>
    <t>South Fayette MS</t>
  </si>
  <si>
    <t>South Fayette Twp El Sch</t>
  </si>
  <si>
    <t>South Fayette Twp HS</t>
  </si>
  <si>
    <t>South Park SD</t>
  </si>
  <si>
    <t>South Park Elem Center</t>
  </si>
  <si>
    <t>South Park MS</t>
  </si>
  <si>
    <t>South Park SHS</t>
  </si>
  <si>
    <t>Steel Valley SD</t>
  </si>
  <si>
    <t>Barrett El Sch</t>
  </si>
  <si>
    <t>Park El Sch</t>
  </si>
  <si>
    <t>Steel Valley MS</t>
  </si>
  <si>
    <t>Steel Valley SHS</t>
  </si>
  <si>
    <t>Sto-Rox SD</t>
  </si>
  <si>
    <t>Sto-Rox El Sch</t>
  </si>
  <si>
    <t>Sto-Rox HS</t>
  </si>
  <si>
    <t>Sto-Rox MS</t>
  </si>
  <si>
    <t>Upper Saint Clair SD</t>
  </si>
  <si>
    <t>Baker El Sch</t>
  </si>
  <si>
    <t>Boyce MS</t>
  </si>
  <si>
    <t>Eisenhower El Sch</t>
  </si>
  <si>
    <t>Fort Couch MS</t>
  </si>
  <si>
    <t>Streams El Sch</t>
  </si>
  <si>
    <t>Upper Saint Clair HS</t>
  </si>
  <si>
    <t>West Allegheny SD</t>
  </si>
  <si>
    <t>Donaldson Elem Sch</t>
  </si>
  <si>
    <t>McKee El Sch</t>
  </si>
  <si>
    <t>West Allegheny MS</t>
  </si>
  <si>
    <t>West Allegheny SHS</t>
  </si>
  <si>
    <t>Wilson El Sch</t>
  </si>
  <si>
    <t>West Jefferson Hills SD</t>
  </si>
  <si>
    <t>Gill Hall El Sch</t>
  </si>
  <si>
    <t>McClellan El Sch</t>
  </si>
  <si>
    <t>Pleasant Hills MS</t>
  </si>
  <si>
    <t>Thomas Jefferson HS</t>
  </si>
  <si>
    <t>West Mifflin Area SD</t>
  </si>
  <si>
    <t>Clara Barton El Sch</t>
  </si>
  <si>
    <t>Homeville El Sch</t>
  </si>
  <si>
    <t>New Emerson El Sch</t>
  </si>
  <si>
    <t>West Mifflin Area HS</t>
  </si>
  <si>
    <t>West Mifflin Area MS</t>
  </si>
  <si>
    <t>Wilkinsburg Borough SD</t>
  </si>
  <si>
    <t>Kelly El Sch</t>
  </si>
  <si>
    <t>Turner El Sch</t>
  </si>
  <si>
    <t>Wilkinsburg MS</t>
  </si>
  <si>
    <t>Wilkinsburg SHS</t>
  </si>
  <si>
    <t>Woodland Hills SD</t>
  </si>
  <si>
    <t>Dickson El Sch</t>
  </si>
  <si>
    <t>Edgewood El Sch</t>
  </si>
  <si>
    <t>Fairless El Sch</t>
  </si>
  <si>
    <t>Shaffer El Sch</t>
  </si>
  <si>
    <t>Wilkins El Sch</t>
  </si>
  <si>
    <t>Woodland Hills Academy</t>
  </si>
  <si>
    <t>Woodland Hills JHS</t>
  </si>
  <si>
    <t>Woodland Hills SHS</t>
  </si>
  <si>
    <t>School Number</t>
  </si>
  <si>
    <t>School Name</t>
  </si>
  <si>
    <t>Mean</t>
  </si>
  <si>
    <t>Median</t>
  </si>
  <si>
    <t>2012-2013 Score</t>
  </si>
  <si>
    <t>2013-2014 Score</t>
  </si>
  <si>
    <t>Year</t>
  </si>
  <si>
    <t>Tuition ($)</t>
  </si>
  <si>
    <t>Straight Marked 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</si>
</sst>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</font>
    <font>
      <b/>
      <sz val="12"/>
      <color theme="1"/>
      <name val="Calibri"/>
      <family val="2"/>
      <scheme val="minor"/>
    </font>
    <font>
      <b/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0" fontId="4" fillId="0" borderId="0" xfId="7"/>
    <xf numFmtId="1" fontId="4" fillId="0" borderId="0" xfId="7" applyNumberFormat="1"/>
    <xf numFmtId="0" fontId="5" fillId="0" borderId="0" xfId="0" applyFont="1"/>
    <xf numFmtId="164" fontId="0" fillId="0" borderId="0" xfId="0" applyNumberFormat="1"/>
    <xf numFmtId="0" fontId="6" fillId="0" borderId="0" xfId="0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Majors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'Class Majors'!$E$2:$E$7</c:f>
              <c:strCache>
                <c:ptCount val="6"/>
                <c:pt idx="0">
                  <c:v>Psychology</c:v>
                </c:pt>
                <c:pt idx="1">
                  <c:v>Communications/Journalism</c:v>
                </c:pt>
                <c:pt idx="2">
                  <c:v>Education</c:v>
                </c:pt>
                <c:pt idx="3">
                  <c:v>Nursing</c:v>
                </c:pt>
                <c:pt idx="4">
                  <c:v>Sociology</c:v>
                </c:pt>
                <c:pt idx="5">
                  <c:v>Undecided</c:v>
                </c:pt>
              </c:strCache>
            </c:strRef>
          </c:cat>
          <c:val>
            <c:numRef>
              <c:f>'Class Majors'!$F$2:$F$7</c:f>
              <c:numCache>
                <c:formatCode>0.00%</c:formatCode>
                <c:ptCount val="6"/>
                <c:pt idx="0">
                  <c:v>0.233333333333333</c:v>
                </c:pt>
                <c:pt idx="1">
                  <c:v>0.1</c:v>
                </c:pt>
                <c:pt idx="2">
                  <c:v>0.233333333333333</c:v>
                </c:pt>
                <c:pt idx="3">
                  <c:v>0.2</c:v>
                </c:pt>
                <c:pt idx="4">
                  <c:v>0.133333333333333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Majors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'Class Majors'!$E$2:$E$7</c:f>
              <c:strCache>
                <c:ptCount val="6"/>
                <c:pt idx="0">
                  <c:v>Psychology</c:v>
                </c:pt>
                <c:pt idx="1">
                  <c:v>Communications/Journalism</c:v>
                </c:pt>
                <c:pt idx="2">
                  <c:v>Education</c:v>
                </c:pt>
                <c:pt idx="3">
                  <c:v>Nursing</c:v>
                </c:pt>
                <c:pt idx="4">
                  <c:v>Sociology</c:v>
                </c:pt>
                <c:pt idx="5">
                  <c:v>Undecided</c:v>
                </c:pt>
              </c:strCache>
            </c:strRef>
          </c:cat>
          <c:val>
            <c:numRef>
              <c:f>'Class Majors'!$F$2:$F$7</c:f>
              <c:numCache>
                <c:formatCode>0.00%</c:formatCode>
                <c:ptCount val="6"/>
                <c:pt idx="0">
                  <c:v>0.233333333333333</c:v>
                </c:pt>
                <c:pt idx="1">
                  <c:v>0.1</c:v>
                </c:pt>
                <c:pt idx="2">
                  <c:v>0.233333333333333</c:v>
                </c:pt>
                <c:pt idx="3">
                  <c:v>0.2</c:v>
                </c:pt>
                <c:pt idx="4">
                  <c:v>0.133333333333333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68776"/>
        <c:axId val="2040738904"/>
      </c:barChart>
      <c:catAx>
        <c:axId val="209596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738904"/>
        <c:crosses val="autoZero"/>
        <c:auto val="1"/>
        <c:lblAlgn val="ctr"/>
        <c:lblOffset val="100"/>
        <c:noMultiLvlLbl val="0"/>
      </c:catAx>
      <c:valAx>
        <c:axId val="2040738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596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Primary Modes of Transportation to School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Transportation!$C$2:$C$6</c:f>
              <c:strCache>
                <c:ptCount val="5"/>
                <c:pt idx="0">
                  <c:v>Car</c:v>
                </c:pt>
                <c:pt idx="1">
                  <c:v>Walk</c:v>
                </c:pt>
                <c:pt idx="2">
                  <c:v>Bus</c:v>
                </c:pt>
                <c:pt idx="3">
                  <c:v>Light Rail/Subway</c:v>
                </c:pt>
                <c:pt idx="4">
                  <c:v>Other</c:v>
                </c:pt>
              </c:strCache>
            </c:strRef>
          </c:cat>
          <c:val>
            <c:numRef>
              <c:f>Transportation!$D$2:$D$6</c:f>
              <c:numCache>
                <c:formatCode>0.00%</c:formatCode>
                <c:ptCount val="5"/>
                <c:pt idx="0">
                  <c:v>0.433333333333333</c:v>
                </c:pt>
                <c:pt idx="1">
                  <c:v>0.466666666666667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Primary</a:t>
            </a:r>
            <a:r>
              <a:rPr lang="en-US" baseline="0"/>
              <a:t> Modes of Transportation to School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Transportation!$J$2:$J$6</c:f>
              <c:strCache>
                <c:ptCount val="5"/>
                <c:pt idx="0">
                  <c:v>Bus</c:v>
                </c:pt>
                <c:pt idx="1">
                  <c:v>Car</c:v>
                </c:pt>
                <c:pt idx="2">
                  <c:v>Light rail or Subway</c:v>
                </c:pt>
                <c:pt idx="3">
                  <c:v>Walk</c:v>
                </c:pt>
                <c:pt idx="4">
                  <c:v>Bicycle</c:v>
                </c:pt>
              </c:strCache>
            </c:strRef>
          </c:cat>
          <c:val>
            <c:numRef>
              <c:f>Transportation!$K$2:$K$6</c:f>
              <c:numCache>
                <c:formatCode>General</c:formatCode>
                <c:ptCount val="5"/>
                <c:pt idx="0">
                  <c:v>2.0</c:v>
                </c:pt>
                <c:pt idx="1">
                  <c:v>14.0</c:v>
                </c:pt>
                <c:pt idx="2">
                  <c:v>2.0</c:v>
                </c:pt>
                <c:pt idx="3">
                  <c:v>15.0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794200"/>
        <c:axId val="2096017928"/>
      </c:barChart>
      <c:catAx>
        <c:axId val="204079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</a:t>
                </a:r>
                <a:r>
                  <a:rPr lang="en-US" baseline="0"/>
                  <a:t> of </a:t>
                </a:r>
                <a:r>
                  <a:rPr lang="en-US"/>
                  <a:t>Transportation</a:t>
                </a:r>
              </a:p>
            </c:rich>
          </c:tx>
          <c:layout>
            <c:manualLayout>
              <c:xMode val="edge"/>
              <c:yMode val="edge"/>
              <c:x val="0.330986001749781"/>
              <c:y val="0.875"/>
            </c:manualLayout>
          </c:layout>
          <c:overlay val="0"/>
        </c:title>
        <c:majorTickMark val="out"/>
        <c:minorTickMark val="none"/>
        <c:tickLblPos val="nextTo"/>
        <c:crossAx val="2096017928"/>
        <c:crosses val="autoZero"/>
        <c:auto val="1"/>
        <c:lblAlgn val="ctr"/>
        <c:lblOffset val="100"/>
        <c:noMultiLvlLbl val="0"/>
      </c:catAx>
      <c:valAx>
        <c:axId val="2096017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7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Users</a:t>
            </a:r>
            <a:r>
              <a:rPr lang="en-US" baseline="0"/>
              <a:t> Who Said Platform/Device Had a </a:t>
            </a:r>
            <a:r>
              <a:rPr lang="en-US"/>
              <a:t>Big</a:t>
            </a:r>
            <a:r>
              <a:rPr lang="en-US" baseline="0"/>
              <a:t> Impact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'Example 1.3 p9'!$A$1:$A$11</c:f>
              <c:strCache>
                <c:ptCount val="11"/>
                <c:pt idx="0">
                  <c:v>Cell Phone</c:v>
                </c:pt>
                <c:pt idx="1">
                  <c:v>Broadband Internet</c:v>
                </c:pt>
                <c:pt idx="2">
                  <c:v>iPhone</c:v>
                </c:pt>
                <c:pt idx="3">
                  <c:v>BlackBerry</c:v>
                </c:pt>
                <c:pt idx="4">
                  <c:v>Television</c:v>
                </c:pt>
                <c:pt idx="5">
                  <c:v>Satellite Radio</c:v>
                </c:pt>
                <c:pt idx="6">
                  <c:v>iPod</c:v>
                </c:pt>
                <c:pt idx="7">
                  <c:v>Digital Video Recorder</c:v>
                </c:pt>
                <c:pt idx="8">
                  <c:v>E-reader</c:v>
                </c:pt>
                <c:pt idx="9">
                  <c:v>Local AM/FM Radio</c:v>
                </c:pt>
                <c:pt idx="10">
                  <c:v>Social-networking Website</c:v>
                </c:pt>
              </c:strCache>
            </c:strRef>
          </c:cat>
          <c:val>
            <c:numRef>
              <c:f>'Example 1.3 p9'!$B$1:$B$11</c:f>
              <c:numCache>
                <c:formatCode>General</c:formatCode>
                <c:ptCount val="11"/>
                <c:pt idx="0">
                  <c:v>54.0</c:v>
                </c:pt>
                <c:pt idx="1">
                  <c:v>49.0</c:v>
                </c:pt>
                <c:pt idx="2">
                  <c:v>45.0</c:v>
                </c:pt>
                <c:pt idx="3">
                  <c:v>44.0</c:v>
                </c:pt>
                <c:pt idx="4">
                  <c:v>34.0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24.0</c:v>
                </c:pt>
                <c:pt idx="9">
                  <c:v>22.0</c:v>
                </c:pt>
                <c:pt idx="10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56472"/>
        <c:axId val="2096061976"/>
      </c:barChart>
      <c:catAx>
        <c:axId val="2096056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Platform/Device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6061976"/>
        <c:crosses val="autoZero"/>
        <c:auto val="1"/>
        <c:lblAlgn val="ctr"/>
        <c:lblOffset val="100"/>
        <c:noMultiLvlLbl val="0"/>
      </c:catAx>
      <c:valAx>
        <c:axId val="2096061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 (Big Impact)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Users Who Said Platform/Device Had a Big Impact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'Example 1.3 p9'!$A$1:$A$11</c:f>
              <c:strCache>
                <c:ptCount val="11"/>
                <c:pt idx="0">
                  <c:v>Cell Phone</c:v>
                </c:pt>
                <c:pt idx="1">
                  <c:v>Broadband Internet</c:v>
                </c:pt>
                <c:pt idx="2">
                  <c:v>iPhone</c:v>
                </c:pt>
                <c:pt idx="3">
                  <c:v>BlackBerry</c:v>
                </c:pt>
                <c:pt idx="4">
                  <c:v>Television</c:v>
                </c:pt>
                <c:pt idx="5">
                  <c:v>Satellite Radio</c:v>
                </c:pt>
                <c:pt idx="6">
                  <c:v>iPod</c:v>
                </c:pt>
                <c:pt idx="7">
                  <c:v>Digital Video Recorder</c:v>
                </c:pt>
                <c:pt idx="8">
                  <c:v>E-reader</c:v>
                </c:pt>
                <c:pt idx="9">
                  <c:v>Local AM/FM Radio</c:v>
                </c:pt>
                <c:pt idx="10">
                  <c:v>Social-networking Website</c:v>
                </c:pt>
              </c:strCache>
            </c:strRef>
          </c:cat>
          <c:val>
            <c:numRef>
              <c:f>'Example 1.3 p9'!$B$1:$B$11</c:f>
              <c:numCache>
                <c:formatCode>General</c:formatCode>
                <c:ptCount val="11"/>
                <c:pt idx="0">
                  <c:v>54.0</c:v>
                </c:pt>
                <c:pt idx="1">
                  <c:v>49.0</c:v>
                </c:pt>
                <c:pt idx="2">
                  <c:v>45.0</c:v>
                </c:pt>
                <c:pt idx="3">
                  <c:v>44.0</c:v>
                </c:pt>
                <c:pt idx="4">
                  <c:v>34.0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24.0</c:v>
                </c:pt>
                <c:pt idx="9">
                  <c:v>22.0</c:v>
                </c:pt>
                <c:pt idx="10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088152"/>
        <c:axId val="2095082632"/>
      </c:barChart>
      <c:catAx>
        <c:axId val="209508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Platform/Device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5082632"/>
        <c:crosses val="autoZero"/>
        <c:auto val="1"/>
        <c:lblAlgn val="ctr"/>
        <c:lblOffset val="100"/>
        <c:noMultiLvlLbl val="0"/>
      </c:catAx>
      <c:valAx>
        <c:axId val="209508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 (Big Impact)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08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Cost of College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'Problem 1.12 p25'!$A$2:$A$32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xVal>
          <c:yVal>
            <c:numRef>
              <c:f>'Problem 1.12 p25'!$B$2:$B$32</c:f>
              <c:numCache>
                <c:formatCode>"$"#,##0.00</c:formatCode>
                <c:ptCount val="31"/>
                <c:pt idx="0">
                  <c:v>2119.0</c:v>
                </c:pt>
                <c:pt idx="1">
                  <c:v>2163.0</c:v>
                </c:pt>
                <c:pt idx="2">
                  <c:v>2305.0</c:v>
                </c:pt>
                <c:pt idx="3">
                  <c:v>2505.0</c:v>
                </c:pt>
                <c:pt idx="4">
                  <c:v>2572.0</c:v>
                </c:pt>
                <c:pt idx="5">
                  <c:v>2665.0</c:v>
                </c:pt>
                <c:pt idx="6">
                  <c:v>2815.0</c:v>
                </c:pt>
                <c:pt idx="7">
                  <c:v>2845.0</c:v>
                </c:pt>
                <c:pt idx="8">
                  <c:v>2903.0</c:v>
                </c:pt>
                <c:pt idx="9">
                  <c:v>2972.0</c:v>
                </c:pt>
                <c:pt idx="10">
                  <c:v>3190.0</c:v>
                </c:pt>
                <c:pt idx="11">
                  <c:v>3373.0</c:v>
                </c:pt>
                <c:pt idx="12">
                  <c:v>3622.0</c:v>
                </c:pt>
                <c:pt idx="13">
                  <c:v>3827.0</c:v>
                </c:pt>
                <c:pt idx="14">
                  <c:v>3974.0</c:v>
                </c:pt>
                <c:pt idx="15">
                  <c:v>4019.0</c:v>
                </c:pt>
                <c:pt idx="16">
                  <c:v>4131.0</c:v>
                </c:pt>
                <c:pt idx="17">
                  <c:v>4226.0</c:v>
                </c:pt>
                <c:pt idx="18">
                  <c:v>4338.0</c:v>
                </c:pt>
                <c:pt idx="19">
                  <c:v>4397.0</c:v>
                </c:pt>
                <c:pt idx="20">
                  <c:v>4426.0</c:v>
                </c:pt>
                <c:pt idx="21">
                  <c:v>4626.0</c:v>
                </c:pt>
                <c:pt idx="22">
                  <c:v>4961.0</c:v>
                </c:pt>
                <c:pt idx="23">
                  <c:v>5507.0</c:v>
                </c:pt>
                <c:pt idx="24">
                  <c:v>5900.0</c:v>
                </c:pt>
                <c:pt idx="25">
                  <c:v>6128.0</c:v>
                </c:pt>
                <c:pt idx="26">
                  <c:v>6218.0</c:v>
                </c:pt>
                <c:pt idx="27">
                  <c:v>6480.0</c:v>
                </c:pt>
                <c:pt idx="28">
                  <c:v>6532.0</c:v>
                </c:pt>
                <c:pt idx="29">
                  <c:v>7137.0</c:v>
                </c:pt>
                <c:pt idx="30">
                  <c:v>7605.0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55080"/>
        <c:axId val="2130760552"/>
      </c:scatterChart>
      <c:valAx>
        <c:axId val="213075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760552"/>
        <c:crosses val="autoZero"/>
        <c:crossBetween val="midCat"/>
      </c:valAx>
      <c:valAx>
        <c:axId val="2130760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2130755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10</xdr:row>
      <xdr:rowOff>19050</xdr:rowOff>
    </xdr:from>
    <xdr:to>
      <xdr:col>8</xdr:col>
      <xdr:colOff>139700</xdr:colOff>
      <xdr:row>25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10</xdr:row>
      <xdr:rowOff>31750</xdr:rowOff>
    </xdr:from>
    <xdr:to>
      <xdr:col>14</xdr:col>
      <xdr:colOff>127000</xdr:colOff>
      <xdr:row>23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9</xdr:row>
      <xdr:rowOff>19050</xdr:rowOff>
    </xdr:from>
    <xdr:to>
      <xdr:col>6</xdr:col>
      <xdr:colOff>812800</xdr:colOff>
      <xdr:row>22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1511300</xdr:colOff>
      <xdr:row>7</xdr:row>
      <xdr:rowOff>82550</xdr:rowOff>
    </xdr:from>
    <xdr:to>
      <xdr:col>14</xdr:col>
      <xdr:colOff>304800</xdr:colOff>
      <xdr:row>20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120650</xdr:rowOff>
    </xdr:from>
    <xdr:to>
      <xdr:col>8</xdr:col>
      <xdr:colOff>508000</xdr:colOff>
      <xdr:row>19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4</xdr:row>
      <xdr:rowOff>120650</xdr:rowOff>
    </xdr:from>
    <xdr:to>
      <xdr:col>14</xdr:col>
      <xdr:colOff>431800</xdr:colOff>
      <xdr:row>19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</xdr:row>
      <xdr:rowOff>120650</xdr:rowOff>
    </xdr:from>
    <xdr:to>
      <xdr:col>14</xdr:col>
      <xdr:colOff>505882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7" sqref="B7"/>
    </sheetView>
  </sheetViews>
  <sheetFormatPr baseColWidth="10" defaultRowHeight="15" x14ac:dyDescent="0"/>
  <cols>
    <col min="1" max="1" width="32.5" customWidth="1"/>
    <col min="5" max="5" width="28.1640625" bestFit="1" customWidth="1"/>
    <col min="6" max="6" width="12.33203125" style="2" bestFit="1" customWidth="1"/>
  </cols>
  <sheetData>
    <row r="1" spans="1:6" ht="16">
      <c r="A1" s="9" t="s">
        <v>41</v>
      </c>
    </row>
    <row r="2" spans="1:6" ht="16">
      <c r="A2" s="1" t="s">
        <v>8</v>
      </c>
      <c r="E2" t="s">
        <v>1</v>
      </c>
      <c r="F2" s="2">
        <f>7/30</f>
        <v>0.23333333333333334</v>
      </c>
    </row>
    <row r="3" spans="1:6" ht="16">
      <c r="A3" s="1" t="s">
        <v>11</v>
      </c>
      <c r="E3" t="s">
        <v>15</v>
      </c>
      <c r="F3" s="2">
        <f>3/30</f>
        <v>0.1</v>
      </c>
    </row>
    <row r="4" spans="1:6" ht="16">
      <c r="A4" s="1" t="s">
        <v>10</v>
      </c>
      <c r="E4" t="s">
        <v>6</v>
      </c>
      <c r="F4" s="2">
        <f>7/30</f>
        <v>0.23333333333333334</v>
      </c>
    </row>
    <row r="5" spans="1:6" ht="16">
      <c r="A5" s="1" t="s">
        <v>2</v>
      </c>
      <c r="E5" t="s">
        <v>5</v>
      </c>
      <c r="F5" s="2">
        <f>6/30</f>
        <v>0.2</v>
      </c>
    </row>
    <row r="6" spans="1:6" ht="16">
      <c r="A6" s="1" t="s">
        <v>9</v>
      </c>
      <c r="E6" t="s">
        <v>7</v>
      </c>
      <c r="F6" s="2">
        <f>4/30</f>
        <v>0.13333333333333333</v>
      </c>
    </row>
    <row r="7" spans="1:6" ht="16">
      <c r="A7" s="1" t="s">
        <v>6</v>
      </c>
      <c r="E7" t="s">
        <v>3</v>
      </c>
      <c r="F7" s="2">
        <f>3/30</f>
        <v>0.1</v>
      </c>
    </row>
    <row r="8" spans="1:6" ht="16">
      <c r="A8" s="1" t="s">
        <v>13</v>
      </c>
      <c r="F8" s="2">
        <f>SUM(F2:F7)</f>
        <v>0.99999999999999989</v>
      </c>
    </row>
    <row r="9" spans="1:6" ht="16">
      <c r="A9" s="1" t="s">
        <v>4</v>
      </c>
    </row>
    <row r="10" spans="1:6" ht="16">
      <c r="A10" s="1" t="s">
        <v>5</v>
      </c>
    </row>
    <row r="11" spans="1:6" ht="16">
      <c r="A11" s="1" t="s">
        <v>5</v>
      </c>
    </row>
    <row r="12" spans="1:6" ht="16">
      <c r="A12" s="1" t="s">
        <v>5</v>
      </c>
    </row>
    <row r="13" spans="1:6" ht="16">
      <c r="A13" s="1" t="s">
        <v>5</v>
      </c>
    </row>
    <row r="14" spans="1:6" ht="16">
      <c r="A14" s="1" t="s">
        <v>5</v>
      </c>
    </row>
    <row r="15" spans="1:6" ht="16">
      <c r="A15" s="1" t="s">
        <v>5</v>
      </c>
    </row>
    <row r="16" spans="1:6" ht="16">
      <c r="A16" s="1" t="s">
        <v>1</v>
      </c>
    </row>
    <row r="17" spans="1:1" ht="16">
      <c r="A17" s="1" t="s">
        <v>1</v>
      </c>
    </row>
    <row r="18" spans="1:1" ht="16">
      <c r="A18" s="1" t="s">
        <v>1</v>
      </c>
    </row>
    <row r="19" spans="1:1" ht="16">
      <c r="A19" s="1" t="s">
        <v>1</v>
      </c>
    </row>
    <row r="20" spans="1:1" ht="16">
      <c r="A20" s="1" t="s">
        <v>1</v>
      </c>
    </row>
    <row r="21" spans="1:1" ht="16">
      <c r="A21" s="1" t="s">
        <v>1</v>
      </c>
    </row>
    <row r="22" spans="1:1" ht="16">
      <c r="A22" s="1" t="s">
        <v>0</v>
      </c>
    </row>
    <row r="23" spans="1:1" ht="16">
      <c r="A23" s="1" t="s">
        <v>0</v>
      </c>
    </row>
    <row r="24" spans="1:1" ht="16">
      <c r="A24" s="1" t="s">
        <v>14</v>
      </c>
    </row>
    <row r="25" spans="1:1" ht="16">
      <c r="A25" s="1" t="s">
        <v>7</v>
      </c>
    </row>
    <row r="26" spans="1:1" ht="16">
      <c r="A26" s="1" t="s">
        <v>7</v>
      </c>
    </row>
    <row r="27" spans="1:1" ht="16">
      <c r="A27" s="1" t="s">
        <v>7</v>
      </c>
    </row>
    <row r="28" spans="1:1" ht="16">
      <c r="A28" s="1" t="s">
        <v>7</v>
      </c>
    </row>
    <row r="29" spans="1:1" ht="16">
      <c r="A29" s="1" t="s">
        <v>3</v>
      </c>
    </row>
    <row r="30" spans="1:1" ht="16">
      <c r="A30" s="1" t="s">
        <v>3</v>
      </c>
    </row>
    <row r="31" spans="1:1" ht="16">
      <c r="A31" s="1" t="s">
        <v>12</v>
      </c>
    </row>
  </sheetData>
  <sortState ref="A1:A30">
    <sortCondition ref="A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0" sqref="I10"/>
    </sheetView>
  </sheetViews>
  <sheetFormatPr baseColWidth="10" defaultRowHeight="15" x14ac:dyDescent="0"/>
  <cols>
    <col min="1" max="1" width="22.5" customWidth="1"/>
    <col min="3" max="3" width="17.1640625" customWidth="1"/>
    <col min="10" max="10" width="32.5" bestFit="1" customWidth="1"/>
  </cols>
  <sheetData>
    <row r="1" spans="1:11" ht="16">
      <c r="A1" s="9" t="s">
        <v>38</v>
      </c>
      <c r="J1" s="9" t="s">
        <v>38</v>
      </c>
    </row>
    <row r="2" spans="1:11" ht="16">
      <c r="A2" s="1" t="s">
        <v>34</v>
      </c>
      <c r="C2" t="s">
        <v>32</v>
      </c>
      <c r="D2" s="2">
        <f>13/30</f>
        <v>0.43333333333333335</v>
      </c>
      <c r="J2" s="1" t="s">
        <v>34</v>
      </c>
      <c r="K2">
        <v>2</v>
      </c>
    </row>
    <row r="3" spans="1:11" ht="16">
      <c r="A3" s="1" t="s">
        <v>32</v>
      </c>
      <c r="C3" t="s">
        <v>33</v>
      </c>
      <c r="D3" s="2">
        <f>14/30</f>
        <v>0.46666666666666667</v>
      </c>
      <c r="J3" s="1" t="s">
        <v>32</v>
      </c>
      <c r="K3">
        <v>14</v>
      </c>
    </row>
    <row r="4" spans="1:11" ht="16">
      <c r="A4" s="1" t="s">
        <v>32</v>
      </c>
      <c r="C4" t="s">
        <v>34</v>
      </c>
      <c r="D4" s="2">
        <f>1/30</f>
        <v>3.3333333333333333E-2</v>
      </c>
      <c r="J4" s="1" t="s">
        <v>39</v>
      </c>
      <c r="K4">
        <v>2</v>
      </c>
    </row>
    <row r="5" spans="1:11" ht="16">
      <c r="A5" s="1" t="s">
        <v>32</v>
      </c>
      <c r="C5" t="s">
        <v>37</v>
      </c>
      <c r="D5" s="2">
        <f>1/30</f>
        <v>3.3333333333333333E-2</v>
      </c>
      <c r="J5" s="1" t="s">
        <v>33</v>
      </c>
      <c r="K5">
        <v>15</v>
      </c>
    </row>
    <row r="6" spans="1:11" ht="16">
      <c r="A6" s="1" t="s">
        <v>32</v>
      </c>
      <c r="C6" t="s">
        <v>35</v>
      </c>
      <c r="D6" s="2">
        <f>1/30</f>
        <v>3.3333333333333333E-2</v>
      </c>
      <c r="J6" s="1" t="s">
        <v>40</v>
      </c>
      <c r="K6">
        <v>0</v>
      </c>
    </row>
    <row r="7" spans="1:11" ht="16">
      <c r="A7" s="1" t="s">
        <v>32</v>
      </c>
      <c r="D7" s="2">
        <f>SUM(D2:D6)</f>
        <v>1</v>
      </c>
      <c r="J7" s="1"/>
      <c r="K7">
        <f>SUM(K2:K6)</f>
        <v>33</v>
      </c>
    </row>
    <row r="8" spans="1:11" ht="16">
      <c r="A8" s="1" t="s">
        <v>32</v>
      </c>
      <c r="J8" s="1"/>
    </row>
    <row r="9" spans="1:11" ht="16">
      <c r="A9" s="1" t="s">
        <v>32</v>
      </c>
      <c r="J9" s="1"/>
    </row>
    <row r="10" spans="1:11" ht="16">
      <c r="A10" s="1" t="s">
        <v>32</v>
      </c>
      <c r="J10" s="1"/>
    </row>
    <row r="11" spans="1:11" ht="16">
      <c r="A11" s="1" t="s">
        <v>32</v>
      </c>
      <c r="J11" s="1"/>
    </row>
    <row r="12" spans="1:11" ht="16">
      <c r="A12" s="1" t="s">
        <v>32</v>
      </c>
      <c r="J12" s="1"/>
    </row>
    <row r="13" spans="1:11" ht="16">
      <c r="A13" s="1" t="s">
        <v>32</v>
      </c>
      <c r="J13" s="1"/>
    </row>
    <row r="14" spans="1:11" ht="16">
      <c r="A14" s="1" t="s">
        <v>32</v>
      </c>
      <c r="J14" s="1"/>
    </row>
    <row r="15" spans="1:11" ht="16">
      <c r="A15" s="1" t="s">
        <v>32</v>
      </c>
      <c r="J15" s="1"/>
    </row>
    <row r="16" spans="1:11" ht="16">
      <c r="A16" s="1" t="s">
        <v>36</v>
      </c>
      <c r="J16" s="1"/>
    </row>
    <row r="17" spans="1:10" ht="16">
      <c r="A17" s="1" t="s">
        <v>35</v>
      </c>
      <c r="J17" s="1"/>
    </row>
    <row r="18" spans="1:10" ht="16">
      <c r="A18" s="1" t="s">
        <v>33</v>
      </c>
      <c r="J18" s="1"/>
    </row>
    <row r="19" spans="1:10" ht="16">
      <c r="A19" s="1" t="s">
        <v>33</v>
      </c>
      <c r="J19" s="1"/>
    </row>
    <row r="20" spans="1:10" ht="16">
      <c r="A20" s="1" t="s">
        <v>33</v>
      </c>
      <c r="J20" s="1"/>
    </row>
    <row r="21" spans="1:10" ht="16">
      <c r="A21" s="1" t="s">
        <v>33</v>
      </c>
      <c r="J21" s="1"/>
    </row>
    <row r="22" spans="1:10" ht="16">
      <c r="A22" s="1" t="s">
        <v>33</v>
      </c>
      <c r="J22" s="1"/>
    </row>
    <row r="23" spans="1:10" ht="16">
      <c r="A23" s="1" t="s">
        <v>33</v>
      </c>
      <c r="J23" s="1"/>
    </row>
    <row r="24" spans="1:10" ht="16">
      <c r="A24" s="1" t="s">
        <v>33</v>
      </c>
      <c r="J24" s="1"/>
    </row>
    <row r="25" spans="1:10" ht="16">
      <c r="A25" s="1" t="s">
        <v>33</v>
      </c>
      <c r="J25" s="1"/>
    </row>
    <row r="26" spans="1:10" ht="16">
      <c r="A26" s="1" t="s">
        <v>33</v>
      </c>
      <c r="J26" s="1"/>
    </row>
    <row r="27" spans="1:10" ht="16">
      <c r="A27" s="1" t="s">
        <v>33</v>
      </c>
      <c r="J27" s="1"/>
    </row>
    <row r="28" spans="1:10" ht="16">
      <c r="A28" s="1" t="s">
        <v>33</v>
      </c>
      <c r="J28" s="1"/>
    </row>
    <row r="29" spans="1:10" ht="16">
      <c r="A29" s="1" t="s">
        <v>33</v>
      </c>
      <c r="J29" s="1"/>
    </row>
    <row r="30" spans="1:10" ht="16">
      <c r="A30" s="1" t="s">
        <v>33</v>
      </c>
      <c r="J30" s="1"/>
    </row>
    <row r="31" spans="1:10" ht="16">
      <c r="A31" s="1" t="s">
        <v>33</v>
      </c>
      <c r="J31" s="1"/>
    </row>
    <row r="32" spans="1:10" ht="16">
      <c r="J32" s="1"/>
    </row>
    <row r="33" spans="10:10" ht="16">
      <c r="J33" s="1"/>
    </row>
    <row r="34" spans="10:10" ht="16">
      <c r="J34" s="1"/>
    </row>
  </sheetData>
  <sortState ref="A1:A30">
    <sortCondition ref="A1:A3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8" sqref="H28"/>
    </sheetView>
  </sheetViews>
  <sheetFormatPr baseColWidth="10" defaultRowHeight="15" x14ac:dyDescent="0"/>
  <cols>
    <col min="1" max="1" width="23" bestFit="1" customWidth="1"/>
  </cols>
  <sheetData>
    <row r="1" spans="1:9">
      <c r="A1" t="s">
        <v>16</v>
      </c>
      <c r="B1">
        <v>54</v>
      </c>
      <c r="D1" t="s">
        <v>27</v>
      </c>
      <c r="I1" t="s">
        <v>28</v>
      </c>
    </row>
    <row r="2" spans="1:9">
      <c r="A2" t="s">
        <v>17</v>
      </c>
      <c r="B2">
        <v>49</v>
      </c>
      <c r="I2" t="s">
        <v>29</v>
      </c>
    </row>
    <row r="3" spans="1:9">
      <c r="A3" t="s">
        <v>18</v>
      </c>
      <c r="B3">
        <v>45</v>
      </c>
    </row>
    <row r="4" spans="1:9">
      <c r="A4" t="s">
        <v>19</v>
      </c>
      <c r="B4">
        <v>44</v>
      </c>
    </row>
    <row r="5" spans="1:9">
      <c r="A5" t="s">
        <v>20</v>
      </c>
      <c r="B5">
        <v>34</v>
      </c>
    </row>
    <row r="6" spans="1:9">
      <c r="A6" t="s">
        <v>21</v>
      </c>
      <c r="B6">
        <v>27</v>
      </c>
    </row>
    <row r="7" spans="1:9">
      <c r="A7" t="s">
        <v>22</v>
      </c>
      <c r="B7">
        <v>27</v>
      </c>
    </row>
    <row r="8" spans="1:9">
      <c r="A8" t="s">
        <v>23</v>
      </c>
      <c r="B8">
        <v>27</v>
      </c>
    </row>
    <row r="9" spans="1:9">
      <c r="A9" t="s">
        <v>24</v>
      </c>
      <c r="B9">
        <v>24</v>
      </c>
    </row>
    <row r="10" spans="1:9">
      <c r="A10" t="s">
        <v>25</v>
      </c>
      <c r="B10">
        <v>22</v>
      </c>
    </row>
    <row r="11" spans="1:9">
      <c r="A11" t="s">
        <v>26</v>
      </c>
      <c r="B11">
        <v>20</v>
      </c>
    </row>
    <row r="21" spans="4:10">
      <c r="D21" t="s">
        <v>30</v>
      </c>
      <c r="J21" t="s">
        <v>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3" sqref="E3"/>
    </sheetView>
  </sheetViews>
  <sheetFormatPr baseColWidth="10" defaultRowHeight="15" x14ac:dyDescent="0"/>
  <sheetData>
    <row r="1" spans="1:2">
      <c r="A1" s="7" t="s">
        <v>436</v>
      </c>
      <c r="B1" s="7" t="s">
        <v>437</v>
      </c>
    </row>
    <row r="2" spans="1:2">
      <c r="A2">
        <v>1980</v>
      </c>
      <c r="B2" s="8">
        <v>2119</v>
      </c>
    </row>
    <row r="3" spans="1:2">
      <c r="A3">
        <v>1981</v>
      </c>
      <c r="B3" s="8">
        <v>2163</v>
      </c>
    </row>
    <row r="4" spans="1:2">
      <c r="A4">
        <v>1982</v>
      </c>
      <c r="B4" s="8">
        <v>2305</v>
      </c>
    </row>
    <row r="5" spans="1:2">
      <c r="A5">
        <v>1983</v>
      </c>
      <c r="B5" s="8">
        <v>2505</v>
      </c>
    </row>
    <row r="6" spans="1:2">
      <c r="A6">
        <v>1984</v>
      </c>
      <c r="B6" s="8">
        <v>2572</v>
      </c>
    </row>
    <row r="7" spans="1:2">
      <c r="A7">
        <v>1985</v>
      </c>
      <c r="B7" s="8">
        <v>2665</v>
      </c>
    </row>
    <row r="8" spans="1:2">
      <c r="A8">
        <v>1986</v>
      </c>
      <c r="B8" s="8">
        <v>2815</v>
      </c>
    </row>
    <row r="9" spans="1:2">
      <c r="A9">
        <v>1987</v>
      </c>
      <c r="B9" s="8">
        <v>2845</v>
      </c>
    </row>
    <row r="10" spans="1:2">
      <c r="A10">
        <v>1988</v>
      </c>
      <c r="B10" s="8">
        <v>2903</v>
      </c>
    </row>
    <row r="11" spans="1:2">
      <c r="A11">
        <v>1989</v>
      </c>
      <c r="B11" s="8">
        <v>2972</v>
      </c>
    </row>
    <row r="12" spans="1:2">
      <c r="A12">
        <v>1990</v>
      </c>
      <c r="B12" s="8">
        <v>3190</v>
      </c>
    </row>
    <row r="13" spans="1:2">
      <c r="A13">
        <v>1991</v>
      </c>
      <c r="B13" s="8">
        <v>3373</v>
      </c>
    </row>
    <row r="14" spans="1:2">
      <c r="A14">
        <v>1992</v>
      </c>
      <c r="B14" s="8">
        <v>3622</v>
      </c>
    </row>
    <row r="15" spans="1:2">
      <c r="A15">
        <v>1993</v>
      </c>
      <c r="B15" s="8">
        <v>3827</v>
      </c>
    </row>
    <row r="16" spans="1:2">
      <c r="A16">
        <v>1994</v>
      </c>
      <c r="B16" s="8">
        <v>3974</v>
      </c>
    </row>
    <row r="17" spans="1:2">
      <c r="A17">
        <v>1995</v>
      </c>
      <c r="B17" s="8">
        <v>4019</v>
      </c>
    </row>
    <row r="18" spans="1:2">
      <c r="A18">
        <v>1996</v>
      </c>
      <c r="B18" s="8">
        <v>4131</v>
      </c>
    </row>
    <row r="19" spans="1:2">
      <c r="A19">
        <v>1997</v>
      </c>
      <c r="B19" s="8">
        <v>4226</v>
      </c>
    </row>
    <row r="20" spans="1:2">
      <c r="A20">
        <v>1998</v>
      </c>
      <c r="B20" s="8">
        <v>4338</v>
      </c>
    </row>
    <row r="21" spans="1:2">
      <c r="A21">
        <v>1999</v>
      </c>
      <c r="B21" s="8">
        <v>4397</v>
      </c>
    </row>
    <row r="22" spans="1:2">
      <c r="A22">
        <v>2000</v>
      </c>
      <c r="B22" s="8">
        <v>4426</v>
      </c>
    </row>
    <row r="23" spans="1:2">
      <c r="A23">
        <v>2001</v>
      </c>
      <c r="B23" s="8">
        <v>4626</v>
      </c>
    </row>
    <row r="24" spans="1:2">
      <c r="A24">
        <v>2002</v>
      </c>
      <c r="B24" s="8">
        <v>4961</v>
      </c>
    </row>
    <row r="25" spans="1:2">
      <c r="A25">
        <v>2003</v>
      </c>
      <c r="B25" s="8">
        <v>5507</v>
      </c>
    </row>
    <row r="26" spans="1:2">
      <c r="A26">
        <v>2004</v>
      </c>
      <c r="B26" s="8">
        <v>5900</v>
      </c>
    </row>
    <row r="27" spans="1:2">
      <c r="A27">
        <v>2005</v>
      </c>
      <c r="B27" s="8">
        <v>6128</v>
      </c>
    </row>
    <row r="28" spans="1:2">
      <c r="A28">
        <v>2006</v>
      </c>
      <c r="B28" s="8">
        <v>6218</v>
      </c>
    </row>
    <row r="29" spans="1:2">
      <c r="A29">
        <v>2007</v>
      </c>
      <c r="B29" s="8">
        <v>6480</v>
      </c>
    </row>
    <row r="30" spans="1:2">
      <c r="A30">
        <v>2008</v>
      </c>
      <c r="B30" s="8">
        <v>6532</v>
      </c>
    </row>
    <row r="31" spans="1:2">
      <c r="A31">
        <v>2009</v>
      </c>
      <c r="B31" s="8">
        <v>7137</v>
      </c>
    </row>
    <row r="32" spans="1:2">
      <c r="A32">
        <v>2010</v>
      </c>
      <c r="B32" s="8">
        <v>7605</v>
      </c>
    </row>
    <row r="34" spans="4:4">
      <c r="D34" t="s">
        <v>438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6" workbookViewId="0">
      <selection activeCell="G17" sqref="G17"/>
    </sheetView>
  </sheetViews>
  <sheetFormatPr baseColWidth="10" defaultRowHeight="15" x14ac:dyDescent="0"/>
  <cols>
    <col min="2" max="2" width="36.83203125" bestFit="1" customWidth="1"/>
    <col min="3" max="3" width="8" bestFit="1" customWidth="1"/>
    <col min="4" max="4" width="7.5" bestFit="1" customWidth="1"/>
    <col min="5" max="6" width="15" bestFit="1" customWidth="1"/>
  </cols>
  <sheetData>
    <row r="1" spans="1:6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435</v>
      </c>
    </row>
    <row r="2" spans="1:6">
      <c r="A2" s="5">
        <v>8108</v>
      </c>
      <c r="B2" s="5" t="s">
        <v>324</v>
      </c>
      <c r="C2" s="6">
        <v>30074</v>
      </c>
      <c r="D2" s="6">
        <v>17441</v>
      </c>
      <c r="E2" s="5">
        <v>58.6</v>
      </c>
      <c r="F2" s="5">
        <v>62</v>
      </c>
    </row>
    <row r="3" spans="1:6">
      <c r="A3" s="5">
        <v>7876</v>
      </c>
      <c r="B3" s="5" t="s">
        <v>340</v>
      </c>
      <c r="C3" s="6">
        <v>30074</v>
      </c>
      <c r="D3" s="6">
        <v>17441</v>
      </c>
      <c r="E3" s="5">
        <v>67.400000000000006</v>
      </c>
      <c r="F3" s="5">
        <v>59</v>
      </c>
    </row>
    <row r="4" spans="1:6">
      <c r="A4" s="5">
        <v>7878</v>
      </c>
      <c r="B4" s="5" t="s">
        <v>299</v>
      </c>
      <c r="C4" s="6">
        <v>42761</v>
      </c>
      <c r="D4" s="6">
        <v>33772</v>
      </c>
      <c r="E4" s="5">
        <v>54.3</v>
      </c>
      <c r="F4" s="5">
        <v>64</v>
      </c>
    </row>
    <row r="5" spans="1:6">
      <c r="A5" s="5">
        <v>330</v>
      </c>
      <c r="B5" s="5" t="s">
        <v>311</v>
      </c>
      <c r="C5" s="6">
        <v>42761</v>
      </c>
      <c r="D5" s="6">
        <v>33772</v>
      </c>
      <c r="E5" s="5">
        <v>62.4</v>
      </c>
      <c r="F5" s="5">
        <v>56</v>
      </c>
    </row>
    <row r="6" spans="1:6">
      <c r="A6" s="5">
        <v>400</v>
      </c>
      <c r="B6" s="5" t="s">
        <v>315</v>
      </c>
      <c r="C6" s="6">
        <v>42761</v>
      </c>
      <c r="D6" s="6">
        <v>33772</v>
      </c>
      <c r="E6" s="5">
        <v>56</v>
      </c>
      <c r="F6" s="5">
        <v>55</v>
      </c>
    </row>
    <row r="7" spans="1:6">
      <c r="A7" s="5">
        <v>7742</v>
      </c>
      <c r="B7" s="5" t="s">
        <v>332</v>
      </c>
      <c r="C7" s="6">
        <v>42761</v>
      </c>
      <c r="D7" s="6">
        <v>33772</v>
      </c>
      <c r="E7" s="5">
        <v>76.7</v>
      </c>
      <c r="F7" s="5">
        <v>67</v>
      </c>
    </row>
    <row r="8" spans="1:6">
      <c r="A8" s="5">
        <v>7886</v>
      </c>
      <c r="B8" s="5" t="s">
        <v>300</v>
      </c>
      <c r="C8" s="6">
        <v>43317.4</v>
      </c>
      <c r="D8" s="6">
        <v>33099.142857142855</v>
      </c>
      <c r="E8" s="5">
        <v>60</v>
      </c>
      <c r="F8" s="5">
        <v>62</v>
      </c>
    </row>
    <row r="9" spans="1:6">
      <c r="A9" s="5">
        <v>8255</v>
      </c>
      <c r="B9" s="5" t="s">
        <v>318</v>
      </c>
      <c r="C9" s="6">
        <v>43758</v>
      </c>
      <c r="D9" s="6">
        <v>33435</v>
      </c>
      <c r="E9" s="5">
        <v>53.2</v>
      </c>
      <c r="F9" s="5">
        <v>57</v>
      </c>
    </row>
    <row r="10" spans="1:6">
      <c r="A10" s="5">
        <v>7502</v>
      </c>
      <c r="B10" s="5" t="s">
        <v>344</v>
      </c>
      <c r="C10" s="6">
        <v>45282</v>
      </c>
      <c r="D10" s="6">
        <v>35877</v>
      </c>
      <c r="E10" s="5">
        <v>60</v>
      </c>
      <c r="F10" s="5">
        <v>62</v>
      </c>
    </row>
    <row r="11" spans="1:6">
      <c r="A11" s="5">
        <v>8110</v>
      </c>
      <c r="B11" s="5" t="s">
        <v>325</v>
      </c>
      <c r="C11" s="6">
        <v>46391.571428571428</v>
      </c>
      <c r="D11" s="6">
        <v>33099.142857142855</v>
      </c>
      <c r="E11" s="5">
        <v>49.3</v>
      </c>
      <c r="F11" s="5">
        <v>49</v>
      </c>
    </row>
    <row r="12" spans="1:6">
      <c r="A12" s="5">
        <v>7693</v>
      </c>
      <c r="B12" s="5" t="s">
        <v>335</v>
      </c>
      <c r="C12" s="6">
        <v>47656.333333333336</v>
      </c>
      <c r="D12" s="6">
        <v>38579</v>
      </c>
      <c r="E12" s="5">
        <v>57.9</v>
      </c>
      <c r="F12" s="5">
        <v>80</v>
      </c>
    </row>
    <row r="13" spans="1:6">
      <c r="A13" s="5">
        <v>6028</v>
      </c>
      <c r="B13" s="5" t="s">
        <v>316</v>
      </c>
      <c r="C13" s="6">
        <v>49996</v>
      </c>
      <c r="D13" s="6">
        <v>39721</v>
      </c>
      <c r="E13" s="5">
        <v>72.900000000000006</v>
      </c>
      <c r="F13" s="5">
        <v>70</v>
      </c>
    </row>
    <row r="14" spans="1:6">
      <c r="A14" s="5">
        <v>7881</v>
      </c>
      <c r="B14" s="5" t="s">
        <v>323</v>
      </c>
      <c r="C14" s="6">
        <v>49996</v>
      </c>
      <c r="D14" s="6">
        <v>39721</v>
      </c>
      <c r="E14" s="5">
        <v>66.900000000000006</v>
      </c>
      <c r="F14" s="5">
        <v>71</v>
      </c>
    </row>
    <row r="15" spans="1:6">
      <c r="A15" s="5">
        <v>412</v>
      </c>
      <c r="B15" s="5" t="s">
        <v>308</v>
      </c>
      <c r="C15" s="6">
        <v>51096.333333333336</v>
      </c>
      <c r="D15" s="6">
        <v>41227.166666666664</v>
      </c>
      <c r="E15" s="5">
        <v>58.9</v>
      </c>
      <c r="F15" s="5">
        <v>52</v>
      </c>
    </row>
    <row r="16" spans="1:6">
      <c r="A16" s="5">
        <v>7880</v>
      </c>
      <c r="B16" s="5" t="s">
        <v>317</v>
      </c>
      <c r="C16" s="6">
        <v>52357</v>
      </c>
      <c r="D16" s="6">
        <v>36685</v>
      </c>
      <c r="E16" s="5">
        <v>53.6</v>
      </c>
      <c r="F16" s="5">
        <v>68</v>
      </c>
    </row>
    <row r="17" spans="1:6">
      <c r="A17" s="5">
        <v>365</v>
      </c>
      <c r="B17" s="5" t="s">
        <v>328</v>
      </c>
      <c r="C17" s="6">
        <v>52357</v>
      </c>
      <c r="D17" s="6">
        <v>36685</v>
      </c>
      <c r="E17" s="5">
        <v>52</v>
      </c>
      <c r="F17" s="5">
        <v>65</v>
      </c>
    </row>
    <row r="18" spans="1:6">
      <c r="A18" s="5">
        <v>379</v>
      </c>
      <c r="B18" s="5" t="s">
        <v>333</v>
      </c>
      <c r="C18" s="6">
        <v>52357</v>
      </c>
      <c r="D18" s="6">
        <v>36685</v>
      </c>
      <c r="E18" s="5">
        <v>57.7</v>
      </c>
      <c r="F18" s="5">
        <v>68</v>
      </c>
    </row>
    <row r="19" spans="1:6">
      <c r="A19" s="5">
        <v>7362</v>
      </c>
      <c r="B19" s="5" t="s">
        <v>337</v>
      </c>
      <c r="C19" s="6">
        <v>52357</v>
      </c>
      <c r="D19" s="6">
        <v>36685</v>
      </c>
      <c r="E19" s="5">
        <v>58</v>
      </c>
      <c r="F19" s="5">
        <v>55</v>
      </c>
    </row>
    <row r="20" spans="1:6">
      <c r="A20" s="5">
        <v>416</v>
      </c>
      <c r="B20" s="5" t="s">
        <v>330</v>
      </c>
      <c r="C20" s="6">
        <v>52813.333333333336</v>
      </c>
      <c r="D20" s="6">
        <v>36523.833333333336</v>
      </c>
      <c r="E20" s="5">
        <v>43.3</v>
      </c>
      <c r="F20" s="5">
        <v>45</v>
      </c>
    </row>
    <row r="21" spans="1:6">
      <c r="A21" s="5">
        <v>7889</v>
      </c>
      <c r="B21" s="5" t="s">
        <v>301</v>
      </c>
      <c r="C21" s="6">
        <v>54077</v>
      </c>
      <c r="D21" s="6">
        <v>42348</v>
      </c>
      <c r="E21" s="5">
        <v>55.2</v>
      </c>
      <c r="F21" s="5">
        <v>54</v>
      </c>
    </row>
    <row r="22" spans="1:6">
      <c r="A22" s="5">
        <v>7884</v>
      </c>
      <c r="B22" s="5" t="s">
        <v>339</v>
      </c>
      <c r="C22" s="6">
        <v>54077</v>
      </c>
      <c r="D22" s="6">
        <v>42348</v>
      </c>
      <c r="E22" s="5">
        <v>74.400000000000006</v>
      </c>
      <c r="F22" s="5">
        <v>75</v>
      </c>
    </row>
    <row r="23" spans="1:6">
      <c r="A23" s="5">
        <v>8203</v>
      </c>
      <c r="B23" s="5" t="s">
        <v>295</v>
      </c>
      <c r="C23" s="6">
        <v>56715.333333333336</v>
      </c>
      <c r="D23" s="6">
        <v>35647.666666666664</v>
      </c>
      <c r="E23" s="5">
        <v>43.4</v>
      </c>
      <c r="F23" s="5">
        <v>46</v>
      </c>
    </row>
    <row r="24" spans="1:6">
      <c r="A24" s="5">
        <v>6026</v>
      </c>
      <c r="B24" s="5" t="s">
        <v>314</v>
      </c>
      <c r="C24" s="6">
        <v>57080</v>
      </c>
      <c r="D24" s="6">
        <v>33891</v>
      </c>
      <c r="E24" s="5">
        <v>66.599999999999994</v>
      </c>
      <c r="F24" s="5">
        <v>65</v>
      </c>
    </row>
    <row r="25" spans="1:6">
      <c r="A25" s="5">
        <v>7870</v>
      </c>
      <c r="B25" s="5" t="s">
        <v>320</v>
      </c>
      <c r="C25" s="6">
        <v>57080</v>
      </c>
      <c r="D25" s="6">
        <v>33891</v>
      </c>
      <c r="E25" s="5">
        <v>63.4</v>
      </c>
      <c r="F25" s="5">
        <v>62</v>
      </c>
    </row>
    <row r="26" spans="1:6">
      <c r="A26" s="5">
        <v>7871</v>
      </c>
      <c r="B26" s="5" t="s">
        <v>322</v>
      </c>
      <c r="C26" s="6">
        <v>57088</v>
      </c>
      <c r="D26" s="6">
        <v>34588</v>
      </c>
      <c r="E26" s="5">
        <v>63.1</v>
      </c>
      <c r="F26" s="5">
        <v>62</v>
      </c>
    </row>
    <row r="27" spans="1:6">
      <c r="A27" s="5">
        <v>7868</v>
      </c>
      <c r="B27" s="5" t="s">
        <v>305</v>
      </c>
      <c r="C27" s="6">
        <v>57447</v>
      </c>
      <c r="D27" s="6">
        <v>48193</v>
      </c>
      <c r="E27" s="5">
        <v>71.900000000000006</v>
      </c>
      <c r="F27" s="5">
        <v>70</v>
      </c>
    </row>
    <row r="28" spans="1:6">
      <c r="A28" s="5">
        <v>7694</v>
      </c>
      <c r="B28" s="5" t="s">
        <v>341</v>
      </c>
      <c r="C28" s="6">
        <v>57447</v>
      </c>
      <c r="D28" s="6">
        <v>48193</v>
      </c>
      <c r="E28" s="5">
        <v>77.3</v>
      </c>
      <c r="F28" s="5">
        <v>63</v>
      </c>
    </row>
    <row r="29" spans="1:6">
      <c r="A29" s="5">
        <v>8204</v>
      </c>
      <c r="B29" s="5" t="s">
        <v>313</v>
      </c>
      <c r="C29" s="6">
        <v>58989</v>
      </c>
      <c r="D29" s="6">
        <v>30704</v>
      </c>
      <c r="E29" s="5">
        <v>57.5</v>
      </c>
      <c r="F29" s="5">
        <v>60</v>
      </c>
    </row>
    <row r="30" spans="1:6">
      <c r="A30" s="5">
        <v>6915</v>
      </c>
      <c r="B30" s="5" t="s">
        <v>304</v>
      </c>
      <c r="C30" s="6">
        <v>59610</v>
      </c>
      <c r="D30" s="6">
        <v>46534.166666666664</v>
      </c>
      <c r="E30" s="5">
        <v>54.7</v>
      </c>
      <c r="F30" s="5">
        <v>54</v>
      </c>
    </row>
    <row r="31" spans="1:6">
      <c r="A31" s="5">
        <v>7616</v>
      </c>
      <c r="B31" s="5" t="s">
        <v>297</v>
      </c>
      <c r="C31" s="6">
        <v>61066.333333333336</v>
      </c>
      <c r="D31" s="6">
        <v>41428.714285714283</v>
      </c>
      <c r="E31" s="5">
        <v>56.6</v>
      </c>
      <c r="F31" s="5">
        <v>56</v>
      </c>
    </row>
    <row r="32" spans="1:6">
      <c r="A32" s="5">
        <v>7615</v>
      </c>
      <c r="B32" s="5" t="s">
        <v>298</v>
      </c>
      <c r="C32" s="6">
        <v>61066.333333333336</v>
      </c>
      <c r="D32" s="6">
        <v>41428.714285714283</v>
      </c>
      <c r="E32" s="5">
        <v>70.7</v>
      </c>
      <c r="F32" s="5">
        <v>69</v>
      </c>
    </row>
    <row r="33" spans="1:6">
      <c r="A33" s="5">
        <v>8106</v>
      </c>
      <c r="B33" s="5" t="s">
        <v>306</v>
      </c>
      <c r="C33" s="6">
        <v>61066.333333333336</v>
      </c>
      <c r="D33" s="6">
        <v>41428.714285714283</v>
      </c>
      <c r="E33" s="5">
        <v>82.2</v>
      </c>
      <c r="F33" s="5">
        <v>89</v>
      </c>
    </row>
    <row r="34" spans="1:6">
      <c r="A34" s="5">
        <v>326</v>
      </c>
      <c r="B34" s="5" t="s">
        <v>307</v>
      </c>
      <c r="C34" s="6">
        <v>61066.333333333336</v>
      </c>
      <c r="D34" s="6">
        <v>41428.714285714283</v>
      </c>
      <c r="E34" s="5">
        <v>80.099999999999994</v>
      </c>
      <c r="F34" s="5">
        <v>72</v>
      </c>
    </row>
    <row r="35" spans="1:6">
      <c r="A35" s="5">
        <v>7692</v>
      </c>
      <c r="B35" s="5" t="s">
        <v>309</v>
      </c>
      <c r="C35" s="6">
        <v>61066.333333333336</v>
      </c>
      <c r="D35" s="6">
        <v>41428.714285714283</v>
      </c>
      <c r="E35" s="5">
        <v>69.3</v>
      </c>
      <c r="F35" s="5">
        <v>61</v>
      </c>
    </row>
    <row r="36" spans="1:6">
      <c r="A36" s="5">
        <v>6024</v>
      </c>
      <c r="B36" s="5" t="s">
        <v>312</v>
      </c>
      <c r="C36" s="6">
        <v>61066.333333333336</v>
      </c>
      <c r="D36" s="6">
        <v>41428.714285714283</v>
      </c>
      <c r="E36" s="5">
        <v>71</v>
      </c>
      <c r="F36" s="5">
        <v>73</v>
      </c>
    </row>
    <row r="37" spans="1:6">
      <c r="A37" s="5">
        <v>6042</v>
      </c>
      <c r="B37" s="5" t="s">
        <v>319</v>
      </c>
      <c r="C37" s="6">
        <v>61066.333333333336</v>
      </c>
      <c r="D37" s="6">
        <v>41428.714285714283</v>
      </c>
      <c r="E37" s="5">
        <v>82.6</v>
      </c>
      <c r="F37" s="5">
        <v>78</v>
      </c>
    </row>
    <row r="38" spans="1:6">
      <c r="A38" s="5">
        <v>6044</v>
      </c>
      <c r="B38" s="5" t="s">
        <v>321</v>
      </c>
      <c r="C38" s="6">
        <v>61066.333333333336</v>
      </c>
      <c r="D38" s="6">
        <v>41428.714285714283</v>
      </c>
      <c r="E38" s="5">
        <v>77.5</v>
      </c>
      <c r="F38" s="5">
        <v>70</v>
      </c>
    </row>
    <row r="39" spans="1:6">
      <c r="A39" s="5">
        <v>351</v>
      </c>
      <c r="B39" s="5" t="s">
        <v>327</v>
      </c>
      <c r="C39" s="6">
        <v>61066.333333333336</v>
      </c>
      <c r="D39" s="6">
        <v>41428.714285714283</v>
      </c>
      <c r="E39" s="5">
        <v>61.9</v>
      </c>
      <c r="F39" s="5">
        <v>64</v>
      </c>
    </row>
    <row r="40" spans="1:6">
      <c r="A40" s="5">
        <v>8105</v>
      </c>
      <c r="B40" s="5" t="s">
        <v>329</v>
      </c>
      <c r="C40" s="6">
        <v>61066.333333333336</v>
      </c>
      <c r="D40" s="6">
        <v>41428.714285714283</v>
      </c>
      <c r="E40" s="5">
        <v>71</v>
      </c>
      <c r="F40" s="5">
        <v>70</v>
      </c>
    </row>
    <row r="41" spans="1:6">
      <c r="A41" s="5">
        <v>395</v>
      </c>
      <c r="B41" s="5" t="s">
        <v>331</v>
      </c>
      <c r="C41" s="6">
        <v>61066.333333333336</v>
      </c>
      <c r="D41" s="6">
        <v>41428.714285714283</v>
      </c>
      <c r="E41" s="5">
        <v>79.7</v>
      </c>
      <c r="F41" s="5">
        <v>72</v>
      </c>
    </row>
    <row r="42" spans="1:6">
      <c r="A42" s="5">
        <v>8107</v>
      </c>
      <c r="B42" s="5" t="s">
        <v>334</v>
      </c>
      <c r="C42" s="6">
        <v>61066.333333333336</v>
      </c>
      <c r="D42" s="6">
        <v>41428.714285714283</v>
      </c>
      <c r="E42" s="5">
        <v>72.5</v>
      </c>
      <c r="F42" s="5">
        <v>79</v>
      </c>
    </row>
    <row r="43" spans="1:6">
      <c r="A43" s="5">
        <v>7888</v>
      </c>
      <c r="B43" s="5" t="s">
        <v>336</v>
      </c>
      <c r="C43" s="6">
        <v>61233.4</v>
      </c>
      <c r="D43" s="6">
        <v>46496</v>
      </c>
      <c r="E43" s="5">
        <v>65.3</v>
      </c>
      <c r="F43" s="5">
        <v>72</v>
      </c>
    </row>
    <row r="44" spans="1:6">
      <c r="A44" s="5">
        <v>7501</v>
      </c>
      <c r="B44" s="5" t="s">
        <v>302</v>
      </c>
      <c r="C44" s="6">
        <v>63401</v>
      </c>
      <c r="D44" s="6">
        <v>49661</v>
      </c>
      <c r="E44" s="5">
        <v>71.900000000000006</v>
      </c>
      <c r="F44" s="5">
        <v>68</v>
      </c>
    </row>
    <row r="45" spans="1:6">
      <c r="A45" s="5">
        <v>6019</v>
      </c>
      <c r="B45" s="5" t="s">
        <v>303</v>
      </c>
      <c r="C45" s="6">
        <v>63401</v>
      </c>
      <c r="D45" s="6">
        <v>49661</v>
      </c>
      <c r="E45" s="5">
        <v>58.9</v>
      </c>
      <c r="F45" s="5">
        <v>67</v>
      </c>
    </row>
    <row r="46" spans="1:6">
      <c r="A46" s="5">
        <v>7885</v>
      </c>
      <c r="B46" s="5" t="s">
        <v>343</v>
      </c>
      <c r="C46" s="6">
        <v>65073</v>
      </c>
      <c r="D46" s="6">
        <v>49319</v>
      </c>
      <c r="E46" s="5">
        <v>79.599999999999994</v>
      </c>
      <c r="F46" s="5">
        <v>63</v>
      </c>
    </row>
    <row r="47" spans="1:6">
      <c r="A47" s="5">
        <v>7877</v>
      </c>
      <c r="B47" s="5" t="s">
        <v>342</v>
      </c>
      <c r="C47" s="6">
        <v>71531</v>
      </c>
      <c r="D47" s="6">
        <v>50067</v>
      </c>
      <c r="E47" s="5">
        <v>66</v>
      </c>
      <c r="F47" s="5">
        <v>70</v>
      </c>
    </row>
    <row r="48" spans="1:6">
      <c r="A48" s="5">
        <v>409</v>
      </c>
      <c r="B48" s="5" t="s">
        <v>296</v>
      </c>
      <c r="C48" s="6">
        <v>77715.75</v>
      </c>
      <c r="D48" s="6">
        <v>48837.25</v>
      </c>
      <c r="E48" s="5">
        <v>71.8</v>
      </c>
      <c r="F48" s="5">
        <v>69</v>
      </c>
    </row>
    <row r="49" spans="1:6">
      <c r="A49" s="5">
        <v>7039</v>
      </c>
      <c r="B49" s="5" t="s">
        <v>338</v>
      </c>
      <c r="C49" s="6">
        <v>79964</v>
      </c>
      <c r="D49" s="6">
        <v>46583</v>
      </c>
      <c r="E49" s="5">
        <v>62.7</v>
      </c>
      <c r="F49" s="5">
        <v>82</v>
      </c>
    </row>
    <row r="50" spans="1:6">
      <c r="A50" s="5">
        <v>6022</v>
      </c>
      <c r="B50" s="5" t="s">
        <v>310</v>
      </c>
      <c r="C50" s="6">
        <v>100939</v>
      </c>
      <c r="D50" s="6">
        <v>62462</v>
      </c>
      <c r="E50" s="5">
        <v>75.599999999999994</v>
      </c>
      <c r="F50" s="5">
        <v>80</v>
      </c>
    </row>
    <row r="51" spans="1:6">
      <c r="A51" s="5">
        <v>363</v>
      </c>
      <c r="B51" s="5" t="s">
        <v>326</v>
      </c>
      <c r="C51" s="6">
        <v>100939</v>
      </c>
      <c r="D51" s="6">
        <v>62462</v>
      </c>
      <c r="E51" s="5">
        <v>67.2</v>
      </c>
      <c r="F51" s="5">
        <v>66</v>
      </c>
    </row>
  </sheetData>
  <sortState ref="A2:F51">
    <sortCondition ref="C2:C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opLeftCell="A206" workbookViewId="0">
      <selection activeCell="J145" sqref="J145"/>
    </sheetView>
  </sheetViews>
  <sheetFormatPr baseColWidth="10" defaultRowHeight="13" x14ac:dyDescent="0"/>
  <cols>
    <col min="1" max="1" width="10.83203125" style="5"/>
    <col min="2" max="2" width="23.6640625" style="5" bestFit="1" customWidth="1"/>
    <col min="3" max="3" width="36.83203125" style="5" bestFit="1" customWidth="1"/>
    <col min="4" max="4" width="17.6640625" style="5" bestFit="1" customWidth="1"/>
    <col min="5" max="5" width="19.1640625" style="5" bestFit="1" customWidth="1"/>
    <col min="6" max="6" width="23.6640625" style="5" customWidth="1"/>
    <col min="7" max="7" width="17" style="5" bestFit="1" customWidth="1"/>
    <col min="8" max="16384" width="10.83203125" style="5"/>
  </cols>
  <sheetData>
    <row r="1" spans="1:7">
      <c r="A1" s="5" t="s">
        <v>127</v>
      </c>
      <c r="B1" s="5" t="s">
        <v>128</v>
      </c>
      <c r="C1" s="5" t="s">
        <v>129</v>
      </c>
      <c r="D1" s="6" t="s">
        <v>130</v>
      </c>
      <c r="E1" s="6" t="s">
        <v>131</v>
      </c>
      <c r="F1" s="5" t="s">
        <v>132</v>
      </c>
      <c r="G1" s="5" t="s">
        <v>133</v>
      </c>
    </row>
    <row r="2" spans="1:7">
      <c r="A2" s="5">
        <v>5296</v>
      </c>
      <c r="B2" s="5" t="s">
        <v>134</v>
      </c>
      <c r="C2" s="5" t="s">
        <v>135</v>
      </c>
      <c r="D2" s="6">
        <v>65128</v>
      </c>
      <c r="E2" s="6">
        <v>53551</v>
      </c>
      <c r="F2" s="5">
        <v>73</v>
      </c>
      <c r="G2" s="5">
        <v>80</v>
      </c>
    </row>
    <row r="3" spans="1:7">
      <c r="A3" s="5">
        <v>24</v>
      </c>
      <c r="B3" s="5" t="s">
        <v>134</v>
      </c>
      <c r="C3" s="5" t="s">
        <v>136</v>
      </c>
      <c r="D3" s="6">
        <v>65128</v>
      </c>
      <c r="E3" s="6">
        <v>53551</v>
      </c>
      <c r="F3" s="5">
        <v>81</v>
      </c>
      <c r="G3" s="5">
        <v>87</v>
      </c>
    </row>
    <row r="4" spans="1:7">
      <c r="A4" s="5">
        <v>29</v>
      </c>
      <c r="B4" s="5" t="s">
        <v>134</v>
      </c>
      <c r="C4" s="5" t="s">
        <v>137</v>
      </c>
      <c r="D4" s="6">
        <v>65128</v>
      </c>
      <c r="E4" s="6">
        <v>53551</v>
      </c>
      <c r="F4" s="5">
        <v>79.8</v>
      </c>
      <c r="G4" s="5">
        <v>74</v>
      </c>
    </row>
    <row r="5" spans="1:7">
      <c r="A5" s="5">
        <v>34</v>
      </c>
      <c r="B5" s="5" t="s">
        <v>138</v>
      </c>
      <c r="C5" s="5" t="s">
        <v>139</v>
      </c>
      <c r="D5" s="6">
        <v>90121</v>
      </c>
      <c r="E5" s="6">
        <v>67527</v>
      </c>
      <c r="F5" s="5">
        <v>75.3</v>
      </c>
      <c r="G5" s="5">
        <v>77</v>
      </c>
    </row>
    <row r="6" spans="1:7">
      <c r="A6" s="5">
        <v>5199</v>
      </c>
      <c r="B6" s="5" t="s">
        <v>138</v>
      </c>
      <c r="C6" s="5" t="s">
        <v>140</v>
      </c>
      <c r="D6" s="6">
        <v>90121</v>
      </c>
      <c r="E6" s="6">
        <v>67527</v>
      </c>
      <c r="F6" s="5">
        <v>82.3</v>
      </c>
      <c r="G6" s="5">
        <v>89</v>
      </c>
    </row>
    <row r="7" spans="1:7">
      <c r="A7" s="5">
        <v>7669</v>
      </c>
      <c r="B7" s="5" t="s">
        <v>138</v>
      </c>
      <c r="C7" s="5" t="s">
        <v>141</v>
      </c>
      <c r="D7" s="6">
        <v>90121</v>
      </c>
      <c r="E7" s="6">
        <v>67527</v>
      </c>
      <c r="F7" s="5">
        <v>81.8</v>
      </c>
      <c r="G7" s="5">
        <v>92</v>
      </c>
    </row>
    <row r="8" spans="1:7">
      <c r="A8" s="5">
        <v>50</v>
      </c>
      <c r="B8" s="5" t="s">
        <v>142</v>
      </c>
      <c r="C8" s="5" t="s">
        <v>143</v>
      </c>
      <c r="D8" s="6">
        <v>65302</v>
      </c>
      <c r="E8" s="6">
        <v>55308</v>
      </c>
      <c r="F8" s="5">
        <v>83.3</v>
      </c>
      <c r="G8" s="5">
        <v>88</v>
      </c>
    </row>
    <row r="9" spans="1:7">
      <c r="A9" s="5">
        <v>6787</v>
      </c>
      <c r="B9" s="5" t="s">
        <v>142</v>
      </c>
      <c r="C9" s="5" t="s">
        <v>144</v>
      </c>
      <c r="D9" s="6">
        <v>65302</v>
      </c>
      <c r="E9" s="6">
        <v>55308</v>
      </c>
      <c r="F9" s="5">
        <v>81.8</v>
      </c>
      <c r="G9" s="5">
        <v>68</v>
      </c>
    </row>
    <row r="10" spans="1:7">
      <c r="A10" s="5">
        <v>37</v>
      </c>
      <c r="B10" s="5" t="s">
        <v>142</v>
      </c>
      <c r="C10" s="5" t="s">
        <v>145</v>
      </c>
      <c r="D10" s="6">
        <v>68272</v>
      </c>
      <c r="E10" s="6">
        <v>58291</v>
      </c>
      <c r="F10" s="5">
        <v>87.9</v>
      </c>
      <c r="G10" s="5">
        <v>92</v>
      </c>
    </row>
    <row r="11" spans="1:7">
      <c r="A11" s="5">
        <v>5194</v>
      </c>
      <c r="B11" s="5" t="s">
        <v>142</v>
      </c>
      <c r="C11" s="5" t="s">
        <v>146</v>
      </c>
      <c r="D11" s="6">
        <v>59362</v>
      </c>
      <c r="E11" s="6">
        <v>49342</v>
      </c>
      <c r="F11" s="5">
        <v>83.2</v>
      </c>
      <c r="G11" s="5">
        <v>89</v>
      </c>
    </row>
    <row r="12" spans="1:7">
      <c r="A12" s="5">
        <v>48</v>
      </c>
      <c r="B12" s="5" t="s">
        <v>142</v>
      </c>
      <c r="C12" s="5" t="s">
        <v>147</v>
      </c>
      <c r="D12" s="6">
        <v>68272</v>
      </c>
      <c r="E12" s="6">
        <v>58291</v>
      </c>
      <c r="F12" s="5">
        <v>89.5</v>
      </c>
      <c r="G12" s="5">
        <v>95</v>
      </c>
    </row>
    <row r="13" spans="1:7">
      <c r="A13" s="5">
        <v>4802</v>
      </c>
      <c r="B13" s="5" t="s">
        <v>148</v>
      </c>
      <c r="C13" s="5" t="s">
        <v>149</v>
      </c>
      <c r="D13" s="6">
        <v>67820</v>
      </c>
      <c r="E13" s="6">
        <v>57730</v>
      </c>
      <c r="F13" s="5">
        <v>79.599999999999994</v>
      </c>
      <c r="G13" s="5">
        <v>80</v>
      </c>
    </row>
    <row r="14" spans="1:7">
      <c r="A14" s="5">
        <v>7326</v>
      </c>
      <c r="B14" s="5" t="s">
        <v>148</v>
      </c>
      <c r="C14" s="5" t="s">
        <v>150</v>
      </c>
      <c r="D14" s="6">
        <v>82166</v>
      </c>
      <c r="E14" s="6">
        <v>68875</v>
      </c>
      <c r="F14" s="5">
        <v>76.599999999999994</v>
      </c>
      <c r="G14" s="5">
        <v>83</v>
      </c>
    </row>
    <row r="15" spans="1:7">
      <c r="A15" s="5">
        <v>55</v>
      </c>
      <c r="B15" s="5" t="s">
        <v>148</v>
      </c>
      <c r="C15" s="5" t="s">
        <v>151</v>
      </c>
      <c r="D15" s="6">
        <v>82166</v>
      </c>
      <c r="E15" s="6">
        <v>68875</v>
      </c>
      <c r="F15" s="5">
        <v>82</v>
      </c>
      <c r="G15" s="5">
        <v>77</v>
      </c>
    </row>
    <row r="16" spans="1:7">
      <c r="A16" s="5">
        <v>62</v>
      </c>
      <c r="B16" s="5" t="s">
        <v>148</v>
      </c>
      <c r="C16" s="5" t="s">
        <v>152</v>
      </c>
      <c r="D16" s="6">
        <v>79296.800000000003</v>
      </c>
      <c r="E16" s="6">
        <v>66646</v>
      </c>
      <c r="F16" s="5">
        <v>88.9</v>
      </c>
      <c r="G16" s="5">
        <v>90</v>
      </c>
    </row>
    <row r="17" spans="1:7">
      <c r="A17" s="5">
        <v>4902</v>
      </c>
      <c r="B17" s="5" t="s">
        <v>148</v>
      </c>
      <c r="C17" s="5" t="s">
        <v>153</v>
      </c>
      <c r="D17" s="6">
        <v>82166</v>
      </c>
      <c r="E17" s="6">
        <v>68875</v>
      </c>
      <c r="F17" s="5">
        <v>94.5</v>
      </c>
      <c r="G17" s="5">
        <v>90</v>
      </c>
    </row>
    <row r="18" spans="1:7">
      <c r="A18" s="5">
        <v>61</v>
      </c>
      <c r="B18" s="5" t="s">
        <v>148</v>
      </c>
      <c r="C18" s="5" t="s">
        <v>154</v>
      </c>
      <c r="D18" s="6">
        <v>79296.800000000003</v>
      </c>
      <c r="E18" s="6">
        <v>66646</v>
      </c>
      <c r="F18" s="5">
        <v>85.9</v>
      </c>
      <c r="G18" s="5">
        <v>94</v>
      </c>
    </row>
    <row r="19" spans="1:7">
      <c r="A19" s="5">
        <v>7327</v>
      </c>
      <c r="B19" s="5" t="s">
        <v>148</v>
      </c>
      <c r="C19" s="5" t="s">
        <v>155</v>
      </c>
      <c r="D19" s="6">
        <v>79296.800000000003</v>
      </c>
      <c r="E19" s="6">
        <v>66646</v>
      </c>
      <c r="F19" s="5">
        <v>93.2</v>
      </c>
      <c r="G19" s="5">
        <v>92</v>
      </c>
    </row>
    <row r="20" spans="1:7">
      <c r="A20" s="5">
        <v>60</v>
      </c>
      <c r="B20" s="5" t="s">
        <v>148</v>
      </c>
      <c r="C20" s="5" t="s">
        <v>156</v>
      </c>
      <c r="D20" s="6">
        <v>82166</v>
      </c>
      <c r="E20" s="6">
        <v>68875</v>
      </c>
      <c r="F20" s="5">
        <v>85.8</v>
      </c>
      <c r="G20" s="5">
        <v>91</v>
      </c>
    </row>
    <row r="21" spans="1:7">
      <c r="A21" s="5">
        <v>7342</v>
      </c>
      <c r="B21" s="5" t="s">
        <v>157</v>
      </c>
      <c r="C21" s="5" t="s">
        <v>158</v>
      </c>
      <c r="D21" s="6">
        <v>59362</v>
      </c>
      <c r="E21" s="6">
        <v>49342</v>
      </c>
      <c r="F21" s="5">
        <v>75</v>
      </c>
      <c r="G21" s="5">
        <v>79</v>
      </c>
    </row>
    <row r="22" spans="1:7">
      <c r="A22" s="5">
        <v>70</v>
      </c>
      <c r="B22" s="5" t="s">
        <v>157</v>
      </c>
      <c r="C22" s="5" t="s">
        <v>159</v>
      </c>
      <c r="D22" s="6">
        <v>59362</v>
      </c>
      <c r="E22" s="6">
        <v>49342</v>
      </c>
      <c r="F22" s="5">
        <v>72</v>
      </c>
      <c r="G22" s="5">
        <v>78</v>
      </c>
    </row>
    <row r="23" spans="1:7">
      <c r="A23" s="5">
        <v>69</v>
      </c>
      <c r="B23" s="5" t="s">
        <v>157</v>
      </c>
      <c r="C23" s="5" t="s">
        <v>160</v>
      </c>
      <c r="D23" s="6">
        <v>59362</v>
      </c>
      <c r="E23" s="6">
        <v>49342</v>
      </c>
      <c r="F23" s="5">
        <v>73.5</v>
      </c>
      <c r="G23" s="5">
        <v>88</v>
      </c>
    </row>
    <row r="24" spans="1:7">
      <c r="A24" s="5">
        <v>68</v>
      </c>
      <c r="B24" s="5" t="s">
        <v>157</v>
      </c>
      <c r="C24" s="5" t="s">
        <v>161</v>
      </c>
      <c r="D24" s="6">
        <v>59362</v>
      </c>
      <c r="E24" s="6">
        <v>49342</v>
      </c>
      <c r="F24" s="5">
        <v>80.3</v>
      </c>
      <c r="G24" s="5">
        <v>76</v>
      </c>
    </row>
    <row r="25" spans="1:7">
      <c r="A25" s="5">
        <v>79</v>
      </c>
      <c r="B25" s="5" t="s">
        <v>162</v>
      </c>
      <c r="C25" s="5" t="s">
        <v>163</v>
      </c>
      <c r="D25" s="6">
        <v>65834.5</v>
      </c>
      <c r="E25" s="6">
        <v>46601</v>
      </c>
      <c r="F25" s="5">
        <v>72.900000000000006</v>
      </c>
      <c r="G25" s="5">
        <v>72</v>
      </c>
    </row>
    <row r="26" spans="1:7">
      <c r="A26" s="5">
        <v>77</v>
      </c>
      <c r="B26" s="5" t="s">
        <v>162</v>
      </c>
      <c r="C26" s="5" t="s">
        <v>164</v>
      </c>
      <c r="D26" s="6">
        <v>60138</v>
      </c>
      <c r="E26" s="6">
        <v>43135</v>
      </c>
      <c r="F26" s="5">
        <v>71.2</v>
      </c>
      <c r="G26" s="5">
        <v>80</v>
      </c>
    </row>
    <row r="27" spans="1:7">
      <c r="A27" s="5">
        <v>78</v>
      </c>
      <c r="B27" s="5" t="s">
        <v>162</v>
      </c>
      <c r="C27" s="5" t="s">
        <v>165</v>
      </c>
      <c r="D27" s="6">
        <v>71531</v>
      </c>
      <c r="E27" s="6">
        <v>50067</v>
      </c>
      <c r="F27" s="5">
        <v>75</v>
      </c>
      <c r="G27" s="5">
        <v>77</v>
      </c>
    </row>
    <row r="28" spans="1:7">
      <c r="A28" s="5">
        <v>6706</v>
      </c>
      <c r="B28" s="5" t="s">
        <v>166</v>
      </c>
      <c r="C28" s="5" t="s">
        <v>167</v>
      </c>
      <c r="D28" s="6">
        <v>82939.75</v>
      </c>
      <c r="E28" s="6">
        <v>59316.25</v>
      </c>
      <c r="F28" s="5">
        <v>86.6</v>
      </c>
      <c r="G28" s="5">
        <v>84</v>
      </c>
    </row>
    <row r="29" spans="1:7">
      <c r="A29" s="5">
        <v>7415</v>
      </c>
      <c r="B29" s="5" t="s">
        <v>166</v>
      </c>
      <c r="C29" s="5" t="s">
        <v>168</v>
      </c>
      <c r="D29" s="6">
        <v>82939.75</v>
      </c>
      <c r="E29" s="6">
        <v>59316.25</v>
      </c>
      <c r="F29" s="5">
        <v>81.7</v>
      </c>
      <c r="G29" s="5">
        <v>68</v>
      </c>
    </row>
    <row r="30" spans="1:7">
      <c r="A30" s="5">
        <v>94</v>
      </c>
      <c r="B30" s="5" t="s">
        <v>166</v>
      </c>
      <c r="C30" s="5" t="s">
        <v>169</v>
      </c>
      <c r="D30" s="6">
        <v>82939.75</v>
      </c>
      <c r="E30" s="6">
        <v>59316.25</v>
      </c>
      <c r="F30" s="5">
        <v>90.9</v>
      </c>
      <c r="G30" s="5">
        <v>83</v>
      </c>
    </row>
    <row r="31" spans="1:7">
      <c r="A31" s="5">
        <v>7445</v>
      </c>
      <c r="B31" s="5" t="s">
        <v>166</v>
      </c>
      <c r="C31" s="5" t="s">
        <v>170</v>
      </c>
      <c r="D31" s="6">
        <v>82939.75</v>
      </c>
      <c r="E31" s="6">
        <v>59316.25</v>
      </c>
      <c r="F31" s="5">
        <v>85.4</v>
      </c>
      <c r="G31" s="5">
        <v>88</v>
      </c>
    </row>
    <row r="32" spans="1:7">
      <c r="A32" s="5">
        <v>7371</v>
      </c>
      <c r="B32" s="5" t="s">
        <v>171</v>
      </c>
      <c r="C32" s="5" t="s">
        <v>172</v>
      </c>
      <c r="D32" s="6">
        <v>67593</v>
      </c>
      <c r="E32" s="6">
        <v>48120</v>
      </c>
      <c r="F32" s="5">
        <v>57.4</v>
      </c>
      <c r="G32" s="5">
        <v>59</v>
      </c>
    </row>
    <row r="33" spans="1:7">
      <c r="A33" s="5">
        <v>8094</v>
      </c>
      <c r="B33" s="5" t="s">
        <v>171</v>
      </c>
      <c r="C33" s="5" t="s">
        <v>173</v>
      </c>
      <c r="D33" s="6">
        <v>67593</v>
      </c>
      <c r="E33" s="6">
        <v>48120</v>
      </c>
      <c r="F33" s="5">
        <v>58.2</v>
      </c>
      <c r="G33" s="5">
        <v>63</v>
      </c>
    </row>
    <row r="34" spans="1:7">
      <c r="A34" s="5">
        <v>6944</v>
      </c>
      <c r="B34" s="5" t="s">
        <v>174</v>
      </c>
      <c r="C34" s="5" t="s">
        <v>175</v>
      </c>
      <c r="D34" s="6">
        <v>80729</v>
      </c>
      <c r="E34" s="6">
        <v>62833</v>
      </c>
      <c r="F34" s="5">
        <v>64.599999999999994</v>
      </c>
      <c r="G34" s="5">
        <v>67</v>
      </c>
    </row>
    <row r="35" spans="1:7">
      <c r="A35" s="5">
        <v>8087</v>
      </c>
      <c r="B35" s="5" t="s">
        <v>174</v>
      </c>
      <c r="C35" s="5" t="s">
        <v>176</v>
      </c>
      <c r="D35" s="6">
        <v>80729</v>
      </c>
      <c r="E35" s="6">
        <v>62833</v>
      </c>
      <c r="F35" s="5">
        <v>64.900000000000006</v>
      </c>
      <c r="G35" s="5">
        <v>69</v>
      </c>
    </row>
    <row r="36" spans="1:7">
      <c r="A36" s="5">
        <v>511</v>
      </c>
      <c r="B36" s="5" t="s">
        <v>177</v>
      </c>
      <c r="C36" s="5" t="s">
        <v>178</v>
      </c>
      <c r="D36" s="6">
        <v>63487</v>
      </c>
      <c r="E36" s="6">
        <v>49149</v>
      </c>
      <c r="F36" s="5">
        <v>84.5</v>
      </c>
      <c r="G36" s="5">
        <v>87</v>
      </c>
    </row>
    <row r="37" spans="1:7">
      <c r="A37" s="5">
        <v>513</v>
      </c>
      <c r="B37" s="5" t="s">
        <v>177</v>
      </c>
      <c r="C37" s="5" t="s">
        <v>179</v>
      </c>
      <c r="D37" s="6">
        <v>63487</v>
      </c>
      <c r="E37" s="6">
        <v>49149</v>
      </c>
      <c r="F37" s="5">
        <v>72.8</v>
      </c>
      <c r="G37" s="5">
        <v>73</v>
      </c>
    </row>
    <row r="38" spans="1:7">
      <c r="A38" s="5">
        <v>7595</v>
      </c>
      <c r="B38" s="5" t="s">
        <v>177</v>
      </c>
      <c r="C38" s="5" t="s">
        <v>180</v>
      </c>
      <c r="D38" s="6">
        <v>63487</v>
      </c>
      <c r="E38" s="6">
        <v>49149</v>
      </c>
      <c r="F38" s="5">
        <v>86.4</v>
      </c>
      <c r="G38" s="5">
        <v>78</v>
      </c>
    </row>
    <row r="39" spans="1:7">
      <c r="A39" s="5">
        <v>6695</v>
      </c>
      <c r="B39" s="5" t="s">
        <v>177</v>
      </c>
      <c r="C39" s="5" t="s">
        <v>181</v>
      </c>
      <c r="D39" s="6">
        <v>63487</v>
      </c>
      <c r="E39" s="6">
        <v>49149</v>
      </c>
      <c r="F39" s="5">
        <v>91.3</v>
      </c>
      <c r="G39" s="5">
        <v>83</v>
      </c>
    </row>
    <row r="40" spans="1:7">
      <c r="A40" s="5">
        <v>7908</v>
      </c>
      <c r="B40" s="5" t="s">
        <v>182</v>
      </c>
      <c r="C40" s="5" t="s">
        <v>183</v>
      </c>
      <c r="D40" s="6">
        <v>30456</v>
      </c>
      <c r="E40" s="6">
        <v>20330</v>
      </c>
      <c r="F40" s="5">
        <v>49.3</v>
      </c>
      <c r="G40" s="5">
        <v>52</v>
      </c>
    </row>
    <row r="41" spans="1:7">
      <c r="A41" s="5">
        <v>5193</v>
      </c>
      <c r="B41" s="5" t="s">
        <v>184</v>
      </c>
      <c r="C41" s="5" t="s">
        <v>185</v>
      </c>
      <c r="D41" s="6">
        <v>41272.5</v>
      </c>
      <c r="E41" s="6">
        <v>32488</v>
      </c>
      <c r="F41" s="5">
        <v>67.7</v>
      </c>
      <c r="G41" s="5">
        <v>68</v>
      </c>
    </row>
    <row r="42" spans="1:7">
      <c r="A42" s="5">
        <v>542</v>
      </c>
      <c r="B42" s="5" t="s">
        <v>184</v>
      </c>
      <c r="C42" s="5" t="s">
        <v>186</v>
      </c>
      <c r="D42" s="6">
        <v>52089</v>
      </c>
      <c r="E42" s="6">
        <v>44646</v>
      </c>
      <c r="F42" s="5">
        <v>76</v>
      </c>
      <c r="G42" s="5">
        <v>68</v>
      </c>
    </row>
    <row r="43" spans="1:7">
      <c r="A43" s="5">
        <v>7926</v>
      </c>
      <c r="B43" s="5" t="s">
        <v>184</v>
      </c>
      <c r="C43" s="5" t="s">
        <v>187</v>
      </c>
      <c r="D43" s="6">
        <v>41272.5</v>
      </c>
      <c r="E43" s="6">
        <v>32488</v>
      </c>
      <c r="F43" s="5">
        <v>70.8</v>
      </c>
      <c r="G43" s="5">
        <v>63</v>
      </c>
    </row>
    <row r="44" spans="1:7">
      <c r="A44" s="5">
        <v>136</v>
      </c>
      <c r="B44" s="5" t="s">
        <v>188</v>
      </c>
      <c r="C44" s="5" t="s">
        <v>189</v>
      </c>
      <c r="D44" s="6">
        <v>65356</v>
      </c>
      <c r="E44" s="6">
        <v>57624</v>
      </c>
      <c r="F44" s="5">
        <v>75.7</v>
      </c>
      <c r="G44" s="5">
        <v>79</v>
      </c>
    </row>
    <row r="45" spans="1:7">
      <c r="A45" s="5">
        <v>4804</v>
      </c>
      <c r="B45" s="5" t="s">
        <v>188</v>
      </c>
      <c r="C45" s="5" t="s">
        <v>190</v>
      </c>
      <c r="D45" s="6">
        <v>62186</v>
      </c>
      <c r="E45" s="6">
        <v>50848.5</v>
      </c>
      <c r="F45" s="5">
        <v>78</v>
      </c>
      <c r="G45" s="5">
        <v>69</v>
      </c>
    </row>
    <row r="46" spans="1:7">
      <c r="A46" s="5">
        <v>144</v>
      </c>
      <c r="B46" s="5" t="s">
        <v>188</v>
      </c>
      <c r="C46" s="5" t="s">
        <v>191</v>
      </c>
      <c r="D46" s="6">
        <v>62186</v>
      </c>
      <c r="E46" s="6">
        <v>50848.5</v>
      </c>
      <c r="F46" s="5">
        <v>74.599999999999994</v>
      </c>
      <c r="G46" s="5">
        <v>71</v>
      </c>
    </row>
    <row r="47" spans="1:7">
      <c r="A47" s="5">
        <v>8115</v>
      </c>
      <c r="B47" s="5" t="s">
        <v>188</v>
      </c>
      <c r="C47" s="5" t="s">
        <v>192</v>
      </c>
      <c r="D47" s="6">
        <v>63550</v>
      </c>
      <c r="E47" s="6">
        <v>49631</v>
      </c>
      <c r="F47" s="5">
        <v>88.3</v>
      </c>
      <c r="G47" s="5">
        <v>90</v>
      </c>
    </row>
    <row r="48" spans="1:7">
      <c r="A48" s="5">
        <v>142</v>
      </c>
      <c r="B48" s="5" t="s">
        <v>188</v>
      </c>
      <c r="C48" s="5" t="s">
        <v>193</v>
      </c>
      <c r="D48" s="6">
        <v>63550</v>
      </c>
      <c r="E48" s="6">
        <v>49631</v>
      </c>
      <c r="F48" s="5">
        <v>79.099999999999994</v>
      </c>
      <c r="G48" s="5">
        <v>76</v>
      </c>
    </row>
    <row r="49" spans="1:7">
      <c r="A49" s="5">
        <v>139</v>
      </c>
      <c r="B49" s="5" t="s">
        <v>188</v>
      </c>
      <c r="C49" s="5" t="s">
        <v>156</v>
      </c>
      <c r="D49" s="6">
        <v>56288</v>
      </c>
      <c r="E49" s="6">
        <v>46508</v>
      </c>
      <c r="F49" s="5">
        <v>85.4</v>
      </c>
      <c r="G49" s="5">
        <v>70</v>
      </c>
    </row>
    <row r="50" spans="1:7">
      <c r="A50" s="5">
        <v>147</v>
      </c>
      <c r="B50" s="5" t="s">
        <v>194</v>
      </c>
      <c r="C50" s="5" t="s">
        <v>195</v>
      </c>
      <c r="D50" s="6">
        <v>136271.25</v>
      </c>
      <c r="E50" s="6">
        <v>74856</v>
      </c>
      <c r="F50" s="5">
        <v>84.1</v>
      </c>
      <c r="G50" s="5">
        <v>90</v>
      </c>
    </row>
    <row r="51" spans="1:7">
      <c r="A51" s="5">
        <v>149</v>
      </c>
      <c r="B51" s="5" t="s">
        <v>194</v>
      </c>
      <c r="C51" s="5" t="s">
        <v>196</v>
      </c>
      <c r="D51" s="6">
        <v>148135</v>
      </c>
      <c r="E51" s="6">
        <v>79857</v>
      </c>
      <c r="F51" s="5">
        <v>91.5</v>
      </c>
      <c r="G51" s="5">
        <v>94</v>
      </c>
    </row>
    <row r="52" spans="1:7">
      <c r="A52" s="5">
        <v>156</v>
      </c>
      <c r="B52" s="5" t="s">
        <v>194</v>
      </c>
      <c r="C52" s="5" t="s">
        <v>197</v>
      </c>
      <c r="D52" s="6">
        <v>136271.25</v>
      </c>
      <c r="E52" s="6">
        <v>74856</v>
      </c>
      <c r="F52" s="5">
        <v>96.8</v>
      </c>
      <c r="G52" s="5">
        <v>93</v>
      </c>
    </row>
    <row r="53" spans="1:7">
      <c r="A53" s="5">
        <v>6780</v>
      </c>
      <c r="B53" s="5" t="s">
        <v>194</v>
      </c>
      <c r="C53" s="5" t="s">
        <v>198</v>
      </c>
      <c r="D53" s="6">
        <v>148135</v>
      </c>
      <c r="E53" s="6">
        <v>79857</v>
      </c>
      <c r="F53" s="5">
        <v>82.2</v>
      </c>
      <c r="G53" s="5">
        <v>92</v>
      </c>
    </row>
    <row r="54" spans="1:7">
      <c r="A54" s="5">
        <v>153</v>
      </c>
      <c r="B54" s="5" t="s">
        <v>194</v>
      </c>
      <c r="C54" s="5" t="s">
        <v>199</v>
      </c>
      <c r="D54" s="6">
        <v>100680</v>
      </c>
      <c r="E54" s="6">
        <v>59853</v>
      </c>
      <c r="F54" s="5">
        <v>76.099999999999994</v>
      </c>
      <c r="G54" s="5">
        <v>80</v>
      </c>
    </row>
    <row r="55" spans="1:7">
      <c r="A55" s="5">
        <v>461</v>
      </c>
      <c r="B55" s="5" t="s">
        <v>194</v>
      </c>
      <c r="C55" s="5" t="s">
        <v>200</v>
      </c>
      <c r="D55" s="6">
        <v>148135</v>
      </c>
      <c r="E55" s="6">
        <v>79857</v>
      </c>
      <c r="F55" s="5">
        <v>87.8</v>
      </c>
      <c r="G55" s="5">
        <v>82</v>
      </c>
    </row>
    <row r="56" spans="1:7">
      <c r="A56" s="5">
        <v>161</v>
      </c>
      <c r="B56" s="5" t="s">
        <v>201</v>
      </c>
      <c r="C56" s="5" t="s">
        <v>202</v>
      </c>
      <c r="D56" s="6">
        <v>71331</v>
      </c>
      <c r="E56" s="6">
        <v>60073</v>
      </c>
      <c r="F56" s="5">
        <v>69.599999999999994</v>
      </c>
      <c r="G56" s="5">
        <v>64</v>
      </c>
    </row>
    <row r="57" spans="1:7">
      <c r="A57" s="5">
        <v>157</v>
      </c>
      <c r="B57" s="5" t="s">
        <v>201</v>
      </c>
      <c r="C57" s="5" t="s">
        <v>203</v>
      </c>
      <c r="D57" s="6">
        <v>71331</v>
      </c>
      <c r="E57" s="6">
        <v>60073</v>
      </c>
      <c r="F57" s="5">
        <v>74.2</v>
      </c>
      <c r="G57" s="5">
        <v>77</v>
      </c>
    </row>
    <row r="58" spans="1:7">
      <c r="A58" s="5">
        <v>167</v>
      </c>
      <c r="B58" s="5" t="s">
        <v>201</v>
      </c>
      <c r="C58" s="5" t="s">
        <v>204</v>
      </c>
      <c r="D58" s="6">
        <v>71331</v>
      </c>
      <c r="E58" s="6">
        <v>60073</v>
      </c>
      <c r="F58" s="5">
        <v>88</v>
      </c>
      <c r="G58" s="5">
        <v>81</v>
      </c>
    </row>
    <row r="59" spans="1:7">
      <c r="A59" s="5">
        <v>170</v>
      </c>
      <c r="B59" s="5" t="s">
        <v>201</v>
      </c>
      <c r="C59" s="5" t="s">
        <v>205</v>
      </c>
      <c r="D59" s="6">
        <v>71331</v>
      </c>
      <c r="E59" s="6">
        <v>60073</v>
      </c>
      <c r="F59" s="5">
        <v>81.7</v>
      </c>
      <c r="G59" s="5">
        <v>80</v>
      </c>
    </row>
    <row r="60" spans="1:7">
      <c r="A60" s="5">
        <v>169</v>
      </c>
      <c r="B60" s="5" t="s">
        <v>201</v>
      </c>
      <c r="C60" s="5" t="s">
        <v>206</v>
      </c>
      <c r="D60" s="6">
        <v>71331</v>
      </c>
      <c r="E60" s="6">
        <v>60073</v>
      </c>
      <c r="F60" s="5">
        <v>77.599999999999994</v>
      </c>
      <c r="G60" s="5">
        <v>70</v>
      </c>
    </row>
    <row r="61" spans="1:7">
      <c r="A61" s="5">
        <v>5191</v>
      </c>
      <c r="B61" s="5" t="s">
        <v>201</v>
      </c>
      <c r="C61" s="5" t="s">
        <v>207</v>
      </c>
      <c r="D61" s="6">
        <v>71331</v>
      </c>
      <c r="E61" s="6">
        <v>60073</v>
      </c>
      <c r="F61" s="5">
        <v>72.599999999999994</v>
      </c>
      <c r="G61" s="5">
        <v>78</v>
      </c>
    </row>
    <row r="62" spans="1:7">
      <c r="A62" s="5">
        <v>165</v>
      </c>
      <c r="B62" s="5" t="s">
        <v>201</v>
      </c>
      <c r="C62" s="5" t="s">
        <v>208</v>
      </c>
      <c r="D62" s="6">
        <v>71331</v>
      </c>
      <c r="E62" s="6">
        <v>60073</v>
      </c>
      <c r="F62" s="5">
        <v>75.099999999999994</v>
      </c>
      <c r="G62" s="5">
        <v>75</v>
      </c>
    </row>
    <row r="63" spans="1:7">
      <c r="A63" s="5">
        <v>175</v>
      </c>
      <c r="B63" s="5" t="s">
        <v>209</v>
      </c>
      <c r="C63" s="5" t="s">
        <v>189</v>
      </c>
      <c r="D63" s="6">
        <v>97402</v>
      </c>
      <c r="E63" s="6">
        <v>79421</v>
      </c>
      <c r="F63" s="5">
        <v>84.8</v>
      </c>
      <c r="G63" s="5">
        <v>88</v>
      </c>
    </row>
    <row r="64" spans="1:7">
      <c r="A64" s="5">
        <v>5190</v>
      </c>
      <c r="B64" s="5" t="s">
        <v>209</v>
      </c>
      <c r="C64" s="5" t="s">
        <v>210</v>
      </c>
      <c r="D64" s="6">
        <v>107294.66666666667</v>
      </c>
      <c r="E64" s="6">
        <v>84519.666666666672</v>
      </c>
      <c r="F64" s="5">
        <v>91.8</v>
      </c>
      <c r="G64" s="5">
        <v>95</v>
      </c>
    </row>
    <row r="65" spans="1:7">
      <c r="A65" s="5">
        <v>179</v>
      </c>
      <c r="B65" s="5" t="s">
        <v>209</v>
      </c>
      <c r="C65" s="5" t="s">
        <v>211</v>
      </c>
      <c r="D65" s="6">
        <v>107294.66666666667</v>
      </c>
      <c r="E65" s="6">
        <v>84519.666666666672</v>
      </c>
      <c r="F65" s="5">
        <v>94.2</v>
      </c>
      <c r="G65" s="5">
        <v>94</v>
      </c>
    </row>
    <row r="66" spans="1:7">
      <c r="A66" s="5">
        <v>178</v>
      </c>
      <c r="B66" s="5" t="s">
        <v>209</v>
      </c>
      <c r="C66" s="5" t="s">
        <v>212</v>
      </c>
      <c r="D66" s="6">
        <v>127080</v>
      </c>
      <c r="E66" s="6">
        <v>94717</v>
      </c>
      <c r="F66" s="5">
        <v>85</v>
      </c>
      <c r="G66" s="5">
        <v>95</v>
      </c>
    </row>
    <row r="67" spans="1:7">
      <c r="A67" s="5">
        <v>176</v>
      </c>
      <c r="B67" s="5" t="s">
        <v>209</v>
      </c>
      <c r="C67" s="5" t="s">
        <v>213</v>
      </c>
      <c r="D67" s="6">
        <v>97402</v>
      </c>
      <c r="E67" s="6">
        <v>79421</v>
      </c>
      <c r="F67" s="5">
        <v>83</v>
      </c>
      <c r="G67" s="5">
        <v>86</v>
      </c>
    </row>
    <row r="68" spans="1:7">
      <c r="A68" s="5">
        <v>182</v>
      </c>
      <c r="B68" s="5" t="s">
        <v>214</v>
      </c>
      <c r="C68" s="5" t="s">
        <v>215</v>
      </c>
      <c r="D68" s="6">
        <v>53847.666666666664</v>
      </c>
      <c r="E68" s="6">
        <v>43543.666666666664</v>
      </c>
      <c r="F68" s="5">
        <v>81.099999999999994</v>
      </c>
      <c r="G68" s="5">
        <v>80</v>
      </c>
    </row>
    <row r="69" spans="1:7">
      <c r="A69" s="5">
        <v>180</v>
      </c>
      <c r="B69" s="5" t="s">
        <v>214</v>
      </c>
      <c r="C69" s="5" t="s">
        <v>216</v>
      </c>
      <c r="D69" s="6">
        <v>53847.666666666664</v>
      </c>
      <c r="E69" s="6">
        <v>43543.666666666664</v>
      </c>
      <c r="F69" s="5">
        <v>81.2</v>
      </c>
      <c r="G69" s="5">
        <v>80</v>
      </c>
    </row>
    <row r="70" spans="1:7">
      <c r="A70" s="5">
        <v>191</v>
      </c>
      <c r="B70" s="5" t="s">
        <v>214</v>
      </c>
      <c r="C70" s="5" t="s">
        <v>217</v>
      </c>
      <c r="D70" s="6">
        <v>53847.666666666664</v>
      </c>
      <c r="E70" s="6">
        <v>43543.666666666664</v>
      </c>
      <c r="F70" s="5">
        <v>72.3</v>
      </c>
      <c r="G70" s="5">
        <v>62</v>
      </c>
    </row>
    <row r="71" spans="1:7">
      <c r="A71" s="5">
        <v>7202</v>
      </c>
      <c r="B71" s="5" t="s">
        <v>214</v>
      </c>
      <c r="C71" s="5" t="s">
        <v>218</v>
      </c>
      <c r="D71" s="6">
        <v>53847.666666666664</v>
      </c>
      <c r="E71" s="6">
        <v>43543.666666666664</v>
      </c>
      <c r="F71" s="5">
        <v>68.3</v>
      </c>
      <c r="G71" s="5">
        <v>64</v>
      </c>
    </row>
    <row r="72" spans="1:7">
      <c r="A72" s="5">
        <v>5153</v>
      </c>
      <c r="B72" s="5" t="s">
        <v>214</v>
      </c>
      <c r="C72" s="5" t="s">
        <v>219</v>
      </c>
      <c r="D72" s="6">
        <v>53847.666666666664</v>
      </c>
      <c r="E72" s="6">
        <v>43543.666666666664</v>
      </c>
      <c r="F72" s="5">
        <v>62.2</v>
      </c>
      <c r="G72" s="5">
        <v>60</v>
      </c>
    </row>
    <row r="73" spans="1:7">
      <c r="A73" s="5">
        <v>7461</v>
      </c>
      <c r="B73" s="5" t="s">
        <v>220</v>
      </c>
      <c r="C73" s="5" t="s">
        <v>221</v>
      </c>
      <c r="D73" s="6">
        <v>63401</v>
      </c>
      <c r="E73" s="6">
        <v>49661</v>
      </c>
      <c r="F73" s="5">
        <v>76.099999999999994</v>
      </c>
      <c r="G73" s="5">
        <v>76</v>
      </c>
    </row>
    <row r="74" spans="1:7">
      <c r="A74" s="5">
        <v>203</v>
      </c>
      <c r="B74" s="5" t="s">
        <v>220</v>
      </c>
      <c r="C74" s="5" t="s">
        <v>222</v>
      </c>
      <c r="D74" s="6">
        <v>77770</v>
      </c>
      <c r="E74" s="6">
        <v>61501</v>
      </c>
      <c r="F74" s="5">
        <v>88.4</v>
      </c>
      <c r="G74" s="5">
        <v>87</v>
      </c>
    </row>
    <row r="75" spans="1:7">
      <c r="A75" s="5">
        <v>5112</v>
      </c>
      <c r="B75" s="5" t="s">
        <v>220</v>
      </c>
      <c r="C75" s="5" t="s">
        <v>223</v>
      </c>
      <c r="D75" s="6">
        <v>69663.666666666672</v>
      </c>
      <c r="E75" s="6">
        <v>56297.333333333336</v>
      </c>
      <c r="F75" s="5">
        <v>71.400000000000006</v>
      </c>
      <c r="G75" s="5">
        <v>78</v>
      </c>
    </row>
    <row r="76" spans="1:7">
      <c r="A76" s="5">
        <v>7462</v>
      </c>
      <c r="B76" s="5" t="s">
        <v>220</v>
      </c>
      <c r="C76" s="5" t="s">
        <v>224</v>
      </c>
      <c r="D76" s="6">
        <v>69663.666666666672</v>
      </c>
      <c r="E76" s="6">
        <v>69663.666666666672</v>
      </c>
      <c r="F76" s="5">
        <v>67.3</v>
      </c>
      <c r="G76" s="5">
        <v>72</v>
      </c>
    </row>
    <row r="77" spans="1:7">
      <c r="A77" s="5">
        <v>204</v>
      </c>
      <c r="B77" s="5" t="s">
        <v>220</v>
      </c>
      <c r="C77" s="5" t="s">
        <v>225</v>
      </c>
      <c r="D77" s="6">
        <v>67820</v>
      </c>
      <c r="E77" s="6">
        <v>57730</v>
      </c>
      <c r="F77" s="5">
        <v>76.3</v>
      </c>
      <c r="G77" s="5">
        <v>86</v>
      </c>
    </row>
    <row r="78" spans="1:7">
      <c r="A78" s="5">
        <v>213</v>
      </c>
      <c r="B78" s="5" t="s">
        <v>226</v>
      </c>
      <c r="C78" s="5" t="s">
        <v>227</v>
      </c>
      <c r="D78" s="6">
        <v>36382</v>
      </c>
      <c r="E78" s="6">
        <v>26955</v>
      </c>
      <c r="F78" s="5">
        <v>60.6</v>
      </c>
    </row>
    <row r="79" spans="1:7">
      <c r="A79" s="5">
        <v>7673</v>
      </c>
      <c r="B79" s="5" t="s">
        <v>226</v>
      </c>
      <c r="C79" s="5" t="s">
        <v>228</v>
      </c>
      <c r="D79" s="6">
        <v>44657.333333333336</v>
      </c>
      <c r="E79" s="6">
        <v>33533</v>
      </c>
      <c r="F79" s="5">
        <v>59.7</v>
      </c>
      <c r="G79" s="5">
        <v>55</v>
      </c>
    </row>
    <row r="80" spans="1:7">
      <c r="A80" s="5">
        <v>222</v>
      </c>
      <c r="B80" s="5" t="s">
        <v>226</v>
      </c>
      <c r="C80" s="5" t="s">
        <v>229</v>
      </c>
      <c r="D80" s="6">
        <v>36382</v>
      </c>
      <c r="E80" s="6">
        <v>26955</v>
      </c>
      <c r="F80" s="5">
        <v>55.7</v>
      </c>
    </row>
    <row r="81" spans="1:7">
      <c r="A81" s="5">
        <v>499</v>
      </c>
      <c r="B81" s="5" t="s">
        <v>226</v>
      </c>
      <c r="C81" s="5" t="s">
        <v>230</v>
      </c>
      <c r="D81" s="6">
        <v>44657.333333333336</v>
      </c>
      <c r="E81" s="6">
        <v>33533</v>
      </c>
      <c r="F81" s="5">
        <v>51.1</v>
      </c>
      <c r="G81" s="5">
        <v>73</v>
      </c>
    </row>
    <row r="82" spans="1:7">
      <c r="A82" s="5">
        <v>6105</v>
      </c>
      <c r="B82" s="5" t="s">
        <v>226</v>
      </c>
      <c r="C82" s="5" t="s">
        <v>231</v>
      </c>
      <c r="D82" s="6">
        <v>44657.333333333336</v>
      </c>
      <c r="E82" s="6">
        <v>33533</v>
      </c>
      <c r="F82" s="5">
        <v>51.7</v>
      </c>
      <c r="G82" s="5">
        <v>56</v>
      </c>
    </row>
    <row r="83" spans="1:7">
      <c r="A83" s="5">
        <v>498</v>
      </c>
      <c r="B83" s="5" t="s">
        <v>226</v>
      </c>
      <c r="C83" s="5" t="s">
        <v>232</v>
      </c>
      <c r="D83" s="6">
        <v>61208</v>
      </c>
      <c r="E83" s="6">
        <v>46689</v>
      </c>
      <c r="F83" s="5">
        <v>65</v>
      </c>
    </row>
    <row r="84" spans="1:7">
      <c r="A84" s="5">
        <v>8177</v>
      </c>
      <c r="B84" s="5" t="s">
        <v>233</v>
      </c>
      <c r="C84" s="5" t="s">
        <v>234</v>
      </c>
      <c r="D84" s="6">
        <v>70300</v>
      </c>
      <c r="E84" s="6">
        <v>50868</v>
      </c>
      <c r="F84" s="5">
        <v>93.9</v>
      </c>
      <c r="G84" s="5">
        <v>90</v>
      </c>
    </row>
    <row r="85" spans="1:7">
      <c r="A85" s="5">
        <v>6596</v>
      </c>
      <c r="B85" s="5" t="s">
        <v>233</v>
      </c>
      <c r="C85" s="5" t="s">
        <v>235</v>
      </c>
      <c r="D85" s="6">
        <v>80729</v>
      </c>
      <c r="E85" s="6">
        <v>62833</v>
      </c>
      <c r="F85" s="5">
        <v>92.4</v>
      </c>
      <c r="G85" s="5">
        <v>91</v>
      </c>
    </row>
    <row r="86" spans="1:7">
      <c r="A86" s="5">
        <v>229</v>
      </c>
      <c r="B86" s="5" t="s">
        <v>233</v>
      </c>
      <c r="C86" s="5" t="s">
        <v>236</v>
      </c>
      <c r="D86" s="6">
        <v>59871</v>
      </c>
      <c r="E86" s="6">
        <v>38903</v>
      </c>
      <c r="F86" s="5">
        <v>90.8</v>
      </c>
      <c r="G86" s="5">
        <v>94</v>
      </c>
    </row>
    <row r="87" spans="1:7">
      <c r="A87" s="5">
        <v>5017</v>
      </c>
      <c r="B87" s="5" t="s">
        <v>233</v>
      </c>
      <c r="C87" s="5" t="s">
        <v>237</v>
      </c>
      <c r="D87" s="6">
        <v>70300</v>
      </c>
      <c r="E87" s="6">
        <v>50868</v>
      </c>
      <c r="F87" s="5">
        <v>87.4</v>
      </c>
      <c r="G87" s="5">
        <v>90</v>
      </c>
    </row>
    <row r="88" spans="1:7">
      <c r="A88" s="5">
        <v>5127</v>
      </c>
      <c r="B88" s="5" t="s">
        <v>238</v>
      </c>
      <c r="C88" s="5" t="s">
        <v>239</v>
      </c>
      <c r="D88" s="6">
        <v>80729</v>
      </c>
      <c r="E88" s="6">
        <v>62833</v>
      </c>
      <c r="F88" s="5">
        <v>96.1</v>
      </c>
      <c r="G88" s="5">
        <v>99</v>
      </c>
    </row>
    <row r="89" spans="1:7">
      <c r="A89" s="5">
        <v>240</v>
      </c>
      <c r="B89" s="5" t="s">
        <v>238</v>
      </c>
      <c r="C89" s="5" t="s">
        <v>240</v>
      </c>
      <c r="D89" s="6">
        <v>80729</v>
      </c>
      <c r="E89" s="6">
        <v>62833</v>
      </c>
      <c r="F89" s="5">
        <v>89.4</v>
      </c>
      <c r="G89" s="5">
        <v>91</v>
      </c>
    </row>
    <row r="90" spans="1:7">
      <c r="A90" s="5">
        <v>5299</v>
      </c>
      <c r="B90" s="5" t="s">
        <v>238</v>
      </c>
      <c r="C90" s="5" t="s">
        <v>241</v>
      </c>
      <c r="D90" s="6">
        <v>80729</v>
      </c>
      <c r="E90" s="6">
        <v>62833</v>
      </c>
      <c r="F90" s="5">
        <v>72.7</v>
      </c>
      <c r="G90" s="5">
        <v>83</v>
      </c>
    </row>
    <row r="91" spans="1:7">
      <c r="A91" s="5">
        <v>7441</v>
      </c>
      <c r="B91" s="5" t="s">
        <v>238</v>
      </c>
      <c r="C91" s="5" t="s">
        <v>242</v>
      </c>
      <c r="D91" s="6">
        <v>80729</v>
      </c>
      <c r="E91" s="6">
        <v>62833</v>
      </c>
      <c r="F91" s="5">
        <v>90.2</v>
      </c>
      <c r="G91" s="5">
        <v>98</v>
      </c>
    </row>
    <row r="92" spans="1:7">
      <c r="A92" s="5">
        <v>7952</v>
      </c>
      <c r="B92" s="5" t="s">
        <v>238</v>
      </c>
      <c r="C92" s="5" t="s">
        <v>243</v>
      </c>
      <c r="D92" s="6">
        <v>80729</v>
      </c>
      <c r="E92" s="6">
        <v>62833</v>
      </c>
      <c r="F92" s="5">
        <v>93.5</v>
      </c>
      <c r="G92" s="5">
        <v>97</v>
      </c>
    </row>
    <row r="93" spans="1:7">
      <c r="A93" s="5">
        <v>8253</v>
      </c>
      <c r="B93" s="5" t="s">
        <v>238</v>
      </c>
      <c r="C93" s="5" t="s">
        <v>244</v>
      </c>
      <c r="D93" s="6">
        <v>80729</v>
      </c>
      <c r="E93" s="6">
        <v>62833</v>
      </c>
      <c r="F93" s="5">
        <v>82.5</v>
      </c>
      <c r="G93" s="5">
        <v>87</v>
      </c>
    </row>
    <row r="94" spans="1:7">
      <c r="A94" s="5">
        <v>8254</v>
      </c>
      <c r="B94" s="5" t="s">
        <v>238</v>
      </c>
      <c r="C94" s="5" t="s">
        <v>245</v>
      </c>
      <c r="D94" s="6">
        <v>80729</v>
      </c>
      <c r="E94" s="6">
        <v>62833</v>
      </c>
      <c r="F94" s="5">
        <v>93.6</v>
      </c>
      <c r="G94" s="5">
        <v>93</v>
      </c>
    </row>
    <row r="95" spans="1:7">
      <c r="A95" s="5">
        <v>4951</v>
      </c>
      <c r="B95" s="5" t="s">
        <v>238</v>
      </c>
      <c r="C95" s="5" t="s">
        <v>246</v>
      </c>
      <c r="D95" s="6">
        <v>80729</v>
      </c>
      <c r="E95" s="6">
        <v>62833</v>
      </c>
      <c r="F95" s="5">
        <v>96.3</v>
      </c>
      <c r="G95" s="5">
        <v>98</v>
      </c>
    </row>
    <row r="96" spans="1:7">
      <c r="A96" s="5">
        <v>249</v>
      </c>
      <c r="B96" s="5" t="s">
        <v>247</v>
      </c>
      <c r="C96" s="5" t="s">
        <v>248</v>
      </c>
      <c r="D96" s="6">
        <v>67820</v>
      </c>
      <c r="E96" s="6">
        <v>57730</v>
      </c>
      <c r="F96" s="5">
        <v>97.8</v>
      </c>
      <c r="G96" s="5">
        <v>95</v>
      </c>
    </row>
    <row r="97" spans="1:7">
      <c r="A97" s="5">
        <v>251</v>
      </c>
      <c r="B97" s="5" t="s">
        <v>247</v>
      </c>
      <c r="C97" s="5" t="s">
        <v>249</v>
      </c>
      <c r="D97" s="6">
        <v>110612</v>
      </c>
      <c r="E97" s="6">
        <v>73537</v>
      </c>
      <c r="F97" s="5">
        <v>97</v>
      </c>
      <c r="G97" s="5">
        <v>94</v>
      </c>
    </row>
    <row r="98" spans="1:7">
      <c r="A98" s="5">
        <v>248</v>
      </c>
      <c r="B98" s="5" t="s">
        <v>247</v>
      </c>
      <c r="C98" s="5" t="s">
        <v>250</v>
      </c>
      <c r="D98" s="6">
        <v>105144</v>
      </c>
      <c r="E98" s="6">
        <v>74980</v>
      </c>
      <c r="F98" s="5">
        <v>95.5</v>
      </c>
      <c r="G98" s="5">
        <v>95</v>
      </c>
    </row>
    <row r="99" spans="1:7">
      <c r="A99" s="5">
        <v>250</v>
      </c>
      <c r="B99" s="5" t="s">
        <v>247</v>
      </c>
      <c r="C99" s="5" t="s">
        <v>251</v>
      </c>
      <c r="D99" s="6">
        <v>110612</v>
      </c>
      <c r="E99" s="6">
        <v>73537</v>
      </c>
      <c r="F99" s="5">
        <v>92</v>
      </c>
      <c r="G99" s="5">
        <v>95</v>
      </c>
    </row>
    <row r="100" spans="1:7">
      <c r="A100" s="5">
        <v>7535</v>
      </c>
      <c r="B100" s="5" t="s">
        <v>247</v>
      </c>
      <c r="C100" s="5" t="s">
        <v>252</v>
      </c>
      <c r="D100" s="6">
        <v>97442.25</v>
      </c>
      <c r="E100" s="6">
        <v>67928.75</v>
      </c>
      <c r="F100" s="5">
        <v>93.8</v>
      </c>
      <c r="G100" s="5">
        <v>86</v>
      </c>
    </row>
    <row r="101" spans="1:7">
      <c r="A101" s="5">
        <v>246</v>
      </c>
      <c r="B101" s="5" t="s">
        <v>247</v>
      </c>
      <c r="C101" s="5" t="s">
        <v>253</v>
      </c>
      <c r="D101" s="6">
        <v>63401</v>
      </c>
      <c r="E101" s="6">
        <v>49661</v>
      </c>
      <c r="F101" s="5">
        <v>94.7</v>
      </c>
      <c r="G101" s="5">
        <v>86</v>
      </c>
    </row>
    <row r="102" spans="1:7">
      <c r="A102" s="5">
        <v>247</v>
      </c>
      <c r="B102" s="5" t="s">
        <v>247</v>
      </c>
      <c r="C102" s="5" t="s">
        <v>254</v>
      </c>
      <c r="D102" s="6">
        <v>105144</v>
      </c>
      <c r="E102" s="6">
        <v>74980</v>
      </c>
      <c r="F102" s="5">
        <v>93.2</v>
      </c>
      <c r="G102" s="5">
        <v>95</v>
      </c>
    </row>
    <row r="103" spans="1:7">
      <c r="A103" s="5">
        <v>7534</v>
      </c>
      <c r="B103" s="5" t="s">
        <v>247</v>
      </c>
      <c r="C103" s="5" t="s">
        <v>255</v>
      </c>
      <c r="D103" s="6">
        <v>92702.666666666672</v>
      </c>
      <c r="E103" s="6">
        <v>69230</v>
      </c>
      <c r="F103" s="5">
        <v>88.4</v>
      </c>
      <c r="G103" s="5">
        <v>92</v>
      </c>
    </row>
    <row r="104" spans="1:7">
      <c r="A104" s="5">
        <v>254</v>
      </c>
      <c r="B104" s="5" t="s">
        <v>247</v>
      </c>
      <c r="C104" s="5" t="s">
        <v>256</v>
      </c>
      <c r="D104" s="6">
        <v>95411</v>
      </c>
      <c r="E104" s="6">
        <v>68486.428571428565</v>
      </c>
      <c r="F104" s="5">
        <v>99.5</v>
      </c>
      <c r="G104" s="5">
        <v>99</v>
      </c>
    </row>
    <row r="105" spans="1:7">
      <c r="A105" s="5">
        <v>245</v>
      </c>
      <c r="B105" s="5" t="s">
        <v>247</v>
      </c>
      <c r="C105" s="5" t="s">
        <v>257</v>
      </c>
      <c r="D105" s="6">
        <v>105144</v>
      </c>
      <c r="E105" s="6">
        <v>74980</v>
      </c>
      <c r="F105" s="5">
        <v>93.6</v>
      </c>
      <c r="G105" s="5">
        <v>88</v>
      </c>
    </row>
    <row r="106" spans="1:7">
      <c r="A106" s="5">
        <v>263</v>
      </c>
      <c r="B106" s="5" t="s">
        <v>258</v>
      </c>
      <c r="C106" s="5" t="s">
        <v>259</v>
      </c>
      <c r="D106" s="6">
        <v>141033</v>
      </c>
      <c r="E106" s="6">
        <v>107188</v>
      </c>
      <c r="F106" s="5">
        <v>93.8</v>
      </c>
      <c r="G106" s="5">
        <v>89</v>
      </c>
    </row>
    <row r="107" spans="1:7">
      <c r="A107" s="5">
        <v>5108</v>
      </c>
      <c r="B107" s="5" t="s">
        <v>258</v>
      </c>
      <c r="C107" s="5" t="s">
        <v>260</v>
      </c>
      <c r="D107" s="6">
        <v>92548</v>
      </c>
      <c r="E107" s="6">
        <v>71491.666666666672</v>
      </c>
      <c r="F107" s="5">
        <v>90.6</v>
      </c>
      <c r="G107" s="5">
        <v>96</v>
      </c>
    </row>
    <row r="108" spans="1:7">
      <c r="A108" s="5">
        <v>265</v>
      </c>
      <c r="B108" s="5" t="s">
        <v>258</v>
      </c>
      <c r="C108" s="5" t="s">
        <v>261</v>
      </c>
      <c r="D108" s="6">
        <v>132475</v>
      </c>
      <c r="E108" s="6">
        <v>83232</v>
      </c>
      <c r="F108" s="5">
        <v>94.4</v>
      </c>
      <c r="G108" s="5">
        <v>96</v>
      </c>
    </row>
    <row r="109" spans="1:7">
      <c r="A109" s="5">
        <v>6603</v>
      </c>
      <c r="B109" s="5" t="s">
        <v>258</v>
      </c>
      <c r="C109" s="5" t="s">
        <v>262</v>
      </c>
      <c r="D109" s="6">
        <v>97402</v>
      </c>
      <c r="E109" s="6">
        <v>79421</v>
      </c>
      <c r="F109" s="5">
        <v>88.8</v>
      </c>
      <c r="G109" s="5">
        <v>88</v>
      </c>
    </row>
    <row r="110" spans="1:7">
      <c r="A110" s="5">
        <v>266</v>
      </c>
      <c r="B110" s="5" t="s">
        <v>258</v>
      </c>
      <c r="C110" s="5" t="s">
        <v>263</v>
      </c>
      <c r="D110" s="6">
        <v>90121</v>
      </c>
      <c r="E110" s="6">
        <v>67527</v>
      </c>
      <c r="F110" s="5">
        <v>86.7</v>
      </c>
      <c r="G110" s="5">
        <v>85</v>
      </c>
    </row>
    <row r="111" spans="1:7">
      <c r="A111" s="5">
        <v>270</v>
      </c>
      <c r="B111" s="5" t="s">
        <v>258</v>
      </c>
      <c r="C111" s="5" t="s">
        <v>264</v>
      </c>
      <c r="D111" s="6">
        <v>111298</v>
      </c>
      <c r="E111" s="6">
        <v>75379.5</v>
      </c>
      <c r="F111" s="5">
        <v>97.2</v>
      </c>
      <c r="G111" s="5">
        <v>98</v>
      </c>
    </row>
    <row r="112" spans="1:7">
      <c r="A112" s="5">
        <v>7346</v>
      </c>
      <c r="B112" s="5" t="s">
        <v>258</v>
      </c>
      <c r="C112" s="5" t="s">
        <v>265</v>
      </c>
      <c r="D112" s="6">
        <v>152756</v>
      </c>
      <c r="E112" s="6">
        <v>115787</v>
      </c>
      <c r="F112" s="5">
        <v>93.9</v>
      </c>
      <c r="G112" s="5">
        <v>87</v>
      </c>
    </row>
    <row r="113" spans="1:7">
      <c r="A113" s="5">
        <v>7379</v>
      </c>
      <c r="B113" s="5" t="s">
        <v>258</v>
      </c>
      <c r="C113" s="5" t="s">
        <v>266</v>
      </c>
      <c r="D113" s="6">
        <v>146894.5</v>
      </c>
      <c r="E113" s="6">
        <v>111487.5</v>
      </c>
      <c r="F113" s="5">
        <v>94.7</v>
      </c>
      <c r="G113" s="5">
        <v>94</v>
      </c>
    </row>
    <row r="114" spans="1:7">
      <c r="A114" s="5">
        <v>268</v>
      </c>
      <c r="B114" s="5" t="s">
        <v>258</v>
      </c>
      <c r="C114" s="5" t="s">
        <v>267</v>
      </c>
      <c r="D114" s="6">
        <v>90121</v>
      </c>
      <c r="E114" s="6">
        <v>67527</v>
      </c>
      <c r="F114" s="5">
        <v>93</v>
      </c>
      <c r="G114" s="5">
        <v>82</v>
      </c>
    </row>
    <row r="115" spans="1:7">
      <c r="A115" s="5">
        <v>271</v>
      </c>
      <c r="B115" s="5" t="s">
        <v>258</v>
      </c>
      <c r="C115" s="5" t="s">
        <v>268</v>
      </c>
      <c r="D115" s="6">
        <v>113432.71428571429</v>
      </c>
      <c r="E115" s="6">
        <v>84029.857142857145</v>
      </c>
      <c r="F115" s="5">
        <v>90.6</v>
      </c>
    </row>
    <row r="116" spans="1:7">
      <c r="A116" s="5">
        <v>6793</v>
      </c>
      <c r="B116" s="5" t="s">
        <v>258</v>
      </c>
      <c r="C116" s="5" t="s">
        <v>269</v>
      </c>
      <c r="D116" s="6">
        <v>113432.71428571429</v>
      </c>
      <c r="E116" s="6">
        <v>84029.857142857145</v>
      </c>
      <c r="F116" s="5">
        <v>94.1</v>
      </c>
    </row>
    <row r="117" spans="1:7">
      <c r="A117" s="5">
        <v>269</v>
      </c>
      <c r="B117" s="5" t="s">
        <v>258</v>
      </c>
      <c r="C117" s="5" t="s">
        <v>270</v>
      </c>
      <c r="D117" s="6">
        <v>90121</v>
      </c>
      <c r="E117" s="6">
        <v>67527</v>
      </c>
      <c r="F117" s="5">
        <v>94.1</v>
      </c>
      <c r="G117" s="5">
        <v>90</v>
      </c>
    </row>
    <row r="118" spans="1:7">
      <c r="A118" s="5">
        <v>8142</v>
      </c>
      <c r="B118" s="5" t="s">
        <v>271</v>
      </c>
      <c r="C118" s="5" t="s">
        <v>272</v>
      </c>
      <c r="D118" s="6">
        <v>73745</v>
      </c>
      <c r="E118" s="6">
        <v>56596</v>
      </c>
      <c r="F118" s="5">
        <v>90.3</v>
      </c>
      <c r="G118" s="5">
        <v>94</v>
      </c>
    </row>
    <row r="119" spans="1:7">
      <c r="A119" s="5">
        <v>8052</v>
      </c>
      <c r="B119" s="5" t="s">
        <v>271</v>
      </c>
      <c r="C119" s="5" t="s">
        <v>273</v>
      </c>
      <c r="D119" s="6">
        <v>90121</v>
      </c>
      <c r="E119" s="6">
        <v>67527</v>
      </c>
      <c r="F119" s="5">
        <v>91.4</v>
      </c>
      <c r="G119" s="5">
        <v>95</v>
      </c>
    </row>
    <row r="120" spans="1:7">
      <c r="A120" s="5">
        <v>6106</v>
      </c>
      <c r="B120" s="5" t="s">
        <v>271</v>
      </c>
      <c r="C120" s="5" t="s">
        <v>274</v>
      </c>
      <c r="D120" s="6">
        <v>81933</v>
      </c>
      <c r="E120" s="6">
        <v>62061.5</v>
      </c>
      <c r="F120" s="5">
        <v>78.2</v>
      </c>
      <c r="G120" s="5">
        <v>94</v>
      </c>
    </row>
    <row r="121" spans="1:7">
      <c r="A121" s="5">
        <v>7101</v>
      </c>
      <c r="B121" s="5" t="s">
        <v>271</v>
      </c>
      <c r="C121" s="5" t="s">
        <v>275</v>
      </c>
      <c r="D121" s="6">
        <v>81933</v>
      </c>
      <c r="E121" s="6">
        <v>62061.5</v>
      </c>
      <c r="F121" s="5">
        <v>85.6</v>
      </c>
      <c r="G121" s="5">
        <v>88</v>
      </c>
    </row>
    <row r="122" spans="1:7">
      <c r="A122" s="5">
        <v>291</v>
      </c>
      <c r="B122" s="5" t="s">
        <v>271</v>
      </c>
      <c r="C122" s="5" t="s">
        <v>276</v>
      </c>
      <c r="D122" s="6">
        <v>90121</v>
      </c>
      <c r="E122" s="6">
        <v>67527</v>
      </c>
      <c r="F122" s="5">
        <v>93.8</v>
      </c>
      <c r="G122" s="5">
        <v>97</v>
      </c>
    </row>
    <row r="123" spans="1:7">
      <c r="A123" s="5">
        <v>290</v>
      </c>
      <c r="B123" s="5" t="s">
        <v>271</v>
      </c>
      <c r="C123" s="5" t="s">
        <v>277</v>
      </c>
      <c r="D123" s="6">
        <v>73745</v>
      </c>
      <c r="E123" s="6">
        <v>56596</v>
      </c>
      <c r="F123" s="5">
        <v>86</v>
      </c>
      <c r="G123" s="5">
        <v>85</v>
      </c>
    </row>
    <row r="124" spans="1:7">
      <c r="A124" s="5">
        <v>30</v>
      </c>
      <c r="B124" s="5" t="s">
        <v>278</v>
      </c>
      <c r="C124" s="5" t="s">
        <v>279</v>
      </c>
      <c r="D124" s="6">
        <v>59671</v>
      </c>
      <c r="E124" s="6">
        <v>43670</v>
      </c>
      <c r="F124" s="5">
        <v>73.400000000000006</v>
      </c>
      <c r="G124" s="5">
        <v>83</v>
      </c>
    </row>
    <row r="125" spans="1:7">
      <c r="A125" s="5">
        <v>6977</v>
      </c>
      <c r="B125" s="5" t="s">
        <v>278</v>
      </c>
      <c r="C125" s="5" t="s">
        <v>280</v>
      </c>
      <c r="D125" s="6">
        <v>59671</v>
      </c>
      <c r="E125" s="6">
        <v>43670</v>
      </c>
      <c r="F125" s="5">
        <v>84.3</v>
      </c>
      <c r="G125" s="5">
        <v>89</v>
      </c>
    </row>
    <row r="126" spans="1:7">
      <c r="A126" s="5">
        <v>53</v>
      </c>
      <c r="B126" s="5" t="s">
        <v>278</v>
      </c>
      <c r="C126" s="5" t="s">
        <v>281</v>
      </c>
      <c r="D126" s="6">
        <v>59671</v>
      </c>
      <c r="E126" s="6">
        <v>43670</v>
      </c>
      <c r="F126" s="5">
        <v>66.599999999999994</v>
      </c>
      <c r="G126" s="5">
        <v>70</v>
      </c>
    </row>
    <row r="127" spans="1:7">
      <c r="A127" s="5">
        <v>8013</v>
      </c>
      <c r="B127" s="5" t="s">
        <v>282</v>
      </c>
      <c r="C127" s="5" t="s">
        <v>283</v>
      </c>
      <c r="D127" s="6">
        <v>59289</v>
      </c>
      <c r="E127" s="6">
        <v>43703</v>
      </c>
      <c r="F127" s="5">
        <v>71.400000000000006</v>
      </c>
      <c r="G127" s="5">
        <v>65</v>
      </c>
    </row>
    <row r="128" spans="1:7">
      <c r="A128" s="5">
        <v>5019</v>
      </c>
      <c r="B128" s="5" t="s">
        <v>282</v>
      </c>
      <c r="C128" s="5" t="s">
        <v>284</v>
      </c>
      <c r="D128" s="6">
        <v>59248.333333333336</v>
      </c>
      <c r="E128" s="6">
        <v>46327</v>
      </c>
      <c r="F128" s="5">
        <v>55.7</v>
      </c>
      <c r="G128" s="5">
        <v>54</v>
      </c>
    </row>
    <row r="129" spans="1:9">
      <c r="A129" s="5">
        <v>8014</v>
      </c>
      <c r="B129" s="5" t="s">
        <v>282</v>
      </c>
      <c r="C129" s="5" t="s">
        <v>285</v>
      </c>
      <c r="D129" s="6">
        <v>59228</v>
      </c>
      <c r="E129" s="6">
        <v>47639</v>
      </c>
      <c r="F129" s="5">
        <v>68.7</v>
      </c>
      <c r="G129" s="5">
        <v>81</v>
      </c>
    </row>
    <row r="130" spans="1:9">
      <c r="A130" s="5">
        <v>309</v>
      </c>
      <c r="B130" s="5" t="s">
        <v>282</v>
      </c>
      <c r="C130" s="5" t="s">
        <v>286</v>
      </c>
      <c r="D130" s="6">
        <v>59248.333333333336</v>
      </c>
      <c r="E130" s="6">
        <v>46327</v>
      </c>
      <c r="F130" s="5">
        <v>64.2</v>
      </c>
      <c r="G130" s="5">
        <v>59</v>
      </c>
    </row>
    <row r="131" spans="1:9">
      <c r="A131" s="5">
        <v>8015</v>
      </c>
      <c r="B131" s="5" t="s">
        <v>282</v>
      </c>
      <c r="C131" s="5" t="s">
        <v>257</v>
      </c>
      <c r="D131" s="6">
        <v>59228</v>
      </c>
      <c r="E131" s="6">
        <v>47639</v>
      </c>
      <c r="F131" s="5">
        <v>70.099999999999994</v>
      </c>
      <c r="G131" s="5">
        <v>76</v>
      </c>
    </row>
    <row r="132" spans="1:9">
      <c r="A132" s="5">
        <v>7999</v>
      </c>
      <c r="B132" s="5" t="s">
        <v>287</v>
      </c>
      <c r="C132" s="5" t="s">
        <v>288</v>
      </c>
      <c r="D132" s="6">
        <v>127080</v>
      </c>
      <c r="E132" s="6">
        <v>94717</v>
      </c>
      <c r="F132" s="5">
        <v>79.2</v>
      </c>
      <c r="G132" s="5">
        <v>77</v>
      </c>
    </row>
    <row r="133" spans="1:9">
      <c r="A133" s="5">
        <v>7998</v>
      </c>
      <c r="B133" s="5" t="s">
        <v>287</v>
      </c>
      <c r="C133" s="5" t="s">
        <v>289</v>
      </c>
      <c r="D133" s="6">
        <v>127080</v>
      </c>
      <c r="E133" s="6">
        <v>94717</v>
      </c>
      <c r="F133" s="5">
        <v>93.4</v>
      </c>
      <c r="G133" s="5">
        <v>95</v>
      </c>
    </row>
    <row r="134" spans="1:9">
      <c r="A134" s="5">
        <v>315</v>
      </c>
      <c r="B134" s="5" t="s">
        <v>287</v>
      </c>
      <c r="C134" s="5" t="s">
        <v>290</v>
      </c>
      <c r="D134" s="6">
        <v>127080</v>
      </c>
      <c r="E134" s="6">
        <v>94717</v>
      </c>
      <c r="F134" s="5">
        <v>95.1</v>
      </c>
      <c r="G134" s="5">
        <v>99</v>
      </c>
    </row>
    <row r="135" spans="1:9">
      <c r="A135" s="5">
        <v>314</v>
      </c>
      <c r="B135" s="5" t="s">
        <v>287</v>
      </c>
      <c r="C135" s="5" t="s">
        <v>291</v>
      </c>
      <c r="D135" s="6">
        <v>127080</v>
      </c>
      <c r="E135" s="6">
        <v>94717</v>
      </c>
      <c r="F135" s="5">
        <v>94.9</v>
      </c>
      <c r="G135" s="5">
        <v>87</v>
      </c>
    </row>
    <row r="136" spans="1:9">
      <c r="A136" s="5">
        <v>7997</v>
      </c>
      <c r="B136" s="5" t="s">
        <v>287</v>
      </c>
      <c r="C136" s="5" t="s">
        <v>292</v>
      </c>
      <c r="D136" s="6">
        <v>127080</v>
      </c>
      <c r="E136" s="6">
        <v>94717</v>
      </c>
      <c r="F136" s="5">
        <v>90.7</v>
      </c>
      <c r="G136" s="5">
        <v>96</v>
      </c>
    </row>
    <row r="137" spans="1:9">
      <c r="A137" s="5">
        <v>7996</v>
      </c>
      <c r="B137" s="5" t="s">
        <v>287</v>
      </c>
      <c r="C137" s="5" t="s">
        <v>293</v>
      </c>
      <c r="D137" s="6">
        <v>152756</v>
      </c>
      <c r="E137" s="6">
        <v>115787</v>
      </c>
      <c r="F137" s="5">
        <v>96</v>
      </c>
      <c r="G137" s="5">
        <v>97</v>
      </c>
    </row>
    <row r="138" spans="1:9">
      <c r="A138" s="5">
        <v>8203</v>
      </c>
      <c r="B138" s="5" t="s">
        <v>294</v>
      </c>
      <c r="C138" s="5" t="s">
        <v>295</v>
      </c>
      <c r="D138" s="6">
        <v>56715.333333333336</v>
      </c>
      <c r="E138" s="6">
        <v>35647.666666666664</v>
      </c>
      <c r="F138" s="5">
        <v>43.4</v>
      </c>
      <c r="G138" s="5">
        <v>46</v>
      </c>
      <c r="I138" s="6"/>
    </row>
    <row r="139" spans="1:9">
      <c r="A139" s="5">
        <v>409</v>
      </c>
      <c r="B139" s="5" t="s">
        <v>294</v>
      </c>
      <c r="C139" s="5" t="s">
        <v>296</v>
      </c>
      <c r="D139" s="6">
        <v>77715.75</v>
      </c>
      <c r="E139" s="6">
        <v>48837.25</v>
      </c>
      <c r="F139" s="5">
        <v>71.8</v>
      </c>
      <c r="G139" s="5">
        <v>69</v>
      </c>
    </row>
    <row r="140" spans="1:9">
      <c r="A140" s="5">
        <v>7616</v>
      </c>
      <c r="B140" s="5" t="s">
        <v>294</v>
      </c>
      <c r="C140" s="5" t="s">
        <v>297</v>
      </c>
      <c r="D140" s="6">
        <v>61066.333333333336</v>
      </c>
      <c r="E140" s="6">
        <v>41428.714285714283</v>
      </c>
      <c r="F140" s="5">
        <v>56.6</v>
      </c>
      <c r="G140" s="5">
        <v>56</v>
      </c>
    </row>
    <row r="141" spans="1:9">
      <c r="A141" s="5">
        <v>7615</v>
      </c>
      <c r="B141" s="5" t="s">
        <v>294</v>
      </c>
      <c r="C141" s="5" t="s">
        <v>298</v>
      </c>
      <c r="D141" s="6">
        <v>61066.333333333336</v>
      </c>
      <c r="E141" s="6">
        <v>41428.714285714283</v>
      </c>
      <c r="F141" s="5">
        <v>70.7</v>
      </c>
      <c r="G141" s="5">
        <v>69</v>
      </c>
    </row>
    <row r="142" spans="1:9">
      <c r="A142" s="5">
        <v>7878</v>
      </c>
      <c r="B142" s="5" t="s">
        <v>294</v>
      </c>
      <c r="C142" s="5" t="s">
        <v>299</v>
      </c>
      <c r="D142" s="6">
        <v>42761</v>
      </c>
      <c r="E142" s="6">
        <v>33772</v>
      </c>
      <c r="F142" s="5">
        <v>54.3</v>
      </c>
      <c r="G142" s="5">
        <v>64</v>
      </c>
    </row>
    <row r="143" spans="1:9">
      <c r="A143" s="5">
        <v>7886</v>
      </c>
      <c r="B143" s="5" t="s">
        <v>294</v>
      </c>
      <c r="C143" s="5" t="s">
        <v>300</v>
      </c>
      <c r="D143" s="6">
        <v>43317.4</v>
      </c>
      <c r="E143" s="6">
        <v>33099.142857142855</v>
      </c>
      <c r="F143" s="5">
        <v>60</v>
      </c>
      <c r="G143" s="5">
        <v>62</v>
      </c>
    </row>
    <row r="144" spans="1:9">
      <c r="A144" s="5">
        <v>7889</v>
      </c>
      <c r="B144" s="5" t="s">
        <v>294</v>
      </c>
      <c r="C144" s="5" t="s">
        <v>301</v>
      </c>
      <c r="D144" s="6">
        <v>54077</v>
      </c>
      <c r="E144" s="6">
        <v>42348</v>
      </c>
      <c r="F144" s="5">
        <v>55.2</v>
      </c>
      <c r="G144" s="5">
        <v>54</v>
      </c>
    </row>
    <row r="145" spans="1:7">
      <c r="A145" s="5">
        <v>7501</v>
      </c>
      <c r="B145" s="5" t="s">
        <v>294</v>
      </c>
      <c r="C145" s="5" t="s">
        <v>302</v>
      </c>
      <c r="D145" s="6">
        <v>63401</v>
      </c>
      <c r="E145" s="6">
        <v>49661</v>
      </c>
      <c r="F145" s="5">
        <v>71.900000000000006</v>
      </c>
      <c r="G145" s="5">
        <v>68</v>
      </c>
    </row>
    <row r="146" spans="1:7">
      <c r="A146" s="5">
        <v>6019</v>
      </c>
      <c r="B146" s="5" t="s">
        <v>294</v>
      </c>
      <c r="C146" s="5" t="s">
        <v>303</v>
      </c>
      <c r="D146" s="6">
        <v>63401</v>
      </c>
      <c r="E146" s="6">
        <v>49661</v>
      </c>
      <c r="F146" s="5">
        <v>58.9</v>
      </c>
      <c r="G146" s="5">
        <v>67</v>
      </c>
    </row>
    <row r="147" spans="1:7">
      <c r="A147" s="5">
        <v>6915</v>
      </c>
      <c r="B147" s="5" t="s">
        <v>294</v>
      </c>
      <c r="C147" s="5" t="s">
        <v>304</v>
      </c>
      <c r="D147" s="6">
        <v>59610</v>
      </c>
      <c r="E147" s="6">
        <v>46534.166666666664</v>
      </c>
      <c r="F147" s="5">
        <v>54.7</v>
      </c>
      <c r="G147" s="5">
        <v>54</v>
      </c>
    </row>
    <row r="148" spans="1:7">
      <c r="A148" s="5">
        <v>7868</v>
      </c>
      <c r="B148" s="5" t="s">
        <v>294</v>
      </c>
      <c r="C148" s="5" t="s">
        <v>305</v>
      </c>
      <c r="D148" s="6">
        <v>57447</v>
      </c>
      <c r="E148" s="6">
        <v>48193</v>
      </c>
      <c r="F148" s="5">
        <v>71.900000000000006</v>
      </c>
      <c r="G148" s="5">
        <v>70</v>
      </c>
    </row>
    <row r="149" spans="1:7">
      <c r="A149" s="5">
        <v>8106</v>
      </c>
      <c r="B149" s="5" t="s">
        <v>294</v>
      </c>
      <c r="C149" s="5" t="s">
        <v>306</v>
      </c>
      <c r="D149" s="6">
        <v>61066.333333333336</v>
      </c>
      <c r="E149" s="6">
        <v>41428.714285714283</v>
      </c>
      <c r="F149" s="5">
        <v>82.2</v>
      </c>
      <c r="G149" s="5">
        <v>89</v>
      </c>
    </row>
    <row r="150" spans="1:7">
      <c r="A150" s="5">
        <v>326</v>
      </c>
      <c r="B150" s="5" t="s">
        <v>294</v>
      </c>
      <c r="C150" s="5" t="s">
        <v>307</v>
      </c>
      <c r="D150" s="6">
        <v>61066.333333333336</v>
      </c>
      <c r="E150" s="6">
        <v>41428.714285714283</v>
      </c>
      <c r="F150" s="5">
        <v>80.099999999999994</v>
      </c>
      <c r="G150" s="5">
        <v>72</v>
      </c>
    </row>
    <row r="151" spans="1:7">
      <c r="A151" s="5">
        <v>412</v>
      </c>
      <c r="B151" s="5" t="s">
        <v>294</v>
      </c>
      <c r="C151" s="5" t="s">
        <v>308</v>
      </c>
      <c r="D151" s="6">
        <v>51096.333333333336</v>
      </c>
      <c r="E151" s="6">
        <v>41227.166666666664</v>
      </c>
      <c r="F151" s="5">
        <v>58.9</v>
      </c>
      <c r="G151" s="5">
        <v>52</v>
      </c>
    </row>
    <row r="152" spans="1:7">
      <c r="A152" s="5">
        <v>7692</v>
      </c>
      <c r="B152" s="5" t="s">
        <v>294</v>
      </c>
      <c r="C152" s="5" t="s">
        <v>309</v>
      </c>
      <c r="D152" s="6">
        <v>61066.333333333336</v>
      </c>
      <c r="E152" s="6">
        <v>41428.714285714283</v>
      </c>
      <c r="F152" s="5">
        <v>69.3</v>
      </c>
      <c r="G152" s="5">
        <v>61</v>
      </c>
    </row>
    <row r="153" spans="1:7">
      <c r="A153" s="5">
        <v>6022</v>
      </c>
      <c r="B153" s="5" t="s">
        <v>294</v>
      </c>
      <c r="C153" s="5" t="s">
        <v>310</v>
      </c>
      <c r="D153" s="6">
        <v>100939</v>
      </c>
      <c r="E153" s="6">
        <v>62462</v>
      </c>
      <c r="F153" s="5">
        <v>75.599999999999994</v>
      </c>
      <c r="G153" s="5">
        <v>80</v>
      </c>
    </row>
    <row r="154" spans="1:7">
      <c r="A154" s="5">
        <v>330</v>
      </c>
      <c r="B154" s="5" t="s">
        <v>294</v>
      </c>
      <c r="C154" s="5" t="s">
        <v>311</v>
      </c>
      <c r="D154" s="6">
        <v>42761</v>
      </c>
      <c r="E154" s="6">
        <v>33772</v>
      </c>
      <c r="F154" s="5">
        <v>62.4</v>
      </c>
      <c r="G154" s="5">
        <v>56</v>
      </c>
    </row>
    <row r="155" spans="1:7">
      <c r="A155" s="5">
        <v>6024</v>
      </c>
      <c r="B155" s="5" t="s">
        <v>294</v>
      </c>
      <c r="C155" s="5" t="s">
        <v>312</v>
      </c>
      <c r="D155" s="6">
        <v>61066.333333333336</v>
      </c>
      <c r="E155" s="6">
        <v>41428.714285714283</v>
      </c>
      <c r="F155" s="5">
        <v>71</v>
      </c>
      <c r="G155" s="5">
        <v>73</v>
      </c>
    </row>
    <row r="156" spans="1:7">
      <c r="A156" s="5">
        <v>8204</v>
      </c>
      <c r="B156" s="5" t="s">
        <v>294</v>
      </c>
      <c r="C156" s="5" t="s">
        <v>313</v>
      </c>
      <c r="D156" s="6">
        <v>58989</v>
      </c>
      <c r="E156" s="6">
        <v>30704</v>
      </c>
      <c r="F156" s="5">
        <v>57.5</v>
      </c>
      <c r="G156" s="5">
        <v>60</v>
      </c>
    </row>
    <row r="157" spans="1:7">
      <c r="A157" s="5">
        <v>6026</v>
      </c>
      <c r="B157" s="5" t="s">
        <v>294</v>
      </c>
      <c r="C157" s="5" t="s">
        <v>314</v>
      </c>
      <c r="D157" s="6">
        <v>57080</v>
      </c>
      <c r="E157" s="6">
        <v>33891</v>
      </c>
      <c r="F157" s="5">
        <v>66.599999999999994</v>
      </c>
      <c r="G157" s="5">
        <v>65</v>
      </c>
    </row>
    <row r="158" spans="1:7">
      <c r="A158" s="5">
        <v>400</v>
      </c>
      <c r="B158" s="5" t="s">
        <v>294</v>
      </c>
      <c r="C158" s="5" t="s">
        <v>315</v>
      </c>
      <c r="D158" s="6">
        <v>42761</v>
      </c>
      <c r="E158" s="6">
        <v>33772</v>
      </c>
      <c r="F158" s="5">
        <v>56</v>
      </c>
      <c r="G158" s="5">
        <v>55</v>
      </c>
    </row>
    <row r="159" spans="1:7">
      <c r="A159" s="5">
        <v>6028</v>
      </c>
      <c r="B159" s="5" t="s">
        <v>294</v>
      </c>
      <c r="C159" s="5" t="s">
        <v>316</v>
      </c>
      <c r="D159" s="6">
        <v>49996</v>
      </c>
      <c r="E159" s="6">
        <v>39721</v>
      </c>
      <c r="F159" s="5">
        <v>72.900000000000006</v>
      </c>
      <c r="G159" s="5">
        <v>70</v>
      </c>
    </row>
    <row r="160" spans="1:7">
      <c r="A160" s="5">
        <v>7880</v>
      </c>
      <c r="B160" s="5" t="s">
        <v>294</v>
      </c>
      <c r="C160" s="5" t="s">
        <v>317</v>
      </c>
      <c r="D160" s="6">
        <v>52357</v>
      </c>
      <c r="E160" s="6">
        <v>36685</v>
      </c>
      <c r="F160" s="5">
        <v>53.6</v>
      </c>
      <c r="G160" s="5">
        <v>68</v>
      </c>
    </row>
    <row r="161" spans="1:7">
      <c r="A161" s="5">
        <v>8255</v>
      </c>
      <c r="B161" s="5" t="s">
        <v>294</v>
      </c>
      <c r="C161" s="5" t="s">
        <v>318</v>
      </c>
      <c r="D161" s="6">
        <v>43758</v>
      </c>
      <c r="E161" s="6">
        <v>33435</v>
      </c>
      <c r="F161" s="5">
        <v>53.2</v>
      </c>
      <c r="G161" s="5">
        <v>57</v>
      </c>
    </row>
    <row r="162" spans="1:7">
      <c r="A162" s="5">
        <v>6042</v>
      </c>
      <c r="B162" s="5" t="s">
        <v>294</v>
      </c>
      <c r="C162" s="5" t="s">
        <v>319</v>
      </c>
      <c r="D162" s="6">
        <v>61066.333333333336</v>
      </c>
      <c r="E162" s="6">
        <v>41428.714285714283</v>
      </c>
      <c r="F162" s="5">
        <v>82.6</v>
      </c>
      <c r="G162" s="5">
        <v>78</v>
      </c>
    </row>
    <row r="163" spans="1:7">
      <c r="A163" s="5">
        <v>7870</v>
      </c>
      <c r="B163" s="5" t="s">
        <v>294</v>
      </c>
      <c r="C163" s="5" t="s">
        <v>320</v>
      </c>
      <c r="D163" s="6">
        <v>57080</v>
      </c>
      <c r="E163" s="6">
        <v>33891</v>
      </c>
      <c r="F163" s="5">
        <v>63.4</v>
      </c>
      <c r="G163" s="5">
        <v>62</v>
      </c>
    </row>
    <row r="164" spans="1:7">
      <c r="A164" s="5">
        <v>6044</v>
      </c>
      <c r="B164" s="5" t="s">
        <v>294</v>
      </c>
      <c r="C164" s="5" t="s">
        <v>321</v>
      </c>
      <c r="D164" s="6">
        <v>61066.333333333336</v>
      </c>
      <c r="E164" s="6">
        <v>41428.714285714283</v>
      </c>
      <c r="F164" s="5">
        <v>77.5</v>
      </c>
      <c r="G164" s="5">
        <v>70</v>
      </c>
    </row>
    <row r="165" spans="1:7">
      <c r="A165" s="5">
        <v>7871</v>
      </c>
      <c r="B165" s="5" t="s">
        <v>294</v>
      </c>
      <c r="C165" s="5" t="s">
        <v>322</v>
      </c>
      <c r="D165" s="6">
        <v>57088</v>
      </c>
      <c r="E165" s="6">
        <v>34588</v>
      </c>
      <c r="F165" s="5">
        <v>63.1</v>
      </c>
      <c r="G165" s="5">
        <v>62</v>
      </c>
    </row>
    <row r="166" spans="1:7">
      <c r="A166" s="5">
        <v>7881</v>
      </c>
      <c r="B166" s="5" t="s">
        <v>294</v>
      </c>
      <c r="C166" s="5" t="s">
        <v>323</v>
      </c>
      <c r="D166" s="6">
        <v>49996</v>
      </c>
      <c r="E166" s="6">
        <v>39721</v>
      </c>
      <c r="F166" s="5">
        <v>66.900000000000006</v>
      </c>
      <c r="G166" s="5">
        <v>71</v>
      </c>
    </row>
    <row r="167" spans="1:7">
      <c r="A167" s="5">
        <v>8108</v>
      </c>
      <c r="B167" s="5" t="s">
        <v>294</v>
      </c>
      <c r="C167" s="5" t="s">
        <v>324</v>
      </c>
      <c r="D167" s="6">
        <v>30074</v>
      </c>
      <c r="E167" s="6">
        <v>17441</v>
      </c>
      <c r="F167" s="5">
        <v>58.6</v>
      </c>
      <c r="G167" s="5">
        <v>62</v>
      </c>
    </row>
    <row r="168" spans="1:7">
      <c r="A168" s="5">
        <v>8110</v>
      </c>
      <c r="B168" s="5" t="s">
        <v>294</v>
      </c>
      <c r="C168" s="5" t="s">
        <v>325</v>
      </c>
      <c r="D168" s="6">
        <v>46391.571428571428</v>
      </c>
      <c r="E168" s="6">
        <v>33099.142857142855</v>
      </c>
      <c r="F168" s="5">
        <v>49.3</v>
      </c>
      <c r="G168" s="5">
        <v>49</v>
      </c>
    </row>
    <row r="169" spans="1:7">
      <c r="A169" s="5">
        <v>363</v>
      </c>
      <c r="B169" s="5" t="s">
        <v>294</v>
      </c>
      <c r="C169" s="5" t="s">
        <v>326</v>
      </c>
      <c r="D169" s="6">
        <v>100939</v>
      </c>
      <c r="E169" s="6">
        <v>62462</v>
      </c>
      <c r="F169" s="5">
        <v>67.2</v>
      </c>
      <c r="G169" s="5">
        <v>66</v>
      </c>
    </row>
    <row r="170" spans="1:7">
      <c r="A170" s="5">
        <v>351</v>
      </c>
      <c r="B170" s="5" t="s">
        <v>294</v>
      </c>
      <c r="C170" s="5" t="s">
        <v>327</v>
      </c>
      <c r="D170" s="6">
        <v>61066.333333333336</v>
      </c>
      <c r="E170" s="6">
        <v>41428.714285714283</v>
      </c>
      <c r="F170" s="5">
        <v>61.9</v>
      </c>
      <c r="G170" s="5">
        <v>64</v>
      </c>
    </row>
    <row r="171" spans="1:7">
      <c r="A171" s="5">
        <v>365</v>
      </c>
      <c r="B171" s="5" t="s">
        <v>294</v>
      </c>
      <c r="C171" s="5" t="s">
        <v>328</v>
      </c>
      <c r="D171" s="6">
        <v>52357</v>
      </c>
      <c r="E171" s="6">
        <v>36685</v>
      </c>
      <c r="F171" s="5">
        <v>52</v>
      </c>
      <c r="G171" s="5">
        <v>65</v>
      </c>
    </row>
    <row r="172" spans="1:7">
      <c r="A172" s="5">
        <v>8105</v>
      </c>
      <c r="B172" s="5" t="s">
        <v>294</v>
      </c>
      <c r="C172" s="5" t="s">
        <v>329</v>
      </c>
      <c r="D172" s="6">
        <v>61066.333333333336</v>
      </c>
      <c r="E172" s="6">
        <v>41428.714285714283</v>
      </c>
      <c r="F172" s="5">
        <v>71</v>
      </c>
      <c r="G172" s="5">
        <v>70</v>
      </c>
    </row>
    <row r="173" spans="1:7">
      <c r="A173" s="5">
        <v>416</v>
      </c>
      <c r="B173" s="5" t="s">
        <v>294</v>
      </c>
      <c r="C173" s="5" t="s">
        <v>330</v>
      </c>
      <c r="D173" s="6">
        <v>52813.333333333336</v>
      </c>
      <c r="E173" s="6">
        <v>36523.833333333336</v>
      </c>
      <c r="F173" s="5">
        <v>43.3</v>
      </c>
      <c r="G173" s="5">
        <v>45</v>
      </c>
    </row>
    <row r="174" spans="1:7">
      <c r="A174" s="5">
        <v>395</v>
      </c>
      <c r="B174" s="5" t="s">
        <v>294</v>
      </c>
      <c r="C174" s="5" t="s">
        <v>331</v>
      </c>
      <c r="D174" s="6">
        <v>61066.333333333336</v>
      </c>
      <c r="E174" s="6">
        <v>41428.714285714283</v>
      </c>
      <c r="F174" s="5">
        <v>79.7</v>
      </c>
      <c r="G174" s="5">
        <v>72</v>
      </c>
    </row>
    <row r="175" spans="1:7">
      <c r="A175" s="5">
        <v>7742</v>
      </c>
      <c r="B175" s="5" t="s">
        <v>294</v>
      </c>
      <c r="C175" s="5" t="s">
        <v>332</v>
      </c>
      <c r="D175" s="6">
        <v>42761</v>
      </c>
      <c r="E175" s="6">
        <v>33772</v>
      </c>
      <c r="F175" s="5">
        <v>76.7</v>
      </c>
      <c r="G175" s="5">
        <v>67</v>
      </c>
    </row>
    <row r="176" spans="1:7">
      <c r="A176" s="5">
        <v>379</v>
      </c>
      <c r="B176" s="5" t="s">
        <v>294</v>
      </c>
      <c r="C176" s="5" t="s">
        <v>333</v>
      </c>
      <c r="D176" s="6">
        <v>52357</v>
      </c>
      <c r="E176" s="6">
        <v>36685</v>
      </c>
      <c r="F176" s="5">
        <v>57.7</v>
      </c>
      <c r="G176" s="5">
        <v>68</v>
      </c>
    </row>
    <row r="177" spans="1:7">
      <c r="A177" s="5">
        <v>8107</v>
      </c>
      <c r="B177" s="5" t="s">
        <v>294</v>
      </c>
      <c r="C177" s="5" t="s">
        <v>334</v>
      </c>
      <c r="D177" s="6">
        <v>61066.333333333336</v>
      </c>
      <c r="E177" s="6">
        <v>41428.714285714283</v>
      </c>
      <c r="F177" s="5">
        <v>72.5</v>
      </c>
      <c r="G177" s="5">
        <v>79</v>
      </c>
    </row>
    <row r="178" spans="1:7">
      <c r="A178" s="5">
        <v>7693</v>
      </c>
      <c r="B178" s="5" t="s">
        <v>294</v>
      </c>
      <c r="C178" s="5" t="s">
        <v>335</v>
      </c>
      <c r="D178" s="6">
        <v>47656.333333333336</v>
      </c>
      <c r="E178" s="6">
        <v>38579</v>
      </c>
      <c r="F178" s="5">
        <v>57.9</v>
      </c>
      <c r="G178" s="5">
        <v>80</v>
      </c>
    </row>
    <row r="179" spans="1:7">
      <c r="A179" s="5">
        <v>7888</v>
      </c>
      <c r="B179" s="5" t="s">
        <v>294</v>
      </c>
      <c r="C179" s="5" t="s">
        <v>336</v>
      </c>
      <c r="D179" s="6">
        <v>61233.4</v>
      </c>
      <c r="E179" s="6">
        <v>46496</v>
      </c>
      <c r="F179" s="5">
        <v>65.3</v>
      </c>
      <c r="G179" s="5">
        <v>72</v>
      </c>
    </row>
    <row r="180" spans="1:7">
      <c r="A180" s="5">
        <v>7362</v>
      </c>
      <c r="B180" s="5" t="s">
        <v>294</v>
      </c>
      <c r="C180" s="5" t="s">
        <v>337</v>
      </c>
      <c r="D180" s="6">
        <v>52357</v>
      </c>
      <c r="E180" s="6">
        <v>36685</v>
      </c>
      <c r="F180" s="5">
        <v>58</v>
      </c>
      <c r="G180" s="5">
        <v>55</v>
      </c>
    </row>
    <row r="181" spans="1:7">
      <c r="A181" s="5">
        <v>7039</v>
      </c>
      <c r="B181" s="5" t="s">
        <v>294</v>
      </c>
      <c r="C181" s="5" t="s">
        <v>338</v>
      </c>
      <c r="D181" s="6">
        <v>79964</v>
      </c>
      <c r="E181" s="6">
        <v>46583</v>
      </c>
      <c r="F181" s="5">
        <v>62.7</v>
      </c>
      <c r="G181" s="5">
        <v>82</v>
      </c>
    </row>
    <row r="182" spans="1:7">
      <c r="A182" s="5">
        <v>7884</v>
      </c>
      <c r="B182" s="5" t="s">
        <v>294</v>
      </c>
      <c r="C182" s="5" t="s">
        <v>339</v>
      </c>
      <c r="D182" s="6">
        <v>54077</v>
      </c>
      <c r="E182" s="6">
        <v>42348</v>
      </c>
      <c r="F182" s="5">
        <v>74.400000000000006</v>
      </c>
      <c r="G182" s="5">
        <v>75</v>
      </c>
    </row>
    <row r="183" spans="1:7">
      <c r="A183" s="5">
        <v>7876</v>
      </c>
      <c r="B183" s="5" t="s">
        <v>294</v>
      </c>
      <c r="C183" s="5" t="s">
        <v>340</v>
      </c>
      <c r="D183" s="6">
        <v>30074</v>
      </c>
      <c r="E183" s="6">
        <v>17441</v>
      </c>
      <c r="F183" s="5">
        <v>67.400000000000006</v>
      </c>
      <c r="G183" s="5">
        <v>59</v>
      </c>
    </row>
    <row r="184" spans="1:7">
      <c r="A184" s="5">
        <v>7694</v>
      </c>
      <c r="B184" s="5" t="s">
        <v>294</v>
      </c>
      <c r="C184" s="5" t="s">
        <v>341</v>
      </c>
      <c r="D184" s="6">
        <v>57447</v>
      </c>
      <c r="E184" s="6">
        <v>48193</v>
      </c>
      <c r="F184" s="5">
        <v>77.3</v>
      </c>
      <c r="G184" s="5">
        <v>63</v>
      </c>
    </row>
    <row r="185" spans="1:7">
      <c r="A185" s="5">
        <v>7877</v>
      </c>
      <c r="B185" s="5" t="s">
        <v>294</v>
      </c>
      <c r="C185" s="5" t="s">
        <v>342</v>
      </c>
      <c r="D185" s="6">
        <v>71531</v>
      </c>
      <c r="E185" s="6">
        <v>50067</v>
      </c>
      <c r="F185" s="5">
        <v>66</v>
      </c>
      <c r="G185" s="5">
        <v>70</v>
      </c>
    </row>
    <row r="186" spans="1:7">
      <c r="A186" s="5">
        <v>7885</v>
      </c>
      <c r="B186" s="5" t="s">
        <v>294</v>
      </c>
      <c r="C186" s="5" t="s">
        <v>343</v>
      </c>
      <c r="D186" s="6">
        <v>65073</v>
      </c>
      <c r="E186" s="6">
        <v>49319</v>
      </c>
      <c r="F186" s="5">
        <v>79.599999999999994</v>
      </c>
      <c r="G186" s="5">
        <v>63</v>
      </c>
    </row>
    <row r="187" spans="1:7">
      <c r="A187" s="5">
        <v>7502</v>
      </c>
      <c r="B187" s="5" t="s">
        <v>294</v>
      </c>
      <c r="C187" s="5" t="s">
        <v>344</v>
      </c>
      <c r="D187" s="6">
        <v>45282</v>
      </c>
      <c r="E187" s="6">
        <v>35877</v>
      </c>
      <c r="F187" s="5">
        <v>60</v>
      </c>
      <c r="G187" s="5">
        <v>62</v>
      </c>
    </row>
    <row r="188" spans="1:7">
      <c r="A188" s="5">
        <v>427</v>
      </c>
      <c r="B188" s="5" t="s">
        <v>345</v>
      </c>
      <c r="C188" s="5" t="s">
        <v>346</v>
      </c>
      <c r="D188" s="6">
        <v>75273</v>
      </c>
      <c r="E188" s="6">
        <v>68716</v>
      </c>
      <c r="F188" s="5">
        <v>88.4</v>
      </c>
      <c r="G188" s="5">
        <v>85</v>
      </c>
    </row>
    <row r="189" spans="1:7">
      <c r="A189" s="5">
        <v>432</v>
      </c>
      <c r="B189" s="5" t="s">
        <v>345</v>
      </c>
      <c r="C189" s="5" t="s">
        <v>347</v>
      </c>
      <c r="D189" s="6">
        <v>75273</v>
      </c>
      <c r="E189" s="6">
        <v>68716</v>
      </c>
      <c r="F189" s="5">
        <v>83.5</v>
      </c>
      <c r="G189" s="5">
        <v>84</v>
      </c>
    </row>
    <row r="190" spans="1:7">
      <c r="A190" s="5">
        <v>5105</v>
      </c>
      <c r="B190" s="5" t="s">
        <v>345</v>
      </c>
      <c r="C190" s="5" t="s">
        <v>348</v>
      </c>
      <c r="D190" s="6">
        <v>75273</v>
      </c>
      <c r="E190" s="6">
        <v>68716</v>
      </c>
      <c r="F190" s="5">
        <v>86.2</v>
      </c>
      <c r="G190" s="5">
        <v>79</v>
      </c>
    </row>
    <row r="191" spans="1:7">
      <c r="A191" s="5">
        <v>7193</v>
      </c>
      <c r="B191" s="5" t="s">
        <v>345</v>
      </c>
      <c r="C191" s="5" t="s">
        <v>349</v>
      </c>
      <c r="D191" s="6">
        <v>75273</v>
      </c>
      <c r="E191" s="6">
        <v>68716</v>
      </c>
      <c r="F191" s="5">
        <v>90.4</v>
      </c>
      <c r="G191" s="5">
        <v>94</v>
      </c>
    </row>
    <row r="192" spans="1:7">
      <c r="A192" s="5">
        <v>435</v>
      </c>
      <c r="B192" s="5" t="s">
        <v>345</v>
      </c>
      <c r="C192" s="5" t="s">
        <v>350</v>
      </c>
      <c r="D192" s="6">
        <v>75273</v>
      </c>
      <c r="E192" s="6">
        <v>68716</v>
      </c>
      <c r="F192" s="5">
        <v>80.5</v>
      </c>
      <c r="G192" s="5">
        <v>83</v>
      </c>
    </row>
    <row r="193" spans="1:7">
      <c r="A193" s="5">
        <v>433</v>
      </c>
      <c r="B193" s="5" t="s">
        <v>345</v>
      </c>
      <c r="C193" s="5" t="s">
        <v>351</v>
      </c>
      <c r="D193" s="6">
        <v>75273</v>
      </c>
      <c r="E193" s="6">
        <v>68716</v>
      </c>
      <c r="F193" s="5">
        <v>83.3</v>
      </c>
      <c r="G193" s="5">
        <v>91</v>
      </c>
    </row>
    <row r="194" spans="1:7">
      <c r="A194" s="5">
        <v>4901</v>
      </c>
      <c r="B194" s="5" t="s">
        <v>345</v>
      </c>
      <c r="C194" s="5" t="s">
        <v>352</v>
      </c>
      <c r="D194" s="6">
        <v>75273</v>
      </c>
      <c r="E194" s="6">
        <v>68716</v>
      </c>
      <c r="F194" s="5">
        <v>90.9</v>
      </c>
      <c r="G194" s="5">
        <v>89</v>
      </c>
    </row>
    <row r="195" spans="1:7">
      <c r="A195" s="5">
        <v>6108</v>
      </c>
      <c r="B195" s="5" t="s">
        <v>353</v>
      </c>
      <c r="C195" s="5" t="s">
        <v>354</v>
      </c>
      <c r="D195" s="6">
        <v>92274.5</v>
      </c>
      <c r="E195" s="6">
        <v>59503</v>
      </c>
      <c r="F195" s="5">
        <v>81.400000000000006</v>
      </c>
      <c r="G195" s="5">
        <v>81</v>
      </c>
    </row>
    <row r="196" spans="1:7">
      <c r="A196" s="5">
        <v>6852</v>
      </c>
      <c r="B196" s="5" t="s">
        <v>353</v>
      </c>
      <c r="C196" s="5" t="s">
        <v>355</v>
      </c>
      <c r="D196" s="6">
        <v>92274.5</v>
      </c>
      <c r="E196" s="6">
        <v>59503</v>
      </c>
      <c r="F196" s="5">
        <v>88.1</v>
      </c>
      <c r="G196" s="5">
        <v>78</v>
      </c>
    </row>
    <row r="197" spans="1:7">
      <c r="A197" s="5">
        <v>448</v>
      </c>
      <c r="B197" s="5" t="s">
        <v>353</v>
      </c>
      <c r="C197" s="5" t="s">
        <v>356</v>
      </c>
      <c r="D197" s="6">
        <v>92274.5</v>
      </c>
      <c r="E197" s="6">
        <v>59503</v>
      </c>
      <c r="F197" s="5">
        <v>93.2</v>
      </c>
      <c r="G197" s="5">
        <v>91</v>
      </c>
    </row>
    <row r="198" spans="1:7">
      <c r="A198" s="5">
        <v>447</v>
      </c>
      <c r="B198" s="5" t="s">
        <v>353</v>
      </c>
      <c r="C198" s="5" t="s">
        <v>357</v>
      </c>
      <c r="D198" s="6">
        <v>92274.5</v>
      </c>
      <c r="E198" s="6">
        <v>59503</v>
      </c>
      <c r="F198" s="5">
        <v>93.8</v>
      </c>
      <c r="G198" s="5">
        <v>89</v>
      </c>
    </row>
    <row r="199" spans="1:7">
      <c r="A199" s="5">
        <v>6928</v>
      </c>
      <c r="B199" s="5" t="s">
        <v>358</v>
      </c>
      <c r="C199" s="5" t="s">
        <v>359</v>
      </c>
      <c r="D199" s="6">
        <v>69072</v>
      </c>
      <c r="E199" s="6">
        <v>47713.5</v>
      </c>
      <c r="F199" s="5">
        <v>83</v>
      </c>
      <c r="G199" s="5">
        <v>79</v>
      </c>
    </row>
    <row r="200" spans="1:7">
      <c r="A200" s="5">
        <v>295</v>
      </c>
      <c r="B200" s="5" t="s">
        <v>358</v>
      </c>
      <c r="C200" s="5" t="s">
        <v>360</v>
      </c>
      <c r="D200" s="6">
        <v>78855</v>
      </c>
      <c r="E200" s="6">
        <v>51724</v>
      </c>
      <c r="F200" s="5">
        <v>83.5</v>
      </c>
      <c r="G200" s="5">
        <v>81</v>
      </c>
    </row>
    <row r="201" spans="1:7">
      <c r="A201" s="5">
        <v>6109</v>
      </c>
      <c r="B201" s="5" t="s">
        <v>358</v>
      </c>
      <c r="C201" s="5" t="s">
        <v>361</v>
      </c>
      <c r="D201" s="6">
        <v>59289</v>
      </c>
      <c r="E201" s="6">
        <v>43703</v>
      </c>
      <c r="F201" s="5">
        <v>79.3</v>
      </c>
      <c r="G201" s="5">
        <v>78</v>
      </c>
    </row>
    <row r="202" spans="1:7">
      <c r="A202" s="5">
        <v>4696</v>
      </c>
      <c r="B202" s="5" t="s">
        <v>362</v>
      </c>
      <c r="C202" s="5" t="s">
        <v>363</v>
      </c>
      <c r="D202" s="6">
        <v>97402</v>
      </c>
      <c r="E202" s="6">
        <v>79421</v>
      </c>
      <c r="F202" s="5">
        <v>92.7</v>
      </c>
      <c r="G202" s="5">
        <v>95</v>
      </c>
    </row>
    <row r="203" spans="1:7">
      <c r="A203" s="5">
        <v>457</v>
      </c>
      <c r="B203" s="5" t="s">
        <v>362</v>
      </c>
      <c r="C203" s="5" t="s">
        <v>364</v>
      </c>
      <c r="D203" s="6">
        <v>79138</v>
      </c>
      <c r="E203" s="6">
        <v>69248</v>
      </c>
      <c r="F203" s="5">
        <v>85.3</v>
      </c>
      <c r="G203" s="5">
        <v>84</v>
      </c>
    </row>
    <row r="204" spans="1:7">
      <c r="A204" s="5">
        <v>5101</v>
      </c>
      <c r="B204" s="5" t="s">
        <v>362</v>
      </c>
      <c r="C204" s="5" t="s">
        <v>365</v>
      </c>
      <c r="D204" s="6">
        <v>63244</v>
      </c>
      <c r="E204" s="6">
        <v>54004</v>
      </c>
      <c r="F204" s="5">
        <v>90.1</v>
      </c>
      <c r="G204" s="5">
        <v>93</v>
      </c>
    </row>
    <row r="205" spans="1:7">
      <c r="A205" s="5">
        <v>4843</v>
      </c>
      <c r="B205" s="5" t="s">
        <v>362</v>
      </c>
      <c r="C205" s="5" t="s">
        <v>366</v>
      </c>
      <c r="D205" s="6">
        <v>52357</v>
      </c>
      <c r="E205" s="6">
        <v>36685</v>
      </c>
      <c r="F205" s="5">
        <v>88.4</v>
      </c>
      <c r="G205" s="5">
        <v>93</v>
      </c>
    </row>
    <row r="206" spans="1:7">
      <c r="A206" s="5">
        <v>458</v>
      </c>
      <c r="B206" s="5" t="s">
        <v>362</v>
      </c>
      <c r="C206" s="5" t="s">
        <v>367</v>
      </c>
      <c r="D206" s="6">
        <v>79138</v>
      </c>
      <c r="E206" s="6">
        <v>69248</v>
      </c>
      <c r="F206" s="5">
        <v>92.3</v>
      </c>
      <c r="G206" s="5">
        <v>94</v>
      </c>
    </row>
    <row r="207" spans="1:7">
      <c r="A207" s="5">
        <v>8001</v>
      </c>
      <c r="B207" s="5" t="s">
        <v>362</v>
      </c>
      <c r="C207" s="5" t="s">
        <v>368</v>
      </c>
      <c r="D207" s="6">
        <v>74255.8</v>
      </c>
      <c r="E207" s="6">
        <v>61721.2</v>
      </c>
      <c r="F207" s="5">
        <v>73.7</v>
      </c>
      <c r="G207" s="5">
        <v>73</v>
      </c>
    </row>
    <row r="208" spans="1:7">
      <c r="A208" s="5">
        <v>460</v>
      </c>
      <c r="B208" s="5" t="s">
        <v>362</v>
      </c>
      <c r="C208" s="5" t="s">
        <v>369</v>
      </c>
      <c r="D208" s="6">
        <v>74255.8</v>
      </c>
      <c r="E208" s="6">
        <v>61721.2</v>
      </c>
      <c r="F208" s="5">
        <v>88.9</v>
      </c>
      <c r="G208" s="5">
        <v>80</v>
      </c>
    </row>
    <row r="209" spans="1:7">
      <c r="A209" s="5">
        <v>8002</v>
      </c>
      <c r="B209" s="5" t="s">
        <v>362</v>
      </c>
      <c r="C209" s="5" t="s">
        <v>370</v>
      </c>
      <c r="D209" s="6">
        <v>74255.8</v>
      </c>
      <c r="E209" s="6">
        <v>61721.2</v>
      </c>
      <c r="F209" s="5">
        <v>82.1</v>
      </c>
      <c r="G209" s="5">
        <v>78</v>
      </c>
    </row>
    <row r="210" spans="1:7">
      <c r="A210" s="5">
        <v>438</v>
      </c>
      <c r="B210" s="5" t="s">
        <v>371</v>
      </c>
      <c r="C210" s="5" t="s">
        <v>372</v>
      </c>
      <c r="D210" s="6">
        <v>55979</v>
      </c>
      <c r="E210" s="6">
        <v>44026</v>
      </c>
      <c r="F210" s="5">
        <v>70.2</v>
      </c>
      <c r="G210" s="5">
        <v>83</v>
      </c>
    </row>
    <row r="211" spans="1:7">
      <c r="A211" s="5">
        <v>7751</v>
      </c>
      <c r="B211" s="5" t="s">
        <v>371</v>
      </c>
      <c r="C211" s="5" t="s">
        <v>373</v>
      </c>
      <c r="D211" s="6">
        <v>55979</v>
      </c>
      <c r="E211" s="6">
        <v>44026</v>
      </c>
      <c r="F211" s="5">
        <v>78.099999999999994</v>
      </c>
      <c r="G211" s="5">
        <v>76</v>
      </c>
    </row>
    <row r="212" spans="1:7">
      <c r="A212" s="5">
        <v>440</v>
      </c>
      <c r="B212" s="5" t="s">
        <v>371</v>
      </c>
      <c r="C212" s="5" t="s">
        <v>374</v>
      </c>
      <c r="D212" s="6">
        <v>55979</v>
      </c>
      <c r="E212" s="6">
        <v>44026</v>
      </c>
      <c r="F212" s="5">
        <v>65</v>
      </c>
      <c r="G212" s="5">
        <v>68</v>
      </c>
    </row>
    <row r="213" spans="1:7">
      <c r="A213" s="5">
        <v>7490</v>
      </c>
      <c r="B213" s="5" t="s">
        <v>375</v>
      </c>
      <c r="C213" s="5" t="s">
        <v>376</v>
      </c>
      <c r="D213" s="6">
        <v>85655</v>
      </c>
      <c r="E213" s="6">
        <v>67624</v>
      </c>
      <c r="F213" s="5">
        <v>91.9</v>
      </c>
      <c r="G213" s="5">
        <v>84</v>
      </c>
    </row>
    <row r="214" spans="1:7">
      <c r="A214" s="5">
        <v>468</v>
      </c>
      <c r="B214" s="5" t="s">
        <v>375</v>
      </c>
      <c r="C214" s="5" t="s">
        <v>377</v>
      </c>
      <c r="D214" s="6">
        <v>85655</v>
      </c>
      <c r="E214" s="6">
        <v>67624</v>
      </c>
      <c r="F214" s="5">
        <v>94</v>
      </c>
      <c r="G214" s="5">
        <v>96</v>
      </c>
    </row>
    <row r="215" spans="1:7">
      <c r="A215" s="5">
        <v>470</v>
      </c>
      <c r="B215" s="5" t="s">
        <v>375</v>
      </c>
      <c r="C215" s="5" t="s">
        <v>378</v>
      </c>
      <c r="D215" s="6">
        <v>85655</v>
      </c>
      <c r="E215" s="6">
        <v>67624</v>
      </c>
      <c r="F215" s="5">
        <v>83.4</v>
      </c>
      <c r="G215" s="5">
        <v>80</v>
      </c>
    </row>
    <row r="216" spans="1:7">
      <c r="A216" s="5">
        <v>7682</v>
      </c>
      <c r="B216" s="5" t="s">
        <v>379</v>
      </c>
      <c r="C216" s="5" t="s">
        <v>380</v>
      </c>
      <c r="D216" s="6">
        <v>73444</v>
      </c>
      <c r="E216" s="6">
        <v>64464</v>
      </c>
      <c r="F216" s="5">
        <v>82.7</v>
      </c>
      <c r="G216" s="5">
        <v>83</v>
      </c>
    </row>
    <row r="217" spans="1:7">
      <c r="A217" s="5">
        <v>6906</v>
      </c>
      <c r="B217" s="5" t="s">
        <v>379</v>
      </c>
      <c r="C217" s="5" t="s">
        <v>381</v>
      </c>
      <c r="D217" s="6">
        <v>73444</v>
      </c>
      <c r="E217" s="6">
        <v>64464</v>
      </c>
      <c r="F217" s="5">
        <v>83</v>
      </c>
      <c r="G217" s="5">
        <v>76</v>
      </c>
    </row>
    <row r="218" spans="1:7">
      <c r="A218" s="5">
        <v>467</v>
      </c>
      <c r="B218" s="5" t="s">
        <v>379</v>
      </c>
      <c r="C218" s="5" t="s">
        <v>382</v>
      </c>
      <c r="D218" s="6">
        <v>73444</v>
      </c>
      <c r="E218" s="6">
        <v>64464</v>
      </c>
      <c r="F218" s="5">
        <v>90</v>
      </c>
      <c r="G218" s="5">
        <v>84</v>
      </c>
    </row>
    <row r="219" spans="1:7">
      <c r="A219" s="5">
        <v>193</v>
      </c>
      <c r="B219" s="5" t="s">
        <v>383</v>
      </c>
      <c r="C219" s="5" t="s">
        <v>384</v>
      </c>
      <c r="D219" s="6">
        <v>52705</v>
      </c>
      <c r="E219" s="6">
        <v>39787</v>
      </c>
      <c r="F219" s="5">
        <v>54</v>
      </c>
      <c r="G219" s="5">
        <v>56</v>
      </c>
    </row>
    <row r="220" spans="1:7">
      <c r="A220" s="5">
        <v>259</v>
      </c>
      <c r="B220" s="5" t="s">
        <v>383</v>
      </c>
      <c r="C220" s="5" t="s">
        <v>385</v>
      </c>
      <c r="D220" s="6">
        <v>52705</v>
      </c>
      <c r="E220" s="6">
        <v>39787</v>
      </c>
      <c r="F220" s="5">
        <v>79.8</v>
      </c>
      <c r="G220" s="5">
        <v>71</v>
      </c>
    </row>
    <row r="221" spans="1:7">
      <c r="A221" s="5">
        <v>260</v>
      </c>
      <c r="B221" s="5" t="s">
        <v>383</v>
      </c>
      <c r="C221" s="5" t="s">
        <v>386</v>
      </c>
      <c r="D221" s="6">
        <v>52705</v>
      </c>
      <c r="E221" s="6">
        <v>39787</v>
      </c>
      <c r="F221" s="5">
        <v>73.400000000000006</v>
      </c>
      <c r="G221" s="5">
        <v>72</v>
      </c>
    </row>
    <row r="222" spans="1:7">
      <c r="A222" s="5">
        <v>196</v>
      </c>
      <c r="B222" s="5" t="s">
        <v>383</v>
      </c>
      <c r="C222" s="5" t="s">
        <v>387</v>
      </c>
      <c r="D222" s="6">
        <v>52705</v>
      </c>
      <c r="E222" s="6">
        <v>39787</v>
      </c>
      <c r="F222" s="5">
        <v>62.3</v>
      </c>
      <c r="G222" s="5">
        <v>59</v>
      </c>
    </row>
    <row r="223" spans="1:7">
      <c r="A223" s="5">
        <v>7505</v>
      </c>
      <c r="B223" s="5" t="s">
        <v>388</v>
      </c>
      <c r="C223" s="5" t="s">
        <v>389</v>
      </c>
      <c r="D223" s="6">
        <v>59871</v>
      </c>
      <c r="E223" s="6">
        <v>38903</v>
      </c>
      <c r="F223" s="5">
        <v>60.2</v>
      </c>
      <c r="G223" s="5">
        <v>52</v>
      </c>
    </row>
    <row r="224" spans="1:7">
      <c r="A224" s="5">
        <v>477</v>
      </c>
      <c r="B224" s="5" t="s">
        <v>388</v>
      </c>
      <c r="C224" s="5" t="s">
        <v>390</v>
      </c>
      <c r="D224" s="6">
        <v>59871</v>
      </c>
      <c r="E224" s="6">
        <v>38903</v>
      </c>
      <c r="F224" s="5">
        <v>52.8</v>
      </c>
      <c r="G224" s="5">
        <v>56</v>
      </c>
    </row>
    <row r="225" spans="1:7">
      <c r="A225" s="5">
        <v>7606</v>
      </c>
      <c r="B225" s="5" t="s">
        <v>388</v>
      </c>
      <c r="C225" s="5" t="s">
        <v>391</v>
      </c>
      <c r="D225" s="6">
        <v>59871</v>
      </c>
      <c r="E225" s="6">
        <v>38903</v>
      </c>
      <c r="F225" s="5">
        <v>59.6</v>
      </c>
      <c r="G225" s="5">
        <v>52</v>
      </c>
    </row>
    <row r="226" spans="1:7">
      <c r="A226" s="5">
        <v>5195</v>
      </c>
      <c r="B226" s="5" t="s">
        <v>392</v>
      </c>
      <c r="C226" s="5" t="s">
        <v>393</v>
      </c>
      <c r="D226" s="6">
        <v>138167</v>
      </c>
      <c r="E226" s="6">
        <v>103326</v>
      </c>
      <c r="F226" s="5">
        <v>82.2</v>
      </c>
      <c r="G226" s="5">
        <v>92</v>
      </c>
    </row>
    <row r="227" spans="1:7">
      <c r="A227" s="5">
        <v>5196</v>
      </c>
      <c r="B227" s="5" t="s">
        <v>392</v>
      </c>
      <c r="C227" s="5" t="s">
        <v>394</v>
      </c>
      <c r="D227" s="6">
        <v>138167</v>
      </c>
      <c r="E227" s="6">
        <v>103326</v>
      </c>
      <c r="F227" s="5">
        <v>95.1</v>
      </c>
      <c r="G227" s="5">
        <v>92</v>
      </c>
    </row>
    <row r="228" spans="1:7">
      <c r="A228" s="5">
        <v>490</v>
      </c>
      <c r="B228" s="5" t="s">
        <v>392</v>
      </c>
      <c r="C228" s="5" t="s">
        <v>395</v>
      </c>
      <c r="D228" s="6">
        <v>138167</v>
      </c>
      <c r="E228" s="6">
        <v>103326</v>
      </c>
      <c r="F228" s="5">
        <v>97.9</v>
      </c>
      <c r="G228" s="5">
        <v>90</v>
      </c>
    </row>
    <row r="229" spans="1:7">
      <c r="A229" s="5">
        <v>491</v>
      </c>
      <c r="B229" s="5" t="s">
        <v>392</v>
      </c>
      <c r="C229" s="5" t="s">
        <v>396</v>
      </c>
      <c r="D229" s="6">
        <v>138167</v>
      </c>
      <c r="E229" s="6">
        <v>103326</v>
      </c>
      <c r="F229" s="5">
        <v>96.8</v>
      </c>
      <c r="G229" s="5">
        <v>95</v>
      </c>
    </row>
    <row r="230" spans="1:7">
      <c r="A230" s="5">
        <v>4859</v>
      </c>
      <c r="B230" s="5" t="s">
        <v>392</v>
      </c>
      <c r="C230" s="5" t="s">
        <v>397</v>
      </c>
      <c r="D230" s="6">
        <v>138167</v>
      </c>
      <c r="E230" s="6">
        <v>103326</v>
      </c>
      <c r="F230" s="5">
        <v>80.900000000000006</v>
      </c>
      <c r="G230" s="5">
        <v>87</v>
      </c>
    </row>
    <row r="231" spans="1:7">
      <c r="A231" s="5">
        <v>492</v>
      </c>
      <c r="B231" s="5" t="s">
        <v>392</v>
      </c>
      <c r="C231" s="5" t="s">
        <v>398</v>
      </c>
      <c r="D231" s="6">
        <v>138167</v>
      </c>
      <c r="E231" s="6">
        <v>103326</v>
      </c>
      <c r="F231" s="5">
        <v>94.1</v>
      </c>
      <c r="G231" s="5">
        <v>95</v>
      </c>
    </row>
    <row r="232" spans="1:7">
      <c r="A232" s="5">
        <v>7760</v>
      </c>
      <c r="B232" s="5" t="s">
        <v>399</v>
      </c>
      <c r="C232" s="5" t="s">
        <v>400</v>
      </c>
      <c r="D232" s="6">
        <v>84397</v>
      </c>
      <c r="E232" s="6">
        <v>57815</v>
      </c>
      <c r="F232" s="5">
        <v>96.9</v>
      </c>
      <c r="G232" s="5">
        <v>94</v>
      </c>
    </row>
    <row r="233" spans="1:7">
      <c r="A233" s="5">
        <v>5366</v>
      </c>
      <c r="B233" s="5" t="s">
        <v>399</v>
      </c>
      <c r="C233" s="5" t="s">
        <v>401</v>
      </c>
      <c r="D233" s="6">
        <v>84397</v>
      </c>
      <c r="E233" s="6">
        <v>57815</v>
      </c>
      <c r="F233" s="5">
        <v>94.1</v>
      </c>
      <c r="G233" s="5">
        <v>84</v>
      </c>
    </row>
    <row r="234" spans="1:7">
      <c r="A234" s="5">
        <v>6895</v>
      </c>
      <c r="B234" s="5" t="s">
        <v>399</v>
      </c>
      <c r="C234" s="5" t="s">
        <v>402</v>
      </c>
      <c r="D234" s="6">
        <v>81262.666666666672</v>
      </c>
      <c r="E234" s="6">
        <v>60068.333333333336</v>
      </c>
      <c r="F234" s="5">
        <v>80.5</v>
      </c>
      <c r="G234" s="5">
        <v>78</v>
      </c>
    </row>
    <row r="235" spans="1:7">
      <c r="A235" s="5">
        <v>509</v>
      </c>
      <c r="B235" s="5" t="s">
        <v>399</v>
      </c>
      <c r="C235" s="5" t="s">
        <v>403</v>
      </c>
      <c r="D235" s="6">
        <v>81262.666666666672</v>
      </c>
      <c r="E235" s="6">
        <v>60068.333333333336</v>
      </c>
      <c r="F235" s="5">
        <v>93.9</v>
      </c>
      <c r="G235" s="5">
        <v>96</v>
      </c>
    </row>
    <row r="236" spans="1:7">
      <c r="A236" s="5">
        <v>5367</v>
      </c>
      <c r="B236" s="5" t="s">
        <v>399</v>
      </c>
      <c r="C236" s="5" t="s">
        <v>404</v>
      </c>
      <c r="D236" s="6">
        <v>74994</v>
      </c>
      <c r="E236" s="6">
        <v>64575</v>
      </c>
      <c r="F236" s="5">
        <v>95.2</v>
      </c>
      <c r="G236" s="5">
        <v>82</v>
      </c>
    </row>
    <row r="237" spans="1:7">
      <c r="A237" s="5">
        <v>516</v>
      </c>
      <c r="B237" s="5" t="s">
        <v>405</v>
      </c>
      <c r="C237" s="5" t="s">
        <v>406</v>
      </c>
      <c r="D237" s="6">
        <v>67593</v>
      </c>
      <c r="E237" s="6">
        <v>48120</v>
      </c>
      <c r="F237" s="5">
        <v>94.3</v>
      </c>
      <c r="G237" s="5">
        <v>98</v>
      </c>
    </row>
    <row r="238" spans="1:7">
      <c r="A238" s="5">
        <v>7382</v>
      </c>
      <c r="B238" s="5" t="s">
        <v>405</v>
      </c>
      <c r="C238" s="5" t="s">
        <v>251</v>
      </c>
      <c r="D238" s="6">
        <v>67593</v>
      </c>
      <c r="E238" s="6">
        <v>48120</v>
      </c>
      <c r="F238" s="5">
        <v>86.8</v>
      </c>
      <c r="G238" s="5">
        <v>98</v>
      </c>
    </row>
    <row r="239" spans="1:7">
      <c r="A239" s="5">
        <v>519</v>
      </c>
      <c r="B239" s="5" t="s">
        <v>405</v>
      </c>
      <c r="C239" s="5" t="s">
        <v>407</v>
      </c>
      <c r="D239" s="6">
        <v>68272</v>
      </c>
      <c r="E239" s="6">
        <v>58291</v>
      </c>
      <c r="F239" s="5">
        <v>77.3</v>
      </c>
      <c r="G239" s="5">
        <v>85</v>
      </c>
    </row>
    <row r="240" spans="1:7">
      <c r="A240" s="5">
        <v>4867</v>
      </c>
      <c r="B240" s="5" t="s">
        <v>405</v>
      </c>
      <c r="C240" s="5" t="s">
        <v>408</v>
      </c>
      <c r="D240" s="6">
        <v>67819.333333333328</v>
      </c>
      <c r="E240" s="6">
        <v>51510.333333333336</v>
      </c>
      <c r="F240" s="5">
        <v>90.2</v>
      </c>
      <c r="G240" s="5">
        <v>88</v>
      </c>
    </row>
    <row r="241" spans="1:7">
      <c r="A241" s="5">
        <v>523</v>
      </c>
      <c r="B241" s="5" t="s">
        <v>405</v>
      </c>
      <c r="C241" s="5" t="s">
        <v>409</v>
      </c>
      <c r="D241" s="6">
        <v>67819.333333333328</v>
      </c>
      <c r="E241" s="6">
        <v>51510.333333333336</v>
      </c>
      <c r="F241" s="5">
        <v>88.1</v>
      </c>
      <c r="G241" s="5">
        <v>77</v>
      </c>
    </row>
    <row r="242" spans="1:7">
      <c r="A242" s="5">
        <v>528</v>
      </c>
      <c r="B242" s="5" t="s">
        <v>410</v>
      </c>
      <c r="C242" s="5" t="s">
        <v>411</v>
      </c>
      <c r="D242" s="6">
        <v>53352</v>
      </c>
      <c r="E242" s="6">
        <v>45228</v>
      </c>
      <c r="F242" s="5">
        <v>83.9</v>
      </c>
      <c r="G242" s="5">
        <v>88</v>
      </c>
    </row>
    <row r="243" spans="1:7">
      <c r="A243" s="5">
        <v>532</v>
      </c>
      <c r="B243" s="5" t="s">
        <v>410</v>
      </c>
      <c r="C243" s="5" t="s">
        <v>412</v>
      </c>
      <c r="D243" s="6">
        <v>53352</v>
      </c>
      <c r="E243" s="6">
        <v>45228</v>
      </c>
      <c r="F243" s="5">
        <v>72.900000000000006</v>
      </c>
      <c r="G243" s="5">
        <v>84</v>
      </c>
    </row>
    <row r="244" spans="1:7">
      <c r="A244" s="5">
        <v>526</v>
      </c>
      <c r="B244" s="5" t="s">
        <v>410</v>
      </c>
      <c r="C244" s="5" t="s">
        <v>413</v>
      </c>
      <c r="D244" s="6">
        <v>53352</v>
      </c>
      <c r="E244" s="6">
        <v>45228</v>
      </c>
      <c r="F244" s="5">
        <v>78.599999999999994</v>
      </c>
      <c r="G244" s="5">
        <v>85</v>
      </c>
    </row>
    <row r="245" spans="1:7">
      <c r="A245" s="5">
        <v>536</v>
      </c>
      <c r="B245" s="5" t="s">
        <v>410</v>
      </c>
      <c r="C245" s="5" t="s">
        <v>414</v>
      </c>
      <c r="D245" s="6">
        <v>41904</v>
      </c>
      <c r="E245" s="6">
        <v>32779</v>
      </c>
      <c r="F245" s="5">
        <v>71.099999999999994</v>
      </c>
      <c r="G245" s="5">
        <v>73</v>
      </c>
    </row>
    <row r="246" spans="1:7">
      <c r="A246" s="5">
        <v>535</v>
      </c>
      <c r="B246" s="5" t="s">
        <v>410</v>
      </c>
      <c r="C246" s="5" t="s">
        <v>415</v>
      </c>
      <c r="D246" s="6">
        <v>41904</v>
      </c>
      <c r="E246" s="6">
        <v>32779</v>
      </c>
      <c r="F246" s="5">
        <v>69.3</v>
      </c>
      <c r="G246" s="5">
        <v>67</v>
      </c>
    </row>
    <row r="247" spans="1:7">
      <c r="A247" s="5">
        <v>5106</v>
      </c>
      <c r="B247" s="5" t="s">
        <v>416</v>
      </c>
      <c r="C247" s="5" t="s">
        <v>417</v>
      </c>
      <c r="D247" s="6">
        <v>50222</v>
      </c>
      <c r="E247" s="6">
        <v>36930</v>
      </c>
      <c r="F247" s="5">
        <v>56.4</v>
      </c>
      <c r="G247" s="5">
        <v>63</v>
      </c>
    </row>
    <row r="248" spans="1:7">
      <c r="A248" s="5">
        <v>553</v>
      </c>
      <c r="B248" s="5" t="s">
        <v>416</v>
      </c>
      <c r="C248" s="5" t="s">
        <v>418</v>
      </c>
      <c r="D248" s="6">
        <v>50222</v>
      </c>
      <c r="E248" s="6">
        <v>36930</v>
      </c>
      <c r="F248" s="5">
        <v>55.1</v>
      </c>
      <c r="G248" s="5">
        <v>68</v>
      </c>
    </row>
    <row r="249" spans="1:7">
      <c r="A249" s="5">
        <v>554</v>
      </c>
      <c r="B249" s="5" t="s">
        <v>416</v>
      </c>
      <c r="C249" s="5" t="s">
        <v>419</v>
      </c>
      <c r="D249" s="6">
        <v>50222</v>
      </c>
      <c r="E249" s="6">
        <v>36930</v>
      </c>
      <c r="F249" s="5">
        <v>44.4</v>
      </c>
      <c r="G249" s="5">
        <v>46</v>
      </c>
    </row>
    <row r="250" spans="1:7">
      <c r="A250" s="5">
        <v>555</v>
      </c>
      <c r="B250" s="5" t="s">
        <v>416</v>
      </c>
      <c r="C250" s="5" t="s">
        <v>420</v>
      </c>
      <c r="D250" s="6">
        <v>50222</v>
      </c>
      <c r="E250" s="6">
        <v>36930</v>
      </c>
      <c r="F250" s="5">
        <v>36.299999999999997</v>
      </c>
      <c r="G250" s="5">
        <v>35</v>
      </c>
    </row>
    <row r="251" spans="1:7">
      <c r="A251" s="5">
        <v>6969</v>
      </c>
      <c r="B251" s="5" t="s">
        <v>421</v>
      </c>
      <c r="C251" s="5" t="s">
        <v>422</v>
      </c>
      <c r="D251" s="6">
        <v>63733</v>
      </c>
      <c r="E251" s="6">
        <v>48340</v>
      </c>
      <c r="F251" s="5">
        <v>77.400000000000006</v>
      </c>
      <c r="G251" s="5">
        <v>65</v>
      </c>
    </row>
    <row r="252" spans="1:7">
      <c r="A252" s="5">
        <v>8088</v>
      </c>
      <c r="B252" s="5" t="s">
        <v>421</v>
      </c>
      <c r="C252" s="5" t="s">
        <v>423</v>
      </c>
      <c r="D252" s="6">
        <v>63733</v>
      </c>
      <c r="E252" s="6">
        <v>48340</v>
      </c>
      <c r="F252" s="5">
        <v>78.5</v>
      </c>
      <c r="G252" s="5">
        <v>69</v>
      </c>
    </row>
    <row r="253" spans="1:7">
      <c r="A253" s="5">
        <v>274</v>
      </c>
      <c r="B253" s="5" t="s">
        <v>421</v>
      </c>
      <c r="C253" s="5" t="s">
        <v>424</v>
      </c>
      <c r="D253" s="6">
        <v>34366</v>
      </c>
      <c r="E253" s="6">
        <v>24106</v>
      </c>
      <c r="F253" s="5">
        <v>53.3</v>
      </c>
      <c r="G253" s="5">
        <v>69</v>
      </c>
    </row>
    <row r="254" spans="1:7">
      <c r="A254" s="5">
        <v>8089</v>
      </c>
      <c r="B254" s="5" t="s">
        <v>421</v>
      </c>
      <c r="C254" s="5" t="s">
        <v>425</v>
      </c>
      <c r="D254" s="6">
        <v>50222</v>
      </c>
      <c r="E254" s="6">
        <v>36930</v>
      </c>
      <c r="F254" s="5">
        <v>69</v>
      </c>
      <c r="G254" s="5">
        <v>65</v>
      </c>
    </row>
    <row r="255" spans="1:7">
      <c r="A255" s="5">
        <v>8090</v>
      </c>
      <c r="B255" s="5" t="s">
        <v>421</v>
      </c>
      <c r="C255" s="5" t="s">
        <v>426</v>
      </c>
      <c r="D255" s="6">
        <v>59228</v>
      </c>
      <c r="E255" s="6">
        <v>47639</v>
      </c>
      <c r="F255" s="5">
        <v>61.3</v>
      </c>
      <c r="G255" s="5">
        <v>57</v>
      </c>
    </row>
    <row r="256" spans="1:7">
      <c r="A256" s="5">
        <v>8091</v>
      </c>
      <c r="B256" s="5" t="s">
        <v>421</v>
      </c>
      <c r="C256" s="5" t="s">
        <v>427</v>
      </c>
      <c r="D256" s="6">
        <v>45893</v>
      </c>
      <c r="E256" s="6">
        <v>35319</v>
      </c>
      <c r="F256" s="5">
        <v>63.1</v>
      </c>
      <c r="G256" s="5">
        <v>65</v>
      </c>
    </row>
    <row r="257" spans="1:7">
      <c r="A257" s="5">
        <v>8038</v>
      </c>
      <c r="B257" s="5" t="s">
        <v>421</v>
      </c>
      <c r="C257" s="5" t="s">
        <v>428</v>
      </c>
      <c r="D257" s="6">
        <v>52862.5</v>
      </c>
      <c r="E257" s="6">
        <v>40112.333333333336</v>
      </c>
      <c r="F257" s="5">
        <v>48.8</v>
      </c>
      <c r="G257" s="5">
        <v>50</v>
      </c>
    </row>
    <row r="258" spans="1:7">
      <c r="A258" s="5">
        <v>107</v>
      </c>
      <c r="B258" s="5" t="s">
        <v>421</v>
      </c>
      <c r="C258" s="5" t="s">
        <v>429</v>
      </c>
      <c r="D258" s="6">
        <v>52862.5</v>
      </c>
      <c r="E258" s="6">
        <v>40112.333333333336</v>
      </c>
      <c r="F258" s="5">
        <v>69</v>
      </c>
      <c r="G258" s="5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C1" sqref="C1:C1048576"/>
    </sheetView>
  </sheetViews>
  <sheetFormatPr baseColWidth="10" defaultRowHeight="15" x14ac:dyDescent="0"/>
  <cols>
    <col min="18" max="18" width="21.5" customWidth="1"/>
  </cols>
  <sheetData>
    <row r="1" spans="1:19" ht="16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</row>
    <row r="2" spans="1:19" ht="16">
      <c r="A2" s="1" t="s">
        <v>60</v>
      </c>
      <c r="B2" s="1">
        <v>19</v>
      </c>
      <c r="C2" s="1">
        <v>67</v>
      </c>
      <c r="D2" s="1" t="s">
        <v>61</v>
      </c>
      <c r="E2" s="1" t="s">
        <v>62</v>
      </c>
      <c r="F2" s="1" t="s">
        <v>62</v>
      </c>
      <c r="G2" s="1" t="s">
        <v>3</v>
      </c>
      <c r="H2" s="1" t="s">
        <v>63</v>
      </c>
      <c r="I2" s="1" t="s">
        <v>64</v>
      </c>
      <c r="J2" s="1" t="s">
        <v>32</v>
      </c>
      <c r="K2" s="1">
        <v>330</v>
      </c>
      <c r="L2" s="1">
        <v>246</v>
      </c>
      <c r="M2" s="1" t="s">
        <v>65</v>
      </c>
      <c r="N2" s="1" t="s">
        <v>66</v>
      </c>
      <c r="O2" s="1" t="s">
        <v>67</v>
      </c>
      <c r="P2" s="1" t="s">
        <v>67</v>
      </c>
      <c r="Q2" s="1" t="s">
        <v>68</v>
      </c>
      <c r="R2" s="1">
        <v>68</v>
      </c>
      <c r="S2" s="1">
        <v>10</v>
      </c>
    </row>
    <row r="3" spans="1:19" ht="16">
      <c r="A3" s="1" t="s">
        <v>69</v>
      </c>
      <c r="B3" s="1">
        <v>20</v>
      </c>
      <c r="C3" s="1">
        <v>71</v>
      </c>
      <c r="D3" s="1" t="s">
        <v>61</v>
      </c>
      <c r="E3" s="1" t="s">
        <v>70</v>
      </c>
      <c r="F3" s="1" t="s">
        <v>70</v>
      </c>
      <c r="G3" s="1" t="s">
        <v>5</v>
      </c>
      <c r="H3" s="1" t="s">
        <v>71</v>
      </c>
      <c r="I3" s="1" t="s">
        <v>72</v>
      </c>
      <c r="J3" s="1" t="s">
        <v>33</v>
      </c>
      <c r="K3" s="1">
        <v>7</v>
      </c>
      <c r="L3" s="1">
        <v>0.5</v>
      </c>
      <c r="M3" s="1" t="s">
        <v>73</v>
      </c>
      <c r="N3" s="1" t="s">
        <v>74</v>
      </c>
      <c r="O3" s="1" t="s">
        <v>75</v>
      </c>
      <c r="P3" s="1" t="s">
        <v>67</v>
      </c>
      <c r="Q3" s="1" t="s">
        <v>76</v>
      </c>
      <c r="R3" s="1">
        <v>72</v>
      </c>
      <c r="S3" s="1">
        <v>10.5</v>
      </c>
    </row>
    <row r="4" spans="1:19" ht="16">
      <c r="A4" s="1" t="s">
        <v>60</v>
      </c>
      <c r="B4" s="1">
        <v>24</v>
      </c>
      <c r="C4" s="1">
        <v>65</v>
      </c>
      <c r="D4" s="1" t="s">
        <v>77</v>
      </c>
      <c r="E4" s="1" t="s">
        <v>70</v>
      </c>
      <c r="F4" s="1" t="s">
        <v>70</v>
      </c>
      <c r="G4" s="1" t="s">
        <v>7</v>
      </c>
      <c r="H4" s="1" t="s">
        <v>63</v>
      </c>
      <c r="I4" s="1" t="s">
        <v>78</v>
      </c>
      <c r="J4" s="1" t="s">
        <v>32</v>
      </c>
      <c r="K4" s="1">
        <v>35</v>
      </c>
      <c r="L4" s="1">
        <v>29</v>
      </c>
      <c r="M4" s="1" t="s">
        <v>79</v>
      </c>
      <c r="N4" s="1" t="s">
        <v>66</v>
      </c>
      <c r="O4" s="1" t="s">
        <v>67</v>
      </c>
      <c r="P4" s="1" t="s">
        <v>67</v>
      </c>
      <c r="Q4" s="1" t="s">
        <v>80</v>
      </c>
      <c r="R4" s="1">
        <v>68</v>
      </c>
      <c r="S4" s="1">
        <v>10</v>
      </c>
    </row>
    <row r="5" spans="1:19" ht="16">
      <c r="A5" s="1" t="s">
        <v>60</v>
      </c>
      <c r="B5" s="1">
        <v>18</v>
      </c>
      <c r="C5" s="1">
        <v>65</v>
      </c>
      <c r="D5" s="1" t="s">
        <v>61</v>
      </c>
      <c r="E5" s="1" t="s">
        <v>62</v>
      </c>
      <c r="F5" s="1" t="s">
        <v>62</v>
      </c>
      <c r="G5" s="1" t="s">
        <v>1</v>
      </c>
      <c r="H5" s="1" t="s">
        <v>63</v>
      </c>
      <c r="I5" s="1" t="s">
        <v>78</v>
      </c>
      <c r="J5" s="1" t="s">
        <v>32</v>
      </c>
      <c r="K5" s="1">
        <v>300</v>
      </c>
      <c r="L5" s="1">
        <v>240</v>
      </c>
      <c r="M5" s="1" t="s">
        <v>81</v>
      </c>
      <c r="N5" s="1" t="s">
        <v>74</v>
      </c>
      <c r="O5" s="1" t="s">
        <v>75</v>
      </c>
      <c r="P5" s="1" t="s">
        <v>67</v>
      </c>
      <c r="Q5" s="1" t="s">
        <v>82</v>
      </c>
      <c r="R5" s="1">
        <v>51.5</v>
      </c>
      <c r="S5" s="1">
        <v>8.5</v>
      </c>
    </row>
    <row r="6" spans="1:19" ht="16">
      <c r="A6" s="1" t="s">
        <v>60</v>
      </c>
      <c r="B6" s="1">
        <v>18</v>
      </c>
      <c r="C6" s="1">
        <v>67</v>
      </c>
      <c r="D6" s="1" t="s">
        <v>77</v>
      </c>
      <c r="E6" s="1" t="s">
        <v>70</v>
      </c>
      <c r="F6" s="1" t="s">
        <v>70</v>
      </c>
      <c r="G6" s="1" t="s">
        <v>5</v>
      </c>
      <c r="H6" s="1" t="s">
        <v>63</v>
      </c>
      <c r="I6" s="1" t="s">
        <v>72</v>
      </c>
      <c r="J6" s="1" t="s">
        <v>32</v>
      </c>
      <c r="K6" s="1">
        <v>240</v>
      </c>
      <c r="L6" s="1">
        <v>189</v>
      </c>
      <c r="M6" s="1" t="s">
        <v>81</v>
      </c>
      <c r="N6" s="1" t="s">
        <v>74</v>
      </c>
      <c r="O6" s="1" t="s">
        <v>75</v>
      </c>
      <c r="P6" s="1" t="s">
        <v>67</v>
      </c>
      <c r="Q6" s="1" t="s">
        <v>83</v>
      </c>
      <c r="R6" s="1">
        <v>67.5</v>
      </c>
      <c r="S6" s="1">
        <v>9</v>
      </c>
    </row>
    <row r="7" spans="1:19" ht="16">
      <c r="A7" s="1" t="s">
        <v>60</v>
      </c>
      <c r="B7" s="1">
        <v>18</v>
      </c>
      <c r="C7" s="1">
        <v>64</v>
      </c>
      <c r="D7" s="1" t="s">
        <v>77</v>
      </c>
      <c r="E7" s="1" t="s">
        <v>62</v>
      </c>
      <c r="F7" s="1" t="s">
        <v>62</v>
      </c>
      <c r="G7" s="1" t="s">
        <v>5</v>
      </c>
      <c r="H7" s="1" t="s">
        <v>63</v>
      </c>
      <c r="I7" s="1" t="s">
        <v>84</v>
      </c>
      <c r="J7" s="1" t="s">
        <v>33</v>
      </c>
      <c r="K7" s="1">
        <v>0</v>
      </c>
      <c r="L7" s="1">
        <v>44.5</v>
      </c>
      <c r="M7" s="1" t="s">
        <v>85</v>
      </c>
      <c r="N7" s="1" t="s">
        <v>74</v>
      </c>
      <c r="O7" s="1" t="s">
        <v>75</v>
      </c>
      <c r="P7" s="1" t="s">
        <v>67</v>
      </c>
      <c r="Q7" s="1" t="s">
        <v>86</v>
      </c>
      <c r="R7" s="1">
        <v>66</v>
      </c>
      <c r="S7" s="1">
        <v>8.5</v>
      </c>
    </row>
    <row r="8" spans="1:19" ht="16">
      <c r="A8" s="1" t="s">
        <v>69</v>
      </c>
      <c r="B8" s="1">
        <v>23</v>
      </c>
      <c r="C8" s="1">
        <v>72</v>
      </c>
      <c r="D8" s="1" t="s">
        <v>61</v>
      </c>
      <c r="E8" s="1" t="s">
        <v>70</v>
      </c>
      <c r="F8" s="1" t="s">
        <v>70</v>
      </c>
      <c r="G8" s="1" t="s">
        <v>12</v>
      </c>
      <c r="H8" s="1" t="s">
        <v>87</v>
      </c>
      <c r="I8" s="1" t="s">
        <v>64</v>
      </c>
      <c r="J8" s="1" t="s">
        <v>32</v>
      </c>
      <c r="K8" s="1">
        <v>10</v>
      </c>
      <c r="L8" s="1">
        <v>12</v>
      </c>
      <c r="M8" s="1" t="s">
        <v>65</v>
      </c>
      <c r="N8" s="1" t="s">
        <v>88</v>
      </c>
      <c r="O8" s="1" t="s">
        <v>67</v>
      </c>
      <c r="P8" s="1" t="s">
        <v>67</v>
      </c>
      <c r="Q8" s="1" t="s">
        <v>89</v>
      </c>
      <c r="R8" s="1">
        <v>76</v>
      </c>
      <c r="S8" s="1">
        <v>10.5</v>
      </c>
    </row>
    <row r="9" spans="1:19" ht="16">
      <c r="A9" s="1" t="s">
        <v>69</v>
      </c>
      <c r="B9" s="1">
        <v>18</v>
      </c>
      <c r="C9" s="1">
        <v>76</v>
      </c>
      <c r="D9" s="1" t="s">
        <v>77</v>
      </c>
      <c r="E9" s="1" t="s">
        <v>70</v>
      </c>
      <c r="F9" s="1" t="s">
        <v>70</v>
      </c>
      <c r="G9" s="1" t="s">
        <v>13</v>
      </c>
      <c r="H9" s="1" t="s">
        <v>63</v>
      </c>
      <c r="I9" s="1" t="s">
        <v>84</v>
      </c>
      <c r="J9" s="1" t="s">
        <v>32</v>
      </c>
      <c r="K9" s="1">
        <v>210</v>
      </c>
      <c r="L9" s="1">
        <v>162</v>
      </c>
      <c r="M9" s="1" t="s">
        <v>90</v>
      </c>
      <c r="N9" s="1" t="s">
        <v>91</v>
      </c>
      <c r="O9" s="1" t="s">
        <v>67</v>
      </c>
      <c r="P9" s="1" t="s">
        <v>67</v>
      </c>
      <c r="Q9" s="1" t="s">
        <v>92</v>
      </c>
      <c r="R9" s="1">
        <v>78</v>
      </c>
      <c r="S9" s="1">
        <v>12</v>
      </c>
    </row>
    <row r="10" spans="1:19" ht="16">
      <c r="A10" s="1" t="s">
        <v>69</v>
      </c>
      <c r="B10" s="1">
        <v>21</v>
      </c>
      <c r="C10" s="1">
        <v>76</v>
      </c>
      <c r="D10" s="1" t="s">
        <v>61</v>
      </c>
      <c r="E10" s="1" t="s">
        <v>70</v>
      </c>
      <c r="F10" s="1" t="s">
        <v>70</v>
      </c>
      <c r="G10" s="1" t="s">
        <v>14</v>
      </c>
      <c r="H10" s="1" t="s">
        <v>71</v>
      </c>
      <c r="I10" s="1" t="s">
        <v>84</v>
      </c>
      <c r="J10" s="1" t="s">
        <v>32</v>
      </c>
      <c r="K10" s="1">
        <v>10</v>
      </c>
      <c r="L10" s="1">
        <v>50</v>
      </c>
      <c r="M10" s="1" t="s">
        <v>93</v>
      </c>
      <c r="N10" s="1" t="s">
        <v>88</v>
      </c>
      <c r="O10" s="1" t="s">
        <v>67</v>
      </c>
      <c r="P10" s="1" t="s">
        <v>67</v>
      </c>
      <c r="Q10" s="1" t="s">
        <v>94</v>
      </c>
      <c r="R10" s="1">
        <v>77</v>
      </c>
      <c r="S10" s="1">
        <v>11</v>
      </c>
    </row>
    <row r="11" spans="1:19" ht="16">
      <c r="A11" s="1" t="s">
        <v>60</v>
      </c>
      <c r="B11" s="1">
        <v>19</v>
      </c>
      <c r="C11" s="1">
        <v>63</v>
      </c>
      <c r="D11" s="1" t="s">
        <v>77</v>
      </c>
      <c r="E11" s="1" t="s">
        <v>95</v>
      </c>
      <c r="F11" s="1" t="s">
        <v>95</v>
      </c>
      <c r="G11" s="1" t="s">
        <v>2</v>
      </c>
      <c r="H11" s="1" t="s">
        <v>63</v>
      </c>
      <c r="I11" s="1" t="s">
        <v>84</v>
      </c>
      <c r="J11" s="1" t="s">
        <v>32</v>
      </c>
      <c r="K11" s="1">
        <v>20</v>
      </c>
      <c r="L11" s="1">
        <v>6.1</v>
      </c>
      <c r="M11" s="1" t="s">
        <v>85</v>
      </c>
      <c r="N11" s="1" t="s">
        <v>88</v>
      </c>
      <c r="O11" s="1" t="s">
        <v>96</v>
      </c>
      <c r="P11" s="1" t="s">
        <v>97</v>
      </c>
      <c r="Q11" s="1" t="s">
        <v>98</v>
      </c>
      <c r="R11" s="1">
        <v>54</v>
      </c>
      <c r="S11" s="1">
        <v>8</v>
      </c>
    </row>
    <row r="12" spans="1:19" ht="16">
      <c r="A12" s="1" t="s">
        <v>60</v>
      </c>
      <c r="B12" s="1">
        <v>19</v>
      </c>
      <c r="C12" s="1">
        <v>66.5</v>
      </c>
      <c r="D12" s="1" t="s">
        <v>77</v>
      </c>
      <c r="E12" s="1" t="s">
        <v>70</v>
      </c>
      <c r="F12" s="1" t="s">
        <v>70</v>
      </c>
      <c r="G12" s="1" t="s">
        <v>5</v>
      </c>
      <c r="H12" s="1" t="s">
        <v>63</v>
      </c>
      <c r="I12" s="1" t="s">
        <v>84</v>
      </c>
      <c r="J12" s="1" t="s">
        <v>32</v>
      </c>
      <c r="K12" s="1">
        <v>105</v>
      </c>
      <c r="L12" s="1">
        <v>98</v>
      </c>
      <c r="M12" s="1" t="s">
        <v>99</v>
      </c>
      <c r="N12" s="1" t="s">
        <v>74</v>
      </c>
      <c r="O12" s="1" t="s">
        <v>75</v>
      </c>
      <c r="P12" s="1" t="s">
        <v>67</v>
      </c>
      <c r="Q12" s="1" t="s">
        <v>100</v>
      </c>
      <c r="R12" s="1">
        <v>63.5</v>
      </c>
      <c r="S12" s="1">
        <v>10.5</v>
      </c>
    </row>
    <row r="13" spans="1:19" ht="16">
      <c r="A13" s="1" t="s">
        <v>60</v>
      </c>
      <c r="B13" s="1">
        <v>19</v>
      </c>
      <c r="C13" s="1">
        <v>66.5</v>
      </c>
      <c r="D13" s="1" t="s">
        <v>77</v>
      </c>
      <c r="E13" s="1" t="s">
        <v>70</v>
      </c>
      <c r="F13" s="1" t="s">
        <v>70</v>
      </c>
      <c r="G13" s="1" t="s">
        <v>10</v>
      </c>
      <c r="H13" s="1" t="s">
        <v>63</v>
      </c>
      <c r="I13" s="1" t="s">
        <v>64</v>
      </c>
      <c r="J13" s="1" t="s">
        <v>32</v>
      </c>
      <c r="K13" s="1">
        <v>20</v>
      </c>
      <c r="L13" s="1">
        <v>9</v>
      </c>
      <c r="M13" s="1" t="s">
        <v>65</v>
      </c>
      <c r="N13" s="1" t="s">
        <v>101</v>
      </c>
      <c r="O13" s="1" t="s">
        <v>75</v>
      </c>
      <c r="P13" s="1" t="s">
        <v>67</v>
      </c>
      <c r="Q13" s="1"/>
      <c r="R13" s="1">
        <v>65</v>
      </c>
      <c r="S13" s="1">
        <v>9.5</v>
      </c>
    </row>
    <row r="14" spans="1:19" ht="16">
      <c r="A14" s="1" t="s">
        <v>60</v>
      </c>
      <c r="B14" s="1">
        <v>19</v>
      </c>
      <c r="C14" s="1">
        <v>62</v>
      </c>
      <c r="D14" s="1" t="s">
        <v>77</v>
      </c>
      <c r="E14" s="1" t="s">
        <v>62</v>
      </c>
      <c r="F14" s="1" t="s">
        <v>62</v>
      </c>
      <c r="G14" s="1" t="s">
        <v>0</v>
      </c>
      <c r="H14" s="1" t="s">
        <v>63</v>
      </c>
      <c r="I14" s="1" t="s">
        <v>78</v>
      </c>
      <c r="J14" s="1" t="s">
        <v>32</v>
      </c>
      <c r="K14" s="1">
        <v>35</v>
      </c>
      <c r="L14" s="1">
        <v>24</v>
      </c>
      <c r="M14" s="1" t="s">
        <v>102</v>
      </c>
      <c r="N14" s="1" t="s">
        <v>88</v>
      </c>
      <c r="O14" s="1" t="s">
        <v>67</v>
      </c>
      <c r="P14" s="1" t="s">
        <v>75</v>
      </c>
      <c r="Q14" s="1" t="s">
        <v>103</v>
      </c>
      <c r="R14" s="1">
        <v>57</v>
      </c>
      <c r="S14" s="1">
        <v>8.5</v>
      </c>
    </row>
    <row r="15" spans="1:19" ht="16">
      <c r="A15" s="1" t="s">
        <v>60</v>
      </c>
      <c r="B15" s="1">
        <v>18</v>
      </c>
      <c r="C15" s="1">
        <v>65.5</v>
      </c>
      <c r="D15" s="1" t="s">
        <v>61</v>
      </c>
      <c r="E15" s="1" t="s">
        <v>104</v>
      </c>
      <c r="F15" s="1" t="s">
        <v>104</v>
      </c>
      <c r="G15" s="1" t="s">
        <v>1</v>
      </c>
      <c r="H15" s="1" t="s">
        <v>63</v>
      </c>
      <c r="I15" s="1" t="s">
        <v>64</v>
      </c>
      <c r="J15" s="1" t="s">
        <v>33</v>
      </c>
      <c r="K15" s="1">
        <v>0</v>
      </c>
      <c r="L15" s="3">
        <v>1114</v>
      </c>
      <c r="M15" s="1" t="s">
        <v>79</v>
      </c>
      <c r="N15" s="1" t="s">
        <v>66</v>
      </c>
      <c r="O15" s="1" t="s">
        <v>75</v>
      </c>
      <c r="P15" s="1" t="s">
        <v>75</v>
      </c>
      <c r="Q15" s="1" t="s">
        <v>105</v>
      </c>
      <c r="R15" s="1">
        <v>71.5</v>
      </c>
      <c r="S15" s="1">
        <v>9.5</v>
      </c>
    </row>
    <row r="16" spans="1:19" ht="16">
      <c r="A16" s="1" t="s">
        <v>60</v>
      </c>
      <c r="B16" s="1">
        <v>18</v>
      </c>
      <c r="C16" s="1">
        <v>66</v>
      </c>
      <c r="D16" s="1" t="s">
        <v>61</v>
      </c>
      <c r="E16" s="1" t="s">
        <v>62</v>
      </c>
      <c r="F16" s="1" t="s">
        <v>62</v>
      </c>
      <c r="G16" s="1" t="s">
        <v>8</v>
      </c>
      <c r="H16" s="1" t="s">
        <v>63</v>
      </c>
      <c r="I16" s="1" t="s">
        <v>72</v>
      </c>
      <c r="J16" s="1" t="s">
        <v>33</v>
      </c>
      <c r="K16" s="1">
        <v>5</v>
      </c>
      <c r="L16" s="1">
        <v>209</v>
      </c>
      <c r="M16" s="1" t="s">
        <v>106</v>
      </c>
      <c r="N16" s="1" t="s">
        <v>88</v>
      </c>
      <c r="O16" s="1" t="s">
        <v>96</v>
      </c>
      <c r="P16" s="1" t="s">
        <v>96</v>
      </c>
      <c r="Q16" s="1" t="s">
        <v>107</v>
      </c>
      <c r="R16" s="1">
        <v>66</v>
      </c>
      <c r="S16" s="1">
        <v>7</v>
      </c>
    </row>
    <row r="17" spans="1:19" ht="16">
      <c r="A17" s="1" t="s">
        <v>60</v>
      </c>
      <c r="B17" s="1">
        <v>19</v>
      </c>
      <c r="C17" s="1">
        <v>66</v>
      </c>
      <c r="D17" s="1" t="s">
        <v>61</v>
      </c>
      <c r="E17" s="1" t="s">
        <v>95</v>
      </c>
      <c r="F17" s="1" t="s">
        <v>95</v>
      </c>
      <c r="G17" s="1" t="s">
        <v>9</v>
      </c>
      <c r="H17" s="1" t="s">
        <v>63</v>
      </c>
      <c r="I17" s="1" t="s">
        <v>84</v>
      </c>
      <c r="J17" s="1" t="s">
        <v>32</v>
      </c>
      <c r="K17" s="1">
        <v>25</v>
      </c>
      <c r="L17" s="1">
        <v>8.5</v>
      </c>
      <c r="M17" s="1" t="s">
        <v>79</v>
      </c>
      <c r="N17" s="1" t="s">
        <v>88</v>
      </c>
      <c r="O17" s="1" t="s">
        <v>67</v>
      </c>
      <c r="P17" s="1" t="s">
        <v>67</v>
      </c>
      <c r="Q17" s="1" t="s">
        <v>108</v>
      </c>
      <c r="R17" s="1">
        <v>67</v>
      </c>
      <c r="S17" s="1">
        <v>10</v>
      </c>
    </row>
    <row r="18" spans="1:19" ht="16">
      <c r="A18" s="1" t="s">
        <v>60</v>
      </c>
      <c r="B18" s="1">
        <v>19</v>
      </c>
      <c r="C18" s="1">
        <v>65</v>
      </c>
      <c r="D18" s="1" t="s">
        <v>77</v>
      </c>
      <c r="E18" s="1" t="s">
        <v>70</v>
      </c>
      <c r="F18" s="1" t="s">
        <v>70</v>
      </c>
      <c r="G18" s="1" t="s">
        <v>5</v>
      </c>
      <c r="H18" s="1" t="s">
        <v>63</v>
      </c>
      <c r="I18" s="1" t="s">
        <v>84</v>
      </c>
      <c r="J18" s="1" t="s">
        <v>109</v>
      </c>
      <c r="K18" s="1">
        <v>300</v>
      </c>
      <c r="L18" s="1">
        <v>283.33</v>
      </c>
      <c r="M18" s="1" t="s">
        <v>99</v>
      </c>
      <c r="N18" s="1" t="s">
        <v>74</v>
      </c>
      <c r="O18" s="1" t="s">
        <v>75</v>
      </c>
      <c r="P18" s="1" t="s">
        <v>67</v>
      </c>
      <c r="Q18" s="1" t="s">
        <v>110</v>
      </c>
      <c r="R18" s="1">
        <v>63</v>
      </c>
      <c r="S18" s="1">
        <v>9</v>
      </c>
    </row>
    <row r="19" spans="1:19" ht="16">
      <c r="A19" s="1" t="s">
        <v>60</v>
      </c>
      <c r="B19" s="1">
        <v>18</v>
      </c>
      <c r="C19" s="1">
        <v>63</v>
      </c>
      <c r="D19" s="1" t="s">
        <v>61</v>
      </c>
      <c r="E19" s="1" t="s">
        <v>95</v>
      </c>
      <c r="F19" s="1" t="s">
        <v>95</v>
      </c>
      <c r="G19" s="1" t="s">
        <v>1</v>
      </c>
      <c r="H19" s="1" t="s">
        <v>63</v>
      </c>
      <c r="I19" s="1" t="s">
        <v>72</v>
      </c>
      <c r="J19" s="1" t="s">
        <v>33</v>
      </c>
      <c r="K19" s="1">
        <v>5</v>
      </c>
      <c r="L19" s="1">
        <v>963</v>
      </c>
      <c r="M19" s="1" t="s">
        <v>106</v>
      </c>
      <c r="N19" s="1" t="s">
        <v>88</v>
      </c>
      <c r="O19" s="1" t="s">
        <v>75</v>
      </c>
      <c r="P19" s="1" t="s">
        <v>67</v>
      </c>
      <c r="Q19" s="1" t="s">
        <v>111</v>
      </c>
      <c r="R19" s="1">
        <v>63</v>
      </c>
      <c r="S19" s="1">
        <v>10</v>
      </c>
    </row>
    <row r="20" spans="1:19" ht="16">
      <c r="A20" s="1" t="s">
        <v>60</v>
      </c>
      <c r="B20" s="1">
        <v>18</v>
      </c>
      <c r="C20" s="1">
        <v>64</v>
      </c>
      <c r="D20" s="1" t="s">
        <v>77</v>
      </c>
      <c r="E20" s="1" t="s">
        <v>70</v>
      </c>
      <c r="F20" s="1" t="s">
        <v>70</v>
      </c>
      <c r="G20" s="1" t="s">
        <v>6</v>
      </c>
      <c r="H20" s="1" t="s">
        <v>63</v>
      </c>
      <c r="I20" s="1" t="s">
        <v>84</v>
      </c>
      <c r="J20" s="1" t="s">
        <v>33</v>
      </c>
      <c r="K20" s="1">
        <v>5</v>
      </c>
      <c r="L20" s="1">
        <v>7</v>
      </c>
      <c r="M20" s="1" t="s">
        <v>93</v>
      </c>
      <c r="N20" s="1" t="s">
        <v>88</v>
      </c>
      <c r="O20" s="1" t="s">
        <v>75</v>
      </c>
      <c r="P20" s="1" t="s">
        <v>96</v>
      </c>
      <c r="Q20" s="1" t="s">
        <v>112</v>
      </c>
      <c r="R20" s="1">
        <v>65</v>
      </c>
      <c r="S20" s="1">
        <v>9.5</v>
      </c>
    </row>
    <row r="21" spans="1:19" ht="16">
      <c r="A21" s="1" t="s">
        <v>60</v>
      </c>
      <c r="B21" s="1">
        <v>18</v>
      </c>
      <c r="C21" s="1">
        <v>62</v>
      </c>
      <c r="D21" s="1" t="s">
        <v>61</v>
      </c>
      <c r="E21" s="1" t="s">
        <v>62</v>
      </c>
      <c r="F21" s="1" t="s">
        <v>62</v>
      </c>
      <c r="G21" s="1" t="s">
        <v>0</v>
      </c>
      <c r="H21" s="1" t="s">
        <v>63</v>
      </c>
      <c r="I21" s="1" t="s">
        <v>64</v>
      </c>
      <c r="J21" s="1" t="s">
        <v>33</v>
      </c>
      <c r="K21" s="1">
        <v>5</v>
      </c>
      <c r="L21" s="1">
        <v>5.6</v>
      </c>
      <c r="M21" s="1" t="s">
        <v>113</v>
      </c>
      <c r="N21" s="1" t="s">
        <v>101</v>
      </c>
      <c r="O21" s="1" t="s">
        <v>75</v>
      </c>
      <c r="P21" s="1" t="s">
        <v>75</v>
      </c>
      <c r="Q21" s="1" t="s">
        <v>112</v>
      </c>
      <c r="R21" s="1">
        <v>64</v>
      </c>
      <c r="S21" s="1">
        <v>9.5</v>
      </c>
    </row>
    <row r="22" spans="1:19" ht="16">
      <c r="A22" s="1" t="s">
        <v>60</v>
      </c>
      <c r="B22" s="1">
        <v>18</v>
      </c>
      <c r="C22" s="1">
        <v>66</v>
      </c>
      <c r="D22" s="1" t="s">
        <v>77</v>
      </c>
      <c r="E22" s="1" t="s">
        <v>104</v>
      </c>
      <c r="F22" s="1" t="s">
        <v>104</v>
      </c>
      <c r="G22" s="1" t="s">
        <v>5</v>
      </c>
      <c r="H22" s="1" t="s">
        <v>63</v>
      </c>
      <c r="I22" s="1" t="s">
        <v>84</v>
      </c>
      <c r="J22" s="1" t="s">
        <v>33</v>
      </c>
      <c r="K22" s="1">
        <v>5</v>
      </c>
      <c r="L22" s="1">
        <v>6</v>
      </c>
      <c r="M22" s="1" t="s">
        <v>81</v>
      </c>
      <c r="N22" s="1" t="s">
        <v>74</v>
      </c>
      <c r="O22" s="1" t="s">
        <v>67</v>
      </c>
      <c r="P22" s="1" t="s">
        <v>75</v>
      </c>
      <c r="Q22" s="1" t="s">
        <v>114</v>
      </c>
      <c r="R22" s="1">
        <v>65.5</v>
      </c>
      <c r="S22" s="1">
        <v>9</v>
      </c>
    </row>
    <row r="23" spans="1:19" ht="16">
      <c r="A23" s="1" t="s">
        <v>60</v>
      </c>
      <c r="B23" s="1">
        <v>18</v>
      </c>
      <c r="C23" s="1">
        <v>66</v>
      </c>
      <c r="D23" s="1" t="s">
        <v>61</v>
      </c>
      <c r="E23" s="1" t="s">
        <v>104</v>
      </c>
      <c r="F23" s="1" t="s">
        <v>104</v>
      </c>
      <c r="G23" s="1" t="s">
        <v>7</v>
      </c>
      <c r="H23" s="1" t="s">
        <v>63</v>
      </c>
      <c r="I23" s="1" t="s">
        <v>78</v>
      </c>
      <c r="J23" s="1" t="s">
        <v>33</v>
      </c>
      <c r="K23" s="1">
        <v>8</v>
      </c>
      <c r="L23" s="4">
        <v>2426.1999999999998</v>
      </c>
      <c r="M23" s="1" t="s">
        <v>113</v>
      </c>
      <c r="N23" s="1" t="s">
        <v>115</v>
      </c>
      <c r="O23" s="1" t="s">
        <v>75</v>
      </c>
      <c r="P23" s="1" t="s">
        <v>67</v>
      </c>
      <c r="Q23" s="1"/>
      <c r="R23" s="1">
        <v>66</v>
      </c>
      <c r="S23" s="1">
        <v>9.6999999999999993</v>
      </c>
    </row>
    <row r="24" spans="1:19" ht="16">
      <c r="A24" s="1" t="s">
        <v>60</v>
      </c>
      <c r="B24" s="1">
        <v>18</v>
      </c>
      <c r="C24" s="1">
        <v>63</v>
      </c>
      <c r="D24" s="1" t="s">
        <v>61</v>
      </c>
      <c r="E24" s="1" t="s">
        <v>95</v>
      </c>
      <c r="F24" s="1" t="s">
        <v>95</v>
      </c>
      <c r="G24" s="1" t="s">
        <v>3</v>
      </c>
      <c r="H24" s="1" t="s">
        <v>63</v>
      </c>
      <c r="I24" s="1" t="s">
        <v>64</v>
      </c>
      <c r="J24" s="1" t="s">
        <v>33</v>
      </c>
      <c r="K24" s="1">
        <v>10</v>
      </c>
      <c r="L24" s="1">
        <v>346</v>
      </c>
      <c r="M24" s="1" t="s">
        <v>102</v>
      </c>
      <c r="N24" s="1" t="s">
        <v>35</v>
      </c>
      <c r="O24" s="1" t="s">
        <v>96</v>
      </c>
      <c r="P24" s="1" t="s">
        <v>67</v>
      </c>
      <c r="Q24" s="1" t="s">
        <v>100</v>
      </c>
      <c r="R24" s="1">
        <v>62</v>
      </c>
      <c r="S24" s="1">
        <v>9</v>
      </c>
    </row>
    <row r="25" spans="1:19" ht="16">
      <c r="A25" s="1" t="s">
        <v>60</v>
      </c>
      <c r="B25" s="1">
        <v>20</v>
      </c>
      <c r="C25" s="1">
        <v>63.5</v>
      </c>
      <c r="D25" s="1" t="s">
        <v>61</v>
      </c>
      <c r="E25" s="1" t="s">
        <v>116</v>
      </c>
      <c r="F25" s="1" t="s">
        <v>35</v>
      </c>
      <c r="G25" s="1" t="s">
        <v>4</v>
      </c>
      <c r="H25" s="1" t="s">
        <v>87</v>
      </c>
      <c r="I25" s="1" t="s">
        <v>84</v>
      </c>
      <c r="J25" s="1" t="s">
        <v>32</v>
      </c>
      <c r="K25" s="1">
        <v>224</v>
      </c>
      <c r="L25" s="1">
        <v>229</v>
      </c>
      <c r="M25" s="1" t="s">
        <v>85</v>
      </c>
      <c r="N25" s="1" t="s">
        <v>35</v>
      </c>
      <c r="O25" s="1" t="s">
        <v>96</v>
      </c>
      <c r="P25" s="1" t="s">
        <v>67</v>
      </c>
      <c r="Q25" s="1" t="s">
        <v>117</v>
      </c>
      <c r="R25" s="1">
        <v>65.5</v>
      </c>
      <c r="S25" s="1">
        <v>10</v>
      </c>
    </row>
    <row r="26" spans="1:19" ht="16">
      <c r="A26" s="1" t="s">
        <v>60</v>
      </c>
      <c r="B26" s="1">
        <v>19</v>
      </c>
      <c r="C26" s="1">
        <v>72</v>
      </c>
      <c r="D26" s="1" t="s">
        <v>61</v>
      </c>
      <c r="E26" s="1" t="s">
        <v>104</v>
      </c>
      <c r="F26" s="1" t="s">
        <v>104</v>
      </c>
      <c r="G26" s="1" t="s">
        <v>1</v>
      </c>
      <c r="H26" s="1" t="s">
        <v>63</v>
      </c>
      <c r="I26" s="1" t="s">
        <v>84</v>
      </c>
      <c r="J26" s="1" t="s">
        <v>33</v>
      </c>
      <c r="K26" s="1">
        <v>27</v>
      </c>
      <c r="L26" s="1">
        <v>13.8</v>
      </c>
      <c r="M26" s="1" t="s">
        <v>81</v>
      </c>
      <c r="N26" s="1" t="s">
        <v>66</v>
      </c>
      <c r="O26" s="1" t="s">
        <v>75</v>
      </c>
      <c r="P26" s="1" t="s">
        <v>75</v>
      </c>
      <c r="Q26" s="1" t="s">
        <v>118</v>
      </c>
      <c r="R26" s="1">
        <v>70</v>
      </c>
      <c r="S26" s="1">
        <v>9</v>
      </c>
    </row>
    <row r="27" spans="1:19" ht="16">
      <c r="A27" s="1" t="s">
        <v>60</v>
      </c>
      <c r="B27" s="1">
        <v>23</v>
      </c>
      <c r="C27" s="1">
        <v>69</v>
      </c>
      <c r="D27" s="1" t="s">
        <v>61</v>
      </c>
      <c r="E27" s="1" t="s">
        <v>104</v>
      </c>
      <c r="F27" s="1" t="s">
        <v>104</v>
      </c>
      <c r="G27" s="1" t="s">
        <v>11</v>
      </c>
      <c r="H27" s="1" t="s">
        <v>71</v>
      </c>
      <c r="I27" s="1" t="s">
        <v>78</v>
      </c>
      <c r="J27" s="1" t="s">
        <v>33</v>
      </c>
      <c r="K27" s="1">
        <v>2</v>
      </c>
      <c r="L27" s="1">
        <v>240</v>
      </c>
      <c r="M27" s="1" t="s">
        <v>93</v>
      </c>
      <c r="N27" s="1" t="s">
        <v>88</v>
      </c>
      <c r="O27" s="1" t="s">
        <v>96</v>
      </c>
      <c r="P27" s="1" t="s">
        <v>75</v>
      </c>
      <c r="Q27" s="1" t="s">
        <v>119</v>
      </c>
      <c r="R27" s="1"/>
      <c r="S27" s="1"/>
    </row>
    <row r="28" spans="1:19" ht="16">
      <c r="A28" s="1" t="s">
        <v>60</v>
      </c>
      <c r="B28" s="1">
        <v>18</v>
      </c>
      <c r="C28" s="1">
        <v>62</v>
      </c>
      <c r="D28" s="1" t="s">
        <v>77</v>
      </c>
      <c r="E28" s="1" t="s">
        <v>62</v>
      </c>
      <c r="F28" s="1" t="s">
        <v>62</v>
      </c>
      <c r="G28" s="1" t="s">
        <v>1</v>
      </c>
      <c r="H28" s="1" t="s">
        <v>63</v>
      </c>
      <c r="I28" s="1" t="s">
        <v>72</v>
      </c>
      <c r="J28" s="1" t="s">
        <v>33</v>
      </c>
      <c r="K28" s="1">
        <v>5</v>
      </c>
      <c r="L28" s="1">
        <v>347</v>
      </c>
      <c r="M28" s="1" t="s">
        <v>93</v>
      </c>
      <c r="N28" s="1" t="s">
        <v>74</v>
      </c>
      <c r="O28" s="1" t="s">
        <v>96</v>
      </c>
      <c r="P28" s="1" t="s">
        <v>67</v>
      </c>
      <c r="Q28" s="1" t="s">
        <v>120</v>
      </c>
      <c r="R28" s="1">
        <v>45</v>
      </c>
      <c r="S28" s="1">
        <v>8</v>
      </c>
    </row>
    <row r="29" spans="1:19" ht="16">
      <c r="A29" s="1" t="s">
        <v>60</v>
      </c>
      <c r="B29" s="1">
        <v>19</v>
      </c>
      <c r="C29" s="1">
        <v>66</v>
      </c>
      <c r="D29" s="1" t="s">
        <v>61</v>
      </c>
      <c r="E29" s="1" t="s">
        <v>62</v>
      </c>
      <c r="F29" s="1" t="s">
        <v>62</v>
      </c>
      <c r="G29" s="1" t="s">
        <v>1</v>
      </c>
      <c r="H29" s="1" t="s">
        <v>63</v>
      </c>
      <c r="I29" s="1" t="s">
        <v>72</v>
      </c>
      <c r="J29" s="1" t="s">
        <v>36</v>
      </c>
      <c r="K29" s="1">
        <v>54</v>
      </c>
      <c r="L29" s="1">
        <v>11.1</v>
      </c>
      <c r="M29" s="1" t="s">
        <v>99</v>
      </c>
      <c r="N29" s="1" t="s">
        <v>101</v>
      </c>
      <c r="O29" s="1" t="s">
        <v>96</v>
      </c>
      <c r="P29" s="1" t="s">
        <v>75</v>
      </c>
      <c r="Q29" s="1" t="s">
        <v>121</v>
      </c>
      <c r="R29" s="1">
        <v>63.5</v>
      </c>
      <c r="S29" s="1">
        <v>9</v>
      </c>
    </row>
    <row r="30" spans="1:19" ht="16">
      <c r="A30" s="1" t="s">
        <v>60</v>
      </c>
      <c r="B30" s="1">
        <v>44</v>
      </c>
      <c r="C30" s="1">
        <v>64</v>
      </c>
      <c r="D30" s="1" t="s">
        <v>61</v>
      </c>
      <c r="E30" s="1" t="s">
        <v>104</v>
      </c>
      <c r="F30" s="1" t="s">
        <v>104</v>
      </c>
      <c r="G30" s="1" t="s">
        <v>7</v>
      </c>
      <c r="H30" s="1" t="s">
        <v>122</v>
      </c>
      <c r="I30" s="1" t="s">
        <v>64</v>
      </c>
      <c r="J30" s="1" t="s">
        <v>34</v>
      </c>
      <c r="K30" s="1">
        <v>40</v>
      </c>
      <c r="L30" s="1">
        <v>5.9</v>
      </c>
      <c r="M30" s="1" t="s">
        <v>99</v>
      </c>
      <c r="N30" s="1" t="s">
        <v>35</v>
      </c>
      <c r="O30" s="1" t="s">
        <v>67</v>
      </c>
      <c r="P30" s="1" t="s">
        <v>67</v>
      </c>
      <c r="Q30" s="1" t="s">
        <v>123</v>
      </c>
      <c r="R30" s="1"/>
      <c r="S30" s="1">
        <v>9.5</v>
      </c>
    </row>
    <row r="31" spans="1:19" ht="16">
      <c r="A31" s="1" t="s">
        <v>69</v>
      </c>
      <c r="B31" s="1">
        <v>22</v>
      </c>
      <c r="C31" s="1">
        <v>74</v>
      </c>
      <c r="D31" s="1" t="s">
        <v>124</v>
      </c>
      <c r="E31" s="1" t="s">
        <v>104</v>
      </c>
      <c r="F31" s="1" t="s">
        <v>104</v>
      </c>
      <c r="G31" s="1" t="s">
        <v>7</v>
      </c>
      <c r="H31" s="1" t="s">
        <v>122</v>
      </c>
      <c r="I31" s="1" t="s">
        <v>84</v>
      </c>
      <c r="J31" s="1" t="s">
        <v>33</v>
      </c>
      <c r="K31" s="1">
        <v>5</v>
      </c>
      <c r="L31" s="1">
        <v>1</v>
      </c>
      <c r="M31" s="1" t="s">
        <v>125</v>
      </c>
      <c r="N31" s="1" t="s">
        <v>88</v>
      </c>
      <c r="O31" s="1" t="s">
        <v>67</v>
      </c>
      <c r="P31" s="1" t="s">
        <v>67</v>
      </c>
      <c r="Q31" s="1" t="s">
        <v>126</v>
      </c>
      <c r="R31" s="1">
        <v>74</v>
      </c>
      <c r="S31" s="1">
        <v>11.5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 Majors</vt:lpstr>
      <vt:lpstr>Transportation</vt:lpstr>
      <vt:lpstr>Example 1.3 p9</vt:lpstr>
      <vt:lpstr>Problem 1.12 p25</vt:lpstr>
      <vt:lpstr>Pittsburgh SD Data</vt:lpstr>
      <vt:lpstr>Allegheny Data</vt:lpstr>
      <vt:lpstr>Student Survey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2015-01-18T23:24:19Z</dcterms:created>
  <dcterms:modified xsi:type="dcterms:W3CDTF">2015-01-22T13:17:38Z</dcterms:modified>
</cp:coreProperties>
</file>