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LH\教学\教学相关\202102期末\"/>
    </mc:Choice>
  </mc:AlternateContent>
  <xr:revisionPtr revIDLastSave="0" documentId="13_ncr:1_{F0B09A20-8ADA-43AC-ACC9-B5028FE839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成绩录入" sheetId="2" r:id="rId1"/>
    <sheet name="分数段" sheetId="6" r:id="rId2"/>
    <sheet name="Sheet1" sheetId="7" r:id="rId3"/>
  </sheets>
  <calcPr calcId="191029"/>
</workbook>
</file>

<file path=xl/calcChain.xml><?xml version="1.0" encoding="utf-8"?>
<calcChain xmlns="http://schemas.openxmlformats.org/spreadsheetml/2006/main">
  <c r="P11" i="7" l="1"/>
  <c r="O11" i="7"/>
  <c r="N11" i="7"/>
  <c r="M11" i="7"/>
  <c r="L11" i="7"/>
  <c r="K11" i="7"/>
  <c r="J11" i="7"/>
  <c r="I11" i="7"/>
  <c r="C13" i="7"/>
  <c r="C12" i="7"/>
  <c r="C11" i="7"/>
  <c r="C10" i="7"/>
  <c r="C9" i="7"/>
  <c r="C8" i="7"/>
  <c r="C7" i="7"/>
  <c r="C6" i="7"/>
  <c r="F24" i="6" l="1"/>
  <c r="F23" i="6"/>
  <c r="F22" i="6"/>
  <c r="F21" i="6"/>
  <c r="F20" i="6"/>
  <c r="F19" i="6"/>
  <c r="F18" i="6"/>
  <c r="F17" i="6"/>
  <c r="F16" i="6"/>
  <c r="F15" i="6"/>
  <c r="B9" i="6"/>
  <c r="B10" i="6"/>
  <c r="B8" i="6" s="1"/>
  <c r="B7" i="6" a="1"/>
  <c r="B7" i="6" s="1"/>
  <c r="B6" i="6"/>
</calcChain>
</file>

<file path=xl/sharedStrings.xml><?xml version="1.0" encoding="utf-8"?>
<sst xmlns="http://schemas.openxmlformats.org/spreadsheetml/2006/main" count="33" uniqueCount="24">
  <si>
    <t>人  数</t>
    <phoneticPr fontId="3" type="noConversion"/>
  </si>
  <si>
    <t>10-19</t>
    <phoneticPr fontId="3" type="noConversion"/>
  </si>
  <si>
    <t>姓名</t>
    <phoneticPr fontId="3" type="noConversion"/>
  </si>
  <si>
    <t>将待统计分数整体复制到总分这一列即可</t>
    <phoneticPr fontId="3" type="noConversion"/>
  </si>
  <si>
    <t>分数段</t>
    <phoneticPr fontId="3" type="noConversion"/>
  </si>
  <si>
    <t>90-100</t>
    <phoneticPr fontId="3" type="noConversion"/>
  </si>
  <si>
    <t>80-89</t>
    <phoneticPr fontId="3" type="noConversion"/>
  </si>
  <si>
    <t>70-79</t>
    <phoneticPr fontId="3" type="noConversion"/>
  </si>
  <si>
    <t>60-69</t>
    <phoneticPr fontId="3" type="noConversion"/>
  </si>
  <si>
    <t>50-59</t>
    <phoneticPr fontId="3" type="noConversion"/>
  </si>
  <si>
    <t>40-49</t>
    <phoneticPr fontId="3" type="noConversion"/>
  </si>
  <si>
    <t>30-39</t>
    <phoneticPr fontId="3" type="noConversion"/>
  </si>
  <si>
    <t>20-29</t>
    <phoneticPr fontId="3" type="noConversion"/>
  </si>
  <si>
    <t>0-9</t>
    <phoneticPr fontId="3" type="noConversion"/>
  </si>
  <si>
    <t>学号</t>
    <phoneticPr fontId="3" type="noConversion"/>
  </si>
  <si>
    <t>总分</t>
    <phoneticPr fontId="3" type="noConversion"/>
  </si>
  <si>
    <t>考生人数</t>
  </si>
  <si>
    <t>最高分</t>
  </si>
  <si>
    <t>最低分</t>
  </si>
  <si>
    <t>平均分</t>
  </si>
  <si>
    <t>及格人数</t>
    <phoneticPr fontId="3" type="noConversion"/>
  </si>
  <si>
    <t>密码</t>
    <phoneticPr fontId="3" type="noConversion"/>
  </si>
  <si>
    <t>0-29</t>
    <phoneticPr fontId="3" type="noConversion"/>
  </si>
  <si>
    <t>用成绩录入那张表格里面的分数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</si>
</sst>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6"/>
      <name val="宋体"/>
      <family val="3"/>
      <charset val="134"/>
    </font>
    <font>
      <sz val="22"/>
      <name val="宋体"/>
      <family val="3"/>
      <charset val="134"/>
    </font>
    <font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14" fontId="2" fillId="0" borderId="0" xfId="0" applyNumberFormat="1" applyFont="1" applyBorder="1" applyAlignment="1"/>
    <xf numFmtId="0" fontId="0" fillId="0" borderId="0" xfId="0" applyBorder="1" applyAlignme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4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top" wrapText="1"/>
    </xf>
    <xf numFmtId="0" fontId="8" fillId="4" borderId="7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" xfId="0" quotePrefix="1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Font="1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Sheet1!$B$6:$B$13</c:f>
              <c:strCache>
                <c:ptCount val="8"/>
                <c:pt idx="0">
                  <c:v>90-100</c:v>
                </c:pt>
                <c:pt idx="1">
                  <c:v>80-89</c:v>
                </c:pt>
                <c:pt idx="2">
                  <c:v>70-79</c:v>
                </c:pt>
                <c:pt idx="3">
                  <c:v>60-69</c:v>
                </c:pt>
                <c:pt idx="4">
                  <c:v>50-59</c:v>
                </c:pt>
                <c:pt idx="5">
                  <c:v>40-49</c:v>
                </c:pt>
                <c:pt idx="6">
                  <c:v>30-39</c:v>
                </c:pt>
                <c:pt idx="7">
                  <c:v>0-29</c:v>
                </c:pt>
              </c:strCache>
            </c:strRef>
          </c:cat>
          <c:val>
            <c:numRef>
              <c:f>Sheet1!$C$6:$C$13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A-477C-9189-454BD5F76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82080"/>
        <c:axId val="108206336"/>
      </c:barChart>
      <c:catAx>
        <c:axId val="3318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206336"/>
        <c:crosses val="autoZero"/>
        <c:auto val="1"/>
        <c:lblAlgn val="ctr"/>
        <c:lblOffset val="100"/>
        <c:noMultiLvlLbl val="0"/>
      </c:catAx>
      <c:valAx>
        <c:axId val="10820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18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15</xdr:row>
      <xdr:rowOff>128587</xdr:rowOff>
    </xdr:from>
    <xdr:to>
      <xdr:col>11</xdr:col>
      <xdr:colOff>609600</xdr:colOff>
      <xdr:row>30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49"/>
  <sheetViews>
    <sheetView tabSelected="1" workbookViewId="0">
      <selection activeCell="P11" sqref="P11"/>
    </sheetView>
  </sheetViews>
  <sheetFormatPr defaultColWidth="9" defaultRowHeight="14.25" x14ac:dyDescent="0.15"/>
  <cols>
    <col min="2" max="2" width="10" style="1" customWidth="1"/>
    <col min="3" max="3" width="7.625" style="1" customWidth="1"/>
    <col min="4" max="4" width="7" style="1" customWidth="1"/>
    <col min="5" max="5" width="7.25" style="1" customWidth="1"/>
    <col min="6" max="6" width="7.5" style="1" customWidth="1"/>
    <col min="7" max="7" width="8.125" style="1" customWidth="1"/>
    <col min="8" max="8" width="8" style="1" bestFit="1" customWidth="1"/>
    <col min="9" max="9" width="8.375" style="1" customWidth="1"/>
    <col min="10" max="10" width="7.5" style="1" customWidth="1"/>
    <col min="11" max="11" width="8.125" style="1" customWidth="1"/>
    <col min="12" max="12" width="5.25" style="3" customWidth="1"/>
    <col min="13" max="13" width="4" style="1" customWidth="1"/>
    <col min="14" max="14" width="5.375" style="3" customWidth="1"/>
    <col min="15" max="15" width="8.125" customWidth="1"/>
  </cols>
  <sheetData>
    <row r="1" spans="1:16" s="15" customFormat="1" x14ac:dyDescent="0.15">
      <c r="A1" s="34" t="s">
        <v>3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6" s="15" customFormat="1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6" s="15" customFormat="1" ht="15" customHeight="1" x14ac:dyDescent="0.1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6" s="15" customFormat="1" x14ac:dyDescent="0.1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6" s="15" customFormat="1" x14ac:dyDescent="0.1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6" s="15" customForma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6" s="15" customFormat="1" x14ac:dyDescent="0.1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6" ht="15" x14ac:dyDescent="0.2">
      <c r="A8" s="16" t="s">
        <v>2</v>
      </c>
      <c r="B8" s="16" t="s">
        <v>14</v>
      </c>
      <c r="C8" s="16"/>
      <c r="D8" s="16"/>
      <c r="E8" s="16"/>
      <c r="F8" s="16"/>
      <c r="G8" s="16"/>
      <c r="H8" s="16"/>
      <c r="I8" s="16"/>
      <c r="J8" s="16"/>
      <c r="K8" s="16" t="s">
        <v>15</v>
      </c>
      <c r="L8"/>
      <c r="M8"/>
      <c r="N8" s="4"/>
    </row>
    <row r="9" spans="1:16" ht="15" x14ac:dyDescent="0.2">
      <c r="A9" s="30"/>
      <c r="B9" s="30"/>
      <c r="C9" s="7"/>
      <c r="D9" s="7"/>
      <c r="E9" s="7"/>
      <c r="F9" s="7"/>
      <c r="G9" s="7"/>
      <c r="H9" s="31"/>
      <c r="I9" s="7"/>
      <c r="J9" s="7"/>
      <c r="K9" s="31"/>
      <c r="L9"/>
      <c r="M9"/>
      <c r="N9" s="4"/>
    </row>
    <row r="10" spans="1:16" ht="15" x14ac:dyDescent="0.2">
      <c r="A10" s="30"/>
      <c r="B10" s="30"/>
      <c r="C10" s="7"/>
      <c r="D10" s="7"/>
      <c r="E10" s="7"/>
      <c r="F10" s="7"/>
      <c r="G10" s="7"/>
      <c r="H10" s="31"/>
      <c r="I10" s="7"/>
      <c r="J10" s="7"/>
      <c r="K10" s="31"/>
      <c r="L10"/>
      <c r="M10"/>
      <c r="N10" s="4"/>
    </row>
    <row r="11" spans="1:16" ht="15" x14ac:dyDescent="0.2">
      <c r="A11" s="30"/>
      <c r="B11" s="30"/>
      <c r="C11" s="7"/>
      <c r="D11" s="7"/>
      <c r="E11" s="7"/>
      <c r="F11" s="7"/>
      <c r="G11" s="7"/>
      <c r="H11" s="31"/>
      <c r="I11" s="7"/>
      <c r="J11" s="7"/>
      <c r="K11" s="31"/>
      <c r="L11"/>
      <c r="M11"/>
      <c r="N11" s="4"/>
      <c r="P11" s="38" t="s">
        <v>23</v>
      </c>
    </row>
    <row r="12" spans="1:16" ht="15" x14ac:dyDescent="0.2">
      <c r="A12" s="30"/>
      <c r="B12" s="30"/>
      <c r="C12" s="7"/>
      <c r="D12" s="7"/>
      <c r="E12" s="7"/>
      <c r="F12" s="7"/>
      <c r="G12" s="7"/>
      <c r="H12" s="31"/>
      <c r="I12" s="7"/>
      <c r="J12" s="7"/>
      <c r="K12" s="31"/>
      <c r="L12"/>
      <c r="M12"/>
      <c r="N12" s="4"/>
    </row>
    <row r="13" spans="1:16" ht="15" x14ac:dyDescent="0.2">
      <c r="A13" s="30"/>
      <c r="B13" s="30"/>
      <c r="C13" s="7"/>
      <c r="D13" s="7"/>
      <c r="E13" s="7"/>
      <c r="F13" s="7"/>
      <c r="G13" s="7"/>
      <c r="H13" s="31"/>
      <c r="I13" s="7"/>
      <c r="J13" s="7"/>
      <c r="K13" s="31"/>
      <c r="L13"/>
      <c r="M13"/>
      <c r="N13" s="4"/>
    </row>
    <row r="14" spans="1:16" ht="15" x14ac:dyDescent="0.2">
      <c r="A14" s="30"/>
      <c r="B14" s="30"/>
      <c r="C14" s="7"/>
      <c r="D14" s="7"/>
      <c r="E14" s="7"/>
      <c r="F14" s="7"/>
      <c r="G14" s="7"/>
      <c r="H14" s="31"/>
      <c r="I14" s="7"/>
      <c r="J14" s="7"/>
      <c r="K14" s="31"/>
      <c r="L14"/>
      <c r="M14"/>
      <c r="N14" s="4"/>
    </row>
    <row r="15" spans="1:16" ht="15" x14ac:dyDescent="0.2">
      <c r="A15" s="30"/>
      <c r="B15" s="30"/>
      <c r="C15" s="7"/>
      <c r="D15" s="7"/>
      <c r="E15" s="7"/>
      <c r="F15" s="7"/>
      <c r="G15" s="7"/>
      <c r="H15" s="31"/>
      <c r="I15" s="7"/>
      <c r="J15" s="7"/>
      <c r="K15" s="31"/>
      <c r="L15"/>
      <c r="M15"/>
      <c r="N15" s="4"/>
    </row>
    <row r="16" spans="1:16" ht="15" x14ac:dyDescent="0.2">
      <c r="A16" s="30"/>
      <c r="B16" s="30"/>
      <c r="C16" s="7"/>
      <c r="D16" s="7"/>
      <c r="E16" s="7"/>
      <c r="F16" s="7"/>
      <c r="G16" s="7"/>
      <c r="H16" s="31"/>
      <c r="I16" s="7"/>
      <c r="J16" s="7"/>
      <c r="K16" s="31"/>
      <c r="L16"/>
      <c r="M16"/>
      <c r="N16" s="4"/>
    </row>
    <row r="17" spans="1:14" ht="15" x14ac:dyDescent="0.2">
      <c r="A17" s="30"/>
      <c r="B17" s="30"/>
      <c r="C17" s="7"/>
      <c r="D17" s="7"/>
      <c r="E17" s="7"/>
      <c r="F17" s="7"/>
      <c r="G17" s="7"/>
      <c r="H17" s="31"/>
      <c r="I17" s="7"/>
      <c r="J17" s="7"/>
      <c r="K17" s="31"/>
      <c r="L17"/>
      <c r="M17"/>
      <c r="N17" s="4"/>
    </row>
    <row r="18" spans="1:14" ht="15" x14ac:dyDescent="0.2">
      <c r="A18" s="30"/>
      <c r="B18" s="30"/>
      <c r="C18" s="7"/>
      <c r="D18" s="7"/>
      <c r="E18" s="7"/>
      <c r="F18" s="7"/>
      <c r="G18" s="7"/>
      <c r="H18" s="31"/>
      <c r="I18" s="7"/>
      <c r="J18" s="7"/>
      <c r="K18" s="31"/>
      <c r="L18"/>
      <c r="M18"/>
      <c r="N18" s="4"/>
    </row>
    <row r="19" spans="1:14" ht="15" x14ac:dyDescent="0.2">
      <c r="A19" s="30"/>
      <c r="B19" s="30"/>
      <c r="C19" s="7"/>
      <c r="D19" s="7"/>
      <c r="E19" s="7"/>
      <c r="F19" s="7"/>
      <c r="G19" s="7"/>
      <c r="H19" s="31"/>
      <c r="I19" s="7"/>
      <c r="J19" s="7"/>
      <c r="K19" s="31"/>
      <c r="L19"/>
      <c r="M19"/>
      <c r="N19" s="4"/>
    </row>
    <row r="20" spans="1:14" ht="15" x14ac:dyDescent="0.2">
      <c r="A20" s="30"/>
      <c r="B20" s="30"/>
      <c r="C20" s="7"/>
      <c r="D20" s="7"/>
      <c r="E20" s="7"/>
      <c r="F20" s="7"/>
      <c r="G20" s="7"/>
      <c r="H20" s="31"/>
      <c r="I20" s="7"/>
      <c r="J20" s="7"/>
      <c r="K20" s="31"/>
      <c r="L20"/>
      <c r="M20"/>
      <c r="N20" s="4"/>
    </row>
    <row r="21" spans="1:14" ht="15" x14ac:dyDescent="0.2">
      <c r="A21" s="30"/>
      <c r="B21" s="30"/>
      <c r="C21" s="7"/>
      <c r="D21" s="7"/>
      <c r="E21" s="7"/>
      <c r="F21" s="7"/>
      <c r="G21" s="7"/>
      <c r="H21" s="31"/>
      <c r="I21" s="7"/>
      <c r="J21" s="7"/>
      <c r="K21" s="31"/>
      <c r="L21"/>
      <c r="M21"/>
      <c r="N21" s="4"/>
    </row>
    <row r="22" spans="1:14" ht="15" x14ac:dyDescent="0.2">
      <c r="A22" s="30"/>
      <c r="B22" s="30"/>
      <c r="C22" s="7"/>
      <c r="D22" s="7"/>
      <c r="E22" s="7"/>
      <c r="F22" s="7"/>
      <c r="G22" s="7"/>
      <c r="H22" s="31"/>
      <c r="I22" s="7"/>
      <c r="J22" s="7"/>
      <c r="K22" s="31"/>
      <c r="L22"/>
      <c r="M22"/>
      <c r="N22" s="4"/>
    </row>
    <row r="23" spans="1:14" ht="15" x14ac:dyDescent="0.2">
      <c r="A23" s="30"/>
      <c r="B23" s="30"/>
      <c r="C23" s="7"/>
      <c r="D23" s="7"/>
      <c r="E23" s="7"/>
      <c r="F23" s="7"/>
      <c r="G23" s="7"/>
      <c r="H23" s="31"/>
      <c r="I23" s="7"/>
      <c r="J23" s="7"/>
      <c r="K23" s="31"/>
      <c r="L23"/>
      <c r="M23"/>
      <c r="N23" s="4"/>
    </row>
    <row r="24" spans="1:14" ht="15" x14ac:dyDescent="0.2">
      <c r="A24" s="30"/>
      <c r="B24" s="30"/>
      <c r="C24" s="7"/>
      <c r="D24" s="7"/>
      <c r="E24" s="7"/>
      <c r="F24" s="7"/>
      <c r="G24" s="7"/>
      <c r="H24" s="31"/>
      <c r="I24" s="7"/>
      <c r="J24" s="7"/>
      <c r="K24" s="31"/>
      <c r="L24"/>
      <c r="M24"/>
      <c r="N24" s="4"/>
    </row>
    <row r="25" spans="1:14" ht="15" x14ac:dyDescent="0.2">
      <c r="A25" s="30"/>
      <c r="B25" s="30"/>
      <c r="C25" s="7"/>
      <c r="D25" s="7"/>
      <c r="E25" s="7"/>
      <c r="F25" s="7"/>
      <c r="G25" s="7"/>
      <c r="H25" s="31"/>
      <c r="I25" s="7"/>
      <c r="J25" s="7"/>
      <c r="K25" s="31"/>
      <c r="L25"/>
      <c r="M25"/>
      <c r="N25" s="4"/>
    </row>
    <row r="26" spans="1:14" ht="15" x14ac:dyDescent="0.2">
      <c r="A26" s="30"/>
      <c r="B26" s="30"/>
      <c r="C26" s="7"/>
      <c r="D26" s="7"/>
      <c r="E26" s="7"/>
      <c r="F26" s="7"/>
      <c r="G26" s="7"/>
      <c r="H26" s="31"/>
      <c r="I26" s="7"/>
      <c r="J26" s="7"/>
      <c r="K26" s="31"/>
      <c r="L26"/>
      <c r="M26"/>
      <c r="N26" s="4"/>
    </row>
    <row r="27" spans="1:14" ht="15" x14ac:dyDescent="0.2">
      <c r="A27" s="30"/>
      <c r="B27" s="30"/>
      <c r="C27" s="7"/>
      <c r="D27" s="7"/>
      <c r="E27" s="7"/>
      <c r="F27" s="7"/>
      <c r="G27" s="7"/>
      <c r="H27" s="31"/>
      <c r="I27" s="7"/>
      <c r="J27" s="7"/>
      <c r="K27" s="31"/>
      <c r="L27"/>
      <c r="M27"/>
      <c r="N27" s="4"/>
    </row>
    <row r="28" spans="1:14" ht="15" x14ac:dyDescent="0.2">
      <c r="A28" s="30"/>
      <c r="B28" s="30"/>
      <c r="C28" s="7"/>
      <c r="D28" s="7"/>
      <c r="E28" s="7"/>
      <c r="F28" s="7"/>
      <c r="G28" s="7"/>
      <c r="H28" s="31"/>
      <c r="I28" s="7"/>
      <c r="J28" s="7"/>
      <c r="K28" s="31"/>
      <c r="L28"/>
      <c r="M28"/>
      <c r="N28" s="4"/>
    </row>
    <row r="29" spans="1:14" ht="15" x14ac:dyDescent="0.2">
      <c r="A29" s="30"/>
      <c r="B29" s="30"/>
      <c r="C29" s="7"/>
      <c r="D29" s="7"/>
      <c r="E29" s="7"/>
      <c r="F29" s="7"/>
      <c r="G29" s="7"/>
      <c r="H29" s="31"/>
      <c r="I29" s="7"/>
      <c r="J29" s="7"/>
      <c r="K29" s="31"/>
      <c r="L29"/>
      <c r="M29"/>
      <c r="N29" s="4"/>
    </row>
    <row r="30" spans="1:14" ht="15" x14ac:dyDescent="0.2">
      <c r="A30" s="30"/>
      <c r="B30" s="30"/>
      <c r="C30" s="7"/>
      <c r="D30" s="7"/>
      <c r="E30" s="7"/>
      <c r="F30" s="7"/>
      <c r="G30" s="7"/>
      <c r="H30" s="31"/>
      <c r="I30" s="7"/>
      <c r="J30" s="7"/>
      <c r="K30" s="31"/>
      <c r="L30"/>
      <c r="M30"/>
      <c r="N30" s="4"/>
    </row>
    <row r="31" spans="1:14" ht="15" x14ac:dyDescent="0.2">
      <c r="A31" s="30"/>
      <c r="B31" s="30"/>
      <c r="C31" s="7"/>
      <c r="D31" s="7"/>
      <c r="E31" s="7"/>
      <c r="F31" s="7"/>
      <c r="G31" s="7"/>
      <c r="H31" s="31"/>
      <c r="I31" s="7"/>
      <c r="J31" s="7"/>
      <c r="K31" s="31"/>
      <c r="L31"/>
      <c r="M31"/>
      <c r="N31" s="4"/>
    </row>
    <row r="32" spans="1:14" ht="15" x14ac:dyDescent="0.2">
      <c r="A32" s="30"/>
      <c r="B32" s="30"/>
      <c r="C32" s="7"/>
      <c r="D32" s="7"/>
      <c r="E32" s="7"/>
      <c r="F32" s="7"/>
      <c r="G32" s="7"/>
      <c r="H32" s="31"/>
      <c r="I32" s="7"/>
      <c r="J32" s="7"/>
      <c r="K32" s="31"/>
      <c r="L32"/>
      <c r="M32"/>
      <c r="N32" s="4"/>
    </row>
    <row r="33" spans="1:14" ht="15" x14ac:dyDescent="0.2">
      <c r="A33" s="30"/>
      <c r="B33" s="30"/>
      <c r="C33" s="7"/>
      <c r="D33" s="7"/>
      <c r="E33" s="7"/>
      <c r="F33" s="7"/>
      <c r="G33" s="7"/>
      <c r="H33" s="31"/>
      <c r="I33" s="7"/>
      <c r="J33" s="7"/>
      <c r="K33" s="31"/>
      <c r="L33"/>
      <c r="M33"/>
      <c r="N33" s="4"/>
    </row>
    <row r="34" spans="1:14" ht="15" x14ac:dyDescent="0.2">
      <c r="A34" s="30"/>
      <c r="B34" s="30"/>
      <c r="C34" s="7"/>
      <c r="D34" s="7"/>
      <c r="E34" s="7"/>
      <c r="F34" s="7"/>
      <c r="G34" s="7"/>
      <c r="H34" s="31"/>
      <c r="I34" s="7"/>
      <c r="J34" s="7"/>
      <c r="K34" s="31"/>
      <c r="L34"/>
      <c r="M34"/>
      <c r="N34" s="4"/>
    </row>
    <row r="35" spans="1:14" ht="15" x14ac:dyDescent="0.2">
      <c r="A35" s="30"/>
      <c r="B35" s="30"/>
      <c r="C35" s="7"/>
      <c r="D35" s="7"/>
      <c r="E35" s="7"/>
      <c r="F35" s="7"/>
      <c r="G35" s="7"/>
      <c r="H35" s="31"/>
      <c r="I35" s="7"/>
      <c r="J35" s="7"/>
      <c r="K35" s="31"/>
      <c r="L35"/>
      <c r="M35"/>
      <c r="N35" s="4"/>
    </row>
    <row r="36" spans="1:14" ht="15" x14ac:dyDescent="0.2">
      <c r="A36" s="30"/>
      <c r="B36" s="30"/>
      <c r="C36" s="7"/>
      <c r="D36" s="7"/>
      <c r="E36" s="7"/>
      <c r="F36" s="7"/>
      <c r="G36" s="7"/>
      <c r="H36" s="31"/>
      <c r="I36" s="7"/>
      <c r="J36" s="7"/>
      <c r="K36" s="31"/>
      <c r="L36"/>
      <c r="M36"/>
      <c r="N36" s="4"/>
    </row>
    <row r="37" spans="1:14" ht="15" x14ac:dyDescent="0.2">
      <c r="A37" s="30"/>
      <c r="B37" s="30"/>
      <c r="C37" s="7"/>
      <c r="D37" s="7"/>
      <c r="E37" s="7"/>
      <c r="F37" s="7"/>
      <c r="G37" s="7"/>
      <c r="H37" s="31"/>
      <c r="I37" s="7"/>
      <c r="J37" s="7"/>
      <c r="K37" s="31"/>
      <c r="L37"/>
      <c r="M37"/>
      <c r="N37" s="4"/>
    </row>
    <row r="38" spans="1:14" ht="15" x14ac:dyDescent="0.2">
      <c r="A38" s="30"/>
      <c r="B38" s="30"/>
      <c r="C38" s="7"/>
      <c r="D38" s="7"/>
      <c r="E38" s="7"/>
      <c r="F38" s="7"/>
      <c r="G38" s="7"/>
      <c r="H38" s="31"/>
      <c r="I38" s="7"/>
      <c r="J38" s="7"/>
      <c r="K38" s="31"/>
      <c r="L38"/>
      <c r="M38"/>
      <c r="N38" s="4"/>
    </row>
    <row r="39" spans="1:14" ht="15" x14ac:dyDescent="0.2">
      <c r="A39" s="30"/>
      <c r="B39" s="30"/>
      <c r="C39" s="7"/>
      <c r="D39" s="7"/>
      <c r="E39" s="7"/>
      <c r="F39" s="7"/>
      <c r="G39" s="7"/>
      <c r="H39" s="31"/>
      <c r="I39" s="7"/>
      <c r="J39" s="7"/>
      <c r="K39" s="31"/>
      <c r="L39"/>
      <c r="M39"/>
      <c r="N39" s="4"/>
    </row>
    <row r="40" spans="1:14" ht="15" x14ac:dyDescent="0.2">
      <c r="A40" s="30"/>
      <c r="B40" s="30"/>
      <c r="C40" s="7"/>
      <c r="D40" s="7"/>
      <c r="E40" s="7"/>
      <c r="F40" s="7"/>
      <c r="G40" s="7"/>
      <c r="H40" s="31"/>
      <c r="I40" s="7"/>
      <c r="J40" s="7"/>
      <c r="K40" s="31"/>
      <c r="L40"/>
      <c r="M40"/>
      <c r="N40" s="4"/>
    </row>
    <row r="41" spans="1:14" ht="15" x14ac:dyDescent="0.2">
      <c r="A41" s="30"/>
      <c r="B41" s="30"/>
      <c r="C41" s="7"/>
      <c r="D41" s="7"/>
      <c r="E41" s="7"/>
      <c r="F41" s="7"/>
      <c r="G41" s="7"/>
      <c r="H41" s="31"/>
      <c r="I41" s="7"/>
      <c r="J41" s="7"/>
      <c r="K41" s="31"/>
      <c r="L41"/>
      <c r="M41"/>
    </row>
    <row r="42" spans="1:14" ht="15" x14ac:dyDescent="0.2">
      <c r="A42" s="30"/>
      <c r="B42" s="30"/>
      <c r="C42" s="7"/>
      <c r="D42" s="7"/>
      <c r="E42" s="7"/>
      <c r="F42" s="7"/>
      <c r="G42" s="7"/>
      <c r="H42" s="31"/>
      <c r="I42" s="7"/>
      <c r="J42" s="7"/>
      <c r="K42" s="31"/>
      <c r="M42"/>
    </row>
    <row r="43" spans="1:14" ht="15" x14ac:dyDescent="0.2">
      <c r="A43" s="30"/>
      <c r="B43" s="30"/>
      <c r="C43" s="7"/>
      <c r="D43" s="7"/>
      <c r="E43" s="7"/>
      <c r="F43" s="7"/>
      <c r="G43" s="7"/>
      <c r="H43" s="31"/>
      <c r="I43" s="7"/>
      <c r="J43" s="7"/>
      <c r="K43" s="31"/>
      <c r="M43"/>
    </row>
    <row r="44" spans="1:14" ht="15" x14ac:dyDescent="0.2">
      <c r="A44" s="30"/>
      <c r="B44" s="30"/>
      <c r="C44" s="7"/>
      <c r="D44" s="7"/>
      <c r="E44" s="7"/>
      <c r="F44" s="7"/>
      <c r="G44" s="7"/>
      <c r="H44" s="31"/>
      <c r="I44" s="7"/>
      <c r="J44" s="7"/>
      <c r="K44" s="31"/>
      <c r="L44"/>
      <c r="M44"/>
    </row>
    <row r="45" spans="1:14" ht="15" x14ac:dyDescent="0.2">
      <c r="A45" s="30"/>
      <c r="B45" s="30"/>
      <c r="C45" s="7"/>
      <c r="D45" s="7"/>
      <c r="E45" s="7"/>
      <c r="F45" s="7"/>
      <c r="G45" s="7"/>
      <c r="H45" s="31"/>
      <c r="I45" s="7"/>
      <c r="J45" s="7"/>
      <c r="K45" s="31"/>
      <c r="L45"/>
      <c r="M45"/>
    </row>
    <row r="46" spans="1:14" ht="15" x14ac:dyDescent="0.2">
      <c r="A46" s="30"/>
      <c r="B46" s="30"/>
      <c r="C46" s="7"/>
      <c r="D46" s="7"/>
      <c r="E46" s="7"/>
      <c r="F46" s="7"/>
      <c r="G46" s="7"/>
      <c r="H46" s="31"/>
      <c r="I46" s="7"/>
      <c r="J46" s="7"/>
      <c r="K46" s="31"/>
      <c r="L46"/>
      <c r="M46"/>
    </row>
    <row r="47" spans="1:14" ht="15" x14ac:dyDescent="0.2">
      <c r="A47" s="30"/>
      <c r="B47" s="30"/>
      <c r="C47" s="7"/>
      <c r="D47" s="7"/>
      <c r="E47" s="7"/>
      <c r="F47" s="7"/>
      <c r="G47" s="7"/>
      <c r="H47" s="31"/>
      <c r="I47" s="7"/>
      <c r="J47" s="7"/>
      <c r="K47" s="31"/>
      <c r="L47"/>
      <c r="M47"/>
    </row>
    <row r="48" spans="1:14" ht="15" x14ac:dyDescent="0.2">
      <c r="A48" s="30"/>
      <c r="B48" s="30"/>
      <c r="C48" s="7"/>
      <c r="D48" s="7"/>
      <c r="E48" s="7"/>
      <c r="F48" s="7"/>
      <c r="G48" s="7"/>
      <c r="H48" s="31"/>
      <c r="I48" s="7"/>
      <c r="J48" s="7"/>
      <c r="K48" s="31"/>
      <c r="L48"/>
      <c r="M48"/>
    </row>
    <row r="49" spans="1:15" ht="15" x14ac:dyDescent="0.2">
      <c r="A49" s="30"/>
      <c r="B49" s="30"/>
      <c r="C49" s="7"/>
      <c r="D49" s="7"/>
      <c r="E49" s="7"/>
      <c r="F49" s="7"/>
      <c r="G49" s="7"/>
      <c r="H49" s="31"/>
      <c r="I49" s="7"/>
      <c r="J49" s="7"/>
      <c r="K49" s="31"/>
      <c r="L49"/>
      <c r="M49"/>
    </row>
    <row r="50" spans="1:15" s="5" customFormat="1" ht="15" x14ac:dyDescent="0.2">
      <c r="A50" s="30"/>
      <c r="B50" s="30"/>
      <c r="C50" s="7"/>
      <c r="D50" s="7"/>
      <c r="E50" s="7"/>
      <c r="F50" s="7"/>
      <c r="G50" s="7"/>
      <c r="H50" s="32"/>
      <c r="I50" s="7"/>
      <c r="J50" s="7"/>
      <c r="K50" s="31"/>
      <c r="N50" s="3"/>
      <c r="O50"/>
    </row>
    <row r="51" spans="1:15" ht="15" x14ac:dyDescent="0.2">
      <c r="A51" s="30"/>
      <c r="B51" s="30"/>
      <c r="C51" s="7"/>
      <c r="D51" s="7"/>
      <c r="E51" s="7"/>
      <c r="F51" s="7"/>
      <c r="G51" s="7"/>
      <c r="H51" s="31"/>
      <c r="I51" s="7"/>
      <c r="J51" s="7"/>
      <c r="K51" s="31"/>
    </row>
    <row r="52" spans="1:15" ht="15" x14ac:dyDescent="0.2">
      <c r="A52" s="30"/>
      <c r="B52" s="30"/>
      <c r="C52" s="7"/>
      <c r="D52" s="7"/>
      <c r="E52" s="7"/>
      <c r="F52" s="7"/>
      <c r="G52" s="7"/>
      <c r="H52" s="31"/>
      <c r="I52" s="7"/>
      <c r="J52" s="7"/>
      <c r="K52" s="31"/>
    </row>
    <row r="53" spans="1:15" ht="15" x14ac:dyDescent="0.2">
      <c r="A53" s="30"/>
      <c r="B53" s="30"/>
      <c r="C53" s="7"/>
      <c r="D53" s="7"/>
      <c r="E53" s="7"/>
      <c r="F53" s="7"/>
      <c r="G53" s="7"/>
      <c r="H53" s="31"/>
      <c r="I53" s="7"/>
      <c r="J53" s="7"/>
      <c r="K53" s="31"/>
    </row>
    <row r="54" spans="1:15" ht="15" x14ac:dyDescent="0.2">
      <c r="A54" s="30"/>
      <c r="B54" s="30"/>
      <c r="C54" s="7"/>
      <c r="D54" s="7"/>
      <c r="E54" s="7"/>
      <c r="F54" s="7"/>
      <c r="G54" s="7"/>
      <c r="H54" s="31"/>
      <c r="I54" s="7"/>
      <c r="J54" s="7"/>
      <c r="K54" s="31"/>
    </row>
    <row r="55" spans="1:15" ht="15" x14ac:dyDescent="0.2">
      <c r="A55" s="30"/>
      <c r="B55" s="30"/>
      <c r="C55" s="7"/>
      <c r="D55" s="7"/>
      <c r="E55" s="7"/>
      <c r="F55" s="7"/>
      <c r="G55" s="7"/>
      <c r="H55" s="31"/>
      <c r="I55" s="7"/>
      <c r="J55" s="7"/>
      <c r="K55" s="31"/>
    </row>
    <row r="56" spans="1:15" ht="15" x14ac:dyDescent="0.2">
      <c r="A56" s="30"/>
      <c r="B56" s="30"/>
      <c r="C56" s="7"/>
      <c r="D56" s="7"/>
      <c r="E56" s="7"/>
      <c r="F56" s="7"/>
      <c r="G56" s="7"/>
      <c r="H56" s="31"/>
      <c r="I56" s="7"/>
      <c r="J56" s="7"/>
      <c r="K56" s="31"/>
    </row>
    <row r="57" spans="1:15" ht="15" x14ac:dyDescent="0.2">
      <c r="A57" s="30"/>
      <c r="B57" s="30"/>
      <c r="C57" s="7"/>
      <c r="D57" s="7"/>
      <c r="E57" s="7"/>
      <c r="F57" s="7"/>
      <c r="G57" s="7"/>
      <c r="H57" s="31"/>
      <c r="I57" s="7"/>
      <c r="J57" s="7"/>
      <c r="K57" s="31"/>
    </row>
    <row r="58" spans="1:15" ht="15" x14ac:dyDescent="0.2">
      <c r="A58" s="30"/>
      <c r="B58" s="30"/>
      <c r="C58" s="7"/>
      <c r="D58" s="7"/>
      <c r="E58" s="7"/>
      <c r="F58" s="7"/>
      <c r="G58" s="7"/>
      <c r="H58" s="31"/>
      <c r="I58" s="7"/>
      <c r="J58" s="7"/>
      <c r="K58" s="31"/>
    </row>
    <row r="59" spans="1:15" ht="15" x14ac:dyDescent="0.2">
      <c r="A59" s="30"/>
      <c r="B59" s="30"/>
      <c r="C59" s="7"/>
      <c r="D59" s="7"/>
      <c r="E59" s="7"/>
      <c r="F59" s="7"/>
      <c r="G59" s="7"/>
      <c r="H59" s="31"/>
      <c r="I59" s="7"/>
      <c r="J59" s="7"/>
      <c r="K59" s="31"/>
    </row>
    <row r="60" spans="1:15" ht="15" x14ac:dyDescent="0.2">
      <c r="A60" s="30"/>
      <c r="B60" s="30"/>
      <c r="C60" s="7"/>
      <c r="D60" s="7"/>
      <c r="E60" s="7"/>
      <c r="F60" s="7"/>
      <c r="G60" s="7"/>
      <c r="H60" s="31"/>
      <c r="I60" s="7"/>
      <c r="J60" s="7"/>
      <c r="K60" s="31"/>
    </row>
    <row r="61" spans="1:15" ht="15" x14ac:dyDescent="0.2">
      <c r="A61" s="30"/>
      <c r="B61" s="30"/>
      <c r="C61" s="7"/>
      <c r="D61" s="7"/>
      <c r="E61" s="7"/>
      <c r="F61" s="7"/>
      <c r="G61" s="7"/>
      <c r="H61" s="7"/>
      <c r="I61" s="7"/>
      <c r="J61" s="7"/>
      <c r="K61" s="31"/>
    </row>
    <row r="62" spans="1:15" ht="15" x14ac:dyDescent="0.2">
      <c r="A62" s="30"/>
      <c r="B62" s="30"/>
      <c r="C62" s="7"/>
      <c r="D62" s="7"/>
      <c r="E62" s="7"/>
      <c r="F62" s="7"/>
      <c r="G62" s="7"/>
      <c r="H62" s="7"/>
      <c r="I62" s="7"/>
      <c r="J62" s="7"/>
      <c r="K62" s="31"/>
    </row>
    <row r="63" spans="1:15" ht="15" x14ac:dyDescent="0.2">
      <c r="A63" s="30"/>
      <c r="B63" s="30"/>
      <c r="C63" s="7"/>
      <c r="D63" s="7"/>
      <c r="E63" s="7"/>
      <c r="F63" s="7"/>
      <c r="G63" s="7"/>
      <c r="H63" s="7"/>
      <c r="I63" s="7"/>
      <c r="J63" s="7"/>
      <c r="K63" s="31"/>
    </row>
    <row r="64" spans="1:15" ht="15" x14ac:dyDescent="0.2">
      <c r="A64" s="30"/>
      <c r="B64" s="30"/>
      <c r="C64" s="7"/>
      <c r="D64" s="7"/>
      <c r="E64" s="7"/>
      <c r="F64" s="7"/>
      <c r="G64" s="7"/>
      <c r="H64" s="7"/>
      <c r="I64" s="7"/>
      <c r="J64" s="7"/>
      <c r="K64" s="31"/>
    </row>
    <row r="65" spans="1:11" ht="15" x14ac:dyDescent="0.2">
      <c r="A65" s="30"/>
      <c r="B65" s="30"/>
      <c r="C65" s="7"/>
      <c r="D65" s="7"/>
      <c r="E65" s="7"/>
      <c r="F65" s="7"/>
      <c r="G65" s="7"/>
      <c r="H65" s="7"/>
      <c r="I65" s="7"/>
      <c r="J65" s="7"/>
      <c r="K65" s="31"/>
    </row>
    <row r="66" spans="1:11" ht="15" x14ac:dyDescent="0.2">
      <c r="A66" s="30"/>
      <c r="B66" s="30"/>
      <c r="C66" s="7"/>
      <c r="D66" s="7"/>
      <c r="E66" s="7"/>
      <c r="F66" s="7"/>
      <c r="G66" s="7"/>
      <c r="H66" s="7"/>
      <c r="I66" s="7"/>
      <c r="J66" s="7"/>
      <c r="K66" s="31"/>
    </row>
    <row r="67" spans="1:11" ht="15" x14ac:dyDescent="0.2">
      <c r="A67" s="30"/>
      <c r="B67" s="30"/>
      <c r="C67" s="7"/>
      <c r="D67" s="7"/>
      <c r="E67" s="7"/>
      <c r="F67" s="7"/>
      <c r="G67" s="7"/>
      <c r="H67" s="7"/>
      <c r="I67" s="7"/>
      <c r="J67" s="7"/>
      <c r="K67" s="31"/>
    </row>
    <row r="68" spans="1:11" ht="15" x14ac:dyDescent="0.2">
      <c r="A68" s="30"/>
      <c r="B68" s="30"/>
      <c r="C68" s="7"/>
      <c r="D68" s="7"/>
      <c r="E68" s="7"/>
      <c r="F68" s="7"/>
      <c r="G68" s="7"/>
      <c r="H68" s="7"/>
      <c r="I68" s="7"/>
      <c r="J68" s="7"/>
      <c r="K68" s="31"/>
    </row>
    <row r="69" spans="1:11" ht="15" x14ac:dyDescent="0.2">
      <c r="A69" s="30"/>
      <c r="B69" s="30"/>
      <c r="C69" s="7"/>
      <c r="D69" s="7"/>
      <c r="E69" s="7"/>
      <c r="F69" s="7"/>
      <c r="G69" s="7"/>
      <c r="H69" s="7"/>
      <c r="I69" s="7"/>
      <c r="J69" s="7"/>
      <c r="K69" s="31"/>
    </row>
    <row r="70" spans="1:11" ht="15" x14ac:dyDescent="0.2">
      <c r="A70" s="30"/>
      <c r="B70" s="30"/>
      <c r="C70" s="7"/>
      <c r="D70" s="7"/>
      <c r="E70" s="7"/>
      <c r="F70" s="7"/>
      <c r="G70" s="7"/>
      <c r="H70" s="7"/>
      <c r="I70" s="7"/>
      <c r="J70" s="7"/>
      <c r="K70" s="31"/>
    </row>
    <row r="71" spans="1:11" ht="15" x14ac:dyDescent="0.2">
      <c r="A71" s="30"/>
      <c r="B71" s="30"/>
      <c r="C71" s="7"/>
      <c r="D71" s="7"/>
      <c r="E71" s="7"/>
      <c r="F71" s="7"/>
      <c r="G71" s="7"/>
      <c r="H71" s="7"/>
      <c r="I71" s="7"/>
      <c r="J71" s="7"/>
      <c r="K71" s="31"/>
    </row>
    <row r="72" spans="1:11" ht="15" x14ac:dyDescent="0.2">
      <c r="A72" s="30"/>
      <c r="B72" s="30"/>
      <c r="C72" s="7"/>
      <c r="D72" s="7"/>
      <c r="E72" s="7"/>
      <c r="F72" s="7"/>
      <c r="G72" s="7"/>
      <c r="H72" s="7"/>
      <c r="I72" s="7"/>
      <c r="J72" s="7"/>
      <c r="K72" s="31"/>
    </row>
    <row r="73" spans="1:11" ht="15" x14ac:dyDescent="0.2">
      <c r="A73" s="30"/>
      <c r="B73" s="30"/>
      <c r="C73" s="7"/>
      <c r="D73" s="7"/>
      <c r="E73" s="7"/>
      <c r="F73" s="7"/>
      <c r="G73" s="7"/>
      <c r="H73" s="7"/>
      <c r="I73" s="7"/>
      <c r="J73" s="7"/>
      <c r="K73" s="31"/>
    </row>
    <row r="74" spans="1:11" ht="15" x14ac:dyDescent="0.2">
      <c r="A74" s="30"/>
      <c r="B74" s="30"/>
      <c r="C74" s="7"/>
      <c r="D74" s="7"/>
      <c r="E74" s="7"/>
      <c r="F74" s="7"/>
      <c r="G74" s="7"/>
      <c r="H74" s="7"/>
      <c r="I74" s="7"/>
      <c r="J74" s="7"/>
      <c r="K74" s="31"/>
    </row>
    <row r="75" spans="1:11" ht="15" x14ac:dyDescent="0.2">
      <c r="A75" s="30"/>
      <c r="B75" s="30"/>
      <c r="C75" s="7"/>
      <c r="D75" s="7"/>
      <c r="E75" s="7"/>
      <c r="F75" s="7"/>
      <c r="G75" s="7"/>
      <c r="H75" s="7"/>
      <c r="I75" s="7"/>
      <c r="J75" s="7"/>
      <c r="K75" s="31"/>
    </row>
    <row r="76" spans="1:11" ht="15" x14ac:dyDescent="0.2">
      <c r="A76" s="30"/>
      <c r="B76" s="30"/>
      <c r="C76" s="7"/>
      <c r="D76" s="7"/>
      <c r="E76" s="7"/>
      <c r="F76" s="7"/>
      <c r="G76" s="7"/>
      <c r="H76" s="7"/>
      <c r="I76" s="7"/>
      <c r="J76" s="7"/>
      <c r="K76" s="31"/>
    </row>
    <row r="77" spans="1:11" ht="15" x14ac:dyDescent="0.2">
      <c r="A77" s="30"/>
      <c r="B77" s="30"/>
      <c r="C77" s="7"/>
      <c r="D77" s="7"/>
      <c r="E77" s="7"/>
      <c r="F77" s="7"/>
      <c r="G77" s="7"/>
      <c r="H77" s="7"/>
      <c r="I77" s="7"/>
      <c r="J77" s="7"/>
      <c r="K77" s="31"/>
    </row>
    <row r="78" spans="1:11" ht="15" x14ac:dyDescent="0.2">
      <c r="A78" s="30"/>
      <c r="B78" s="30"/>
      <c r="C78" s="7"/>
      <c r="D78" s="7"/>
      <c r="E78" s="7"/>
      <c r="F78" s="7"/>
      <c r="G78" s="7"/>
      <c r="H78" s="7"/>
      <c r="I78" s="7"/>
      <c r="J78" s="7"/>
      <c r="K78" s="31"/>
    </row>
    <row r="79" spans="1:11" ht="15" x14ac:dyDescent="0.2">
      <c r="A79" s="30"/>
      <c r="B79" s="30"/>
      <c r="C79" s="7"/>
      <c r="D79" s="7"/>
      <c r="E79" s="7"/>
      <c r="F79" s="7"/>
      <c r="G79" s="7"/>
      <c r="H79" s="7"/>
      <c r="I79" s="7"/>
      <c r="J79" s="7"/>
      <c r="K79" s="31"/>
    </row>
    <row r="80" spans="1:11" ht="15" x14ac:dyDescent="0.2">
      <c r="A80" s="30"/>
      <c r="B80" s="30"/>
      <c r="C80" s="7"/>
      <c r="D80" s="7"/>
      <c r="E80" s="7"/>
      <c r="F80" s="7"/>
      <c r="G80" s="7"/>
      <c r="H80" s="7"/>
      <c r="I80" s="7"/>
      <c r="J80" s="7"/>
      <c r="K80" s="31"/>
    </row>
    <row r="81" spans="1:11" ht="15" x14ac:dyDescent="0.2">
      <c r="A81" s="30"/>
      <c r="B81" s="30"/>
      <c r="C81" s="7"/>
      <c r="D81" s="7"/>
      <c r="E81" s="7"/>
      <c r="F81" s="7"/>
      <c r="G81" s="7"/>
      <c r="H81" s="7"/>
      <c r="I81" s="7"/>
      <c r="J81" s="7"/>
      <c r="K81" s="31"/>
    </row>
    <row r="82" spans="1:11" ht="15" x14ac:dyDescent="0.2">
      <c r="A82" s="30"/>
      <c r="B82" s="30"/>
      <c r="C82" s="7"/>
      <c r="D82" s="7"/>
      <c r="E82" s="7"/>
      <c r="F82" s="7"/>
      <c r="G82" s="7"/>
      <c r="H82" s="7"/>
      <c r="I82" s="7"/>
      <c r="J82" s="7"/>
      <c r="K82" s="31"/>
    </row>
    <row r="83" spans="1:11" ht="15" x14ac:dyDescent="0.2">
      <c r="A83" s="30"/>
      <c r="B83" s="30"/>
      <c r="C83" s="7"/>
      <c r="D83" s="7"/>
      <c r="E83" s="7"/>
      <c r="F83" s="7"/>
      <c r="G83" s="7"/>
      <c r="H83" s="7"/>
      <c r="I83" s="7"/>
      <c r="J83" s="7"/>
      <c r="K83" s="31"/>
    </row>
    <row r="84" spans="1:11" ht="15" x14ac:dyDescent="0.2">
      <c r="A84" s="30"/>
      <c r="B84" s="30"/>
      <c r="C84" s="7"/>
      <c r="D84" s="7"/>
      <c r="E84" s="7"/>
      <c r="F84" s="7"/>
      <c r="G84" s="7"/>
      <c r="H84" s="7"/>
      <c r="I84" s="7"/>
      <c r="J84" s="7"/>
      <c r="K84" s="31"/>
    </row>
    <row r="85" spans="1:11" ht="15" x14ac:dyDescent="0.2">
      <c r="A85" s="30"/>
      <c r="B85" s="30"/>
      <c r="C85" s="7"/>
      <c r="D85" s="7"/>
      <c r="E85" s="7"/>
      <c r="F85" s="7"/>
      <c r="G85" s="7"/>
      <c r="H85" s="7"/>
      <c r="I85" s="7"/>
      <c r="J85" s="7"/>
      <c r="K85" s="31"/>
    </row>
    <row r="86" spans="1:11" ht="15" x14ac:dyDescent="0.2">
      <c r="A86" s="30"/>
      <c r="B86" s="30"/>
      <c r="C86" s="7"/>
      <c r="D86" s="7"/>
      <c r="E86" s="7"/>
      <c r="F86" s="7"/>
      <c r="G86" s="7"/>
      <c r="H86" s="7"/>
      <c r="I86" s="7"/>
      <c r="J86" s="7"/>
      <c r="K86" s="31"/>
    </row>
    <row r="87" spans="1:11" ht="15" x14ac:dyDescent="0.2">
      <c r="A87" s="30"/>
      <c r="B87" s="30"/>
      <c r="C87" s="7"/>
      <c r="D87" s="7"/>
      <c r="E87" s="7"/>
      <c r="F87" s="7"/>
      <c r="G87" s="7"/>
      <c r="H87" s="7"/>
      <c r="I87" s="7"/>
      <c r="J87" s="7"/>
      <c r="K87" s="33"/>
    </row>
    <row r="88" spans="1:11" ht="15" x14ac:dyDescent="0.2">
      <c r="A88" s="30"/>
      <c r="B88" s="30"/>
      <c r="C88" s="7"/>
      <c r="D88" s="7"/>
      <c r="E88" s="7"/>
      <c r="F88" s="7"/>
      <c r="G88" s="7"/>
      <c r="H88" s="7"/>
      <c r="I88" s="7"/>
      <c r="J88" s="7"/>
      <c r="K88" s="33"/>
    </row>
    <row r="89" spans="1:11" ht="15" x14ac:dyDescent="0.2">
      <c r="A89" s="30"/>
      <c r="B89" s="30"/>
      <c r="C89" s="7"/>
      <c r="D89" s="7"/>
      <c r="E89" s="7"/>
      <c r="F89" s="7"/>
      <c r="G89" s="7"/>
      <c r="H89" s="7"/>
      <c r="I89" s="7"/>
      <c r="J89" s="7"/>
      <c r="K89" s="31"/>
    </row>
    <row r="90" spans="1:11" ht="15" x14ac:dyDescent="0.2">
      <c r="A90" s="30"/>
      <c r="B90" s="30"/>
      <c r="C90" s="7"/>
      <c r="D90" s="7"/>
      <c r="E90" s="7"/>
      <c r="F90" s="7"/>
      <c r="G90" s="7"/>
      <c r="H90" s="7"/>
      <c r="I90" s="7"/>
      <c r="J90" s="7"/>
      <c r="K90" s="31"/>
    </row>
    <row r="91" spans="1:11" ht="15" x14ac:dyDescent="0.2">
      <c r="A91" s="30"/>
      <c r="B91" s="30"/>
      <c r="C91" s="7"/>
      <c r="D91" s="7"/>
      <c r="E91" s="7"/>
      <c r="F91" s="7"/>
      <c r="G91" s="7"/>
      <c r="H91" s="7"/>
      <c r="I91" s="7"/>
      <c r="J91" s="7"/>
      <c r="K91" s="31"/>
    </row>
    <row r="92" spans="1:11" x14ac:dyDescent="0.15">
      <c r="A92" s="6"/>
      <c r="B92" s="6"/>
      <c r="C92" s="7"/>
      <c r="D92" s="7"/>
      <c r="E92" s="7"/>
      <c r="F92" s="7"/>
      <c r="G92" s="7"/>
      <c r="H92" s="7"/>
      <c r="I92" s="7"/>
      <c r="J92" s="7"/>
      <c r="K92" s="31"/>
    </row>
    <row r="93" spans="1:11" x14ac:dyDescent="0.15">
      <c r="A93" s="6"/>
      <c r="B93" s="6"/>
      <c r="C93" s="7"/>
      <c r="D93" s="7"/>
      <c r="E93" s="7"/>
      <c r="F93" s="7"/>
      <c r="G93" s="7"/>
      <c r="H93" s="7"/>
      <c r="I93" s="7"/>
      <c r="J93" s="7"/>
      <c r="K93" s="33"/>
    </row>
    <row r="94" spans="1:11" x14ac:dyDescent="0.15">
      <c r="A94" s="6"/>
      <c r="B94" s="6"/>
      <c r="C94" s="7"/>
      <c r="D94" s="7"/>
      <c r="E94" s="7"/>
      <c r="F94" s="7"/>
      <c r="G94" s="7"/>
      <c r="H94" s="7"/>
      <c r="I94" s="7"/>
      <c r="J94" s="7"/>
      <c r="K94" s="31"/>
    </row>
    <row r="95" spans="1:11" x14ac:dyDescent="0.15">
      <c r="A95" s="6"/>
      <c r="B95" s="6"/>
      <c r="C95" s="7"/>
      <c r="D95" s="7"/>
      <c r="E95" s="7"/>
      <c r="F95" s="7"/>
      <c r="G95" s="7"/>
      <c r="H95" s="7"/>
      <c r="I95" s="7"/>
      <c r="J95" s="7"/>
      <c r="K95" s="31"/>
    </row>
    <row r="96" spans="1:11" x14ac:dyDescent="0.15">
      <c r="A96" s="6"/>
      <c r="B96" s="6"/>
      <c r="C96" s="7"/>
      <c r="D96" s="7"/>
      <c r="E96" s="7"/>
      <c r="F96" s="7"/>
      <c r="G96" s="7"/>
      <c r="H96" s="7"/>
      <c r="I96" s="7"/>
      <c r="J96" s="7"/>
      <c r="K96" s="31"/>
    </row>
    <row r="97" spans="1:11" x14ac:dyDescent="0.15">
      <c r="A97" s="6"/>
      <c r="B97" s="6"/>
      <c r="C97" s="7"/>
      <c r="D97" s="7"/>
      <c r="E97" s="7"/>
      <c r="F97" s="7"/>
      <c r="G97" s="7"/>
      <c r="H97" s="7"/>
      <c r="I97" s="7"/>
      <c r="J97" s="7"/>
      <c r="K97" s="31"/>
    </row>
    <row r="98" spans="1:11" x14ac:dyDescent="0.15">
      <c r="A98" s="6"/>
      <c r="B98" s="6"/>
      <c r="C98" s="7"/>
      <c r="D98" s="7"/>
      <c r="E98" s="7"/>
      <c r="F98" s="7"/>
      <c r="G98" s="7"/>
      <c r="H98" s="7"/>
      <c r="I98" s="7"/>
      <c r="J98" s="7"/>
      <c r="K98" s="31"/>
    </row>
    <row r="99" spans="1:11" x14ac:dyDescent="0.15">
      <c r="A99" s="6"/>
      <c r="B99" s="6"/>
      <c r="C99" s="7"/>
      <c r="D99" s="7"/>
      <c r="E99" s="7"/>
      <c r="F99" s="7"/>
      <c r="G99" s="7"/>
      <c r="H99" s="7"/>
      <c r="I99" s="7"/>
      <c r="J99" s="7"/>
      <c r="K99" s="31"/>
    </row>
    <row r="100" spans="1:11" x14ac:dyDescent="0.15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31"/>
    </row>
    <row r="101" spans="1:11" x14ac:dyDescent="0.15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31"/>
    </row>
    <row r="102" spans="1:11" x14ac:dyDescent="0.15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31"/>
    </row>
    <row r="103" spans="1:11" x14ac:dyDescent="0.15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31"/>
    </row>
    <row r="104" spans="1:11" x14ac:dyDescent="0.1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31"/>
    </row>
    <row r="105" spans="1:11" x14ac:dyDescent="0.15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31"/>
    </row>
    <row r="106" spans="1:11" x14ac:dyDescent="0.15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31"/>
    </row>
    <row r="107" spans="1:11" x14ac:dyDescent="0.15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31"/>
    </row>
    <row r="108" spans="1:11" x14ac:dyDescent="0.15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31"/>
    </row>
    <row r="109" spans="1:11" x14ac:dyDescent="0.15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31"/>
    </row>
    <row r="110" spans="1:11" x14ac:dyDescent="0.15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31"/>
    </row>
    <row r="111" spans="1:11" x14ac:dyDescent="0.15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31"/>
    </row>
    <row r="112" spans="1:11" x14ac:dyDescent="0.15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31"/>
    </row>
    <row r="113" spans="1:11" x14ac:dyDescent="0.15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31"/>
    </row>
    <row r="114" spans="1:11" x14ac:dyDescent="0.15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31"/>
    </row>
    <row r="115" spans="1:11" x14ac:dyDescent="0.15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31"/>
    </row>
    <row r="116" spans="1:11" x14ac:dyDescent="0.15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31"/>
    </row>
    <row r="117" spans="1:11" x14ac:dyDescent="0.15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31"/>
    </row>
    <row r="118" spans="1:11" x14ac:dyDescent="0.1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31"/>
    </row>
    <row r="119" spans="1:11" x14ac:dyDescent="0.15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31"/>
    </row>
    <row r="120" spans="1:11" x14ac:dyDescent="0.15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31"/>
    </row>
    <row r="121" spans="1:11" x14ac:dyDescent="0.15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31"/>
    </row>
    <row r="122" spans="1:11" x14ac:dyDescent="0.15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31"/>
    </row>
    <row r="123" spans="1:11" x14ac:dyDescent="0.15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31"/>
    </row>
    <row r="124" spans="1:11" x14ac:dyDescent="0.15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31"/>
    </row>
    <row r="125" spans="1:11" x14ac:dyDescent="0.15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31"/>
    </row>
    <row r="126" spans="1:11" x14ac:dyDescent="0.15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31"/>
    </row>
    <row r="127" spans="1:11" x14ac:dyDescent="0.15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31"/>
    </row>
    <row r="128" spans="1:11" x14ac:dyDescent="0.15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31"/>
    </row>
    <row r="129" spans="1:11" x14ac:dyDescent="0.15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31"/>
    </row>
    <row r="130" spans="1:11" x14ac:dyDescent="0.15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31"/>
    </row>
    <row r="131" spans="1:11" x14ac:dyDescent="0.15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31"/>
    </row>
    <row r="132" spans="1:11" x14ac:dyDescent="0.15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31"/>
    </row>
    <row r="133" spans="1:11" x14ac:dyDescent="0.15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31"/>
    </row>
    <row r="134" spans="1:11" x14ac:dyDescent="0.15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31"/>
    </row>
    <row r="135" spans="1:11" x14ac:dyDescent="0.15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31"/>
    </row>
    <row r="136" spans="1:11" x14ac:dyDescent="0.15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31"/>
    </row>
    <row r="137" spans="1:11" x14ac:dyDescent="0.15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31"/>
    </row>
    <row r="138" spans="1:11" x14ac:dyDescent="0.15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31"/>
    </row>
    <row r="139" spans="1:11" x14ac:dyDescent="0.15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31"/>
    </row>
    <row r="140" spans="1:11" x14ac:dyDescent="0.15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31"/>
    </row>
    <row r="141" spans="1:11" x14ac:dyDescent="0.15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31"/>
    </row>
    <row r="142" spans="1:11" x14ac:dyDescent="0.15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31"/>
    </row>
    <row r="143" spans="1:11" x14ac:dyDescent="0.15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31"/>
    </row>
    <row r="144" spans="1:11" x14ac:dyDescent="0.15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31"/>
    </row>
    <row r="145" spans="1:11" x14ac:dyDescent="0.15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31"/>
    </row>
    <row r="146" spans="1:11" x14ac:dyDescent="0.15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31"/>
    </row>
    <row r="147" spans="1:11" x14ac:dyDescent="0.15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31"/>
    </row>
    <row r="148" spans="1:11" x14ac:dyDescent="0.15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31"/>
    </row>
    <row r="149" spans="1:11" x14ac:dyDescent="0.15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31"/>
    </row>
    <row r="150" spans="1:11" x14ac:dyDescent="0.15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31"/>
    </row>
    <row r="151" spans="1:11" x14ac:dyDescent="0.15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31"/>
    </row>
    <row r="152" spans="1:11" x14ac:dyDescent="0.15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31"/>
    </row>
    <row r="153" spans="1:11" x14ac:dyDescent="0.15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31"/>
    </row>
    <row r="154" spans="1:11" x14ac:dyDescent="0.15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31"/>
    </row>
    <row r="155" spans="1:11" x14ac:dyDescent="0.15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31"/>
    </row>
    <row r="156" spans="1:11" x14ac:dyDescent="0.15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31"/>
    </row>
    <row r="157" spans="1:11" x14ac:dyDescent="0.15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31"/>
    </row>
    <row r="158" spans="1:11" x14ac:dyDescent="0.15">
      <c r="A158" s="6"/>
      <c r="B158" s="31"/>
      <c r="C158" s="31"/>
      <c r="D158" s="31"/>
      <c r="E158" s="31"/>
      <c r="F158" s="31"/>
      <c r="G158" s="31"/>
      <c r="H158" s="31"/>
      <c r="I158" s="31"/>
      <c r="J158" s="31"/>
      <c r="K158" s="31"/>
    </row>
    <row r="159" spans="1:11" x14ac:dyDescent="0.15">
      <c r="A159" s="6"/>
      <c r="B159" s="31"/>
      <c r="C159" s="31"/>
      <c r="D159" s="31"/>
      <c r="E159" s="31"/>
      <c r="F159" s="31"/>
      <c r="G159" s="31"/>
      <c r="H159" s="31"/>
      <c r="I159" s="31"/>
      <c r="J159" s="31"/>
      <c r="K159" s="31"/>
    </row>
    <row r="160" spans="1:11" x14ac:dyDescent="0.15">
      <c r="A160" s="6"/>
      <c r="B160" s="31"/>
      <c r="C160" s="31"/>
      <c r="D160" s="31"/>
      <c r="E160" s="31"/>
      <c r="F160" s="31"/>
      <c r="G160" s="31"/>
      <c r="H160" s="31"/>
      <c r="I160" s="31"/>
      <c r="J160" s="31"/>
      <c r="K160" s="31"/>
    </row>
    <row r="161" spans="1:11" x14ac:dyDescent="0.15">
      <c r="A161" s="6"/>
      <c r="B161" s="31"/>
      <c r="C161" s="31"/>
      <c r="D161" s="31"/>
      <c r="E161" s="31"/>
      <c r="F161" s="31"/>
      <c r="G161" s="31"/>
      <c r="H161" s="31"/>
      <c r="I161" s="31"/>
      <c r="J161" s="31"/>
      <c r="K161" s="31"/>
    </row>
    <row r="162" spans="1:11" x14ac:dyDescent="0.15">
      <c r="A162" s="6"/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 x14ac:dyDescent="0.15">
      <c r="A163" s="6"/>
      <c r="B163" s="31"/>
      <c r="C163" s="31"/>
      <c r="D163" s="31"/>
      <c r="E163" s="31"/>
      <c r="F163" s="31"/>
      <c r="G163" s="31"/>
      <c r="H163" s="31"/>
      <c r="I163" s="31"/>
      <c r="J163" s="31"/>
      <c r="K163" s="31"/>
    </row>
    <row r="164" spans="1:11" x14ac:dyDescent="0.15">
      <c r="A164" s="6"/>
      <c r="B164" s="31"/>
      <c r="C164" s="31"/>
      <c r="D164" s="31"/>
      <c r="E164" s="31"/>
      <c r="F164" s="31"/>
      <c r="G164" s="31"/>
      <c r="H164" s="31"/>
      <c r="I164" s="31"/>
      <c r="J164" s="31"/>
      <c r="K164" s="31"/>
    </row>
    <row r="165" spans="1:11" x14ac:dyDescent="0.15">
      <c r="A165" s="6"/>
      <c r="B165" s="31"/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 x14ac:dyDescent="0.15">
      <c r="A166" s="6"/>
      <c r="B166" s="31"/>
      <c r="C166" s="31"/>
      <c r="D166" s="31"/>
      <c r="E166" s="31"/>
      <c r="F166" s="31"/>
      <c r="G166" s="31"/>
      <c r="H166" s="31"/>
      <c r="I166" s="31"/>
      <c r="J166" s="31"/>
      <c r="K166" s="31"/>
    </row>
    <row r="167" spans="1:11" x14ac:dyDescent="0.15">
      <c r="A167" s="6"/>
      <c r="B167" s="31"/>
      <c r="C167" s="31"/>
      <c r="D167" s="31"/>
      <c r="E167" s="31"/>
      <c r="F167" s="31"/>
      <c r="G167" s="31"/>
      <c r="H167" s="31"/>
      <c r="I167" s="31"/>
      <c r="J167" s="31"/>
      <c r="K167" s="31"/>
    </row>
    <row r="168" spans="1:11" x14ac:dyDescent="0.15">
      <c r="A168" s="6"/>
      <c r="B168" s="31"/>
      <c r="C168" s="31"/>
      <c r="D168" s="31"/>
      <c r="E168" s="31"/>
      <c r="F168" s="31"/>
      <c r="G168" s="31"/>
      <c r="H168" s="31"/>
      <c r="I168" s="31"/>
      <c r="J168" s="31"/>
      <c r="K168" s="31"/>
    </row>
    <row r="169" spans="1:11" x14ac:dyDescent="0.15">
      <c r="A169" s="6"/>
      <c r="B169" s="31"/>
      <c r="C169" s="31"/>
      <c r="D169" s="31"/>
      <c r="E169" s="31"/>
      <c r="F169" s="31"/>
      <c r="G169" s="31"/>
      <c r="H169" s="31"/>
      <c r="I169" s="31"/>
      <c r="J169" s="31"/>
      <c r="K169" s="31"/>
    </row>
    <row r="170" spans="1:11" x14ac:dyDescent="0.15">
      <c r="A170" s="6"/>
      <c r="B170" s="31"/>
      <c r="C170" s="31"/>
      <c r="D170" s="31"/>
      <c r="E170" s="31"/>
      <c r="F170" s="31"/>
      <c r="G170" s="31"/>
      <c r="H170" s="31"/>
      <c r="I170" s="31"/>
      <c r="J170" s="31"/>
      <c r="K170" s="31"/>
    </row>
    <row r="171" spans="1:11" x14ac:dyDescent="0.15">
      <c r="A171" s="6"/>
      <c r="B171" s="31"/>
      <c r="C171" s="31"/>
      <c r="D171" s="31"/>
      <c r="E171" s="31"/>
      <c r="F171" s="31"/>
      <c r="G171" s="31"/>
      <c r="H171" s="31"/>
      <c r="I171" s="31"/>
      <c r="J171" s="31"/>
      <c r="K171" s="31"/>
    </row>
    <row r="172" spans="1:11" x14ac:dyDescent="0.15">
      <c r="A172" s="6"/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 x14ac:dyDescent="0.15">
      <c r="A173" s="6"/>
      <c r="B173" s="31"/>
      <c r="C173" s="31"/>
      <c r="D173" s="31"/>
      <c r="E173" s="31"/>
      <c r="F173" s="31"/>
      <c r="G173" s="31"/>
      <c r="H173" s="31"/>
      <c r="I173" s="31"/>
      <c r="J173" s="31"/>
      <c r="K173" s="31"/>
    </row>
    <row r="174" spans="1:11" x14ac:dyDescent="0.15">
      <c r="A174" s="6"/>
      <c r="B174" s="31"/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 x14ac:dyDescent="0.15">
      <c r="A175" s="6"/>
      <c r="B175" s="31"/>
      <c r="C175" s="31"/>
      <c r="D175" s="31"/>
      <c r="E175" s="31"/>
      <c r="F175" s="31"/>
      <c r="G175" s="31"/>
      <c r="H175" s="31"/>
      <c r="I175" s="31"/>
      <c r="J175" s="31"/>
      <c r="K175" s="31"/>
    </row>
    <row r="176" spans="1:11" x14ac:dyDescent="0.15">
      <c r="A176" s="6"/>
      <c r="B176" s="31"/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 x14ac:dyDescent="0.15">
      <c r="A177" s="6"/>
      <c r="B177" s="31"/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 x14ac:dyDescent="0.15">
      <c r="A178" s="6"/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 x14ac:dyDescent="0.15">
      <c r="A179" s="6"/>
      <c r="B179" s="31"/>
      <c r="C179" s="31"/>
      <c r="D179" s="31"/>
      <c r="E179" s="31"/>
      <c r="F179" s="31"/>
      <c r="G179" s="31"/>
      <c r="H179" s="31"/>
      <c r="I179" s="31"/>
      <c r="J179" s="31"/>
      <c r="K179" s="31"/>
    </row>
    <row r="180" spans="1:11" x14ac:dyDescent="0.15">
      <c r="A180" s="6"/>
      <c r="B180" s="31"/>
      <c r="C180" s="31"/>
      <c r="D180" s="31"/>
      <c r="E180" s="31"/>
      <c r="F180" s="31"/>
      <c r="G180" s="31"/>
      <c r="H180" s="31"/>
      <c r="I180" s="31"/>
      <c r="J180" s="31"/>
      <c r="K180" s="31"/>
    </row>
    <row r="181" spans="1:11" x14ac:dyDescent="0.15">
      <c r="A181" s="6"/>
      <c r="B181" s="31"/>
      <c r="C181" s="31"/>
      <c r="D181" s="31"/>
      <c r="E181" s="31"/>
      <c r="F181" s="31"/>
      <c r="G181" s="31"/>
      <c r="H181" s="31"/>
      <c r="I181" s="31"/>
      <c r="J181" s="31"/>
      <c r="K181" s="31"/>
    </row>
    <row r="182" spans="1:11" x14ac:dyDescent="0.15">
      <c r="A182" s="6"/>
      <c r="B182" s="31"/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 x14ac:dyDescent="0.15">
      <c r="A183" s="6"/>
      <c r="B183" s="31"/>
      <c r="C183" s="31"/>
      <c r="D183" s="31"/>
      <c r="E183" s="31"/>
      <c r="F183" s="31"/>
      <c r="G183" s="31"/>
      <c r="H183" s="31"/>
      <c r="I183" s="31"/>
      <c r="J183" s="31"/>
      <c r="K183" s="31"/>
    </row>
    <row r="184" spans="1:11" x14ac:dyDescent="0.15">
      <c r="A184" s="6"/>
      <c r="B184" s="31"/>
      <c r="C184" s="31"/>
      <c r="D184" s="31"/>
      <c r="E184" s="31"/>
      <c r="F184" s="31"/>
      <c r="G184" s="31"/>
      <c r="H184" s="31"/>
      <c r="I184" s="31"/>
      <c r="J184" s="31"/>
      <c r="K184" s="31"/>
    </row>
    <row r="185" spans="1:11" x14ac:dyDescent="0.15">
      <c r="A185" s="6"/>
      <c r="B185" s="31"/>
      <c r="C185" s="31"/>
      <c r="D185" s="31"/>
      <c r="E185" s="31"/>
      <c r="F185" s="31"/>
      <c r="G185" s="31"/>
      <c r="H185" s="31"/>
      <c r="I185" s="31"/>
      <c r="J185" s="31"/>
      <c r="K185" s="31"/>
    </row>
    <row r="186" spans="1:11" x14ac:dyDescent="0.15">
      <c r="A186" s="6"/>
      <c r="B186" s="31"/>
      <c r="C186" s="31"/>
      <c r="D186" s="31"/>
      <c r="E186" s="31"/>
      <c r="F186" s="31"/>
      <c r="G186" s="31"/>
      <c r="H186" s="31"/>
      <c r="I186" s="31"/>
      <c r="J186" s="31"/>
      <c r="K186" s="31"/>
    </row>
    <row r="187" spans="1:11" x14ac:dyDescent="0.15">
      <c r="A187" s="6"/>
      <c r="B187" s="31"/>
      <c r="C187" s="31"/>
      <c r="D187" s="31"/>
      <c r="E187" s="31"/>
      <c r="F187" s="31"/>
      <c r="G187" s="31"/>
      <c r="H187" s="31"/>
      <c r="I187" s="31"/>
      <c r="J187" s="31"/>
      <c r="K187" s="31"/>
    </row>
    <row r="188" spans="1:11" x14ac:dyDescent="0.15">
      <c r="A188" s="6"/>
      <c r="B188" s="31"/>
      <c r="C188" s="31"/>
      <c r="D188" s="31"/>
      <c r="E188" s="31"/>
      <c r="F188" s="31"/>
      <c r="G188" s="31"/>
      <c r="H188" s="31"/>
      <c r="I188" s="31"/>
      <c r="J188" s="31"/>
      <c r="K188" s="31"/>
    </row>
    <row r="189" spans="1:11" x14ac:dyDescent="0.15">
      <c r="A189" s="6"/>
      <c r="B189" s="31"/>
      <c r="C189" s="31"/>
      <c r="D189" s="31"/>
      <c r="E189" s="31"/>
      <c r="F189" s="31"/>
      <c r="G189" s="31"/>
      <c r="H189" s="31"/>
      <c r="I189" s="31"/>
      <c r="J189" s="31"/>
      <c r="K189" s="31"/>
    </row>
    <row r="190" spans="1:11" x14ac:dyDescent="0.15">
      <c r="A190" s="6"/>
      <c r="B190" s="31"/>
      <c r="C190" s="31"/>
      <c r="D190" s="31"/>
      <c r="E190" s="31"/>
      <c r="F190" s="31"/>
      <c r="G190" s="31"/>
      <c r="H190" s="31"/>
      <c r="I190" s="31"/>
      <c r="J190" s="31"/>
      <c r="K190" s="31"/>
    </row>
    <row r="191" spans="1:11" x14ac:dyDescent="0.15">
      <c r="A191" s="6"/>
      <c r="B191" s="31"/>
      <c r="C191" s="31"/>
      <c r="D191" s="31"/>
      <c r="E191" s="31"/>
      <c r="F191" s="31"/>
      <c r="G191" s="31"/>
      <c r="H191" s="31"/>
      <c r="I191" s="31"/>
      <c r="J191" s="31"/>
      <c r="K191" s="31"/>
    </row>
    <row r="192" spans="1:11" x14ac:dyDescent="0.15">
      <c r="A192" s="6"/>
      <c r="B192" s="31"/>
      <c r="C192" s="31"/>
      <c r="D192" s="31"/>
      <c r="E192" s="31"/>
      <c r="F192" s="31"/>
      <c r="G192" s="31"/>
      <c r="H192" s="31"/>
      <c r="I192" s="31"/>
      <c r="J192" s="31"/>
      <c r="K192" s="31"/>
    </row>
    <row r="193" spans="1:11" x14ac:dyDescent="0.15">
      <c r="A193" s="6"/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 x14ac:dyDescent="0.15">
      <c r="A194" s="6"/>
      <c r="B194" s="31"/>
      <c r="C194" s="31"/>
      <c r="D194" s="31"/>
      <c r="E194" s="31"/>
      <c r="F194" s="31"/>
      <c r="G194" s="31"/>
      <c r="H194" s="31"/>
      <c r="I194" s="31"/>
      <c r="J194" s="31"/>
      <c r="K194" s="31"/>
    </row>
    <row r="195" spans="1:11" x14ac:dyDescent="0.15">
      <c r="A195" s="6"/>
      <c r="B195" s="31"/>
      <c r="C195" s="31"/>
      <c r="D195" s="31"/>
      <c r="E195" s="31"/>
      <c r="F195" s="31"/>
      <c r="G195" s="31"/>
      <c r="H195" s="31"/>
      <c r="I195" s="31"/>
      <c r="J195" s="31"/>
      <c r="K195" s="31"/>
    </row>
    <row r="196" spans="1:11" x14ac:dyDescent="0.15">
      <c r="A196" s="6"/>
      <c r="B196" s="31"/>
      <c r="C196" s="31"/>
      <c r="D196" s="31"/>
      <c r="E196" s="31"/>
      <c r="F196" s="31"/>
      <c r="G196" s="31"/>
      <c r="H196" s="31"/>
      <c r="I196" s="31"/>
      <c r="J196" s="31"/>
      <c r="K196" s="31"/>
    </row>
    <row r="197" spans="1:11" x14ac:dyDescent="0.15">
      <c r="A197" s="6"/>
      <c r="B197" s="31"/>
      <c r="C197" s="31"/>
      <c r="D197" s="31"/>
      <c r="E197" s="31"/>
      <c r="F197" s="31"/>
      <c r="G197" s="31"/>
      <c r="H197" s="31"/>
      <c r="I197" s="31"/>
      <c r="J197" s="31"/>
      <c r="K197" s="31"/>
    </row>
    <row r="198" spans="1:11" x14ac:dyDescent="0.15">
      <c r="A198" s="6"/>
      <c r="B198" s="31"/>
      <c r="C198" s="31"/>
      <c r="D198" s="31"/>
      <c r="E198" s="31"/>
      <c r="F198" s="31"/>
      <c r="G198" s="31"/>
      <c r="H198" s="31"/>
      <c r="I198" s="31"/>
      <c r="J198" s="31"/>
      <c r="K198" s="31"/>
    </row>
    <row r="199" spans="1:11" x14ac:dyDescent="0.15">
      <c r="A199" s="6"/>
      <c r="B199" s="31"/>
      <c r="C199" s="31"/>
      <c r="D199" s="31"/>
      <c r="E199" s="31"/>
      <c r="F199" s="31"/>
      <c r="G199" s="31"/>
      <c r="H199" s="31"/>
      <c r="I199" s="31"/>
      <c r="J199" s="31"/>
      <c r="K199" s="31"/>
    </row>
    <row r="200" spans="1:11" x14ac:dyDescent="0.15">
      <c r="A200" s="6"/>
      <c r="B200" s="31"/>
      <c r="C200" s="31"/>
      <c r="D200" s="31"/>
      <c r="E200" s="31"/>
      <c r="F200" s="31"/>
      <c r="G200" s="31"/>
      <c r="H200" s="31"/>
      <c r="I200" s="31"/>
      <c r="J200" s="31"/>
      <c r="K200" s="31"/>
    </row>
    <row r="201" spans="1:11" x14ac:dyDescent="0.15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15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15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15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15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15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15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15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15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15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15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15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15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15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15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15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15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15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15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15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15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15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15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15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15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15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15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15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15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15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15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15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15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15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15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15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15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15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15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15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15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15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15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15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15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15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15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15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15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15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15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15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15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15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15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15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15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15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15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15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15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15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15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15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15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15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15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15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15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15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15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15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15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15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15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15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15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15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15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15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15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15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15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15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15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15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15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15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15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15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15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15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15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15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15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15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15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15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15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15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15">
      <c r="A301" s="3"/>
    </row>
    <row r="302" spans="1:11" x14ac:dyDescent="0.15">
      <c r="A302" s="3"/>
    </row>
    <row r="303" spans="1:11" x14ac:dyDescent="0.15">
      <c r="A303" s="3"/>
    </row>
    <row r="304" spans="1:1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</sheetData>
  <sheetProtection formatCells="0" formatColumns="0" formatRows="0" selectLockedCells="1" pivotTables="0"/>
  <mergeCells count="1">
    <mergeCell ref="A1:K7"/>
  </mergeCells>
  <phoneticPr fontId="3" type="noConversion"/>
  <pageMargins left="0.75" right="0.75" top="1" bottom="1" header="0.5" footer="0.5"/>
  <pageSetup paperSize="9" firstPageNumber="4294963191" orientation="portrait" horizontalDpi="204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Y105"/>
  <sheetViews>
    <sheetView workbookViewId="0">
      <selection activeCell="L20" sqref="L20"/>
    </sheetView>
  </sheetViews>
  <sheetFormatPr defaultRowHeight="14.25" x14ac:dyDescent="0.15"/>
  <cols>
    <col min="1" max="2" width="20.625" customWidth="1"/>
    <col min="3" max="3" width="5.625" customWidth="1"/>
    <col min="4" max="4" width="8.75" customWidth="1"/>
    <col min="5" max="6" width="20.625" customWidth="1"/>
    <col min="7" max="7" width="5.625" customWidth="1"/>
    <col min="8" max="8" width="7.125" customWidth="1"/>
    <col min="9" max="9" width="9.625" customWidth="1"/>
    <col min="10" max="20" width="5.625" customWidth="1"/>
    <col min="21" max="22" width="2.625" customWidth="1"/>
    <col min="23" max="23" width="3.375" customWidth="1"/>
    <col min="24" max="24" width="2.625" customWidth="1"/>
    <col min="25" max="25" width="3.375" customWidth="1"/>
    <col min="26" max="28" width="2.625" customWidth="1"/>
    <col min="30" max="30" width="12.75" customWidth="1"/>
  </cols>
  <sheetData>
    <row r="1" spans="1:2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4"/>
      <c r="S3" s="14"/>
      <c r="T3" s="14"/>
      <c r="U3" s="14"/>
      <c r="V3" s="14"/>
      <c r="W3" s="14"/>
      <c r="X3" s="14"/>
      <c r="Y3" s="14"/>
    </row>
    <row r="4" spans="1:25" ht="14.2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thickBot="1" x14ac:dyDescent="0.2">
      <c r="A5" s="9"/>
      <c r="B5" s="9"/>
      <c r="C5" s="9"/>
      <c r="D5" s="9"/>
      <c r="E5" s="9"/>
      <c r="F5" s="9"/>
      <c r="G5" s="9"/>
      <c r="H5" s="9"/>
      <c r="I5" s="9"/>
      <c r="J5" s="9" t="s">
        <v>21</v>
      </c>
      <c r="K5" s="9">
        <v>123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6.1" customHeight="1" x14ac:dyDescent="0.15">
      <c r="A6" s="18" t="s">
        <v>17</v>
      </c>
      <c r="B6" s="19">
        <f>MAX(成绩录入!$K$9:'成绩录入'!$K$200)</f>
        <v>0</v>
      </c>
      <c r="C6" s="17"/>
      <c r="D6" s="9"/>
      <c r="E6" s="9"/>
      <c r="F6" s="9"/>
      <c r="G6" s="9"/>
      <c r="J6" s="9"/>
      <c r="K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6.1" customHeight="1" x14ac:dyDescent="0.15">
      <c r="A7" s="20" t="s">
        <v>18</v>
      </c>
      <c r="B7" s="21">
        <f t="array" ref="B7">MIN(IF(ISBLANK(成绩录入!$K$9:$K$200),102,成绩录入!$K$9:$K$200))</f>
        <v>102</v>
      </c>
      <c r="C7" s="9"/>
      <c r="D7" s="9"/>
      <c r="E7" s="9"/>
      <c r="F7" s="9"/>
      <c r="G7" s="9"/>
      <c r="J7" s="9"/>
      <c r="K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26.1" customHeight="1" x14ac:dyDescent="0.15">
      <c r="A8" s="20" t="s">
        <v>19</v>
      </c>
      <c r="B8" s="21" t="e">
        <f>SUM(成绩录入!$K$9:$K$200)/B10</f>
        <v>#DIV/0!</v>
      </c>
      <c r="C8" s="9"/>
      <c r="D8" s="9"/>
      <c r="E8" s="9"/>
      <c r="F8" s="9"/>
      <c r="G8" s="9"/>
      <c r="J8" s="9"/>
      <c r="K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6.1" customHeight="1" x14ac:dyDescent="0.15">
      <c r="A9" s="20" t="s">
        <v>20</v>
      </c>
      <c r="B9" s="21">
        <f>COUNTIF(成绩录入!K9:K200,"&gt;=60")</f>
        <v>0</v>
      </c>
      <c r="C9" s="9"/>
      <c r="D9" s="9"/>
      <c r="E9" s="9"/>
      <c r="F9" s="9"/>
      <c r="G9" s="9"/>
      <c r="J9" s="9"/>
      <c r="K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6.1" customHeight="1" thickBot="1" x14ac:dyDescent="0.2">
      <c r="A10" s="22" t="s">
        <v>16</v>
      </c>
      <c r="B10" s="23">
        <f>COUNT(成绩录入!K9:K200)</f>
        <v>0</v>
      </c>
      <c r="C10" s="9"/>
      <c r="D10" s="9"/>
      <c r="E10" s="9"/>
      <c r="F10" s="9"/>
      <c r="G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15">
      <c r="A11" s="9"/>
      <c r="B11" s="9"/>
      <c r="C11" s="9"/>
      <c r="D11" s="9"/>
      <c r="E11" s="9"/>
      <c r="F11" s="9"/>
      <c r="G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15">
      <c r="A12" s="9"/>
      <c r="B12" s="9"/>
      <c r="C12" s="9"/>
      <c r="D12" s="9"/>
      <c r="E12" s="9"/>
      <c r="F12" s="9"/>
      <c r="G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" thickBot="1" x14ac:dyDescent="0.2">
      <c r="A13" s="9"/>
      <c r="B13" s="9"/>
      <c r="C13" s="9"/>
      <c r="D13" s="9"/>
      <c r="E13" s="9"/>
      <c r="F13" s="9"/>
      <c r="G13" s="9"/>
      <c r="H13" s="17"/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24.95" customHeight="1" x14ac:dyDescent="0.15">
      <c r="A14" s="9"/>
      <c r="B14" s="9"/>
      <c r="C14" s="9"/>
      <c r="D14" s="9"/>
      <c r="E14" s="24" t="s">
        <v>4</v>
      </c>
      <c r="F14" s="25" t="s">
        <v>0</v>
      </c>
      <c r="G14" s="9"/>
      <c r="H14" s="17"/>
      <c r="I14" s="1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24.95" customHeight="1" x14ac:dyDescent="0.15">
      <c r="A15" s="9"/>
      <c r="B15" s="9"/>
      <c r="C15" s="9"/>
      <c r="D15" s="9"/>
      <c r="E15" s="26" t="s">
        <v>5</v>
      </c>
      <c r="F15" s="27">
        <f>COUNTIF(成绩录入!$K$9:'成绩录入'!$K$200,"&gt;=90")</f>
        <v>0</v>
      </c>
      <c r="G15" s="9"/>
      <c r="H15" s="17"/>
      <c r="I15" s="1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4.95" customHeight="1" x14ac:dyDescent="0.15">
      <c r="A16" s="9"/>
      <c r="B16" s="9"/>
      <c r="C16" s="9"/>
      <c r="D16" s="9"/>
      <c r="E16" s="26" t="s">
        <v>6</v>
      </c>
      <c r="F16" s="27">
        <f>COUNTIFS(成绩录入!$K$9:'成绩录入'!$K$200,"&gt;=80",成绩录入!$K$9:'成绩录入'!$K$200,"&lt;90")</f>
        <v>0</v>
      </c>
      <c r="G16" s="9"/>
      <c r="H16" s="17"/>
      <c r="I16" s="1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24.95" customHeight="1" x14ac:dyDescent="0.15">
      <c r="A17" s="9"/>
      <c r="B17" s="9"/>
      <c r="C17" s="9"/>
      <c r="D17" s="9"/>
      <c r="E17" s="26" t="s">
        <v>7</v>
      </c>
      <c r="F17" s="27">
        <f>COUNTIFS(成绩录入!$K$9:'成绩录入'!$K$200,"&gt;=70",成绩录入!$K$9:'成绩录入'!$K$200,"&lt;80")</f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4.95" customHeight="1" x14ac:dyDescent="0.15">
      <c r="A18" s="9"/>
      <c r="B18" s="9"/>
      <c r="C18" s="9"/>
      <c r="D18" s="9"/>
      <c r="E18" s="26" t="s">
        <v>8</v>
      </c>
      <c r="F18" s="27">
        <f>COUNTIFS(成绩录入!$K$9:'成绩录入'!$K$200,"&gt;=60",成绩录入!$K$9:'成绩录入'!$K$200,"&lt;70")</f>
        <v>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24.95" customHeight="1" x14ac:dyDescent="0.15">
      <c r="A19" s="9"/>
      <c r="B19" s="9"/>
      <c r="C19" s="9"/>
      <c r="D19" s="9"/>
      <c r="E19" s="26" t="s">
        <v>9</v>
      </c>
      <c r="F19" s="27">
        <f>COUNTIFS(成绩录入!$K$9:'成绩录入'!$K$200,"&gt;=50",成绩录入!$K$9:'成绩录入'!$K$200,"&lt;60")</f>
        <v>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24.95" customHeight="1" x14ac:dyDescent="0.15">
      <c r="A20" s="9"/>
      <c r="B20" s="9"/>
      <c r="C20" s="9"/>
      <c r="D20" s="9"/>
      <c r="E20" s="26" t="s">
        <v>10</v>
      </c>
      <c r="F20" s="27">
        <f>COUNTIFS(成绩录入!$K$9:'成绩录入'!$K$200,"&gt;=40",成绩录入!$K$9:'成绩录入'!$K$200,"&lt;50")</f>
        <v>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24.95" customHeight="1" x14ac:dyDescent="0.15">
      <c r="A21" s="9"/>
      <c r="B21" s="9"/>
      <c r="C21" s="9"/>
      <c r="D21" s="9"/>
      <c r="E21" s="26" t="s">
        <v>11</v>
      </c>
      <c r="F21" s="27">
        <f>COUNTIFS(成绩录入!$K$9:'成绩录入'!$K$200,"&gt;=30",成绩录入!$K$9:'成绩录入'!$K$200,"&lt;40")</f>
        <v>0</v>
      </c>
      <c r="G21" s="9"/>
      <c r="H21" s="12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24.95" customHeight="1" x14ac:dyDescent="0.15">
      <c r="A22" s="9"/>
      <c r="B22" s="9"/>
      <c r="C22" s="9"/>
      <c r="D22" s="9"/>
      <c r="E22" s="26" t="s">
        <v>12</v>
      </c>
      <c r="F22" s="27">
        <f>COUNTIFS(成绩录入!$K$9:'成绩录入'!$K$200,"&gt;=20",成绩录入!$K$9:'成绩录入'!$K$200,"&lt;30")</f>
        <v>0</v>
      </c>
      <c r="G22" s="9"/>
      <c r="H22" s="3"/>
      <c r="I22" s="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24.95" customHeight="1" x14ac:dyDescent="0.15">
      <c r="A23" s="9"/>
      <c r="B23" s="9"/>
      <c r="C23" s="9"/>
      <c r="D23" s="9"/>
      <c r="E23" s="26" t="s">
        <v>1</v>
      </c>
      <c r="F23" s="27">
        <f>COUNTIFS(成绩录入!$K$9:'成绩录入'!$K$200,"&gt;=10",成绩录入!$K$9:'成绩录入'!$K$200,"&lt;20")</f>
        <v>0</v>
      </c>
      <c r="G23" s="9"/>
      <c r="H23" s="3"/>
      <c r="I23" s="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24.95" customHeight="1" thickBot="1" x14ac:dyDescent="0.2">
      <c r="A24" s="9"/>
      <c r="B24" s="9"/>
      <c r="C24" s="9"/>
      <c r="D24" s="9"/>
      <c r="E24" s="28" t="s">
        <v>13</v>
      </c>
      <c r="F24" s="29">
        <f>COUNTIFS(成绩录入!$K$9:'成绩录入'!$K$200,"&gt;=0",成绩录入!$K$9:'成绩录入'!$K$200,"&lt;10")</f>
        <v>0</v>
      </c>
      <c r="G24" s="9"/>
      <c r="H24" s="3"/>
      <c r="I24" s="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15">
      <c r="A25" s="36"/>
      <c r="B25" s="36"/>
      <c r="C25" s="36"/>
      <c r="D25" s="36"/>
      <c r="E25" s="36"/>
      <c r="F25" s="36"/>
      <c r="G25" s="36"/>
      <c r="H25" s="3"/>
      <c r="I25" s="3"/>
      <c r="J25" s="10"/>
      <c r="K25" s="13"/>
      <c r="L25" s="10"/>
      <c r="M25" s="36"/>
      <c r="N25" s="36"/>
      <c r="O25" s="36"/>
      <c r="P25" s="36"/>
      <c r="Q25" s="36"/>
      <c r="R25" s="36"/>
      <c r="S25" s="36"/>
      <c r="T25" s="12"/>
      <c r="U25" s="12"/>
      <c r="V25" s="12"/>
      <c r="W25" s="12"/>
      <c r="X25" s="13"/>
      <c r="Y25" s="13"/>
    </row>
    <row r="26" spans="1:25" x14ac:dyDescent="0.15">
      <c r="A26" s="8"/>
      <c r="B26" s="8"/>
      <c r="C26" s="8"/>
      <c r="D26" s="8"/>
      <c r="E26" s="8"/>
      <c r="F26" s="8"/>
      <c r="G26" s="8"/>
      <c r="H26" s="3"/>
      <c r="I26" s="3"/>
      <c r="J26" s="3"/>
      <c r="K26" s="3"/>
      <c r="L26" s="3"/>
      <c r="M26" s="37"/>
      <c r="N26" s="37"/>
      <c r="O26" s="37"/>
      <c r="P26" s="37"/>
      <c r="Q26" s="37"/>
      <c r="R26" s="37"/>
      <c r="S26" s="3"/>
      <c r="T26" s="3"/>
      <c r="U26" s="3"/>
      <c r="V26" s="3"/>
      <c r="W26" s="3"/>
    </row>
    <row r="27" spans="1:25" x14ac:dyDescent="0.15">
      <c r="A27" s="8"/>
      <c r="B27" s="8"/>
      <c r="C27" s="8"/>
      <c r="D27" s="8"/>
      <c r="E27" s="8"/>
      <c r="F27" s="8"/>
      <c r="G27" s="8"/>
      <c r="H27" s="3"/>
      <c r="I27" s="3"/>
      <c r="J27" s="3"/>
      <c r="K27" s="3"/>
      <c r="L27" s="3"/>
      <c r="M27" s="37"/>
      <c r="N27" s="37"/>
      <c r="O27" s="37"/>
      <c r="P27" s="37"/>
      <c r="Q27" s="37"/>
      <c r="R27" s="37"/>
      <c r="S27" s="3"/>
      <c r="T27" s="3"/>
      <c r="U27" s="3"/>
      <c r="V27" s="3"/>
      <c r="W27" s="3"/>
    </row>
    <row r="28" spans="1:2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15">
      <c r="A102" s="3"/>
      <c r="B102" s="3"/>
      <c r="C102" s="3"/>
      <c r="D102" s="3"/>
      <c r="E102" s="3"/>
      <c r="F102" s="3"/>
      <c r="G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15">
      <c r="A103" s="3"/>
      <c r="B103" s="3"/>
      <c r="C103" s="3"/>
      <c r="D103" s="3"/>
      <c r="E103" s="3"/>
      <c r="F103" s="3"/>
      <c r="G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15">
      <c r="A104" s="3"/>
      <c r="B104" s="3"/>
      <c r="C104" s="3"/>
      <c r="D104" s="3"/>
      <c r="E104" s="3"/>
      <c r="F104" s="3"/>
      <c r="G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15">
      <c r="A105" s="3"/>
      <c r="B105" s="3"/>
      <c r="C105" s="3"/>
      <c r="D105" s="3"/>
      <c r="E105" s="3"/>
      <c r="F105" s="3"/>
      <c r="G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</sheetData>
  <sheetProtection password="CF7A" sheet="1" objects="1" scenarios="1" selectLockedCells="1" selectUnlockedCells="1"/>
  <mergeCells count="4">
    <mergeCell ref="A25:G25"/>
    <mergeCell ref="M25:S25"/>
    <mergeCell ref="M26:R26"/>
    <mergeCell ref="M27:R27"/>
  </mergeCells>
  <phoneticPr fontId="3" type="noConversion"/>
  <pageMargins left="0.98425196850393704" right="0.55118110236220474" top="0.98425196850393704" bottom="0.39370078740157483" header="0.51181102362204722" footer="0.51181102362204722"/>
  <pageSetup paperSize="13" orientation="portrait" r:id="rId1"/>
  <headerFooter alignWithMargins="0">
    <oddHeader>&amp;C&amp;"宋体,加粗"黄山学院课程考试试卷分析表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P13"/>
  <sheetViews>
    <sheetView topLeftCell="C1" workbookViewId="0">
      <selection activeCell="I11" sqref="I11:P11"/>
    </sheetView>
  </sheetViews>
  <sheetFormatPr defaultRowHeight="14.25" x14ac:dyDescent="0.15"/>
  <cols>
    <col min="2" max="2" width="17.25" customWidth="1"/>
    <col min="3" max="3" width="15.375" customWidth="1"/>
  </cols>
  <sheetData>
    <row r="4" spans="2:16" ht="15" thickBot="1" x14ac:dyDescent="0.2"/>
    <row r="5" spans="2:16" ht="25.5" x14ac:dyDescent="0.15">
      <c r="B5" s="24" t="s">
        <v>4</v>
      </c>
      <c r="C5" s="25" t="s">
        <v>0</v>
      </c>
    </row>
    <row r="6" spans="2:16" ht="22.5" x14ac:dyDescent="0.15">
      <c r="B6" s="26" t="s">
        <v>5</v>
      </c>
      <c r="C6" s="27">
        <f>COUNTIF(成绩录入!$K$9:'成绩录入'!$K$200,"&gt;=90")</f>
        <v>0</v>
      </c>
    </row>
    <row r="7" spans="2:16" ht="22.5" x14ac:dyDescent="0.15">
      <c r="B7" s="26" t="s">
        <v>6</v>
      </c>
      <c r="C7" s="27">
        <f>COUNTIFS(成绩录入!$K$9:'成绩录入'!$K$200,"&gt;=80",成绩录入!$K$9:'成绩录入'!$K$200,"&lt;90")</f>
        <v>0</v>
      </c>
    </row>
    <row r="8" spans="2:16" ht="22.5" x14ac:dyDescent="0.15">
      <c r="B8" s="26" t="s">
        <v>7</v>
      </c>
      <c r="C8" s="27">
        <f>COUNTIFS(成绩录入!$K$9:'成绩录入'!$K$200,"&gt;=70",成绩录入!$K$9:'成绩录入'!$K$200,"&lt;80")</f>
        <v>0</v>
      </c>
    </row>
    <row r="9" spans="2:16" ht="22.5" x14ac:dyDescent="0.15">
      <c r="B9" s="26" t="s">
        <v>8</v>
      </c>
      <c r="C9" s="27">
        <f>COUNTIFS(成绩录入!$K$9:'成绩录入'!$K$200,"&gt;=60",成绩录入!$K$9:'成绩录入'!$K$200,"&lt;70")</f>
        <v>0</v>
      </c>
    </row>
    <row r="10" spans="2:16" ht="22.5" x14ac:dyDescent="0.15">
      <c r="B10" s="26" t="s">
        <v>9</v>
      </c>
      <c r="C10" s="27">
        <f>COUNTIFS(成绩录入!$K$9:'成绩录入'!$K$200,"&gt;=50",成绩录入!$K$9:'成绩录入'!$K$200,"&lt;60")</f>
        <v>0</v>
      </c>
    </row>
    <row r="11" spans="2:16" ht="22.5" x14ac:dyDescent="0.15">
      <c r="B11" s="26" t="s">
        <v>10</v>
      </c>
      <c r="C11" s="27">
        <f>COUNTIFS(成绩录入!$K$9:'成绩录入'!$K$200,"&gt;=40",成绩录入!$K$9:'成绩录入'!$K$200,"&lt;50")</f>
        <v>0</v>
      </c>
      <c r="I11" s="27">
        <f>COUNTIF(成绩录入!$K$9:'成绩录入'!$K$200,"&gt;=90")</f>
        <v>0</v>
      </c>
      <c r="J11" s="27">
        <f>COUNTIFS(成绩录入!$K$9:'成绩录入'!$K$200,"&gt;=80",成绩录入!$K$9:'成绩录入'!$K$200,"&lt;90")</f>
        <v>0</v>
      </c>
      <c r="K11" s="27">
        <f>COUNTIFS(成绩录入!$K$9:'成绩录入'!$K$200,"&gt;=70",成绩录入!$K$9:'成绩录入'!$K$200,"&lt;80")</f>
        <v>0</v>
      </c>
      <c r="L11" s="27">
        <f>COUNTIFS(成绩录入!$K$9:'成绩录入'!$K$200,"&gt;=60",成绩录入!$K$9:'成绩录入'!$K$200,"&lt;70")</f>
        <v>0</v>
      </c>
      <c r="M11" s="27">
        <f>COUNTIFS(成绩录入!$K$9:'成绩录入'!$K$200,"&gt;=50",成绩录入!$K$9:'成绩录入'!$K$200,"&lt;60")</f>
        <v>0</v>
      </c>
      <c r="N11" s="27">
        <f>COUNTIFS(成绩录入!$K$9:'成绩录入'!$K$200,"&gt;=40",成绩录入!$K$9:'成绩录入'!$K$200,"&lt;50")</f>
        <v>0</v>
      </c>
      <c r="O11" s="27">
        <f>COUNTIFS(成绩录入!$K$9:'成绩录入'!$K$200,"&gt;=30",成绩录入!$K$9:'成绩录入'!$K$200,"&lt;40")</f>
        <v>0</v>
      </c>
      <c r="P11" s="27">
        <f>COUNTIFS(成绩录入!$K$9:'成绩录入'!$K$200,"&gt;=0",成绩录入!$K$9:'成绩录入'!$K$200,"&lt;30")</f>
        <v>0</v>
      </c>
    </row>
    <row r="12" spans="2:16" ht="22.5" x14ac:dyDescent="0.15">
      <c r="B12" s="26" t="s">
        <v>11</v>
      </c>
      <c r="C12" s="27">
        <f>COUNTIFS(成绩录入!$K$9:'成绩录入'!$K$200,"&gt;=30",成绩录入!$K$9:'成绩录入'!$K$200,"&lt;40")</f>
        <v>0</v>
      </c>
    </row>
    <row r="13" spans="2:16" ht="22.5" x14ac:dyDescent="0.15">
      <c r="B13" s="26" t="s">
        <v>22</v>
      </c>
      <c r="C13" s="27">
        <f>COUNTIFS(成绩录入!$K$9:'成绩录入'!$K$200,"&gt;=0",成绩录入!$K$9:'成绩录入'!$K$200,"&lt;30")</f>
        <v>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成绩录入</vt:lpstr>
      <vt:lpstr>分数段</vt:lpstr>
      <vt:lpstr>Sheet1</vt:lpstr>
    </vt:vector>
  </TitlesOfParts>
  <Company>sxx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</dc:creator>
  <cp:lastModifiedBy>A</cp:lastModifiedBy>
  <cp:revision/>
  <cp:lastPrinted>2012-08-10T07:22:42Z</cp:lastPrinted>
  <dcterms:created xsi:type="dcterms:W3CDTF">2003-01-11T14:10:12Z</dcterms:created>
  <dcterms:modified xsi:type="dcterms:W3CDTF">2022-01-12T08:59:23Z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