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7" i="4"/>
  <c r="B6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<sst xmlns="http://schemas.openxmlformats.org/spreadsheetml/2006/main" count="725" uniqueCount="283">
  <si>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</si>
  <si>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</si>
  <si>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</si>
  <si>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</si>
  <si>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</si>
  <si>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</si>
  <si>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</si>
  <si>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</si>
  <si>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</si>
  <si>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</si>
  <si>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</si>
  <si>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</si>
  <si>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</si>
  <si>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</si>
  <si>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</si>
  <si>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</si>
  <si>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</si>
  <si>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</si>
  <si>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</si>
  <si>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</si>
  <si>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</si>
  <si>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</si>
  <si>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</si>
  <si>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</si>
  <si>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</si>
  <si>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</si>
  <si>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</si>
  <si>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</si>
  <si>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</si>
  <si>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</si>
  <si>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</si>
  <si>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</si>
  <si>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</si>
  <si>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</si>
  <si>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</si>
  <si>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</si>
  <si>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</si>
  <si>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</si>
  <si>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</si>
  <si>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</si>
  <si>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</si>
  <si>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</si>
  <si>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</si>
  <si>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</si>
  <si>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</si>
  <si>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</si>
  <si>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</si>
  <si>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</si>
  <si>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</si>
  <si>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</si>
  <si>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</si>
  <si>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</si>
  <si>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</si>
  <si>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</si>
  <si>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</si>
  <si>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</si>
  <si>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</si>
  <si>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</si>
  <si>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</si>
  <si>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</si>
  <si>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</si>
  <si>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</si>
  <si>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</si>
  <si>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</si>
  <si>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</si>
  <si>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</si>
  <si>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</si>
  <si>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</si>
  <si>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</si>
  <si>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</si>
  <si>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</si>
  <si>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</si>
  <si>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</si>
  <si>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</si>
  <si>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</si>
  <si>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</si>
  <si>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</si>
  <si>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</si>
  <si>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</si>
  <si>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</si>
  <si>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</si>
  <si>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</si>
  <si>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</si>
  <si>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</si>
  <si>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</si>
  <si>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</si>
  <si>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</si>
  <si>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</si>
  <si>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</si>
  <si>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</si>
  <si>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</si>
  <si>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</si>
  <si>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</si>
  <si>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</si>
  <si>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</si>
  <si>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</si>
  <si>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</si>
  <si>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</si>
  <si>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</si>
  <si>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</si>
  <si>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</si>
  <si>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</si>
  <si>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</si>
  <si>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</si>
  <si>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</si>
  <si>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</si>
  <si>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</si>
  <si>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</si>
  <si>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</si>
  <si>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</si>
  <si>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</si>
  <si>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</si>
  <si>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</si>
  <si>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</si>
  <si>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</si>
  <si>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</si>
  <si>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</si>
  <si>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</si>
  <si>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</si>
  <si>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</si>
  <si>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</si>
  <si>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</si>
  <si>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</si>
  <si>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</si>
  <si>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</si>
  <si>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</si>
  <si>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</si>
  <si>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</si>
  <si>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</si>
  <si>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</si>
  <si>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</si>
  <si>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</si>
  <si>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</si>
  <si>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</si>
  <si>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</si>
  <si>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</si>
  <si>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</si>
  <si>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</si>
  <si>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</si>
  <si>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</si>
  <si>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</si>
  <si>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</si>
  <si>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</si>
  <si>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</si>
  <si>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</si>
  <si>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</si>
  <si>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</si>
  <si>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</si>
  <si>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</si>
  <si>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</si>
  <si>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</si>
  <si>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</si>
  <si>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</si>
  <si>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</si>
  <si>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</si>
  <si>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</si>
  <si>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</si>
  <si>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</si>
  <si>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</si>
  <si>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</si>
  <si>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</si>
  <si>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</si>
  <si>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</si>
  <si>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</si>
  <si>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</si>
  <si>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</si>
  <si>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</si>
  <si>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</si>
  <si>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</si>
  <si>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</si>
  <si>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</si>
  <si>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</si>
  <si>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</si>
  <si>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</si>
  <si>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</si>
  <si>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</si>
  <si>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</si>
  <si>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</si>
  <si>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</si>
  <si>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</si>
  <si>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</si>
  <si>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</si>
  <si>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</si>
  <si>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</si>
  <si>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</si>
  <si>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</si>
  <si>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</si>
  <si>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</si>
  <si>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</si>
  <si>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</si>
  <si>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</si>
  <si>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</si>
  <si>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</si>
  <si>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</si>
  <si>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</si>
  <si>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</si>
  <si>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</si>
  <si>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</si>
  <si>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</si>
  <si>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</si>
  <si>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</si>
  <si>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</si>
  <si>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</si>
  <si>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</si>
  <si>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</si>
  <si>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</si>
  <si>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</si>
  <si>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</si>
  <si>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</si>
  <si>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</si>
  <si>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</si>
  <si>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</si>
  <si>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</si>
  <si>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</si>
  <si>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</si>
  <si>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</si>
  <si>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</si>
  <si>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</si>
  <si>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</si>
  <si>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</si>
  <si>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</si>
  <si>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</si>
  <si>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</si>
  <si>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</si>
  <si>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</si>
  <si>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</si>
  <si>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</si>
  <si>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</si>
  <si>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</si>
  <si>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</si>
  <si>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</si>
  <si>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</si>
  <si>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</si>
  <si>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</si>
  <si>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</si>
  <si>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</si>
  <si>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</si>
  <si>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</si>
  <si>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</si>
  <si>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</si>
  <si>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</si>
  <si>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</si>
  <si>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</si>
  <si>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</si>
  <si>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</si>
  <si>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</si>
  <si>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</si>
  <si>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</si>
  <si>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</si>
  <si>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</si>
  <si>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</si>
  <si>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</si>
  <si>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</si>
  <si>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</si>
  <si>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</si>
  <si>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</si>
  <si>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</si>
  <si>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</si>
  <si>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</si>
  <si>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</si>
  <si>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</si>
  <si>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</si>
  <si>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</si>
  <si>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</si>
  <si>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</si>
  <si>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</si>
  <si>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</si>
  <si>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</si>
  <si>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</si>
  <si>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</si>
  <si>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</si>
  <si>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</si>
  <si>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</si>
  <si>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</si>
  <si>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</si>
  <si>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</si>
  <si>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</si>
  <si>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</si>
  <si>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</si>
  <si>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EL</t>
  </si>
  <si>
    <t>Greece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</si>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</sst>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43297.735150462962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142976</v>
      </c>
      <c r="E2" s="152">
        <v>152193.79999999996</v>
      </c>
      <c r="F2" s="152">
        <v>163460.79999999999</v>
      </c>
      <c r="G2" s="152">
        <v>178904.8</v>
      </c>
      <c r="H2" s="152">
        <v>193715.8</v>
      </c>
      <c r="I2" s="152">
        <v>199242.3</v>
      </c>
      <c r="J2" s="152">
        <v>217861.6</v>
      </c>
      <c r="K2" s="152">
        <v>232694.6</v>
      </c>
      <c r="L2" s="152">
        <v>241990.39999999999</v>
      </c>
      <c r="M2" s="152">
        <v>237534.2</v>
      </c>
      <c r="N2" s="152">
        <v>226031.4</v>
      </c>
      <c r="O2" s="152">
        <v>207028.9</v>
      </c>
      <c r="P2" s="152">
        <v>191203.9</v>
      </c>
      <c r="Q2" s="152">
        <v>180654.3</v>
      </c>
      <c r="R2" s="152">
        <v>178656.5</v>
      </c>
      <c r="S2" s="152">
        <v>176312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95641.3</v>
      </c>
      <c r="E3" s="156">
        <v>100685.6</v>
      </c>
      <c r="F3" s="156">
        <v>108123.19999999998</v>
      </c>
      <c r="G3" s="156">
        <v>115871.5</v>
      </c>
      <c r="H3" s="156">
        <v>124016.9</v>
      </c>
      <c r="I3" s="156">
        <v>131812.5</v>
      </c>
      <c r="J3" s="156">
        <v>139855.9</v>
      </c>
      <c r="K3" s="156">
        <v>150861.59999999998</v>
      </c>
      <c r="L3" s="156">
        <v>163038.99999999997</v>
      </c>
      <c r="M3" s="156">
        <v>161838.09999999998</v>
      </c>
      <c r="N3" s="156">
        <v>156803.20000000001</v>
      </c>
      <c r="O3" s="156">
        <v>144677.9</v>
      </c>
      <c r="P3" s="156">
        <v>133667.70000000001</v>
      </c>
      <c r="Q3" s="156">
        <v>127853.3</v>
      </c>
      <c r="R3" s="156">
        <v>125440.6</v>
      </c>
      <c r="S3" s="156">
        <v>122969.1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127725.7</v>
      </c>
      <c r="E4" s="160">
        <v>135470.29999999999</v>
      </c>
      <c r="F4" s="160">
        <v>145797.4</v>
      </c>
      <c r="G4" s="160">
        <v>160513.4</v>
      </c>
      <c r="H4" s="160">
        <v>174773</v>
      </c>
      <c r="I4" s="160">
        <v>178820.5</v>
      </c>
      <c r="J4" s="160">
        <v>193047.1</v>
      </c>
      <c r="K4" s="160">
        <v>205267</v>
      </c>
      <c r="L4" s="160">
        <v>213818.9</v>
      </c>
      <c r="M4" s="160">
        <v>212390.9</v>
      </c>
      <c r="N4" s="160">
        <v>199643.7</v>
      </c>
      <c r="O4" s="160">
        <v>181909.2</v>
      </c>
      <c r="P4" s="160">
        <v>168979</v>
      </c>
      <c r="Q4" s="160">
        <v>160236.70000000001</v>
      </c>
      <c r="R4" s="160">
        <v>157913</v>
      </c>
      <c r="S4" s="160">
        <v>155707.1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7771.1</v>
      </c>
      <c r="E6" s="152">
        <v>7918.2</v>
      </c>
      <c r="F6" s="152">
        <v>8152</v>
      </c>
      <c r="G6" s="152">
        <v>8944.9</v>
      </c>
      <c r="H6" s="152">
        <v>8282.1</v>
      </c>
      <c r="I6" s="152">
        <v>8536</v>
      </c>
      <c r="J6" s="152">
        <v>6974.3</v>
      </c>
      <c r="K6" s="152">
        <v>7067.7</v>
      </c>
      <c r="L6" s="152">
        <v>6793.3</v>
      </c>
      <c r="M6" s="152">
        <v>6662.7</v>
      </c>
      <c r="N6" s="152">
        <v>6518.8</v>
      </c>
      <c r="O6" s="152">
        <v>6108.8</v>
      </c>
      <c r="P6" s="152">
        <v>6190.7</v>
      </c>
      <c r="Q6" s="152">
        <v>5794.1</v>
      </c>
      <c r="R6" s="152">
        <v>6070.4</v>
      </c>
      <c r="S6" s="152">
        <v>6608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17856.500000000004</v>
      </c>
      <c r="E7" s="156">
        <v>19848.899999999998</v>
      </c>
      <c r="F7" s="156">
        <v>21473.200000000001</v>
      </c>
      <c r="G7" s="156">
        <v>22388.600000000013</v>
      </c>
      <c r="H7" s="156">
        <v>23352.599999999991</v>
      </c>
      <c r="I7" s="156">
        <v>24098.799999999996</v>
      </c>
      <c r="J7" s="156">
        <v>25458.7</v>
      </c>
      <c r="K7" s="156">
        <v>26863.999999999982</v>
      </c>
      <c r="L7" s="156">
        <v>27176.400000000012</v>
      </c>
      <c r="M7" s="156">
        <v>25825.200000000008</v>
      </c>
      <c r="N7" s="156">
        <v>22367.600000000039</v>
      </c>
      <c r="O7" s="156">
        <v>22016.39999999998</v>
      </c>
      <c r="P7" s="156">
        <v>21570.700000000008</v>
      </c>
      <c r="Q7" s="156">
        <v>21790.800000000014</v>
      </c>
      <c r="R7" s="156">
        <v>21492.500000000011</v>
      </c>
      <c r="S7" s="156">
        <v>21047.400000000009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8948.0999999999985</v>
      </c>
      <c r="E8" s="156">
        <v>9574.2999999999993</v>
      </c>
      <c r="F8" s="156">
        <v>10301.4</v>
      </c>
      <c r="G8" s="156">
        <v>14318.2</v>
      </c>
      <c r="H8" s="156">
        <v>16056.9</v>
      </c>
      <c r="I8" s="156">
        <v>11375.3</v>
      </c>
      <c r="J8" s="156">
        <v>18085.8</v>
      </c>
      <c r="K8" s="156">
        <v>15017.3</v>
      </c>
      <c r="L8" s="156">
        <v>10718.8</v>
      </c>
      <c r="M8" s="156">
        <v>10549.6</v>
      </c>
      <c r="N8" s="156">
        <v>8887.7000000000007</v>
      </c>
      <c r="O8" s="156">
        <v>6309.9</v>
      </c>
      <c r="P8" s="156">
        <v>5821.2</v>
      </c>
      <c r="Q8" s="156">
        <v>4700.6000000000004</v>
      </c>
      <c r="R8" s="156">
        <v>3783.1</v>
      </c>
      <c r="S8" s="156">
        <v>3277.3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35220.1</v>
      </c>
      <c r="E9" s="156">
        <v>36047.199999999997</v>
      </c>
      <c r="F9" s="156">
        <v>36442.800000000003</v>
      </c>
      <c r="G9" s="156">
        <v>41221.80000000001</v>
      </c>
      <c r="H9" s="156">
        <v>44464.800000000003</v>
      </c>
      <c r="I9" s="156">
        <v>46127.4</v>
      </c>
      <c r="J9" s="156">
        <v>47553.3</v>
      </c>
      <c r="K9" s="156">
        <v>52016.3</v>
      </c>
      <c r="L9" s="156">
        <v>56917.4</v>
      </c>
      <c r="M9" s="156">
        <v>51419.5</v>
      </c>
      <c r="N9" s="156">
        <v>49398.7</v>
      </c>
      <c r="O9" s="156">
        <v>44312.7</v>
      </c>
      <c r="P9" s="156">
        <v>37677.300000000003</v>
      </c>
      <c r="Q9" s="156">
        <v>36344.199999999997</v>
      </c>
      <c r="R9" s="156">
        <v>37677.9</v>
      </c>
      <c r="S9" s="156">
        <v>37285.1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4982.1000000000004</v>
      </c>
      <c r="E10" s="156">
        <v>5450.3</v>
      </c>
      <c r="F10" s="156">
        <v>6027.9</v>
      </c>
      <c r="G10" s="156">
        <v>6029.3</v>
      </c>
      <c r="H10" s="156">
        <v>6636.4</v>
      </c>
      <c r="I10" s="156">
        <v>6948.3</v>
      </c>
      <c r="J10" s="156">
        <v>7794.8</v>
      </c>
      <c r="K10" s="156">
        <v>8278.7000000000007</v>
      </c>
      <c r="L10" s="156">
        <v>8060.9999999999991</v>
      </c>
      <c r="M10" s="156">
        <v>8568.0999999999985</v>
      </c>
      <c r="N10" s="156">
        <v>7682.9</v>
      </c>
      <c r="O10" s="156">
        <v>6354.8</v>
      </c>
      <c r="P10" s="156">
        <v>5517.6</v>
      </c>
      <c r="Q10" s="156">
        <v>5748.9</v>
      </c>
      <c r="R10" s="156">
        <v>5518.2</v>
      </c>
      <c r="S10" s="156">
        <v>5304.5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5853.2</v>
      </c>
      <c r="E11" s="156">
        <v>5317.8</v>
      </c>
      <c r="F11" s="156">
        <v>5888.9</v>
      </c>
      <c r="G11" s="156">
        <v>6668.6</v>
      </c>
      <c r="H11" s="156">
        <v>8324.7000000000007</v>
      </c>
      <c r="I11" s="156">
        <v>8492.7999999999993</v>
      </c>
      <c r="J11" s="156">
        <v>9074.2000000000007</v>
      </c>
      <c r="K11" s="156">
        <v>9223.5</v>
      </c>
      <c r="L11" s="156">
        <v>9396.2999999999993</v>
      </c>
      <c r="M11" s="156">
        <v>9774.6</v>
      </c>
      <c r="N11" s="156">
        <v>9622.9</v>
      </c>
      <c r="O11" s="156">
        <v>8651.7999999999993</v>
      </c>
      <c r="P11" s="156">
        <v>8396.4</v>
      </c>
      <c r="Q11" s="156">
        <v>8293.4</v>
      </c>
      <c r="R11" s="156">
        <v>7513</v>
      </c>
      <c r="S11" s="156">
        <v>7237.9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14103</v>
      </c>
      <c r="E12" s="156">
        <v>14915.4</v>
      </c>
      <c r="F12" s="156">
        <v>16808.900000000001</v>
      </c>
      <c r="G12" s="156">
        <v>17010.5</v>
      </c>
      <c r="H12" s="156">
        <v>17967.400000000005</v>
      </c>
      <c r="I12" s="156">
        <v>20779.5</v>
      </c>
      <c r="J12" s="156">
        <v>20054.3</v>
      </c>
      <c r="K12" s="156">
        <v>24320.6</v>
      </c>
      <c r="L12" s="156">
        <v>28303</v>
      </c>
      <c r="M12" s="156">
        <v>29544.3</v>
      </c>
      <c r="N12" s="156">
        <v>33514.800000000003</v>
      </c>
      <c r="O12" s="156">
        <v>31366.799999999999</v>
      </c>
      <c r="P12" s="156">
        <v>32323.7</v>
      </c>
      <c r="Q12" s="156">
        <v>30331.4</v>
      </c>
      <c r="R12" s="156">
        <v>28866.799999999999</v>
      </c>
      <c r="S12" s="156">
        <v>27921.5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6145.2</v>
      </c>
      <c r="E13" s="156">
        <v>6549.7</v>
      </c>
      <c r="F13" s="156">
        <v>7655.5</v>
      </c>
      <c r="G13" s="156">
        <v>8862.2999999999993</v>
      </c>
      <c r="H13" s="156">
        <v>9942.2000000000007</v>
      </c>
      <c r="I13" s="156">
        <v>10184.799999999999</v>
      </c>
      <c r="J13" s="156">
        <v>12059.2</v>
      </c>
      <c r="K13" s="156">
        <v>13341.1</v>
      </c>
      <c r="L13" s="156">
        <v>13649.1</v>
      </c>
      <c r="M13" s="156">
        <v>13463.1</v>
      </c>
      <c r="N13" s="156">
        <v>10593</v>
      </c>
      <c r="O13" s="156">
        <v>9570.2999999999993</v>
      </c>
      <c r="P13" s="156">
        <v>8682.7999999999993</v>
      </c>
      <c r="Q13" s="156">
        <v>7649</v>
      </c>
      <c r="R13" s="156">
        <v>7599.5</v>
      </c>
      <c r="S13" s="156">
        <v>7970.9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21855.7</v>
      </c>
      <c r="E14" s="156">
        <v>24419.5</v>
      </c>
      <c r="F14" s="156">
        <v>27015.4</v>
      </c>
      <c r="G14" s="156">
        <v>29022.699999999997</v>
      </c>
      <c r="H14" s="156">
        <v>32924.6</v>
      </c>
      <c r="I14" s="156">
        <v>34790.199999999997</v>
      </c>
      <c r="J14" s="156">
        <v>37656.30000000001</v>
      </c>
      <c r="K14" s="156">
        <v>40360.1</v>
      </c>
      <c r="L14" s="156">
        <v>43968.2</v>
      </c>
      <c r="M14" s="156">
        <v>46715.6</v>
      </c>
      <c r="N14" s="156">
        <v>43237.5</v>
      </c>
      <c r="O14" s="156">
        <v>40402.499999999993</v>
      </c>
      <c r="P14" s="156">
        <v>35919.800000000003</v>
      </c>
      <c r="Q14" s="156">
        <v>32858.6</v>
      </c>
      <c r="R14" s="156">
        <v>32932.9</v>
      </c>
      <c r="S14" s="156">
        <v>32418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4990.7</v>
      </c>
      <c r="E15" s="156">
        <v>5429</v>
      </c>
      <c r="F15" s="156">
        <v>6031.4</v>
      </c>
      <c r="G15" s="156">
        <v>6046.5</v>
      </c>
      <c r="H15" s="156">
        <v>6821.3</v>
      </c>
      <c r="I15" s="156">
        <v>7487.4</v>
      </c>
      <c r="J15" s="156">
        <v>8336.2000000000007</v>
      </c>
      <c r="K15" s="156">
        <v>8777.7000000000007</v>
      </c>
      <c r="L15" s="156">
        <v>8835.4</v>
      </c>
      <c r="M15" s="156">
        <v>9868.2000000000007</v>
      </c>
      <c r="N15" s="156">
        <v>7819.8</v>
      </c>
      <c r="O15" s="156">
        <v>6815.2</v>
      </c>
      <c r="P15" s="156">
        <v>6878.8</v>
      </c>
      <c r="Q15" s="156">
        <v>6725.7</v>
      </c>
      <c r="R15" s="156">
        <v>6458.7</v>
      </c>
      <c r="S15" s="156">
        <v>6636.5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127725.7</v>
      </c>
      <c r="E16" s="164">
        <f t="shared" ref="E16:S16" si="0">SUM(E6:E15)</f>
        <v>135470.29999999999</v>
      </c>
      <c r="F16" s="164">
        <f t="shared" si="0"/>
        <v>145797.39999999997</v>
      </c>
      <c r="G16" s="164">
        <f t="shared" si="0"/>
        <v>160513.40000000002</v>
      </c>
      <c r="H16" s="164">
        <f t="shared" si="0"/>
        <v>174773</v>
      </c>
      <c r="I16" s="164">
        <f t="shared" si="0"/>
        <v>178820.49999999997</v>
      </c>
      <c r="J16" s="164">
        <f t="shared" si="0"/>
        <v>193047.10000000003</v>
      </c>
      <c r="K16" s="164">
        <f t="shared" si="0"/>
        <v>205267</v>
      </c>
      <c r="L16" s="164">
        <f t="shared" si="0"/>
        <v>213818.9</v>
      </c>
      <c r="M16" s="164">
        <f t="shared" si="0"/>
        <v>212390.90000000002</v>
      </c>
      <c r="N16" s="164">
        <f t="shared" si="0"/>
        <v>199643.7</v>
      </c>
      <c r="O16" s="164">
        <f t="shared" si="0"/>
        <v>181909.19999999998</v>
      </c>
      <c r="P16" s="164">
        <f t="shared" si="0"/>
        <v>168979</v>
      </c>
      <c r="Q16" s="164">
        <f t="shared" si="0"/>
        <v>160236.70000000001</v>
      </c>
      <c r="R16" s="164">
        <f t="shared" si="0"/>
        <v>157913.00000000003</v>
      </c>
      <c r="S16" s="164">
        <f t="shared" si="0"/>
        <v>155707.09999999998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7771.1</v>
      </c>
      <c r="E18" s="152">
        <v>7918.2</v>
      </c>
      <c r="F18" s="152">
        <v>8152</v>
      </c>
      <c r="G18" s="152">
        <v>8944.9</v>
      </c>
      <c r="H18" s="152">
        <v>8282.1</v>
      </c>
      <c r="I18" s="152">
        <v>8536</v>
      </c>
      <c r="J18" s="152">
        <v>6974.3</v>
      </c>
      <c r="K18" s="152">
        <v>7067.7</v>
      </c>
      <c r="L18" s="152">
        <v>6793.3</v>
      </c>
      <c r="M18" s="152">
        <v>6662.7</v>
      </c>
      <c r="N18" s="152">
        <v>6518.8</v>
      </c>
      <c r="O18" s="152">
        <v>6108.8</v>
      </c>
      <c r="P18" s="152">
        <v>6190.7</v>
      </c>
      <c r="Q18" s="152">
        <v>5794.1</v>
      </c>
      <c r="R18" s="152">
        <v>6070.4</v>
      </c>
      <c r="S18" s="152">
        <v>6608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587.29999999999984</v>
      </c>
      <c r="E19" s="156">
        <v>607.70000000000005</v>
      </c>
      <c r="F19" s="156">
        <v>657.6</v>
      </c>
      <c r="G19" s="156">
        <v>742.7</v>
      </c>
      <c r="H19" s="156">
        <v>785.6</v>
      </c>
      <c r="I19" s="156">
        <v>842.8</v>
      </c>
      <c r="J19" s="156">
        <v>816.5</v>
      </c>
      <c r="K19" s="156">
        <v>898.7</v>
      </c>
      <c r="L19" s="156">
        <v>816.8</v>
      </c>
      <c r="M19" s="156">
        <v>777.1</v>
      </c>
      <c r="N19" s="156">
        <v>862.7</v>
      </c>
      <c r="O19" s="156">
        <v>851.2</v>
      </c>
      <c r="P19" s="156">
        <v>694.9</v>
      </c>
      <c r="Q19" s="156">
        <v>819.3</v>
      </c>
      <c r="R19" s="156">
        <v>759.2</v>
      </c>
      <c r="S19" s="156">
        <v>725.8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13572.100000000002</v>
      </c>
      <c r="E20" s="156">
        <v>15126.699999999995</v>
      </c>
      <c r="F20" s="156">
        <v>16077.799999999997</v>
      </c>
      <c r="G20" s="156">
        <v>16378.300000000012</v>
      </c>
      <c r="H20" s="156">
        <v>16942.599999999991</v>
      </c>
      <c r="I20" s="156">
        <v>17107.999999999989</v>
      </c>
      <c r="J20" s="156">
        <v>18427.199999999997</v>
      </c>
      <c r="K20" s="156">
        <v>19695.199999999979</v>
      </c>
      <c r="L20" s="156">
        <v>20578.400000000016</v>
      </c>
      <c r="M20" s="156">
        <v>18146.500000000011</v>
      </c>
      <c r="N20" s="156">
        <v>16356.200000000033</v>
      </c>
      <c r="O20" s="156">
        <v>16175.199999999984</v>
      </c>
      <c r="P20" s="156">
        <v>15376.900000000012</v>
      </c>
      <c r="Q20" s="156">
        <v>15250.800000000012</v>
      </c>
      <c r="R20" s="156">
        <v>15019.300000000012</v>
      </c>
      <c r="S20" s="156">
        <v>14658.500000000007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2028.1000000000004</v>
      </c>
      <c r="E21" s="156">
        <v>2157.8000000000002</v>
      </c>
      <c r="F21" s="156">
        <v>2653.2</v>
      </c>
      <c r="G21" s="156">
        <v>2955.3</v>
      </c>
      <c r="H21" s="156">
        <v>2982.9</v>
      </c>
      <c r="I21" s="156">
        <v>3354.8</v>
      </c>
      <c r="J21" s="156">
        <v>3219.2</v>
      </c>
      <c r="K21" s="156">
        <v>3191.9</v>
      </c>
      <c r="L21" s="156">
        <v>2292.0000000000005</v>
      </c>
      <c r="M21" s="156">
        <v>3490.1</v>
      </c>
      <c r="N21" s="156">
        <v>2909.2</v>
      </c>
      <c r="O21" s="156">
        <v>2824.3</v>
      </c>
      <c r="P21" s="156">
        <v>3190.7</v>
      </c>
      <c r="Q21" s="156">
        <v>3302.4</v>
      </c>
      <c r="R21" s="156">
        <v>3453.3</v>
      </c>
      <c r="S21" s="156">
        <v>3474.4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1669</v>
      </c>
      <c r="E22" s="156">
        <v>1956.7000000000003</v>
      </c>
      <c r="F22" s="156">
        <v>2084.6000000000004</v>
      </c>
      <c r="G22" s="156">
        <v>2312.3000000000002</v>
      </c>
      <c r="H22" s="156">
        <v>2641.5</v>
      </c>
      <c r="I22" s="156">
        <v>2793.2</v>
      </c>
      <c r="J22" s="156">
        <v>2995.8</v>
      </c>
      <c r="K22" s="156">
        <v>3078.2</v>
      </c>
      <c r="L22" s="156">
        <v>3489.2</v>
      </c>
      <c r="M22" s="156">
        <v>3411.5</v>
      </c>
      <c r="N22" s="156">
        <v>2239.5</v>
      </c>
      <c r="O22" s="156">
        <v>2165.6999999999994</v>
      </c>
      <c r="P22" s="156">
        <v>2308.1999999999998</v>
      </c>
      <c r="Q22" s="156">
        <v>2418.3000000000002</v>
      </c>
      <c r="R22" s="156">
        <v>2260.6999999999998</v>
      </c>
      <c r="S22" s="156">
        <v>2188.6999999999998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8948.0999999999985</v>
      </c>
      <c r="E23" s="156">
        <v>9574.2999999999993</v>
      </c>
      <c r="F23" s="156">
        <v>10301.4</v>
      </c>
      <c r="G23" s="156">
        <v>14318.2</v>
      </c>
      <c r="H23" s="156">
        <v>16056.9</v>
      </c>
      <c r="I23" s="156">
        <v>11375.3</v>
      </c>
      <c r="J23" s="156">
        <v>18085.8</v>
      </c>
      <c r="K23" s="156">
        <v>15017.3</v>
      </c>
      <c r="L23" s="156">
        <v>10718.8</v>
      </c>
      <c r="M23" s="156">
        <v>10549.6</v>
      </c>
      <c r="N23" s="156">
        <v>8887.7000000000007</v>
      </c>
      <c r="O23" s="156">
        <v>6309.9</v>
      </c>
      <c r="P23" s="156">
        <v>5821.2</v>
      </c>
      <c r="Q23" s="156">
        <v>4700.6000000000004</v>
      </c>
      <c r="R23" s="156">
        <v>3783.1</v>
      </c>
      <c r="S23" s="156">
        <v>3277.3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20814.2</v>
      </c>
      <c r="E24" s="156">
        <v>20747.899999999994</v>
      </c>
      <c r="F24" s="156">
        <v>21558.300000000003</v>
      </c>
      <c r="G24" s="156">
        <v>23338.30000000001</v>
      </c>
      <c r="H24" s="156">
        <v>23925.600000000006</v>
      </c>
      <c r="I24" s="156">
        <v>22872.7</v>
      </c>
      <c r="J24" s="156">
        <v>23407.7</v>
      </c>
      <c r="K24" s="156">
        <v>25533.9</v>
      </c>
      <c r="L24" s="156">
        <v>27501.699999999997</v>
      </c>
      <c r="M24" s="156">
        <v>26505.400000000005</v>
      </c>
      <c r="N24" s="156">
        <v>25343.9</v>
      </c>
      <c r="O24" s="156">
        <v>22933.600000000006</v>
      </c>
      <c r="P24" s="156">
        <v>17958.800000000003</v>
      </c>
      <c r="Q24" s="156">
        <v>16248.199999999997</v>
      </c>
      <c r="R24" s="156">
        <v>16746</v>
      </c>
      <c r="S24" s="156">
        <v>16292.4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8557.5</v>
      </c>
      <c r="E25" s="156">
        <v>7887.2</v>
      </c>
      <c r="F25" s="156">
        <v>8175.2</v>
      </c>
      <c r="G25" s="156">
        <v>10356.299999999999</v>
      </c>
      <c r="H25" s="156">
        <v>12429.8</v>
      </c>
      <c r="I25" s="156">
        <v>13826.5</v>
      </c>
      <c r="J25" s="156">
        <v>14378.4</v>
      </c>
      <c r="K25" s="156">
        <v>16322.2</v>
      </c>
      <c r="L25" s="156">
        <v>17619.099999999999</v>
      </c>
      <c r="M25" s="156">
        <v>14848.5</v>
      </c>
      <c r="N25" s="156">
        <v>14242.5</v>
      </c>
      <c r="O25" s="156">
        <v>12877.6</v>
      </c>
      <c r="P25" s="156">
        <v>11498.6</v>
      </c>
      <c r="Q25" s="156">
        <v>10675.1</v>
      </c>
      <c r="R25" s="156">
        <v>10922.8</v>
      </c>
      <c r="S25" s="156">
        <v>10873.3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5848.4</v>
      </c>
      <c r="E26" s="156">
        <v>7412.1</v>
      </c>
      <c r="F26" s="156">
        <v>6709.3000000000011</v>
      </c>
      <c r="G26" s="156">
        <v>7527.2</v>
      </c>
      <c r="H26" s="156">
        <v>8109.3999999999987</v>
      </c>
      <c r="I26" s="156">
        <v>9428.2000000000007</v>
      </c>
      <c r="J26" s="156">
        <v>9767.2000000000007</v>
      </c>
      <c r="K26" s="156">
        <v>10160.200000000001</v>
      </c>
      <c r="L26" s="156">
        <v>11796.6</v>
      </c>
      <c r="M26" s="156">
        <v>10065.6</v>
      </c>
      <c r="N26" s="156">
        <v>9812.2999999999993</v>
      </c>
      <c r="O26" s="156">
        <v>8501.5000000000018</v>
      </c>
      <c r="P26" s="156">
        <v>8219.9</v>
      </c>
      <c r="Q26" s="156">
        <v>9420.9</v>
      </c>
      <c r="R26" s="156">
        <v>10009.1</v>
      </c>
      <c r="S26" s="156">
        <v>10119.4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4982.1000000000004</v>
      </c>
      <c r="E27" s="156">
        <v>5450.3</v>
      </c>
      <c r="F27" s="156">
        <v>6027.9</v>
      </c>
      <c r="G27" s="156">
        <v>6029.3</v>
      </c>
      <c r="H27" s="156">
        <v>6636.4</v>
      </c>
      <c r="I27" s="156">
        <v>6948.3</v>
      </c>
      <c r="J27" s="156">
        <v>7794.8</v>
      </c>
      <c r="K27" s="156">
        <v>8278.7000000000007</v>
      </c>
      <c r="L27" s="156">
        <v>8060.9999999999991</v>
      </c>
      <c r="M27" s="156">
        <v>8568.0999999999985</v>
      </c>
      <c r="N27" s="156">
        <v>7682.9</v>
      </c>
      <c r="O27" s="156">
        <v>6354.8</v>
      </c>
      <c r="P27" s="156">
        <v>5517.6</v>
      </c>
      <c r="Q27" s="156">
        <v>5748.9</v>
      </c>
      <c r="R27" s="156">
        <v>5518.2</v>
      </c>
      <c r="S27" s="156">
        <v>5304.5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5853.2</v>
      </c>
      <c r="E28" s="156">
        <v>5317.8</v>
      </c>
      <c r="F28" s="156">
        <v>5888.9</v>
      </c>
      <c r="G28" s="156">
        <v>6668.6</v>
      </c>
      <c r="H28" s="156">
        <v>8324.7000000000007</v>
      </c>
      <c r="I28" s="156">
        <v>8492.7999999999993</v>
      </c>
      <c r="J28" s="156">
        <v>9074.2000000000007</v>
      </c>
      <c r="K28" s="156">
        <v>9223.5</v>
      </c>
      <c r="L28" s="156">
        <v>9396.2999999999993</v>
      </c>
      <c r="M28" s="156">
        <v>9774.6</v>
      </c>
      <c r="N28" s="156">
        <v>9622.9</v>
      </c>
      <c r="O28" s="156">
        <v>8651.7999999999993</v>
      </c>
      <c r="P28" s="156">
        <v>8396.4</v>
      </c>
      <c r="Q28" s="156">
        <v>8293.4</v>
      </c>
      <c r="R28" s="156">
        <v>7513</v>
      </c>
      <c r="S28" s="156">
        <v>7237.9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14103</v>
      </c>
      <c r="E29" s="156">
        <v>14915.4</v>
      </c>
      <c r="F29" s="156">
        <v>16808.900000000001</v>
      </c>
      <c r="G29" s="156">
        <v>17010.5</v>
      </c>
      <c r="H29" s="156">
        <v>17967.400000000005</v>
      </c>
      <c r="I29" s="156">
        <v>20779.5</v>
      </c>
      <c r="J29" s="156">
        <v>20054.3</v>
      </c>
      <c r="K29" s="156">
        <v>24320.6</v>
      </c>
      <c r="L29" s="156">
        <v>28303</v>
      </c>
      <c r="M29" s="156">
        <v>29544.3</v>
      </c>
      <c r="N29" s="156">
        <v>33514.800000000003</v>
      </c>
      <c r="O29" s="156">
        <v>31366.799999999999</v>
      </c>
      <c r="P29" s="156">
        <v>32323.7</v>
      </c>
      <c r="Q29" s="156">
        <v>30331.4</v>
      </c>
      <c r="R29" s="156">
        <v>28866.799999999999</v>
      </c>
      <c r="S29" s="156">
        <v>27921.5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3866.4</v>
      </c>
      <c r="E30" s="156">
        <v>4136.2999999999993</v>
      </c>
      <c r="F30" s="156">
        <v>5007.7</v>
      </c>
      <c r="G30" s="156">
        <v>5495.2999999999993</v>
      </c>
      <c r="H30" s="156">
        <v>6240.9000000000024</v>
      </c>
      <c r="I30" s="156">
        <v>6363.8999999999987</v>
      </c>
      <c r="J30" s="156">
        <v>8017.800000000002</v>
      </c>
      <c r="K30" s="156">
        <v>8866.7000000000007</v>
      </c>
      <c r="L30" s="156">
        <v>8111.8</v>
      </c>
      <c r="M30" s="156">
        <v>8298.9999999999982</v>
      </c>
      <c r="N30" s="156">
        <v>7383.7</v>
      </c>
      <c r="O30" s="156">
        <v>6661.0999999999985</v>
      </c>
      <c r="P30" s="156">
        <v>6189.1999999999989</v>
      </c>
      <c r="Q30" s="156">
        <v>5446.3</v>
      </c>
      <c r="R30" s="156">
        <v>5209.8</v>
      </c>
      <c r="S30" s="156">
        <v>5369.3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2278.8000000000002</v>
      </c>
      <c r="E31" s="156">
        <v>2413.4</v>
      </c>
      <c r="F31" s="156">
        <v>2647.8</v>
      </c>
      <c r="G31" s="156">
        <v>3367</v>
      </c>
      <c r="H31" s="156">
        <v>3701.3</v>
      </c>
      <c r="I31" s="156">
        <v>3820.9</v>
      </c>
      <c r="J31" s="156">
        <v>4041.3999999999996</v>
      </c>
      <c r="K31" s="156">
        <v>4474.3999999999996</v>
      </c>
      <c r="L31" s="156">
        <v>5537.3</v>
      </c>
      <c r="M31" s="156">
        <v>5164.1000000000004</v>
      </c>
      <c r="N31" s="156">
        <v>3209.3</v>
      </c>
      <c r="O31" s="156">
        <v>2909.2</v>
      </c>
      <c r="P31" s="156">
        <v>2493.6000000000004</v>
      </c>
      <c r="Q31" s="156">
        <v>2202.6999999999998</v>
      </c>
      <c r="R31" s="156">
        <v>2389.6999999999998</v>
      </c>
      <c r="S31" s="156">
        <v>2601.6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10308.9</v>
      </c>
      <c r="E32" s="156">
        <v>10941.1</v>
      </c>
      <c r="F32" s="156">
        <v>11686.5</v>
      </c>
      <c r="G32" s="156">
        <v>12886.999999999998</v>
      </c>
      <c r="H32" s="156">
        <v>14655.100000000002</v>
      </c>
      <c r="I32" s="156">
        <v>14962.1</v>
      </c>
      <c r="J32" s="156">
        <v>16341.400000000005</v>
      </c>
      <c r="K32" s="156">
        <v>17605.300000000003</v>
      </c>
      <c r="L32" s="156">
        <v>19156.299999999996</v>
      </c>
      <c r="M32" s="156">
        <v>21821.199999999997</v>
      </c>
      <c r="N32" s="156">
        <v>19998.699999999997</v>
      </c>
      <c r="O32" s="156">
        <v>18432.399999999994</v>
      </c>
      <c r="P32" s="156">
        <v>17517.400000000001</v>
      </c>
      <c r="Q32" s="156">
        <v>16168</v>
      </c>
      <c r="R32" s="156">
        <v>16273.499999999998</v>
      </c>
      <c r="S32" s="156">
        <v>16192.7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5774.3</v>
      </c>
      <c r="E33" s="156">
        <v>6169.9</v>
      </c>
      <c r="F33" s="156">
        <v>7675.8</v>
      </c>
      <c r="G33" s="156">
        <v>8148</v>
      </c>
      <c r="H33" s="156">
        <v>9521.4</v>
      </c>
      <c r="I33" s="156">
        <v>9927.4</v>
      </c>
      <c r="J33" s="156">
        <v>10095.5</v>
      </c>
      <c r="K33" s="156">
        <v>10813.4</v>
      </c>
      <c r="L33" s="156">
        <v>11971.1</v>
      </c>
      <c r="M33" s="156">
        <v>12361.9</v>
      </c>
      <c r="N33" s="156">
        <v>11656.9</v>
      </c>
      <c r="O33" s="156">
        <v>11439.9</v>
      </c>
      <c r="P33" s="156">
        <v>10567.5</v>
      </c>
      <c r="Q33" s="156">
        <v>9673.1</v>
      </c>
      <c r="R33" s="156">
        <v>9583.7000000000025</v>
      </c>
      <c r="S33" s="156">
        <v>9363.9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5772.5</v>
      </c>
      <c r="E34" s="156">
        <v>7308.5</v>
      </c>
      <c r="F34" s="156">
        <v>7653.1</v>
      </c>
      <c r="G34" s="156">
        <v>7987.7</v>
      </c>
      <c r="H34" s="156">
        <v>8748.1</v>
      </c>
      <c r="I34" s="156">
        <v>9900.7000000000007</v>
      </c>
      <c r="J34" s="156">
        <v>11219.4</v>
      </c>
      <c r="K34" s="156">
        <v>11941.4</v>
      </c>
      <c r="L34" s="156">
        <v>12840.8</v>
      </c>
      <c r="M34" s="156">
        <v>12532.5</v>
      </c>
      <c r="N34" s="156">
        <v>11581.9</v>
      </c>
      <c r="O34" s="156">
        <v>10530.2</v>
      </c>
      <c r="P34" s="156">
        <v>7834.9</v>
      </c>
      <c r="Q34" s="156">
        <v>7017.5</v>
      </c>
      <c r="R34" s="156">
        <v>7075.7</v>
      </c>
      <c r="S34" s="156">
        <v>6861.4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1537.7000000000003</v>
      </c>
      <c r="E35" s="156">
        <v>1899.6</v>
      </c>
      <c r="F35" s="156">
        <v>2323.8000000000002</v>
      </c>
      <c r="G35" s="156">
        <v>2205.8000000000002</v>
      </c>
      <c r="H35" s="156">
        <v>2541.7999999999993</v>
      </c>
      <c r="I35" s="156">
        <v>2697.3999999999996</v>
      </c>
      <c r="J35" s="156">
        <v>2850.7000000000016</v>
      </c>
      <c r="K35" s="156">
        <v>3369.4000000000005</v>
      </c>
      <c r="L35" s="156">
        <v>3071.8</v>
      </c>
      <c r="M35" s="156">
        <v>3636.2000000000007</v>
      </c>
      <c r="N35" s="156">
        <v>2558.8000000000002</v>
      </c>
      <c r="O35" s="156">
        <v>2317.0999999999995</v>
      </c>
      <c r="P35" s="156">
        <v>2156.5</v>
      </c>
      <c r="Q35" s="156">
        <v>2181.1999999999998</v>
      </c>
      <c r="R35" s="156">
        <v>2125.7000000000003</v>
      </c>
      <c r="S35" s="156">
        <v>2056.9999999999995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2753</v>
      </c>
      <c r="E36" s="156">
        <v>2771</v>
      </c>
      <c r="F36" s="156">
        <v>2832.4</v>
      </c>
      <c r="G36" s="156">
        <v>2873.1</v>
      </c>
      <c r="H36" s="156">
        <v>3198</v>
      </c>
      <c r="I36" s="156">
        <v>3600.7</v>
      </c>
      <c r="J36" s="156">
        <v>4267.3</v>
      </c>
      <c r="K36" s="156">
        <v>4138.6000000000004</v>
      </c>
      <c r="L36" s="156">
        <v>4433.6000000000004</v>
      </c>
      <c r="M36" s="156">
        <v>4810.3</v>
      </c>
      <c r="N36" s="156">
        <v>3977.9</v>
      </c>
      <c r="O36" s="156">
        <v>3546.7</v>
      </c>
      <c r="P36" s="156">
        <v>3811.2</v>
      </c>
      <c r="Q36" s="156">
        <v>3867.8</v>
      </c>
      <c r="R36" s="156">
        <v>3772.4</v>
      </c>
      <c r="S36" s="156">
        <v>4056.2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700</v>
      </c>
      <c r="E37" s="156">
        <v>758.4</v>
      </c>
      <c r="F37" s="156">
        <v>875.2</v>
      </c>
      <c r="G37" s="156">
        <v>967.6</v>
      </c>
      <c r="H37" s="156">
        <v>1081.5000000000002</v>
      </c>
      <c r="I37" s="156">
        <v>1189.3</v>
      </c>
      <c r="J37" s="156">
        <v>1218.2</v>
      </c>
      <c r="K37" s="156">
        <v>1269.7</v>
      </c>
      <c r="L37" s="156">
        <v>1330</v>
      </c>
      <c r="M37" s="156">
        <v>1421.7</v>
      </c>
      <c r="N37" s="156">
        <v>1283.0999999999999</v>
      </c>
      <c r="O37" s="156">
        <v>951.4</v>
      </c>
      <c r="P37" s="156">
        <v>911.1</v>
      </c>
      <c r="Q37" s="156">
        <v>676.7</v>
      </c>
      <c r="R37" s="156">
        <v>560.6</v>
      </c>
      <c r="S37" s="156">
        <v>523.29999999999995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127725.69999999998</v>
      </c>
      <c r="E39" s="164">
        <f t="shared" ref="E39:S39" si="1">SUM(E18:E38)</f>
        <v>135470.29999999999</v>
      </c>
      <c r="F39" s="164">
        <f t="shared" si="1"/>
        <v>145797.4</v>
      </c>
      <c r="G39" s="164">
        <f t="shared" si="1"/>
        <v>160513.40000000005</v>
      </c>
      <c r="H39" s="164">
        <f t="shared" si="1"/>
        <v>174772.99999999997</v>
      </c>
      <c r="I39" s="164">
        <f t="shared" si="1"/>
        <v>178820.5</v>
      </c>
      <c r="J39" s="164">
        <f t="shared" si="1"/>
        <v>193047.09999999998</v>
      </c>
      <c r="K39" s="164">
        <f t="shared" si="1"/>
        <v>205266.99999999994</v>
      </c>
      <c r="L39" s="164">
        <f t="shared" si="1"/>
        <v>213818.89999999997</v>
      </c>
      <c r="M39" s="164">
        <f t="shared" si="1"/>
        <v>212390.9</v>
      </c>
      <c r="N39" s="164">
        <f t="shared" si="1"/>
        <v>199643.7</v>
      </c>
      <c r="O39" s="164">
        <f t="shared" si="1"/>
        <v>181909.2</v>
      </c>
      <c r="P39" s="164">
        <f t="shared" si="1"/>
        <v>168979.00000000003</v>
      </c>
      <c r="Q39" s="164">
        <f t="shared" si="1"/>
        <v>160236.70000000001</v>
      </c>
      <c r="R39" s="164">
        <f t="shared" si="1"/>
        <v>157913.00000000006</v>
      </c>
      <c r="S39" s="164">
        <f t="shared" si="1"/>
        <v>155707.1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2953.3</v>
      </c>
      <c r="E41" s="152">
        <v>3526</v>
      </c>
      <c r="F41" s="152">
        <v>4036.4</v>
      </c>
      <c r="G41" s="152">
        <v>4061</v>
      </c>
      <c r="H41" s="152">
        <v>4236.2</v>
      </c>
      <c r="I41" s="152">
        <v>3950.7999999999993</v>
      </c>
      <c r="J41" s="152">
        <v>3947.9</v>
      </c>
      <c r="K41" s="152">
        <v>4526.2</v>
      </c>
      <c r="L41" s="152">
        <v>4796.7999999999993</v>
      </c>
      <c r="M41" s="152">
        <v>4710.7</v>
      </c>
      <c r="N41" s="152">
        <v>4625.8999999999996</v>
      </c>
      <c r="O41" s="152">
        <v>4576.3</v>
      </c>
      <c r="P41" s="152">
        <v>4735.7</v>
      </c>
      <c r="Q41" s="152">
        <v>5283.8</v>
      </c>
      <c r="R41" s="152">
        <v>5528.4</v>
      </c>
      <c r="S41" s="152">
        <v>5442.3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1563.4</v>
      </c>
      <c r="E42" s="156">
        <v>1433.1</v>
      </c>
      <c r="F42" s="156">
        <v>1631.3</v>
      </c>
      <c r="G42" s="156">
        <v>1699.3</v>
      </c>
      <c r="H42" s="156">
        <v>1763.4999999999998</v>
      </c>
      <c r="I42" s="156">
        <v>1438.4</v>
      </c>
      <c r="J42" s="156">
        <v>1274.4000000000001</v>
      </c>
      <c r="K42" s="156">
        <v>1424.2</v>
      </c>
      <c r="L42" s="156">
        <v>1396.9</v>
      </c>
      <c r="M42" s="156">
        <v>1143.0999999999999</v>
      </c>
      <c r="N42" s="156">
        <v>1034.9000000000001</v>
      </c>
      <c r="O42" s="156">
        <v>878.2</v>
      </c>
      <c r="P42" s="156">
        <v>685.1</v>
      </c>
      <c r="Q42" s="156">
        <v>597.49999999999989</v>
      </c>
      <c r="R42" s="156">
        <v>519.79999999999995</v>
      </c>
      <c r="S42" s="156">
        <v>496.09999999999991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1340.4</v>
      </c>
      <c r="E43" s="156">
        <v>1580.1</v>
      </c>
      <c r="F43" s="156">
        <v>1778.8</v>
      </c>
      <c r="G43" s="156">
        <v>1748.6999999999998</v>
      </c>
      <c r="H43" s="156">
        <v>1861.3999999999996</v>
      </c>
      <c r="I43" s="156">
        <v>1849.1</v>
      </c>
      <c r="J43" s="156">
        <v>2127.6999999999998</v>
      </c>
      <c r="K43" s="156">
        <v>2218.1999999999998</v>
      </c>
      <c r="L43" s="156">
        <v>1684.2</v>
      </c>
      <c r="M43" s="156">
        <v>1475.2</v>
      </c>
      <c r="N43" s="156">
        <v>976</v>
      </c>
      <c r="O43" s="156">
        <v>927.4</v>
      </c>
      <c r="P43" s="156">
        <v>590.5</v>
      </c>
      <c r="Q43" s="156">
        <v>533.4</v>
      </c>
      <c r="R43" s="156">
        <v>503.3</v>
      </c>
      <c r="S43" s="156">
        <v>450.8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1029.4000000000001</v>
      </c>
      <c r="E44" s="156">
        <v>827.1</v>
      </c>
      <c r="F44" s="156">
        <v>892</v>
      </c>
      <c r="G44" s="156">
        <v>389.9</v>
      </c>
      <c r="H44" s="156">
        <v>499.7</v>
      </c>
      <c r="I44" s="156">
        <v>427.7</v>
      </c>
      <c r="J44" s="156">
        <v>780.2</v>
      </c>
      <c r="K44" s="156">
        <v>1102.5999999999999</v>
      </c>
      <c r="L44" s="156">
        <v>1782.7</v>
      </c>
      <c r="M44" s="156">
        <v>1367.9</v>
      </c>
      <c r="N44" s="156">
        <v>1301.8</v>
      </c>
      <c r="O44" s="156">
        <v>1924.8</v>
      </c>
      <c r="P44" s="156">
        <v>1408.7</v>
      </c>
      <c r="Q44" s="156">
        <v>992.10000000000014</v>
      </c>
      <c r="R44" s="156">
        <v>742.3</v>
      </c>
      <c r="S44" s="156">
        <v>357.5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462</v>
      </c>
      <c r="E45" s="156">
        <v>534.29999999999995</v>
      </c>
      <c r="F45" s="156">
        <v>502.50000000000006</v>
      </c>
      <c r="G45" s="156">
        <v>603.29999999999995</v>
      </c>
      <c r="H45" s="156">
        <v>585.50000000000011</v>
      </c>
      <c r="I45" s="156">
        <v>595.99999999999989</v>
      </c>
      <c r="J45" s="156">
        <v>702.5</v>
      </c>
      <c r="K45" s="156">
        <v>680.9</v>
      </c>
      <c r="L45" s="156">
        <v>723.4</v>
      </c>
      <c r="M45" s="156">
        <v>617.4</v>
      </c>
      <c r="N45" s="156">
        <v>636.79999999999995</v>
      </c>
      <c r="O45" s="156">
        <v>563.6</v>
      </c>
      <c r="P45" s="156">
        <v>734.6</v>
      </c>
      <c r="Q45" s="156">
        <v>897.6</v>
      </c>
      <c r="R45" s="156">
        <v>942.4</v>
      </c>
      <c r="S45" s="156">
        <v>1031.4000000000001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500.2</v>
      </c>
      <c r="E46" s="156">
        <v>741.4</v>
      </c>
      <c r="F46" s="156">
        <v>701.9</v>
      </c>
      <c r="G46" s="156">
        <v>754.4</v>
      </c>
      <c r="H46" s="156">
        <v>671.1</v>
      </c>
      <c r="I46" s="156">
        <v>782.7</v>
      </c>
      <c r="J46" s="156">
        <v>738.9</v>
      </c>
      <c r="K46" s="156">
        <v>665.2</v>
      </c>
      <c r="L46" s="156">
        <v>579.79999999999995</v>
      </c>
      <c r="M46" s="156">
        <v>613.00000000000011</v>
      </c>
      <c r="N46" s="156">
        <v>623.5</v>
      </c>
      <c r="O46" s="156">
        <v>525.4</v>
      </c>
      <c r="P46" s="156">
        <v>453.7</v>
      </c>
      <c r="Q46" s="156">
        <v>597.4</v>
      </c>
      <c r="R46" s="156">
        <v>514.70000000000005</v>
      </c>
      <c r="S46" s="156">
        <v>516.5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1545.8</v>
      </c>
      <c r="E47" s="156">
        <v>1835.8</v>
      </c>
      <c r="F47" s="156">
        <v>1904.5</v>
      </c>
      <c r="G47" s="156">
        <v>2133</v>
      </c>
      <c r="H47" s="156">
        <v>1947.6</v>
      </c>
      <c r="I47" s="156">
        <v>1825.5000000000002</v>
      </c>
      <c r="J47" s="156">
        <v>2125.4</v>
      </c>
      <c r="K47" s="156">
        <v>2223.1</v>
      </c>
      <c r="L47" s="156">
        <v>2320.9999999999995</v>
      </c>
      <c r="M47" s="156">
        <v>2078.9</v>
      </c>
      <c r="N47" s="156">
        <v>1478.4</v>
      </c>
      <c r="O47" s="156">
        <v>1301.5999999999999</v>
      </c>
      <c r="P47" s="156">
        <v>1052.0000000000002</v>
      </c>
      <c r="Q47" s="156">
        <v>1059.8</v>
      </c>
      <c r="R47" s="156">
        <v>1143.7</v>
      </c>
      <c r="S47" s="156">
        <v>1119.4000000000001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1894.1</v>
      </c>
      <c r="E48" s="156">
        <v>2053.1999999999998</v>
      </c>
      <c r="F48" s="156">
        <v>2134.1999999999994</v>
      </c>
      <c r="G48" s="156">
        <v>2346.5</v>
      </c>
      <c r="H48" s="156">
        <v>2565.3000000000002</v>
      </c>
      <c r="I48" s="156">
        <v>3160.8</v>
      </c>
      <c r="J48" s="156">
        <v>3327.9</v>
      </c>
      <c r="K48" s="156">
        <v>3598</v>
      </c>
      <c r="L48" s="156">
        <v>3614.5</v>
      </c>
      <c r="M48" s="156">
        <v>2849.5</v>
      </c>
      <c r="N48" s="156">
        <v>2394.1999999999998</v>
      </c>
      <c r="O48" s="156">
        <v>2392.9</v>
      </c>
      <c r="P48" s="156">
        <v>2732.2</v>
      </c>
      <c r="Q48" s="156">
        <v>2784.1</v>
      </c>
      <c r="R48" s="156">
        <v>2817.6</v>
      </c>
      <c r="S48" s="156">
        <v>2886.5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447</v>
      </c>
      <c r="E49" s="156">
        <v>566.79999999999995</v>
      </c>
      <c r="F49" s="156">
        <v>470.39999999999992</v>
      </c>
      <c r="G49" s="156">
        <v>452.5</v>
      </c>
      <c r="H49" s="156">
        <v>256.3</v>
      </c>
      <c r="I49" s="156">
        <v>359.9</v>
      </c>
      <c r="J49" s="156">
        <v>286.89999999999998</v>
      </c>
      <c r="K49" s="156">
        <v>302.5</v>
      </c>
      <c r="L49" s="156">
        <v>291.00000000000006</v>
      </c>
      <c r="M49" s="156">
        <v>228.9</v>
      </c>
      <c r="N49" s="156">
        <v>298.89999999999998</v>
      </c>
      <c r="O49" s="156">
        <v>209</v>
      </c>
      <c r="P49" s="156">
        <v>211.2</v>
      </c>
      <c r="Q49" s="156">
        <v>170.7</v>
      </c>
      <c r="R49" s="156">
        <v>184</v>
      </c>
      <c r="S49" s="156">
        <v>238.2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363.9</v>
      </c>
      <c r="E50" s="156">
        <v>409.1</v>
      </c>
      <c r="F50" s="156">
        <v>372</v>
      </c>
      <c r="G50" s="156">
        <v>439.89999999999992</v>
      </c>
      <c r="H50" s="156">
        <v>566.99999999999989</v>
      </c>
      <c r="I50" s="156">
        <v>536.20000000000005</v>
      </c>
      <c r="J50" s="156">
        <v>671.7</v>
      </c>
      <c r="K50" s="156">
        <v>702.7</v>
      </c>
      <c r="L50" s="156">
        <v>714.9</v>
      </c>
      <c r="M50" s="156">
        <v>515.1</v>
      </c>
      <c r="N50" s="156">
        <v>517.1</v>
      </c>
      <c r="O50" s="156">
        <v>447</v>
      </c>
      <c r="P50" s="156">
        <v>392.2</v>
      </c>
      <c r="Q50" s="156">
        <v>357.8</v>
      </c>
      <c r="R50" s="156">
        <v>323.3</v>
      </c>
      <c r="S50" s="156">
        <v>347.1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380.4</v>
      </c>
      <c r="E51" s="156">
        <v>404.8</v>
      </c>
      <c r="F51" s="156">
        <v>397.9</v>
      </c>
      <c r="G51" s="156">
        <v>433.9</v>
      </c>
      <c r="H51" s="156">
        <v>463.5</v>
      </c>
      <c r="I51" s="156">
        <v>538.50000000000011</v>
      </c>
      <c r="J51" s="156">
        <v>563.70000000000005</v>
      </c>
      <c r="K51" s="156">
        <v>560.6</v>
      </c>
      <c r="L51" s="156">
        <v>709.2</v>
      </c>
      <c r="M51" s="156">
        <v>611.4</v>
      </c>
      <c r="N51" s="156">
        <v>515.6</v>
      </c>
      <c r="O51" s="156">
        <v>487.2</v>
      </c>
      <c r="P51" s="156">
        <v>496.5</v>
      </c>
      <c r="Q51" s="156">
        <v>500.4</v>
      </c>
      <c r="R51" s="156">
        <v>466.3</v>
      </c>
      <c r="S51" s="156">
        <v>483.89999999999992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391.6</v>
      </c>
      <c r="E52" s="156">
        <v>392.7</v>
      </c>
      <c r="F52" s="156">
        <v>447.9</v>
      </c>
      <c r="G52" s="156">
        <v>553.70000000000016</v>
      </c>
      <c r="H52" s="156">
        <v>578.09999999999991</v>
      </c>
      <c r="I52" s="156">
        <v>587.20000000000005</v>
      </c>
      <c r="J52" s="156">
        <v>661.3</v>
      </c>
      <c r="K52" s="156">
        <v>661.2</v>
      </c>
      <c r="L52" s="156">
        <v>581.6</v>
      </c>
      <c r="M52" s="156">
        <v>628.5</v>
      </c>
      <c r="N52" s="156">
        <v>351.8</v>
      </c>
      <c r="O52" s="156">
        <v>271.39999999999998</v>
      </c>
      <c r="P52" s="156">
        <v>266.60000000000002</v>
      </c>
      <c r="Q52" s="156">
        <v>201.2</v>
      </c>
      <c r="R52" s="156">
        <v>152.5</v>
      </c>
      <c r="S52" s="156">
        <v>265.99999999999994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700.60000000000332</v>
      </c>
      <c r="E53" s="156">
        <v>822.29999999999814</v>
      </c>
      <c r="F53" s="156">
        <v>807.99999999999545</v>
      </c>
      <c r="G53" s="156">
        <v>762.2000000000121</v>
      </c>
      <c r="H53" s="156">
        <v>947.39999999999202</v>
      </c>
      <c r="I53" s="156">
        <v>1055.1999999999912</v>
      </c>
      <c r="J53" s="156">
        <v>1218.6999999999991</v>
      </c>
      <c r="K53" s="156">
        <v>1029.7999999999818</v>
      </c>
      <c r="L53" s="156">
        <v>1382.4000000000099</v>
      </c>
      <c r="M53" s="156">
        <v>1306.9000000000115</v>
      </c>
      <c r="N53" s="156">
        <v>1601.3000000000338</v>
      </c>
      <c r="O53" s="156">
        <v>1670.399999999983</v>
      </c>
      <c r="P53" s="156">
        <v>1617.9000000000099</v>
      </c>
      <c r="Q53" s="156">
        <v>1275.0000000000123</v>
      </c>
      <c r="R53" s="156">
        <v>1181.00000000001</v>
      </c>
      <c r="S53" s="156">
        <v>1022.8000000000098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13572.100000000004</v>
      </c>
      <c r="E54" s="164">
        <f t="shared" ref="E54:S54" si="2">SUM(E41:E53)</f>
        <v>15126.699999999997</v>
      </c>
      <c r="F54" s="164">
        <f t="shared" si="2"/>
        <v>16077.799999999992</v>
      </c>
      <c r="G54" s="164">
        <f t="shared" si="2"/>
        <v>16378.30000000001</v>
      </c>
      <c r="H54" s="164">
        <f t="shared" si="2"/>
        <v>16942.599999999991</v>
      </c>
      <c r="I54" s="164">
        <f t="shared" si="2"/>
        <v>17107.999999999993</v>
      </c>
      <c r="J54" s="164">
        <f t="shared" si="2"/>
        <v>18427.2</v>
      </c>
      <c r="K54" s="164">
        <f t="shared" si="2"/>
        <v>19695.199999999983</v>
      </c>
      <c r="L54" s="164">
        <f t="shared" si="2"/>
        <v>20578.400000000005</v>
      </c>
      <c r="M54" s="164">
        <f t="shared" si="2"/>
        <v>18146.500000000011</v>
      </c>
      <c r="N54" s="164">
        <f t="shared" si="2"/>
        <v>16356.200000000033</v>
      </c>
      <c r="O54" s="164">
        <f t="shared" si="2"/>
        <v>16175.199999999983</v>
      </c>
      <c r="P54" s="164">
        <f t="shared" si="2"/>
        <v>15376.900000000012</v>
      </c>
      <c r="Q54" s="164">
        <f t="shared" si="2"/>
        <v>15250.800000000012</v>
      </c>
      <c r="R54" s="164">
        <f t="shared" si="2"/>
        <v>15019.30000000001</v>
      </c>
      <c r="S54" s="164">
        <f t="shared" si="2"/>
        <v>14658.500000000011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2953.3</v>
      </c>
      <c r="E56" s="152">
        <v>3526</v>
      </c>
      <c r="F56" s="152">
        <v>4036.4</v>
      </c>
      <c r="G56" s="152">
        <v>4061</v>
      </c>
      <c r="H56" s="152">
        <v>4236.2</v>
      </c>
      <c r="I56" s="152">
        <v>3950.7999999999993</v>
      </c>
      <c r="J56" s="152">
        <v>3947.9</v>
      </c>
      <c r="K56" s="152">
        <v>4526.2</v>
      </c>
      <c r="L56" s="152">
        <v>4796.7999999999993</v>
      </c>
      <c r="M56" s="152">
        <v>4710.7</v>
      </c>
      <c r="N56" s="152">
        <v>4625.8999999999996</v>
      </c>
      <c r="O56" s="152">
        <v>4576.3</v>
      </c>
      <c r="P56" s="152">
        <v>4735.7</v>
      </c>
      <c r="Q56" s="152">
        <v>5283.8</v>
      </c>
      <c r="R56" s="152">
        <v>5528.4</v>
      </c>
      <c r="S56" s="152">
        <v>5442.3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1563.4</v>
      </c>
      <c r="E57" s="156">
        <v>1433.1</v>
      </c>
      <c r="F57" s="156">
        <v>1631.3</v>
      </c>
      <c r="G57" s="156">
        <v>1699.3</v>
      </c>
      <c r="H57" s="156">
        <v>1763.4999999999998</v>
      </c>
      <c r="I57" s="156">
        <v>1438.4</v>
      </c>
      <c r="J57" s="156">
        <v>1274.4000000000001</v>
      </c>
      <c r="K57" s="156">
        <v>1424.2</v>
      </c>
      <c r="L57" s="156">
        <v>1396.9</v>
      </c>
      <c r="M57" s="156">
        <v>1143.0999999999999</v>
      </c>
      <c r="N57" s="156">
        <v>1034.9000000000001</v>
      </c>
      <c r="O57" s="156">
        <v>878.2</v>
      </c>
      <c r="P57" s="156">
        <v>685.1</v>
      </c>
      <c r="Q57" s="156">
        <v>597.49999999999989</v>
      </c>
      <c r="R57" s="156">
        <v>519.79999999999995</v>
      </c>
      <c r="S57" s="156">
        <v>496.09999999999991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303.70000000000005</v>
      </c>
      <c r="E58" s="156">
        <v>301.5</v>
      </c>
      <c r="F58" s="156">
        <v>313.3</v>
      </c>
      <c r="G58" s="156">
        <v>347.4</v>
      </c>
      <c r="H58" s="156">
        <v>376.1</v>
      </c>
      <c r="I58" s="156">
        <v>370.3</v>
      </c>
      <c r="J58" s="156">
        <v>541.9</v>
      </c>
      <c r="K58" s="156">
        <v>434.8</v>
      </c>
      <c r="L58" s="156">
        <v>517.1</v>
      </c>
      <c r="M58" s="156">
        <v>483.8</v>
      </c>
      <c r="N58" s="156">
        <v>242.8</v>
      </c>
      <c r="O58" s="156">
        <v>327</v>
      </c>
      <c r="P58" s="156">
        <v>48.5</v>
      </c>
      <c r="Q58" s="156">
        <v>77.099999999999994</v>
      </c>
      <c r="R58" s="156">
        <v>67.8</v>
      </c>
      <c r="S58" s="156">
        <v>52.8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303.89999999999998</v>
      </c>
      <c r="E59" s="156">
        <v>293.89999999999992</v>
      </c>
      <c r="F59" s="156">
        <v>381.8</v>
      </c>
      <c r="G59" s="156">
        <v>353.9</v>
      </c>
      <c r="H59" s="156">
        <v>351.2</v>
      </c>
      <c r="I59" s="156">
        <v>338.9</v>
      </c>
      <c r="J59" s="156">
        <v>339.6</v>
      </c>
      <c r="K59" s="156">
        <v>424.7</v>
      </c>
      <c r="L59" s="156">
        <v>413.7</v>
      </c>
      <c r="M59" s="156">
        <v>317</v>
      </c>
      <c r="N59" s="156">
        <v>270</v>
      </c>
      <c r="O59" s="156">
        <v>187.5</v>
      </c>
      <c r="P59" s="156">
        <v>200.2</v>
      </c>
      <c r="Q59" s="156">
        <v>179.6</v>
      </c>
      <c r="R59" s="156">
        <v>167.3</v>
      </c>
      <c r="S59" s="156">
        <v>157.19999999999999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732.8</v>
      </c>
      <c r="E60" s="156">
        <v>984.69999999999982</v>
      </c>
      <c r="F60" s="156">
        <v>1083.7</v>
      </c>
      <c r="G60" s="156">
        <v>1047.3999999999996</v>
      </c>
      <c r="H60" s="156">
        <v>1134.0999999999999</v>
      </c>
      <c r="I60" s="156">
        <v>1139.8999999999999</v>
      </c>
      <c r="J60" s="156">
        <v>1246.1999999999996</v>
      </c>
      <c r="K60" s="156">
        <v>1358.6999999999998</v>
      </c>
      <c r="L60" s="156">
        <v>753.40000000000009</v>
      </c>
      <c r="M60" s="156">
        <v>674.4</v>
      </c>
      <c r="N60" s="156">
        <v>463.20000000000005</v>
      </c>
      <c r="O60" s="156">
        <v>412.90000000000009</v>
      </c>
      <c r="P60" s="156">
        <v>341.8</v>
      </c>
      <c r="Q60" s="156">
        <v>276.70000000000005</v>
      </c>
      <c r="R60" s="156">
        <v>268.2</v>
      </c>
      <c r="S60" s="156">
        <v>240.79999999999995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1029.4000000000001</v>
      </c>
      <c r="E61" s="156">
        <v>827.1</v>
      </c>
      <c r="F61" s="156">
        <v>892</v>
      </c>
      <c r="G61" s="156">
        <v>389.9</v>
      </c>
      <c r="H61" s="156">
        <v>499.7</v>
      </c>
      <c r="I61" s="156">
        <v>427.7</v>
      </c>
      <c r="J61" s="156">
        <v>780.2</v>
      </c>
      <c r="K61" s="156">
        <v>1102.5999999999999</v>
      </c>
      <c r="L61" s="156">
        <v>1782.7</v>
      </c>
      <c r="M61" s="156">
        <v>1367.9</v>
      </c>
      <c r="N61" s="156">
        <v>1301.8</v>
      </c>
      <c r="O61" s="156">
        <v>1924.8</v>
      </c>
      <c r="P61" s="156">
        <v>1408.7</v>
      </c>
      <c r="Q61" s="156">
        <v>992.10000000000014</v>
      </c>
      <c r="R61" s="156">
        <v>742.3</v>
      </c>
      <c r="S61" s="156">
        <v>357.5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462</v>
      </c>
      <c r="E62" s="156">
        <v>534.29999999999995</v>
      </c>
      <c r="F62" s="156">
        <v>502.50000000000006</v>
      </c>
      <c r="G62" s="156">
        <v>603.29999999999995</v>
      </c>
      <c r="H62" s="156">
        <v>585.50000000000011</v>
      </c>
      <c r="I62" s="156">
        <v>595.99999999999989</v>
      </c>
      <c r="J62" s="156">
        <v>702.5</v>
      </c>
      <c r="K62" s="156">
        <v>680.9</v>
      </c>
      <c r="L62" s="156">
        <v>723.4</v>
      </c>
      <c r="M62" s="156">
        <v>617.4</v>
      </c>
      <c r="N62" s="156">
        <v>636.79999999999995</v>
      </c>
      <c r="O62" s="156">
        <v>563.6</v>
      </c>
      <c r="P62" s="156">
        <v>734.6</v>
      </c>
      <c r="Q62" s="156">
        <v>897.6</v>
      </c>
      <c r="R62" s="156">
        <v>942.4</v>
      </c>
      <c r="S62" s="156">
        <v>1031.4000000000001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500.2</v>
      </c>
      <c r="E63" s="156">
        <v>741.4</v>
      </c>
      <c r="F63" s="156">
        <v>701.9</v>
      </c>
      <c r="G63" s="156">
        <v>754.4</v>
      </c>
      <c r="H63" s="156">
        <v>671.1</v>
      </c>
      <c r="I63" s="156">
        <v>782.7</v>
      </c>
      <c r="J63" s="156">
        <v>738.9</v>
      </c>
      <c r="K63" s="156">
        <v>665.2</v>
      </c>
      <c r="L63" s="156">
        <v>579.79999999999995</v>
      </c>
      <c r="M63" s="156">
        <v>613.00000000000011</v>
      </c>
      <c r="N63" s="156">
        <v>623.5</v>
      </c>
      <c r="O63" s="156">
        <v>525.4</v>
      </c>
      <c r="P63" s="156">
        <v>453.7</v>
      </c>
      <c r="Q63" s="156">
        <v>597.4</v>
      </c>
      <c r="R63" s="156">
        <v>514.70000000000005</v>
      </c>
      <c r="S63" s="156">
        <v>516.5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324</v>
      </c>
      <c r="E64" s="156">
        <v>426.10000000000008</v>
      </c>
      <c r="F64" s="156">
        <v>464.6</v>
      </c>
      <c r="G64" s="156">
        <v>492.8</v>
      </c>
      <c r="H64" s="156">
        <v>463.7</v>
      </c>
      <c r="I64" s="156">
        <v>450.7</v>
      </c>
      <c r="J64" s="156">
        <v>506.8</v>
      </c>
      <c r="K64" s="156">
        <v>528.6</v>
      </c>
      <c r="L64" s="156">
        <v>629.20000000000016</v>
      </c>
      <c r="M64" s="156">
        <v>552.79999999999995</v>
      </c>
      <c r="N64" s="156">
        <v>536.6</v>
      </c>
      <c r="O64" s="156">
        <v>525.6</v>
      </c>
      <c r="P64" s="156">
        <v>246.6</v>
      </c>
      <c r="Q64" s="156">
        <v>271.5</v>
      </c>
      <c r="R64" s="156">
        <v>362.4</v>
      </c>
      <c r="S64" s="156">
        <v>344.6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1221.8</v>
      </c>
      <c r="E65" s="156">
        <v>1409.7</v>
      </c>
      <c r="F65" s="156">
        <v>1439.9</v>
      </c>
      <c r="G65" s="156">
        <v>1640.2</v>
      </c>
      <c r="H65" s="156">
        <v>1483.9</v>
      </c>
      <c r="I65" s="156">
        <v>1374.8000000000002</v>
      </c>
      <c r="J65" s="156">
        <v>1618.6000000000004</v>
      </c>
      <c r="K65" s="156">
        <v>1694.5</v>
      </c>
      <c r="L65" s="156">
        <v>1691.7999999999997</v>
      </c>
      <c r="M65" s="156">
        <v>1526.1</v>
      </c>
      <c r="N65" s="156">
        <v>941.8</v>
      </c>
      <c r="O65" s="156">
        <v>775.99999999999989</v>
      </c>
      <c r="P65" s="156">
        <v>805.40000000000009</v>
      </c>
      <c r="Q65" s="156">
        <v>788.29999999999984</v>
      </c>
      <c r="R65" s="156">
        <v>781.3</v>
      </c>
      <c r="S65" s="156">
        <v>774.80000000000018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1016.9</v>
      </c>
      <c r="E66" s="156">
        <v>954</v>
      </c>
      <c r="F66" s="156">
        <v>975.4</v>
      </c>
      <c r="G66" s="156">
        <v>1064.2</v>
      </c>
      <c r="H66" s="156">
        <v>1097.9000000000001</v>
      </c>
      <c r="I66" s="156">
        <v>1233</v>
      </c>
      <c r="J66" s="156">
        <v>1508.4</v>
      </c>
      <c r="K66" s="156">
        <v>1711.7</v>
      </c>
      <c r="L66" s="156">
        <v>1759.5</v>
      </c>
      <c r="M66" s="156">
        <v>1167.4000000000001</v>
      </c>
      <c r="N66" s="156">
        <v>872.7</v>
      </c>
      <c r="O66" s="156">
        <v>1210.9000000000001</v>
      </c>
      <c r="P66" s="156">
        <v>1518.5</v>
      </c>
      <c r="Q66" s="156">
        <v>1537</v>
      </c>
      <c r="R66" s="156">
        <v>1493</v>
      </c>
      <c r="S66" s="156">
        <v>1608.8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877.19999999999982</v>
      </c>
      <c r="E67" s="156">
        <v>1099.1999999999998</v>
      </c>
      <c r="F67" s="156">
        <v>1158.7999999999995</v>
      </c>
      <c r="G67" s="156">
        <v>1282.3000000000002</v>
      </c>
      <c r="H67" s="156">
        <v>1467.4000000000003</v>
      </c>
      <c r="I67" s="156">
        <v>1927.8</v>
      </c>
      <c r="J67" s="156">
        <v>1819.5000000000002</v>
      </c>
      <c r="K67" s="156">
        <v>1886.3</v>
      </c>
      <c r="L67" s="156">
        <v>1855</v>
      </c>
      <c r="M67" s="156">
        <v>1682.0999999999997</v>
      </c>
      <c r="N67" s="156">
        <v>1521.4999999999998</v>
      </c>
      <c r="O67" s="156">
        <v>1182</v>
      </c>
      <c r="P67" s="156">
        <v>1213.7</v>
      </c>
      <c r="Q67" s="156">
        <v>1247.0999999999999</v>
      </c>
      <c r="R67" s="156">
        <v>1324.6000000000004</v>
      </c>
      <c r="S67" s="156">
        <v>1277.6999999999998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447</v>
      </c>
      <c r="E68" s="156">
        <v>566.79999999999995</v>
      </c>
      <c r="F68" s="156">
        <v>470.39999999999992</v>
      </c>
      <c r="G68" s="156">
        <v>452.5</v>
      </c>
      <c r="H68" s="156">
        <v>256.3</v>
      </c>
      <c r="I68" s="156">
        <v>359.9</v>
      </c>
      <c r="J68" s="156">
        <v>286.89999999999998</v>
      </c>
      <c r="K68" s="156">
        <v>302.5</v>
      </c>
      <c r="L68" s="156">
        <v>291.00000000000006</v>
      </c>
      <c r="M68" s="156">
        <v>228.9</v>
      </c>
      <c r="N68" s="156">
        <v>298.89999999999998</v>
      </c>
      <c r="O68" s="156">
        <v>209</v>
      </c>
      <c r="P68" s="156">
        <v>211.2</v>
      </c>
      <c r="Q68" s="156">
        <v>170.7</v>
      </c>
      <c r="R68" s="156">
        <v>184</v>
      </c>
      <c r="S68" s="156">
        <v>238.2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363.9</v>
      </c>
      <c r="E69" s="156">
        <v>409.1</v>
      </c>
      <c r="F69" s="156">
        <v>372</v>
      </c>
      <c r="G69" s="156">
        <v>439.89999999999992</v>
      </c>
      <c r="H69" s="156">
        <v>566.99999999999989</v>
      </c>
      <c r="I69" s="156">
        <v>536.20000000000005</v>
      </c>
      <c r="J69" s="156">
        <v>671.7</v>
      </c>
      <c r="K69" s="156">
        <v>702.7</v>
      </c>
      <c r="L69" s="156">
        <v>714.9</v>
      </c>
      <c r="M69" s="156">
        <v>515.1</v>
      </c>
      <c r="N69" s="156">
        <v>517.1</v>
      </c>
      <c r="O69" s="156">
        <v>447</v>
      </c>
      <c r="P69" s="156">
        <v>392.2</v>
      </c>
      <c r="Q69" s="156">
        <v>357.8</v>
      </c>
      <c r="R69" s="156">
        <v>323.3</v>
      </c>
      <c r="S69" s="156">
        <v>347.1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380.4</v>
      </c>
      <c r="E70" s="156">
        <v>404.8</v>
      </c>
      <c r="F70" s="156">
        <v>397.9</v>
      </c>
      <c r="G70" s="156">
        <v>433.9</v>
      </c>
      <c r="H70" s="156">
        <v>463.5</v>
      </c>
      <c r="I70" s="156">
        <v>538.50000000000011</v>
      </c>
      <c r="J70" s="156">
        <v>563.70000000000005</v>
      </c>
      <c r="K70" s="156">
        <v>560.6</v>
      </c>
      <c r="L70" s="156">
        <v>709.2</v>
      </c>
      <c r="M70" s="156">
        <v>611.4</v>
      </c>
      <c r="N70" s="156">
        <v>515.6</v>
      </c>
      <c r="O70" s="156">
        <v>487.2</v>
      </c>
      <c r="P70" s="156">
        <v>496.5</v>
      </c>
      <c r="Q70" s="156">
        <v>500.4</v>
      </c>
      <c r="R70" s="156">
        <v>466.3</v>
      </c>
      <c r="S70" s="156">
        <v>483.89999999999992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188.6</v>
      </c>
      <c r="E71" s="156">
        <v>149.5</v>
      </c>
      <c r="F71" s="156">
        <v>110.40000000000002</v>
      </c>
      <c r="G71" s="156">
        <v>191.2</v>
      </c>
      <c r="H71" s="156">
        <v>238.3</v>
      </c>
      <c r="I71" s="156">
        <v>179.6</v>
      </c>
      <c r="J71" s="156">
        <v>94.3</v>
      </c>
      <c r="K71" s="156">
        <v>119.6</v>
      </c>
      <c r="L71" s="156">
        <v>158.6</v>
      </c>
      <c r="M71" s="156">
        <v>112.1</v>
      </c>
      <c r="N71" s="156">
        <v>136.80000000000001</v>
      </c>
      <c r="O71" s="156">
        <v>89.7</v>
      </c>
      <c r="P71" s="156">
        <v>74.999999999999986</v>
      </c>
      <c r="Q71" s="156">
        <v>86.2</v>
      </c>
      <c r="R71" s="156">
        <v>73.400000000000006</v>
      </c>
      <c r="S71" s="156">
        <v>64.8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203</v>
      </c>
      <c r="E72" s="156">
        <v>243.2</v>
      </c>
      <c r="F72" s="156">
        <v>337.5</v>
      </c>
      <c r="G72" s="156">
        <v>362.50000000000017</v>
      </c>
      <c r="H72" s="156">
        <v>339.79999999999995</v>
      </c>
      <c r="I72" s="156">
        <v>407.6</v>
      </c>
      <c r="J72" s="156">
        <v>567.00000000000011</v>
      </c>
      <c r="K72" s="156">
        <v>541.59999999999991</v>
      </c>
      <c r="L72" s="156">
        <v>423.00000000000006</v>
      </c>
      <c r="M72" s="156">
        <v>516.4</v>
      </c>
      <c r="N72" s="156">
        <v>215</v>
      </c>
      <c r="O72" s="156">
        <v>181.69999999999996</v>
      </c>
      <c r="P72" s="156">
        <v>191.60000000000002</v>
      </c>
      <c r="Q72" s="156">
        <v>114.99999999999999</v>
      </c>
      <c r="R72" s="156">
        <v>79.099999999999994</v>
      </c>
      <c r="S72" s="156">
        <v>201.2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545.79999999999995</v>
      </c>
      <c r="E73" s="156">
        <v>638.1</v>
      </c>
      <c r="F73" s="156">
        <v>565.1</v>
      </c>
      <c r="G73" s="156">
        <v>517.29999999999995</v>
      </c>
      <c r="H73" s="156">
        <v>699</v>
      </c>
      <c r="I73" s="156">
        <v>751.5</v>
      </c>
      <c r="J73" s="156">
        <v>945.9</v>
      </c>
      <c r="K73" s="156">
        <v>745.5</v>
      </c>
      <c r="L73" s="156">
        <v>933.5</v>
      </c>
      <c r="M73" s="156">
        <v>927.6</v>
      </c>
      <c r="N73" s="156">
        <v>718</v>
      </c>
      <c r="O73" s="156">
        <v>705.5</v>
      </c>
      <c r="P73" s="156">
        <v>492.8</v>
      </c>
      <c r="Q73" s="156">
        <v>362.8</v>
      </c>
      <c r="R73" s="156">
        <v>334.1</v>
      </c>
      <c r="S73" s="156">
        <v>348.5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154.80000000000342</v>
      </c>
      <c r="E74" s="156">
        <v>184.19999999999808</v>
      </c>
      <c r="F74" s="156">
        <v>242.89999999999557</v>
      </c>
      <c r="G74" s="156">
        <v>244.90000000001203</v>
      </c>
      <c r="H74" s="156">
        <v>248.39999999999196</v>
      </c>
      <c r="I74" s="156">
        <v>303.69999999999129</v>
      </c>
      <c r="J74" s="156">
        <v>272.7999999999991</v>
      </c>
      <c r="K74" s="156">
        <v>284.29999999998182</v>
      </c>
      <c r="L74" s="156">
        <v>448.90000000000987</v>
      </c>
      <c r="M74" s="156">
        <v>379.30000000001144</v>
      </c>
      <c r="N74" s="156">
        <v>883.30000000003372</v>
      </c>
      <c r="O74" s="156">
        <v>964.89999999998327</v>
      </c>
      <c r="P74" s="156">
        <v>1125.1000000000097</v>
      </c>
      <c r="Q74" s="156">
        <v>912.20000000001221</v>
      </c>
      <c r="R74" s="156">
        <v>846.90000000000987</v>
      </c>
      <c r="S74" s="156">
        <v>674.30000000000973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13572.1</v>
      </c>
      <c r="E75" s="164">
        <f t="shared" ref="E75:S75" si="3">SUM(E56:E74)</f>
        <v>15126.699999999999</v>
      </c>
      <c r="F75" s="164">
        <f t="shared" si="3"/>
        <v>16077.799999999994</v>
      </c>
      <c r="G75" s="164">
        <f t="shared" si="3"/>
        <v>16378.30000000001</v>
      </c>
      <c r="H75" s="164">
        <f t="shared" si="3"/>
        <v>16942.599999999988</v>
      </c>
      <c r="I75" s="164">
        <f t="shared" si="3"/>
        <v>17107.999999999993</v>
      </c>
      <c r="J75" s="164">
        <f t="shared" si="3"/>
        <v>18427.2</v>
      </c>
      <c r="K75" s="164">
        <f t="shared" si="3"/>
        <v>19695.199999999979</v>
      </c>
      <c r="L75" s="164">
        <f t="shared" si="3"/>
        <v>20578.400000000009</v>
      </c>
      <c r="M75" s="164">
        <f t="shared" si="3"/>
        <v>18146.500000000007</v>
      </c>
      <c r="N75" s="164">
        <f t="shared" si="3"/>
        <v>16356.200000000033</v>
      </c>
      <c r="O75" s="164">
        <f t="shared" si="3"/>
        <v>16175.199999999984</v>
      </c>
      <c r="P75" s="164">
        <f t="shared" si="3"/>
        <v>15376.900000000012</v>
      </c>
      <c r="Q75" s="164">
        <f t="shared" si="3"/>
        <v>15250.800000000012</v>
      </c>
      <c r="R75" s="164">
        <f t="shared" si="3"/>
        <v>15019.30000000001</v>
      </c>
      <c r="S75" s="164">
        <f t="shared" si="3"/>
        <v>14658.500000000011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189900.38517731437</v>
      </c>
      <c r="E2" s="152">
        <v>197746.73873499295</v>
      </c>
      <c r="F2" s="152">
        <v>205502.50182293629</v>
      </c>
      <c r="G2" s="152">
        <v>217412.98852809644</v>
      </c>
      <c r="H2" s="152">
        <v>228414.2013229728</v>
      </c>
      <c r="I2" s="152">
        <v>229782.72151679755</v>
      </c>
      <c r="J2" s="152">
        <v>242772.48464992922</v>
      </c>
      <c r="K2" s="152">
        <v>250718.77255928714</v>
      </c>
      <c r="L2" s="152">
        <v>249879.08263891039</v>
      </c>
      <c r="M2" s="152">
        <v>239131.59908186688</v>
      </c>
      <c r="N2" s="152">
        <v>226031.4</v>
      </c>
      <c r="O2" s="152">
        <v>205389.88868826762</v>
      </c>
      <c r="P2" s="152">
        <v>190394.72242967389</v>
      </c>
      <c r="Q2" s="152">
        <v>184222.6935745388</v>
      </c>
      <c r="R2" s="152">
        <v>185586.29214883759</v>
      </c>
      <c r="S2" s="152">
        <v>185046.17968094037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126461.14585674806</v>
      </c>
      <c r="E3" s="156">
        <v>131043.02782622277</v>
      </c>
      <c r="F3" s="156">
        <v>137708.49253655304</v>
      </c>
      <c r="G3" s="156">
        <v>143950.48078117624</v>
      </c>
      <c r="H3" s="156">
        <v>149143.02550719757</v>
      </c>
      <c r="I3" s="156">
        <v>153952.39374437917</v>
      </c>
      <c r="J3" s="156">
        <v>158234.88148441477</v>
      </c>
      <c r="K3" s="156">
        <v>164685.28262340894</v>
      </c>
      <c r="L3" s="156">
        <v>170587.49673031649</v>
      </c>
      <c r="M3" s="156">
        <v>167737.42524589822</v>
      </c>
      <c r="N3" s="156">
        <v>156803.20000000001</v>
      </c>
      <c r="O3" s="156">
        <v>141517.80736161512</v>
      </c>
      <c r="P3" s="156">
        <v>130164.96090212386</v>
      </c>
      <c r="Q3" s="156">
        <v>126820.97724522388</v>
      </c>
      <c r="R3" s="156">
        <v>127611.26766294672</v>
      </c>
      <c r="S3" s="156">
        <v>127019.76015122248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169018.64521166086</v>
      </c>
      <c r="E4" s="160">
        <v>174782.34504825308</v>
      </c>
      <c r="F4" s="160">
        <v>181561.35588154715</v>
      </c>
      <c r="G4" s="160">
        <v>192734.80463965805</v>
      </c>
      <c r="H4" s="160">
        <v>203973.90411278652</v>
      </c>
      <c r="I4" s="160">
        <v>204773.49243066213</v>
      </c>
      <c r="J4" s="160">
        <v>213732.09184916189</v>
      </c>
      <c r="K4" s="160">
        <v>219499.33701184823</v>
      </c>
      <c r="L4" s="160">
        <v>219092.45540151445</v>
      </c>
      <c r="M4" s="160">
        <v>211681.76608361988</v>
      </c>
      <c r="N4" s="160">
        <v>199643.7</v>
      </c>
      <c r="O4" s="160">
        <v>181671.21071396471</v>
      </c>
      <c r="P4" s="160">
        <v>169968.21501136615</v>
      </c>
      <c r="Q4" s="160">
        <v>165455.15560787229</v>
      </c>
      <c r="R4" s="160">
        <v>166218.96150647875</v>
      </c>
      <c r="S4" s="160">
        <v>165462.78585394882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10283.449562651351</v>
      </c>
      <c r="E6" s="152">
        <v>10215.977705527172</v>
      </c>
      <c r="F6" s="152">
        <v>10151.677417748</v>
      </c>
      <c r="G6" s="152">
        <v>10740.496145625706</v>
      </c>
      <c r="H6" s="152">
        <v>9665.8652723962477</v>
      </c>
      <c r="I6" s="152">
        <v>9774.8665918512252</v>
      </c>
      <c r="J6" s="152">
        <v>7721.5960674032904</v>
      </c>
      <c r="K6" s="152">
        <v>7557.7441293468491</v>
      </c>
      <c r="L6" s="152">
        <v>6960.8476017747171</v>
      </c>
      <c r="M6" s="152">
        <v>6640.4544775003742</v>
      </c>
      <c r="N6" s="152">
        <v>6518.8</v>
      </c>
      <c r="O6" s="152">
        <v>6100.8079415965085</v>
      </c>
      <c r="P6" s="152">
        <v>6226.9407954293983</v>
      </c>
      <c r="Q6" s="152">
        <v>5982.7974309728843</v>
      </c>
      <c r="R6" s="152">
        <v>6389.6929570645134</v>
      </c>
      <c r="S6" s="152">
        <v>7022.0181926379328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23629.398298243992</v>
      </c>
      <c r="E7" s="156">
        <v>25608.840377767454</v>
      </c>
      <c r="F7" s="156">
        <v>26740.554407113144</v>
      </c>
      <c r="G7" s="156">
        <v>26882.879853990074</v>
      </c>
      <c r="H7" s="156">
        <v>27254.329863218329</v>
      </c>
      <c r="I7" s="156">
        <v>27596.363053386158</v>
      </c>
      <c r="J7" s="156">
        <v>28186.599056708219</v>
      </c>
      <c r="K7" s="156">
        <v>28726.635014329077</v>
      </c>
      <c r="L7" s="156">
        <v>27846.669330792181</v>
      </c>
      <c r="M7" s="156">
        <v>25738.974435640615</v>
      </c>
      <c r="N7" s="156">
        <v>22367.600000000035</v>
      </c>
      <c r="O7" s="156">
        <v>21987.596248913906</v>
      </c>
      <c r="P7" s="156">
        <v>21696.976402663509</v>
      </c>
      <c r="Q7" s="156">
        <v>22500.464655225835</v>
      </c>
      <c r="R7" s="156">
        <v>22622.969800953666</v>
      </c>
      <c r="S7" s="156">
        <v>22366.105585309881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11840.966533896173</v>
      </c>
      <c r="E8" s="156">
        <v>12352.660370542395</v>
      </c>
      <c r="F8" s="156">
        <v>12828.323080371596</v>
      </c>
      <c r="G8" s="156">
        <v>17192.430537210923</v>
      </c>
      <c r="H8" s="156">
        <v>18739.67135054386</v>
      </c>
      <c r="I8" s="156">
        <v>13026.246478711953</v>
      </c>
      <c r="J8" s="156">
        <v>20023.693009455059</v>
      </c>
      <c r="K8" s="156">
        <v>16058.535437786046</v>
      </c>
      <c r="L8" s="156">
        <v>10983.164776162224</v>
      </c>
      <c r="M8" s="156">
        <v>10514.37683759406</v>
      </c>
      <c r="N8" s="156">
        <v>8887.7000000000007</v>
      </c>
      <c r="O8" s="156">
        <v>6301.6448452527193</v>
      </c>
      <c r="P8" s="156">
        <v>5855.2777163089177</v>
      </c>
      <c r="Q8" s="156">
        <v>4853.6852322243567</v>
      </c>
      <c r="R8" s="156">
        <v>3982.0847762702228</v>
      </c>
      <c r="S8" s="156">
        <v>3482.636232253677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46606.545011843482</v>
      </c>
      <c r="E9" s="156">
        <v>46507.715332610824</v>
      </c>
      <c r="F9" s="156">
        <v>45382.182261961098</v>
      </c>
      <c r="G9" s="156">
        <v>49496.649936360809</v>
      </c>
      <c r="H9" s="156">
        <v>51893.935857336262</v>
      </c>
      <c r="I9" s="156">
        <v>52822.069028697071</v>
      </c>
      <c r="J9" s="156">
        <v>52648.634884081395</v>
      </c>
      <c r="K9" s="156">
        <v>55622.888061935919</v>
      </c>
      <c r="L9" s="156">
        <v>58321.191069031585</v>
      </c>
      <c r="M9" s="156">
        <v>51247.819803657752</v>
      </c>
      <c r="N9" s="156">
        <v>49398.7</v>
      </c>
      <c r="O9" s="156">
        <v>44254.726308535821</v>
      </c>
      <c r="P9" s="156">
        <v>37897.865577661993</v>
      </c>
      <c r="Q9" s="156">
        <v>37527.827685190918</v>
      </c>
      <c r="R9" s="156">
        <v>39659.69495700136</v>
      </c>
      <c r="S9" s="156">
        <v>39621.163818753717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6592.7827548333316</v>
      </c>
      <c r="E10" s="156">
        <v>7031.9192857511489</v>
      </c>
      <c r="F10" s="156">
        <v>7506.5378197305163</v>
      </c>
      <c r="G10" s="156">
        <v>7239.6196056770978</v>
      </c>
      <c r="H10" s="156">
        <v>7745.2033051678263</v>
      </c>
      <c r="I10" s="156">
        <v>7956.7368252296001</v>
      </c>
      <c r="J10" s="156">
        <v>8630.0126215097098</v>
      </c>
      <c r="K10" s="156">
        <v>8852.7096967363887</v>
      </c>
      <c r="L10" s="156">
        <v>8259.8137161476734</v>
      </c>
      <c r="M10" s="156">
        <v>8539.4926994568195</v>
      </c>
      <c r="N10" s="156">
        <v>7682.9</v>
      </c>
      <c r="O10" s="156">
        <v>6346.486103204802</v>
      </c>
      <c r="P10" s="156">
        <v>5549.9004204470011</v>
      </c>
      <c r="Q10" s="156">
        <v>5936.1253949569418</v>
      </c>
      <c r="R10" s="156">
        <v>5808.4481542688127</v>
      </c>
      <c r="S10" s="156">
        <v>5636.8485930459919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7745.5041088276939</v>
      </c>
      <c r="E11" s="156">
        <v>6860.9691902771328</v>
      </c>
      <c r="F11" s="156">
        <v>7333.4412592463441</v>
      </c>
      <c r="G11" s="156">
        <v>8007.2524675199929</v>
      </c>
      <c r="H11" s="156">
        <v>9715.5828392698768</v>
      </c>
      <c r="I11" s="156">
        <v>9725.3967890433541</v>
      </c>
      <c r="J11" s="156">
        <v>10046.500298930494</v>
      </c>
      <c r="K11" s="156">
        <v>9863.0180931605282</v>
      </c>
      <c r="L11" s="156">
        <v>9628.0470935415433</v>
      </c>
      <c r="M11" s="156">
        <v>9741.9644191956959</v>
      </c>
      <c r="N11" s="156">
        <v>9622.9</v>
      </c>
      <c r="O11" s="156">
        <v>8640.480969929391</v>
      </c>
      <c r="P11" s="156">
        <v>8445.5531191534719</v>
      </c>
      <c r="Q11" s="156">
        <v>8563.4925551907145</v>
      </c>
      <c r="R11" s="156">
        <v>7908.1713209056552</v>
      </c>
      <c r="S11" s="156">
        <v>7691.3840006800983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18662.414482128916</v>
      </c>
      <c r="E12" s="156">
        <v>19243.69097383496</v>
      </c>
      <c r="F12" s="156">
        <v>20932.106298722323</v>
      </c>
      <c r="G12" s="156">
        <v>20425.181912057829</v>
      </c>
      <c r="H12" s="156">
        <v>20969.375846132305</v>
      </c>
      <c r="I12" s="156">
        <v>23795.318690882443</v>
      </c>
      <c r="J12" s="156">
        <v>22203.117734328291</v>
      </c>
      <c r="K12" s="156">
        <v>26006.886522092474</v>
      </c>
      <c r="L12" s="156">
        <v>29001.05540356378</v>
      </c>
      <c r="M12" s="156">
        <v>29445.657048886234</v>
      </c>
      <c r="N12" s="156">
        <v>33514.800000000003</v>
      </c>
      <c r="O12" s="156">
        <v>31325.763250142314</v>
      </c>
      <c r="P12" s="156">
        <v>32512.925224808383</v>
      </c>
      <c r="Q12" s="156">
        <v>31319.207814468329</v>
      </c>
      <c r="R12" s="156">
        <v>30385.145732240035</v>
      </c>
      <c r="S12" s="156">
        <v>29670.896029924341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8131.9059402665107</v>
      </c>
      <c r="E13" s="156">
        <v>8450.353511895546</v>
      </c>
      <c r="F13" s="156">
        <v>9533.3864660905074</v>
      </c>
      <c r="G13" s="156">
        <v>10641.315050070843</v>
      </c>
      <c r="H13" s="156">
        <v>11603.333177722798</v>
      </c>
      <c r="I13" s="156">
        <v>11662.964065684904</v>
      </c>
      <c r="J13" s="156">
        <v>13351.342972919112</v>
      </c>
      <c r="K13" s="156">
        <v>14266.114889430684</v>
      </c>
      <c r="L13" s="156">
        <v>13985.736681934155</v>
      </c>
      <c r="M13" s="156">
        <v>13418.149200179399</v>
      </c>
      <c r="N13" s="156">
        <v>10593</v>
      </c>
      <c r="O13" s="156">
        <v>9557.7793091050717</v>
      </c>
      <c r="P13" s="156">
        <v>8733.629724999495</v>
      </c>
      <c r="Q13" s="156">
        <v>7898.1062718129815</v>
      </c>
      <c r="R13" s="156">
        <v>7999.2210772291401</v>
      </c>
      <c r="S13" s="156">
        <v>8470.3094448695065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28921.515436223846</v>
      </c>
      <c r="E14" s="156">
        <v>31505.780048511122</v>
      </c>
      <c r="F14" s="156">
        <v>33642.250504346091</v>
      </c>
      <c r="G14" s="156">
        <v>34848.706803390887</v>
      </c>
      <c r="H14" s="156">
        <v>38425.610382335093</v>
      </c>
      <c r="I14" s="156">
        <v>39839.452167739277</v>
      </c>
      <c r="J14" s="156">
        <v>41691.171586103061</v>
      </c>
      <c r="K14" s="156">
        <v>43158.496941699814</v>
      </c>
      <c r="L14" s="156">
        <v>45052.616478640884</v>
      </c>
      <c r="M14" s="156">
        <v>46559.625255394429</v>
      </c>
      <c r="N14" s="156">
        <v>43237.5</v>
      </c>
      <c r="O14" s="156">
        <v>40349.64196902058</v>
      </c>
      <c r="P14" s="156">
        <v>36130.077048421816</v>
      </c>
      <c r="Q14" s="156">
        <v>33928.711562687153</v>
      </c>
      <c r="R14" s="156">
        <v>34665.115838447207</v>
      </c>
      <c r="S14" s="156">
        <v>34449.120122417749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6604.1630827455701</v>
      </c>
      <c r="E15" s="156">
        <v>7004.4382515353254</v>
      </c>
      <c r="F15" s="156">
        <v>7510.8963662175283</v>
      </c>
      <c r="G15" s="156">
        <v>7260.2723277538971</v>
      </c>
      <c r="H15" s="156">
        <v>7960.9962186639277</v>
      </c>
      <c r="I15" s="156">
        <v>8574.0787394361359</v>
      </c>
      <c r="J15" s="156">
        <v>9229.4236177232578</v>
      </c>
      <c r="K15" s="156">
        <v>9386.3082253304256</v>
      </c>
      <c r="L15" s="156">
        <v>9053.3132499257117</v>
      </c>
      <c r="M15" s="156">
        <v>9835.2519061145176</v>
      </c>
      <c r="N15" s="156">
        <v>7819.8</v>
      </c>
      <c r="O15" s="156">
        <v>6806.2837682635745</v>
      </c>
      <c r="P15" s="156">
        <v>6919.0689814721673</v>
      </c>
      <c r="Q15" s="156">
        <v>6944.737005142184</v>
      </c>
      <c r="R15" s="156">
        <v>6798.4168920981447</v>
      </c>
      <c r="S15" s="156">
        <v>7052.3038340559378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169018.64521166086</v>
      </c>
      <c r="E16" s="164">
        <f t="shared" ref="E16:S16" si="0">SUM(E6:E15)</f>
        <v>174782.34504825305</v>
      </c>
      <c r="F16" s="164">
        <f t="shared" si="0"/>
        <v>181561.35588154715</v>
      </c>
      <c r="G16" s="164">
        <f t="shared" si="0"/>
        <v>192734.80463965808</v>
      </c>
      <c r="H16" s="164">
        <f t="shared" si="0"/>
        <v>203973.90411278652</v>
      </c>
      <c r="I16" s="164">
        <f t="shared" si="0"/>
        <v>204773.49243066213</v>
      </c>
      <c r="J16" s="164">
        <f t="shared" si="0"/>
        <v>213732.09184916189</v>
      </c>
      <c r="K16" s="164">
        <f t="shared" si="0"/>
        <v>219499.33701184823</v>
      </c>
      <c r="L16" s="164">
        <f t="shared" si="0"/>
        <v>219092.45540151442</v>
      </c>
      <c r="M16" s="164">
        <f t="shared" si="0"/>
        <v>211681.76608361991</v>
      </c>
      <c r="N16" s="164">
        <f t="shared" si="0"/>
        <v>199643.7</v>
      </c>
      <c r="O16" s="164">
        <f t="shared" si="0"/>
        <v>181671.21071396471</v>
      </c>
      <c r="P16" s="164">
        <f t="shared" si="0"/>
        <v>169968.21501136615</v>
      </c>
      <c r="Q16" s="164">
        <f t="shared" si="0"/>
        <v>165455.15560787229</v>
      </c>
      <c r="R16" s="164">
        <f t="shared" si="0"/>
        <v>166218.96150647878</v>
      </c>
      <c r="S16" s="164">
        <f t="shared" si="0"/>
        <v>165462.78585394882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10283.449562651351</v>
      </c>
      <c r="E18" s="152">
        <v>10215.977705527172</v>
      </c>
      <c r="F18" s="152">
        <v>10151.677417748</v>
      </c>
      <c r="G18" s="152">
        <v>10740.496145625706</v>
      </c>
      <c r="H18" s="152">
        <v>9665.8652723962477</v>
      </c>
      <c r="I18" s="152">
        <v>9774.8665918512252</v>
      </c>
      <c r="J18" s="152">
        <v>7721.5960674032904</v>
      </c>
      <c r="K18" s="152">
        <v>7557.7441293468491</v>
      </c>
      <c r="L18" s="152">
        <v>6960.8476017747171</v>
      </c>
      <c r="M18" s="152">
        <v>6640.4544775003742</v>
      </c>
      <c r="N18" s="152">
        <v>6518.8</v>
      </c>
      <c r="O18" s="152">
        <v>6100.8079415965085</v>
      </c>
      <c r="P18" s="152">
        <v>6226.9407954293983</v>
      </c>
      <c r="Q18" s="152">
        <v>5982.7974309728843</v>
      </c>
      <c r="R18" s="152">
        <v>6389.6929570645134</v>
      </c>
      <c r="S18" s="152">
        <v>7022.0181926379328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777.17053289047078</v>
      </c>
      <c r="E19" s="156">
        <v>784.04809826082487</v>
      </c>
      <c r="F19" s="156">
        <v>818.90861995965224</v>
      </c>
      <c r="G19" s="156">
        <v>891.78934223481667</v>
      </c>
      <c r="H19" s="156">
        <v>916.85728957565004</v>
      </c>
      <c r="I19" s="156">
        <v>965.11920848315515</v>
      </c>
      <c r="J19" s="156">
        <v>903.98795420827707</v>
      </c>
      <c r="K19" s="156">
        <v>961.01201933358993</v>
      </c>
      <c r="L19" s="156">
        <v>836.94527271423158</v>
      </c>
      <c r="M19" s="156">
        <v>774.50540688692888</v>
      </c>
      <c r="N19" s="156">
        <v>862.7</v>
      </c>
      <c r="O19" s="156">
        <v>850.08638683324841</v>
      </c>
      <c r="P19" s="156">
        <v>698.9679937234705</v>
      </c>
      <c r="Q19" s="156">
        <v>845.98228114738856</v>
      </c>
      <c r="R19" s="156">
        <v>799.13265896866415</v>
      </c>
      <c r="S19" s="156">
        <v>771.27433477854288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17959.877727639643</v>
      </c>
      <c r="E20" s="156">
        <v>19516.307994013518</v>
      </c>
      <c r="F20" s="156">
        <v>20021.668202535424</v>
      </c>
      <c r="G20" s="156">
        <v>19666.074301769906</v>
      </c>
      <c r="H20" s="156">
        <v>19773.353251482182</v>
      </c>
      <c r="I20" s="156">
        <v>19590.958019375663</v>
      </c>
      <c r="J20" s="156">
        <v>20401.674010761493</v>
      </c>
      <c r="K20" s="156">
        <v>21060.781042816179</v>
      </c>
      <c r="L20" s="156">
        <v>21085.93854067404</v>
      </c>
      <c r="M20" s="156">
        <v>18085.912194149612</v>
      </c>
      <c r="N20" s="156">
        <v>16356.200000000033</v>
      </c>
      <c r="O20" s="156">
        <v>16154.038209944956</v>
      </c>
      <c r="P20" s="156">
        <v>15466.91745961497</v>
      </c>
      <c r="Q20" s="156">
        <v>15747.475373273042</v>
      </c>
      <c r="R20" s="156">
        <v>15809.290232940024</v>
      </c>
      <c r="S20" s="156">
        <v>15576.914902660894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2683.772446373513</v>
      </c>
      <c r="E21" s="156">
        <v>2783.9706868968369</v>
      </c>
      <c r="F21" s="156">
        <v>3304.0272969539983</v>
      </c>
      <c r="G21" s="156">
        <v>3548.5459042770349</v>
      </c>
      <c r="H21" s="156">
        <v>3481.2800522851408</v>
      </c>
      <c r="I21" s="156">
        <v>3841.6966310148182</v>
      </c>
      <c r="J21" s="156">
        <v>3564.1371980248441</v>
      </c>
      <c r="K21" s="156">
        <v>3413.2127122631418</v>
      </c>
      <c r="L21" s="156">
        <v>2348.5290953244598</v>
      </c>
      <c r="M21" s="156">
        <v>3478.4472018737233</v>
      </c>
      <c r="N21" s="156">
        <v>2909.2</v>
      </c>
      <c r="O21" s="156">
        <v>2820.6050074402533</v>
      </c>
      <c r="P21" s="156">
        <v>3209.3785833551265</v>
      </c>
      <c r="Q21" s="156">
        <v>3409.9498172356111</v>
      </c>
      <c r="R21" s="156">
        <v>3634.9378440680821</v>
      </c>
      <c r="S21" s="156">
        <v>3692.0853523760948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2208.5775913403645</v>
      </c>
      <c r="E22" s="156">
        <v>2524.5135985962743</v>
      </c>
      <c r="F22" s="156">
        <v>2595.9502876640681</v>
      </c>
      <c r="G22" s="156">
        <v>2776.4703057083166</v>
      </c>
      <c r="H22" s="156">
        <v>3082.839269875356</v>
      </c>
      <c r="I22" s="156">
        <v>3198.5891945125168</v>
      </c>
      <c r="J22" s="156">
        <v>3316.7998937136022</v>
      </c>
      <c r="K22" s="156">
        <v>3291.6292399161639</v>
      </c>
      <c r="L22" s="156">
        <v>3575.2564220794525</v>
      </c>
      <c r="M22" s="156">
        <v>3400.1096327303535</v>
      </c>
      <c r="N22" s="156">
        <v>2239.5</v>
      </c>
      <c r="O22" s="156">
        <v>2162.8666446954485</v>
      </c>
      <c r="P22" s="156">
        <v>2321.7123659699446</v>
      </c>
      <c r="Q22" s="156">
        <v>2497.0571835697915</v>
      </c>
      <c r="R22" s="156">
        <v>2379.6090649768953</v>
      </c>
      <c r="S22" s="156">
        <v>2325.8309954943466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11840.966533896173</v>
      </c>
      <c r="E23" s="156">
        <v>12352.660370542395</v>
      </c>
      <c r="F23" s="156">
        <v>12828.323080371596</v>
      </c>
      <c r="G23" s="156">
        <v>17192.430537210923</v>
      </c>
      <c r="H23" s="156">
        <v>18739.67135054386</v>
      </c>
      <c r="I23" s="156">
        <v>13026.246478711953</v>
      </c>
      <c r="J23" s="156">
        <v>20023.693009455059</v>
      </c>
      <c r="K23" s="156">
        <v>16058.535437786046</v>
      </c>
      <c r="L23" s="156">
        <v>10983.164776162224</v>
      </c>
      <c r="M23" s="156">
        <v>10514.37683759406</v>
      </c>
      <c r="N23" s="156">
        <v>8887.7000000000007</v>
      </c>
      <c r="O23" s="156">
        <v>6301.6448452527193</v>
      </c>
      <c r="P23" s="156">
        <v>5855.2777163089177</v>
      </c>
      <c r="Q23" s="156">
        <v>4853.6852322243567</v>
      </c>
      <c r="R23" s="156">
        <v>3982.0847762702228</v>
      </c>
      <c r="S23" s="156">
        <v>3482.636232253677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27543.304794293956</v>
      </c>
      <c r="E24" s="156">
        <v>26768.720648191149</v>
      </c>
      <c r="F24" s="156">
        <v>26846.529351697347</v>
      </c>
      <c r="G24" s="156">
        <v>28023.222304939853</v>
      </c>
      <c r="H24" s="156">
        <v>27923.066150039685</v>
      </c>
      <c r="I24" s="156">
        <v>26192.313858415593</v>
      </c>
      <c r="J24" s="156">
        <v>25915.834458935806</v>
      </c>
      <c r="K24" s="156">
        <v>27304.311561657894</v>
      </c>
      <c r="L24" s="156">
        <v>28179.992417488953</v>
      </c>
      <c r="M24" s="156">
        <v>26416.903373698118</v>
      </c>
      <c r="N24" s="156">
        <v>25343.899999999998</v>
      </c>
      <c r="O24" s="156">
        <v>22903.596288861594</v>
      </c>
      <c r="P24" s="156">
        <v>18063.932084733147</v>
      </c>
      <c r="Q24" s="156">
        <v>16777.357867129253</v>
      </c>
      <c r="R24" s="156">
        <v>17626.811784891004</v>
      </c>
      <c r="S24" s="156">
        <v>17313.185411884722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11324.087919649592</v>
      </c>
      <c r="E25" s="156">
        <v>10175.981834133252</v>
      </c>
      <c r="F25" s="156">
        <v>10180.568354461906</v>
      </c>
      <c r="G25" s="156">
        <v>12435.220095578876</v>
      </c>
      <c r="H25" s="156">
        <v>14506.558984174409</v>
      </c>
      <c r="I25" s="156">
        <v>15833.199734328839</v>
      </c>
      <c r="J25" s="156">
        <v>15919.045193861961</v>
      </c>
      <c r="K25" s="156">
        <v>17453.911630095383</v>
      </c>
      <c r="L25" s="156">
        <v>18053.651388931579</v>
      </c>
      <c r="M25" s="156">
        <v>14798.923605920168</v>
      </c>
      <c r="N25" s="156">
        <v>14242.5</v>
      </c>
      <c r="O25" s="156">
        <v>12860.752414337217</v>
      </c>
      <c r="P25" s="156">
        <v>11565.913617252409</v>
      </c>
      <c r="Q25" s="156">
        <v>11022.757780393615</v>
      </c>
      <c r="R25" s="156">
        <v>11497.321137227245</v>
      </c>
      <c r="S25" s="156">
        <v>11554.556660715803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7739.1522978999319</v>
      </c>
      <c r="E26" s="156">
        <v>9563.0128502864227</v>
      </c>
      <c r="F26" s="156">
        <v>8355.0845558018482</v>
      </c>
      <c r="G26" s="156">
        <v>9038.2075358420789</v>
      </c>
      <c r="H26" s="156">
        <v>9464.3107231221693</v>
      </c>
      <c r="I26" s="156">
        <v>10796.55543595264</v>
      </c>
      <c r="J26" s="156">
        <v>10813.755231283631</v>
      </c>
      <c r="K26" s="156">
        <v>10864.664870182643</v>
      </c>
      <c r="L26" s="156">
        <v>12087.547262611048</v>
      </c>
      <c r="M26" s="156">
        <v>10031.992824039469</v>
      </c>
      <c r="N26" s="156">
        <v>9812.2999999999993</v>
      </c>
      <c r="O26" s="156">
        <v>8490.3776053370093</v>
      </c>
      <c r="P26" s="156">
        <v>8268.0198756764366</v>
      </c>
      <c r="Q26" s="156">
        <v>9727.7120376680505</v>
      </c>
      <c r="R26" s="156">
        <v>10535.562034883109</v>
      </c>
      <c r="S26" s="156">
        <v>10753.421746153192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6592.7827548333316</v>
      </c>
      <c r="E27" s="156">
        <v>7031.9192857511489</v>
      </c>
      <c r="F27" s="156">
        <v>7506.5378197305163</v>
      </c>
      <c r="G27" s="156">
        <v>7239.6196056770978</v>
      </c>
      <c r="H27" s="156">
        <v>7745.2033051678263</v>
      </c>
      <c r="I27" s="156">
        <v>7956.7368252296001</v>
      </c>
      <c r="J27" s="156">
        <v>8630.0126215097098</v>
      </c>
      <c r="K27" s="156">
        <v>8852.7096967363887</v>
      </c>
      <c r="L27" s="156">
        <v>8259.8137161476734</v>
      </c>
      <c r="M27" s="156">
        <v>8539.4926994568195</v>
      </c>
      <c r="N27" s="156">
        <v>7682.9</v>
      </c>
      <c r="O27" s="156">
        <v>6346.486103204802</v>
      </c>
      <c r="P27" s="156">
        <v>5549.9004204470011</v>
      </c>
      <c r="Q27" s="156">
        <v>5936.1253949569418</v>
      </c>
      <c r="R27" s="156">
        <v>5808.4481542688127</v>
      </c>
      <c r="S27" s="156">
        <v>5636.8485930459919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7745.5041088276939</v>
      </c>
      <c r="E28" s="156">
        <v>6860.9691902771328</v>
      </c>
      <c r="F28" s="156">
        <v>7333.4412592463441</v>
      </c>
      <c r="G28" s="156">
        <v>8007.2524675199929</v>
      </c>
      <c r="H28" s="156">
        <v>9715.5828392698768</v>
      </c>
      <c r="I28" s="156">
        <v>9725.3967890433541</v>
      </c>
      <c r="J28" s="156">
        <v>10046.500298930494</v>
      </c>
      <c r="K28" s="156">
        <v>9863.0180931605282</v>
      </c>
      <c r="L28" s="156">
        <v>9628.0470935415433</v>
      </c>
      <c r="M28" s="156">
        <v>9741.9644191956959</v>
      </c>
      <c r="N28" s="156">
        <v>9622.9</v>
      </c>
      <c r="O28" s="156">
        <v>8640.480969929391</v>
      </c>
      <c r="P28" s="156">
        <v>8445.5531191534719</v>
      </c>
      <c r="Q28" s="156">
        <v>8563.4925551907145</v>
      </c>
      <c r="R28" s="156">
        <v>7908.1713209056552</v>
      </c>
      <c r="S28" s="156">
        <v>7691.3840006800983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18662.414482128916</v>
      </c>
      <c r="E29" s="156">
        <v>19243.69097383496</v>
      </c>
      <c r="F29" s="156">
        <v>20932.106298722323</v>
      </c>
      <c r="G29" s="156">
        <v>20425.181912057829</v>
      </c>
      <c r="H29" s="156">
        <v>20969.375846132305</v>
      </c>
      <c r="I29" s="156">
        <v>23795.318690882443</v>
      </c>
      <c r="J29" s="156">
        <v>22203.117734328291</v>
      </c>
      <c r="K29" s="156">
        <v>26006.886522092474</v>
      </c>
      <c r="L29" s="156">
        <v>29001.05540356378</v>
      </c>
      <c r="M29" s="156">
        <v>29445.657048886234</v>
      </c>
      <c r="N29" s="156">
        <v>33514.800000000003</v>
      </c>
      <c r="O29" s="156">
        <v>31325.763250142314</v>
      </c>
      <c r="P29" s="156">
        <v>32512.925224808383</v>
      </c>
      <c r="Q29" s="156">
        <v>31319.207814468329</v>
      </c>
      <c r="R29" s="156">
        <v>30385.145732240035</v>
      </c>
      <c r="S29" s="156">
        <v>29670.896029924341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5116.383702311794</v>
      </c>
      <c r="E30" s="156">
        <v>5336.6104144088349</v>
      </c>
      <c r="F30" s="156">
        <v>6236.083783716469</v>
      </c>
      <c r="G30" s="156">
        <v>6598.4246295718158</v>
      </c>
      <c r="H30" s="156">
        <v>7283.6235469866042</v>
      </c>
      <c r="I30" s="156">
        <v>7287.5203261342549</v>
      </c>
      <c r="J30" s="156">
        <v>8876.9070658311393</v>
      </c>
      <c r="K30" s="156">
        <v>9481.479105179862</v>
      </c>
      <c r="L30" s="156">
        <v>8311.8666297787749</v>
      </c>
      <c r="M30" s="156">
        <v>8271.2911745652054</v>
      </c>
      <c r="N30" s="156">
        <v>7383.7</v>
      </c>
      <c r="O30" s="156">
        <v>6652.3853751585411</v>
      </c>
      <c r="P30" s="156">
        <v>6225.4320143233599</v>
      </c>
      <c r="Q30" s="156">
        <v>5623.6705697705638</v>
      </c>
      <c r="R30" s="156">
        <v>5483.8268265212682</v>
      </c>
      <c r="S30" s="156">
        <v>5705.7085777437733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3015.5222379547172</v>
      </c>
      <c r="E31" s="156">
        <v>3113.7430974867111</v>
      </c>
      <c r="F31" s="156">
        <v>3297.3026823740379</v>
      </c>
      <c r="G31" s="156">
        <v>4042.8904204990276</v>
      </c>
      <c r="H31" s="156">
        <v>4319.7096307361935</v>
      </c>
      <c r="I31" s="156">
        <v>4375.4437395506493</v>
      </c>
      <c r="J31" s="156">
        <v>4474.4359070879736</v>
      </c>
      <c r="K31" s="156">
        <v>4784.6357842508223</v>
      </c>
      <c r="L31" s="156">
        <v>5673.8700521553801</v>
      </c>
      <c r="M31" s="156">
        <v>5146.8580256141931</v>
      </c>
      <c r="N31" s="156">
        <v>3209.3</v>
      </c>
      <c r="O31" s="156">
        <v>2905.3939339465301</v>
      </c>
      <c r="P31" s="156">
        <v>2508.1977106761351</v>
      </c>
      <c r="Q31" s="156">
        <v>2274.4357020424177</v>
      </c>
      <c r="R31" s="156">
        <v>2515.3942507078723</v>
      </c>
      <c r="S31" s="156">
        <v>2764.6008671257332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13641.704931916525</v>
      </c>
      <c r="E32" s="156">
        <v>14116.091242194356</v>
      </c>
      <c r="F32" s="156">
        <v>14553.186720131504</v>
      </c>
      <c r="G32" s="156">
        <v>15473.931942076317</v>
      </c>
      <c r="H32" s="156">
        <v>17103.659959852484</v>
      </c>
      <c r="I32" s="156">
        <v>17133.614272954219</v>
      </c>
      <c r="J32" s="156">
        <v>18092.380593875252</v>
      </c>
      <c r="K32" s="156">
        <v>18825.976303520256</v>
      </c>
      <c r="L32" s="156">
        <v>19628.764358099448</v>
      </c>
      <c r="M32" s="156">
        <v>21748.343050779884</v>
      </c>
      <c r="N32" s="156">
        <v>19998.699999999997</v>
      </c>
      <c r="O32" s="156">
        <v>18408.285146458136</v>
      </c>
      <c r="P32" s="156">
        <v>17619.948097929951</v>
      </c>
      <c r="Q32" s="156">
        <v>16694.545980216011</v>
      </c>
      <c r="R32" s="156">
        <v>17129.459069713586</v>
      </c>
      <c r="S32" s="156">
        <v>17207.238799625946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7641.0962167026155</v>
      </c>
      <c r="E33" s="156">
        <v>7960.3395778500289</v>
      </c>
      <c r="F33" s="156">
        <v>9558.6660357151741</v>
      </c>
      <c r="G33" s="156">
        <v>9783.6267140558593</v>
      </c>
      <c r="H33" s="156">
        <v>11112.226319966388</v>
      </c>
      <c r="I33" s="156">
        <v>11368.206490621351</v>
      </c>
      <c r="J33" s="156">
        <v>11177.232567923651</v>
      </c>
      <c r="K33" s="156">
        <v>11563.154968133795</v>
      </c>
      <c r="L33" s="156">
        <v>12266.351070261186</v>
      </c>
      <c r="M33" s="156">
        <v>12320.6259032242</v>
      </c>
      <c r="N33" s="156">
        <v>11656.9</v>
      </c>
      <c r="O33" s="156">
        <v>11424.933337328101</v>
      </c>
      <c r="P33" s="156">
        <v>10629.362892031624</v>
      </c>
      <c r="Q33" s="156">
        <v>9988.1254775623147</v>
      </c>
      <c r="R33" s="156">
        <v>10087.786701472587</v>
      </c>
      <c r="S33" s="156">
        <v>9950.5865850548325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7638.7142876047055</v>
      </c>
      <c r="E34" s="156">
        <v>9429.3492284667391</v>
      </c>
      <c r="F34" s="156">
        <v>9530.3977484994139</v>
      </c>
      <c r="G34" s="156">
        <v>9591.1481472587111</v>
      </c>
      <c r="H34" s="156">
        <v>10209.724102516222</v>
      </c>
      <c r="I34" s="156">
        <v>11337.631404163711</v>
      </c>
      <c r="J34" s="156">
        <v>12421.558424304156</v>
      </c>
      <c r="K34" s="156">
        <v>12769.365670045767</v>
      </c>
      <c r="L34" s="156">
        <v>13157.501050280245</v>
      </c>
      <c r="M34" s="156">
        <v>12490.656301390343</v>
      </c>
      <c r="N34" s="156">
        <v>11581.9</v>
      </c>
      <c r="O34" s="156">
        <v>10516.423485234343</v>
      </c>
      <c r="P34" s="156">
        <v>7880.7660584602381</v>
      </c>
      <c r="Q34" s="156">
        <v>7246.0401049088241</v>
      </c>
      <c r="R34" s="156">
        <v>7447.8700672610339</v>
      </c>
      <c r="S34" s="156">
        <v>7291.2947377369719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2034.8290965872252</v>
      </c>
      <c r="E35" s="156">
        <v>2450.8437838674718</v>
      </c>
      <c r="F35" s="156">
        <v>2893.8258075763988</v>
      </c>
      <c r="G35" s="156">
        <v>2648.591532383949</v>
      </c>
      <c r="H35" s="156">
        <v>2966.4814901265108</v>
      </c>
      <c r="I35" s="156">
        <v>3088.8853262487683</v>
      </c>
      <c r="J35" s="156">
        <v>3156.1524324084958</v>
      </c>
      <c r="K35" s="156">
        <v>3603.0198040976952</v>
      </c>
      <c r="L35" s="156">
        <v>3147.561812834937</v>
      </c>
      <c r="M35" s="156">
        <v>3624.0594010066288</v>
      </c>
      <c r="N35" s="156">
        <v>2558.8000000000002</v>
      </c>
      <c r="O35" s="156">
        <v>2314.0685701730727</v>
      </c>
      <c r="P35" s="156">
        <v>2169.1243034460558</v>
      </c>
      <c r="Q35" s="156">
        <v>2252.2355079197901</v>
      </c>
      <c r="R35" s="156">
        <v>2237.5082892119199</v>
      </c>
      <c r="S35" s="156">
        <v>2185.8794525206149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3643.0282258598099</v>
      </c>
      <c r="E36" s="156">
        <v>3575.1148268565826</v>
      </c>
      <c r="F36" s="156">
        <v>3527.1848770889887</v>
      </c>
      <c r="G36" s="156">
        <v>3449.845104584424</v>
      </c>
      <c r="H36" s="156">
        <v>3732.318752625928</v>
      </c>
      <c r="I36" s="156">
        <v>4123.2851613494267</v>
      </c>
      <c r="J36" s="156">
        <v>4724.5410863355546</v>
      </c>
      <c r="K36" s="156">
        <v>4425.5528465717098</v>
      </c>
      <c r="L36" s="156">
        <v>4542.9487770639289</v>
      </c>
      <c r="M36" s="156">
        <v>4794.239298350526</v>
      </c>
      <c r="N36" s="156">
        <v>3977.9</v>
      </c>
      <c r="O36" s="156">
        <v>3542.0599015289972</v>
      </c>
      <c r="P36" s="156">
        <v>3833.5110342191551</v>
      </c>
      <c r="Q36" s="156">
        <v>3993.7632943022941</v>
      </c>
      <c r="R36" s="156">
        <v>3970.8219740429249</v>
      </c>
      <c r="S36" s="156">
        <v>4310.337498937346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926.30576029853512</v>
      </c>
      <c r="E37" s="156">
        <v>978.47964081127111</v>
      </c>
      <c r="F37" s="156">
        <v>1089.8856815521406</v>
      </c>
      <c r="G37" s="156">
        <v>1161.8356907855239</v>
      </c>
      <c r="H37" s="156">
        <v>1262.1959759114889</v>
      </c>
      <c r="I37" s="156">
        <v>1361.9082518379407</v>
      </c>
      <c r="J37" s="156">
        <v>1348.7300989792077</v>
      </c>
      <c r="K37" s="156">
        <v>1357.7355746610206</v>
      </c>
      <c r="L37" s="156">
        <v>1362.8026600268461</v>
      </c>
      <c r="M37" s="156">
        <v>1416.953206757363</v>
      </c>
      <c r="N37" s="156">
        <v>1283.0999999999999</v>
      </c>
      <c r="O37" s="156">
        <v>950.15529656150443</v>
      </c>
      <c r="P37" s="156">
        <v>916.43364380695641</v>
      </c>
      <c r="Q37" s="156">
        <v>698.73820292009998</v>
      </c>
      <c r="R37" s="156">
        <v>590.08662884329965</v>
      </c>
      <c r="S37" s="156">
        <v>556.08688259797668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169018.64521166086</v>
      </c>
      <c r="E39" s="164">
        <f t="shared" ref="E39:S39" si="1">SUM(E18:E38)</f>
        <v>174782.34504825308</v>
      </c>
      <c r="F39" s="164">
        <f t="shared" si="1"/>
        <v>181561.35588154718</v>
      </c>
      <c r="G39" s="164">
        <f t="shared" si="1"/>
        <v>192734.80463965805</v>
      </c>
      <c r="H39" s="164">
        <f t="shared" si="1"/>
        <v>203973.90411278655</v>
      </c>
      <c r="I39" s="164">
        <f t="shared" si="1"/>
        <v>204773.49243066215</v>
      </c>
      <c r="J39" s="164">
        <f t="shared" si="1"/>
        <v>213732.09184916186</v>
      </c>
      <c r="K39" s="164">
        <f t="shared" si="1"/>
        <v>219499.33701184826</v>
      </c>
      <c r="L39" s="164">
        <f t="shared" si="1"/>
        <v>219092.45540151442</v>
      </c>
      <c r="M39" s="164">
        <f t="shared" si="1"/>
        <v>211681.76608361994</v>
      </c>
      <c r="N39" s="164">
        <f t="shared" si="1"/>
        <v>199643.7</v>
      </c>
      <c r="O39" s="164">
        <f t="shared" si="1"/>
        <v>181671.21071396471</v>
      </c>
      <c r="P39" s="164">
        <f t="shared" si="1"/>
        <v>169968.21501136612</v>
      </c>
      <c r="Q39" s="164">
        <f t="shared" si="1"/>
        <v>165455.15560787229</v>
      </c>
      <c r="R39" s="164">
        <f t="shared" si="1"/>
        <v>166218.96150647878</v>
      </c>
      <c r="S39" s="164">
        <f t="shared" si="1"/>
        <v>165462.78585394882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3908.0840026995197</v>
      </c>
      <c r="E41" s="152">
        <v>4549.2078237085207</v>
      </c>
      <c r="F41" s="152">
        <v>5026.5248686209552</v>
      </c>
      <c r="G41" s="152">
        <v>4876.2037415047671</v>
      </c>
      <c r="H41" s="152">
        <v>4943.9802063395737</v>
      </c>
      <c r="I41" s="152">
        <v>4524.1966882715342</v>
      </c>
      <c r="J41" s="152">
        <v>4370.9173844689003</v>
      </c>
      <c r="K41" s="152">
        <v>4840.0273749946527</v>
      </c>
      <c r="L41" s="152">
        <v>4915.1066162532143</v>
      </c>
      <c r="M41" s="152">
        <v>4694.9718443215233</v>
      </c>
      <c r="N41" s="152">
        <v>4625.8999999999996</v>
      </c>
      <c r="O41" s="152">
        <v>4570.3128901139507</v>
      </c>
      <c r="P41" s="152">
        <v>4763.4231225733765</v>
      </c>
      <c r="Q41" s="152">
        <v>5455.878404890238</v>
      </c>
      <c r="R41" s="152">
        <v>5819.1846573266112</v>
      </c>
      <c r="S41" s="152">
        <v>5783.2823259372608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2068.8377509296138</v>
      </c>
      <c r="E42" s="156">
        <v>1848.9704288589567</v>
      </c>
      <c r="F42" s="156">
        <v>2031.4562526462603</v>
      </c>
      <c r="G42" s="156">
        <v>2040.4168968084341</v>
      </c>
      <c r="H42" s="156">
        <v>2058.1438775033844</v>
      </c>
      <c r="I42" s="156">
        <v>1647.1612120101688</v>
      </c>
      <c r="J42" s="156">
        <v>1410.9519275481057</v>
      </c>
      <c r="K42" s="156">
        <v>1522.9479447367294</v>
      </c>
      <c r="L42" s="156">
        <v>1431.3526584898507</v>
      </c>
      <c r="M42" s="156">
        <v>1139.2834006079634</v>
      </c>
      <c r="N42" s="156">
        <v>1034.9000000000001</v>
      </c>
      <c r="O42" s="156">
        <v>877.05106310732936</v>
      </c>
      <c r="P42" s="156">
        <v>689.11062383069464</v>
      </c>
      <c r="Q42" s="156">
        <v>616.95888317535048</v>
      </c>
      <c r="R42" s="156">
        <v>547.1406166121069</v>
      </c>
      <c r="S42" s="156">
        <v>527.18269149026605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1773.7432015773663</v>
      </c>
      <c r="E43" s="156">
        <v>2038.6282706301286</v>
      </c>
      <c r="F43" s="156">
        <v>2215.1378545988891</v>
      </c>
      <c r="G43" s="156">
        <v>2099.7334357964505</v>
      </c>
      <c r="H43" s="156">
        <v>2172.400914989963</v>
      </c>
      <c r="I43" s="156">
        <v>2117.4678789822046</v>
      </c>
      <c r="J43" s="156">
        <v>2355.6830008192906</v>
      </c>
      <c r="K43" s="156">
        <v>2372.0005132811493</v>
      </c>
      <c r="L43" s="156">
        <v>1725.7385263287326</v>
      </c>
      <c r="M43" s="156">
        <v>1470.2745801564758</v>
      </c>
      <c r="N43" s="156">
        <v>976</v>
      </c>
      <c r="O43" s="156">
        <v>926.18669542898806</v>
      </c>
      <c r="P43" s="156">
        <v>593.95682874328588</v>
      </c>
      <c r="Q43" s="156">
        <v>550.77132767486523</v>
      </c>
      <c r="R43" s="156">
        <v>529.77274401860996</v>
      </c>
      <c r="S43" s="156">
        <v>479.04446144690979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1362.1987852161601</v>
      </c>
      <c r="E44" s="156">
        <v>1067.1156525777985</v>
      </c>
      <c r="F44" s="156">
        <v>1110.8067046897959</v>
      </c>
      <c r="G44" s="156">
        <v>468.16839172930526</v>
      </c>
      <c r="H44" s="156">
        <v>583.18939358573368</v>
      </c>
      <c r="I44" s="156">
        <v>489.77395048439183</v>
      </c>
      <c r="J44" s="156">
        <v>863.79841013263649</v>
      </c>
      <c r="K44" s="156">
        <v>1179.0495744043799</v>
      </c>
      <c r="L44" s="156">
        <v>1826.6678962630515</v>
      </c>
      <c r="M44" s="156">
        <v>1363.3328350027409</v>
      </c>
      <c r="N44" s="156">
        <v>1301.8</v>
      </c>
      <c r="O44" s="156">
        <v>1922.2818108278157</v>
      </c>
      <c r="P44" s="156">
        <v>1416.9466293830089</v>
      </c>
      <c r="Q44" s="156">
        <v>1024.4098878632055</v>
      </c>
      <c r="R44" s="156">
        <v>781.34374703956712</v>
      </c>
      <c r="S44" s="156">
        <v>379.898835331123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611.36180179703319</v>
      </c>
      <c r="E45" s="156">
        <v>689.34819631521907</v>
      </c>
      <c r="F45" s="156">
        <v>625.76274563522702</v>
      </c>
      <c r="G45" s="156">
        <v>724.40623424029195</v>
      </c>
      <c r="H45" s="156">
        <v>683.3247747537464</v>
      </c>
      <c r="I45" s="156">
        <v>682.50005725671622</v>
      </c>
      <c r="J45" s="156">
        <v>777.77285711122431</v>
      </c>
      <c r="K45" s="156">
        <v>728.11069763462933</v>
      </c>
      <c r="L45" s="156">
        <v>741.24168741610561</v>
      </c>
      <c r="M45" s="156">
        <v>615.338615637614</v>
      </c>
      <c r="N45" s="156">
        <v>636.79999999999995</v>
      </c>
      <c r="O45" s="156">
        <v>562.86264992859356</v>
      </c>
      <c r="P45" s="156">
        <v>738.9004003299201</v>
      </c>
      <c r="Q45" s="156">
        <v>926.83229044049313</v>
      </c>
      <c r="R45" s="156">
        <v>991.96867467343134</v>
      </c>
      <c r="S45" s="156">
        <v>1096.0214231063505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661.91163043046754</v>
      </c>
      <c r="E46" s="156">
        <v>956.54642101460502</v>
      </c>
      <c r="F46" s="156">
        <v>874.07536549525537</v>
      </c>
      <c r="G46" s="156">
        <v>905.83799620566276</v>
      </c>
      <c r="H46" s="156">
        <v>783.2267401148406</v>
      </c>
      <c r="I46" s="156">
        <v>896.29663559535538</v>
      </c>
      <c r="J46" s="156">
        <v>818.07311618431834</v>
      </c>
      <c r="K46" s="156">
        <v>711.32212669489707</v>
      </c>
      <c r="L46" s="156">
        <v>594.09998667937236</v>
      </c>
      <c r="M46" s="156">
        <v>610.95330642348142</v>
      </c>
      <c r="N46" s="156">
        <v>623.5</v>
      </c>
      <c r="O46" s="156">
        <v>524.71262645933825</v>
      </c>
      <c r="P46" s="156">
        <v>456.35599187269906</v>
      </c>
      <c r="Q46" s="156">
        <v>616.85562645850109</v>
      </c>
      <c r="R46" s="156">
        <v>541.772365083208</v>
      </c>
      <c r="S46" s="156">
        <v>548.86083482104902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2045.5477775278223</v>
      </c>
      <c r="E47" s="156">
        <v>2368.5297001599838</v>
      </c>
      <c r="F47" s="156">
        <v>2371.6719384324174</v>
      </c>
      <c r="G47" s="156">
        <v>2561.17768545424</v>
      </c>
      <c r="H47" s="156">
        <v>2273.0031277718126</v>
      </c>
      <c r="I47" s="156">
        <v>2090.4427089297578</v>
      </c>
      <c r="J47" s="156">
        <v>2353.1365558778593</v>
      </c>
      <c r="K47" s="156">
        <v>2377.2402583515118</v>
      </c>
      <c r="L47" s="156">
        <v>2378.2443412949697</v>
      </c>
      <c r="M47" s="156">
        <v>2071.9589375591768</v>
      </c>
      <c r="N47" s="156">
        <v>1478.4</v>
      </c>
      <c r="O47" s="156">
        <v>1299.8971347534728</v>
      </c>
      <c r="P47" s="156">
        <v>1058.1584823673782</v>
      </c>
      <c r="Q47" s="156">
        <v>1094.3146851702702</v>
      </c>
      <c r="R47" s="156">
        <v>1203.8567203140954</v>
      </c>
      <c r="S47" s="156">
        <v>1189.5349825724732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2506.4510579735074</v>
      </c>
      <c r="E48" s="156">
        <v>2649.0168756773492</v>
      </c>
      <c r="F48" s="156">
        <v>2657.7171178800022</v>
      </c>
      <c r="G48" s="156">
        <v>2817.5356019307897</v>
      </c>
      <c r="H48" s="156">
        <v>2993.9078474394291</v>
      </c>
      <c r="I48" s="156">
        <v>3619.5405721091088</v>
      </c>
      <c r="J48" s="156">
        <v>3684.4844002568589</v>
      </c>
      <c r="K48" s="156">
        <v>3847.4699516660248</v>
      </c>
      <c r="L48" s="156">
        <v>3703.6467779451395</v>
      </c>
      <c r="M48" s="156">
        <v>2839.9860467434096</v>
      </c>
      <c r="N48" s="156">
        <v>2394.1999999999998</v>
      </c>
      <c r="O48" s="156">
        <v>2389.769402083271</v>
      </c>
      <c r="P48" s="156">
        <v>2748.1944919431089</v>
      </c>
      <c r="Q48" s="156">
        <v>2874.7702538050098</v>
      </c>
      <c r="R48" s="156">
        <v>2965.801079965896</v>
      </c>
      <c r="S48" s="156">
        <v>3067.3510158973049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591.51239264777882</v>
      </c>
      <c r="E49" s="156">
        <v>731.27935180884549</v>
      </c>
      <c r="F49" s="156">
        <v>585.78864785434973</v>
      </c>
      <c r="G49" s="156">
        <v>543.33469417160973</v>
      </c>
      <c r="H49" s="156">
        <v>299.12235656598665</v>
      </c>
      <c r="I49" s="156">
        <v>412.13384329981909</v>
      </c>
      <c r="J49" s="156">
        <v>317.64132769424941</v>
      </c>
      <c r="K49" s="156">
        <v>323.47405791522306</v>
      </c>
      <c r="L49" s="156">
        <v>298.17712335925734</v>
      </c>
      <c r="M49" s="156">
        <v>228.13574525340113</v>
      </c>
      <c r="N49" s="156">
        <v>298.89999999999998</v>
      </c>
      <c r="O49" s="156">
        <v>208.72656819566367</v>
      </c>
      <c r="P49" s="156">
        <v>212.43637973002876</v>
      </c>
      <c r="Q49" s="156">
        <v>176.2592156619788</v>
      </c>
      <c r="R49" s="156">
        <v>193.67809437596708</v>
      </c>
      <c r="S49" s="156">
        <v>253.12420300943637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481.54666596090988</v>
      </c>
      <c r="E50" s="156">
        <v>527.81648345977192</v>
      </c>
      <c r="F50" s="156">
        <v>463.25122661951133</v>
      </c>
      <c r="G50" s="156">
        <v>528.20537451069856</v>
      </c>
      <c r="H50" s="156">
        <v>661.73381261379018</v>
      </c>
      <c r="I50" s="156">
        <v>614.02102466619351</v>
      </c>
      <c r="J50" s="156">
        <v>743.67263789552931</v>
      </c>
      <c r="K50" s="156">
        <v>751.42221651909824</v>
      </c>
      <c r="L50" s="156">
        <v>732.53204635578368</v>
      </c>
      <c r="M50" s="156">
        <v>513.38017640902979</v>
      </c>
      <c r="N50" s="156">
        <v>517.1</v>
      </c>
      <c r="O50" s="156">
        <v>446.41519609311803</v>
      </c>
      <c r="P50" s="156">
        <v>394.49596652517653</v>
      </c>
      <c r="Q50" s="156">
        <v>369.45253288726428</v>
      </c>
      <c r="R50" s="156">
        <v>340.30504299864214</v>
      </c>
      <c r="S50" s="156">
        <v>368.8472328487631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503.38101602508965</v>
      </c>
      <c r="E51" s="156">
        <v>522.26866904061524</v>
      </c>
      <c r="F51" s="156">
        <v>495.50447062339663</v>
      </c>
      <c r="G51" s="156">
        <v>521.00093657693139</v>
      </c>
      <c r="H51" s="156">
        <v>540.94113253349519</v>
      </c>
      <c r="I51" s="156">
        <v>616.65483361198278</v>
      </c>
      <c r="J51" s="156">
        <v>624.1004406456899</v>
      </c>
      <c r="K51" s="156">
        <v>599.46960947859191</v>
      </c>
      <c r="L51" s="156">
        <v>726.6914635270972</v>
      </c>
      <c r="M51" s="156">
        <v>609.35864852743316</v>
      </c>
      <c r="N51" s="156">
        <v>515.6</v>
      </c>
      <c r="O51" s="156">
        <v>486.56260299008301</v>
      </c>
      <c r="P51" s="156">
        <v>499.40654609829204</v>
      </c>
      <c r="Q51" s="156">
        <v>516.69661111455298</v>
      </c>
      <c r="R51" s="156">
        <v>490.82660547561653</v>
      </c>
      <c r="S51" s="156">
        <v>514.21831165518995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518.20190818986623</v>
      </c>
      <c r="E52" s="156">
        <v>506.6573773029881</v>
      </c>
      <c r="F52" s="156">
        <v>557.76942043784709</v>
      </c>
      <c r="G52" s="156">
        <v>664.84954732115</v>
      </c>
      <c r="H52" s="156">
        <v>674.68838989776384</v>
      </c>
      <c r="I52" s="156">
        <v>672.42287520326147</v>
      </c>
      <c r="J52" s="156">
        <v>732.1582781603596</v>
      </c>
      <c r="K52" s="156">
        <v>707.04478378031558</v>
      </c>
      <c r="L52" s="156">
        <v>595.94438125685247</v>
      </c>
      <c r="M52" s="156">
        <v>626.40155479144869</v>
      </c>
      <c r="N52" s="156">
        <v>351.8</v>
      </c>
      <c r="O52" s="156">
        <v>271.0449311402063</v>
      </c>
      <c r="P52" s="156">
        <v>268.16069524633366</v>
      </c>
      <c r="Q52" s="156">
        <v>207.75251430105527</v>
      </c>
      <c r="R52" s="156">
        <v>160.52124669747272</v>
      </c>
      <c r="S52" s="156">
        <v>282.66598656805235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927.09973666450969</v>
      </c>
      <c r="E53" s="156">
        <v>1060.9227434587374</v>
      </c>
      <c r="F53" s="156">
        <v>1006.2015890015136</v>
      </c>
      <c r="G53" s="156">
        <v>915.20376551957452</v>
      </c>
      <c r="H53" s="156">
        <v>1105.6906773726623</v>
      </c>
      <c r="I53" s="156">
        <v>1208.3457389551695</v>
      </c>
      <c r="J53" s="156">
        <v>1349.2836739664745</v>
      </c>
      <c r="K53" s="156">
        <v>1101.2019333589778</v>
      </c>
      <c r="L53" s="156">
        <v>1416.4950355046058</v>
      </c>
      <c r="M53" s="156">
        <v>1302.5365027159132</v>
      </c>
      <c r="N53" s="156">
        <v>1601.3000000000338</v>
      </c>
      <c r="O53" s="156">
        <v>1668.2146388231249</v>
      </c>
      <c r="P53" s="156">
        <v>1627.3713009716648</v>
      </c>
      <c r="Q53" s="156">
        <v>1316.5231398302585</v>
      </c>
      <c r="R53" s="156">
        <v>1243.1186383587992</v>
      </c>
      <c r="S53" s="156">
        <v>1086.8825979767171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17959.877727639643</v>
      </c>
      <c r="E54" s="164">
        <f t="shared" ref="E54:S54" si="2">SUM(E41:E53)</f>
        <v>19516.307994013518</v>
      </c>
      <c r="F54" s="164">
        <f t="shared" si="2"/>
        <v>20021.668202535424</v>
      </c>
      <c r="G54" s="164">
        <f t="shared" si="2"/>
        <v>19666.074301769906</v>
      </c>
      <c r="H54" s="164">
        <f t="shared" si="2"/>
        <v>19773.353251482182</v>
      </c>
      <c r="I54" s="164">
        <f t="shared" si="2"/>
        <v>19590.958019375663</v>
      </c>
      <c r="J54" s="164">
        <f t="shared" si="2"/>
        <v>20401.674010761493</v>
      </c>
      <c r="K54" s="164">
        <f t="shared" si="2"/>
        <v>21060.781042816179</v>
      </c>
      <c r="L54" s="164">
        <f t="shared" si="2"/>
        <v>21085.93854067404</v>
      </c>
      <c r="M54" s="164">
        <f t="shared" si="2"/>
        <v>18085.912194149612</v>
      </c>
      <c r="N54" s="164">
        <f t="shared" si="2"/>
        <v>16356.200000000033</v>
      </c>
      <c r="O54" s="164">
        <f t="shared" si="2"/>
        <v>16154.038209944956</v>
      </c>
      <c r="P54" s="164">
        <f t="shared" si="2"/>
        <v>15466.91745961497</v>
      </c>
      <c r="Q54" s="164">
        <f t="shared" si="2"/>
        <v>15747.475373273042</v>
      </c>
      <c r="R54" s="164">
        <f t="shared" si="2"/>
        <v>15809.290232940024</v>
      </c>
      <c r="S54" s="164">
        <f t="shared" si="2"/>
        <v>15576.914902660894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3908.0840026995197</v>
      </c>
      <c r="E56" s="152">
        <v>4549.2078237085207</v>
      </c>
      <c r="F56" s="152">
        <v>5026.5248686209552</v>
      </c>
      <c r="G56" s="152">
        <v>4876.2037415047671</v>
      </c>
      <c r="H56" s="152">
        <v>4943.9802063395737</v>
      </c>
      <c r="I56" s="152">
        <v>4524.1966882715342</v>
      </c>
      <c r="J56" s="152">
        <v>4370.9173844689003</v>
      </c>
      <c r="K56" s="152">
        <v>4840.0273749946527</v>
      </c>
      <c r="L56" s="152">
        <v>4915.1066162532143</v>
      </c>
      <c r="M56" s="152">
        <v>4694.9718443215233</v>
      </c>
      <c r="N56" s="152">
        <v>4625.8999999999996</v>
      </c>
      <c r="O56" s="152">
        <v>4570.3128901139507</v>
      </c>
      <c r="P56" s="152">
        <v>4763.4231225733765</v>
      </c>
      <c r="Q56" s="152">
        <v>5455.878404890238</v>
      </c>
      <c r="R56" s="152">
        <v>5819.1846573266112</v>
      </c>
      <c r="S56" s="152">
        <v>5783.2823259372608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2068.8377509296138</v>
      </c>
      <c r="E57" s="156">
        <v>1848.9704288589567</v>
      </c>
      <c r="F57" s="156">
        <v>2031.4562526462603</v>
      </c>
      <c r="G57" s="156">
        <v>2040.4168968084341</v>
      </c>
      <c r="H57" s="156">
        <v>2058.1438775033844</v>
      </c>
      <c r="I57" s="156">
        <v>1647.1612120101688</v>
      </c>
      <c r="J57" s="156">
        <v>1410.9519275481057</v>
      </c>
      <c r="K57" s="156">
        <v>1522.9479447367294</v>
      </c>
      <c r="L57" s="156">
        <v>1431.3526584898507</v>
      </c>
      <c r="M57" s="156">
        <v>1139.2834006079634</v>
      </c>
      <c r="N57" s="156">
        <v>1034.9000000000001</v>
      </c>
      <c r="O57" s="156">
        <v>877.05106310732936</v>
      </c>
      <c r="P57" s="156">
        <v>689.11062383069464</v>
      </c>
      <c r="Q57" s="156">
        <v>616.95888317535048</v>
      </c>
      <c r="R57" s="156">
        <v>547.1406166121069</v>
      </c>
      <c r="S57" s="156">
        <v>527.18269149026605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401.88437057523589</v>
      </c>
      <c r="E58" s="156">
        <v>388.99210404087324</v>
      </c>
      <c r="F58" s="156">
        <v>390.15217553734647</v>
      </c>
      <c r="G58" s="156">
        <v>417.13695636512091</v>
      </c>
      <c r="H58" s="156">
        <v>438.93842491013493</v>
      </c>
      <c r="I58" s="156">
        <v>424.04324027208395</v>
      </c>
      <c r="J58" s="156">
        <v>599.96457120081482</v>
      </c>
      <c r="K58" s="156">
        <v>464.94717481500487</v>
      </c>
      <c r="L58" s="156">
        <v>529.85357556382121</v>
      </c>
      <c r="M58" s="156">
        <v>482.18468131758613</v>
      </c>
      <c r="N58" s="156">
        <v>242.8</v>
      </c>
      <c r="O58" s="156">
        <v>326.57219043053601</v>
      </c>
      <c r="P58" s="156">
        <v>48.783922428534062</v>
      </c>
      <c r="Q58" s="156">
        <v>79.610928690911337</v>
      </c>
      <c r="R58" s="156">
        <v>71.366167384187861</v>
      </c>
      <c r="S58" s="156">
        <v>56.108135679673552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402.14902936389257</v>
      </c>
      <c r="E59" s="156">
        <v>379.18666460236358</v>
      </c>
      <c r="F59" s="156">
        <v>475.45515678314359</v>
      </c>
      <c r="G59" s="156">
        <v>424.94176412670208</v>
      </c>
      <c r="H59" s="156">
        <v>409.87815694878856</v>
      </c>
      <c r="I59" s="156">
        <v>388.08602249043815</v>
      </c>
      <c r="J59" s="156">
        <v>375.98813135227294</v>
      </c>
      <c r="K59" s="156">
        <v>454.14688395568669</v>
      </c>
      <c r="L59" s="156">
        <v>423.90335372414006</v>
      </c>
      <c r="M59" s="156">
        <v>315.94159565455726</v>
      </c>
      <c r="N59" s="156">
        <v>270</v>
      </c>
      <c r="O59" s="156">
        <v>187.2546963477844</v>
      </c>
      <c r="P59" s="156">
        <v>201.37198495242308</v>
      </c>
      <c r="Q59" s="156">
        <v>185.44906346157816</v>
      </c>
      <c r="R59" s="156">
        <v>176.09970211467007</v>
      </c>
      <c r="S59" s="156">
        <v>167.04922213720988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969.70980163823788</v>
      </c>
      <c r="E60" s="156">
        <v>1270.4495019868916</v>
      </c>
      <c r="F60" s="156">
        <v>1349.5305222783991</v>
      </c>
      <c r="G60" s="156">
        <v>1257.6547153046274</v>
      </c>
      <c r="H60" s="156">
        <v>1323.5843331310396</v>
      </c>
      <c r="I60" s="156">
        <v>1305.3386162196825</v>
      </c>
      <c r="J60" s="156">
        <v>1379.7302982662027</v>
      </c>
      <c r="K60" s="156">
        <v>1452.9064545104577</v>
      </c>
      <c r="L60" s="156">
        <v>771.98159704077148</v>
      </c>
      <c r="M60" s="156">
        <v>672.14830318433246</v>
      </c>
      <c r="N60" s="156">
        <v>463.20000000000005</v>
      </c>
      <c r="O60" s="156">
        <v>412.35980865066767</v>
      </c>
      <c r="P60" s="156">
        <v>343.80092136232872</v>
      </c>
      <c r="Q60" s="156">
        <v>285.71133552237575</v>
      </c>
      <c r="R60" s="156">
        <v>282.306874519752</v>
      </c>
      <c r="S60" s="156">
        <v>255.88710363002633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1362.1987852161601</v>
      </c>
      <c r="E61" s="156">
        <v>1067.1156525777985</v>
      </c>
      <c r="F61" s="156">
        <v>1110.8067046897959</v>
      </c>
      <c r="G61" s="156">
        <v>468.16839172930526</v>
      </c>
      <c r="H61" s="156">
        <v>583.18939358573368</v>
      </c>
      <c r="I61" s="156">
        <v>489.77395048439183</v>
      </c>
      <c r="J61" s="156">
        <v>863.79841013263649</v>
      </c>
      <c r="K61" s="156">
        <v>1179.0495744043799</v>
      </c>
      <c r="L61" s="156">
        <v>1826.6678962630515</v>
      </c>
      <c r="M61" s="156">
        <v>1363.3328350027409</v>
      </c>
      <c r="N61" s="156">
        <v>1301.8</v>
      </c>
      <c r="O61" s="156">
        <v>1922.2818108278157</v>
      </c>
      <c r="P61" s="156">
        <v>1416.9466293830089</v>
      </c>
      <c r="Q61" s="156">
        <v>1024.4098878632055</v>
      </c>
      <c r="R61" s="156">
        <v>781.34374703956712</v>
      </c>
      <c r="S61" s="156">
        <v>379.898835331123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611.36180179703319</v>
      </c>
      <c r="E62" s="156">
        <v>689.34819631521907</v>
      </c>
      <c r="F62" s="156">
        <v>625.76274563522702</v>
      </c>
      <c r="G62" s="156">
        <v>724.40623424029195</v>
      </c>
      <c r="H62" s="156">
        <v>683.3247747537464</v>
      </c>
      <c r="I62" s="156">
        <v>682.50005725671622</v>
      </c>
      <c r="J62" s="156">
        <v>777.77285711122431</v>
      </c>
      <c r="K62" s="156">
        <v>728.11069763462933</v>
      </c>
      <c r="L62" s="156">
        <v>741.24168741610561</v>
      </c>
      <c r="M62" s="156">
        <v>615.338615637614</v>
      </c>
      <c r="N62" s="156">
        <v>636.79999999999995</v>
      </c>
      <c r="O62" s="156">
        <v>562.86264992859356</v>
      </c>
      <c r="P62" s="156">
        <v>738.9004003299201</v>
      </c>
      <c r="Q62" s="156">
        <v>926.83229044049313</v>
      </c>
      <c r="R62" s="156">
        <v>991.96867467343134</v>
      </c>
      <c r="S62" s="156">
        <v>1096.0214231063505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661.91163043046754</v>
      </c>
      <c r="E63" s="156">
        <v>956.54642101460502</v>
      </c>
      <c r="F63" s="156">
        <v>874.07536549525537</v>
      </c>
      <c r="G63" s="156">
        <v>905.83799620566276</v>
      </c>
      <c r="H63" s="156">
        <v>783.2267401148406</v>
      </c>
      <c r="I63" s="156">
        <v>896.29663559535538</v>
      </c>
      <c r="J63" s="156">
        <v>818.07311618431834</v>
      </c>
      <c r="K63" s="156">
        <v>711.32212669489707</v>
      </c>
      <c r="L63" s="156">
        <v>594.09998667937236</v>
      </c>
      <c r="M63" s="156">
        <v>610.95330642348142</v>
      </c>
      <c r="N63" s="156">
        <v>623.5</v>
      </c>
      <c r="O63" s="156">
        <v>524.71262645933825</v>
      </c>
      <c r="P63" s="156">
        <v>456.35599187269906</v>
      </c>
      <c r="Q63" s="156">
        <v>616.85562645850109</v>
      </c>
      <c r="R63" s="156">
        <v>541.772365083208</v>
      </c>
      <c r="S63" s="156">
        <v>548.86083482104902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428.7472376238934</v>
      </c>
      <c r="E64" s="156">
        <v>549.74970325643812</v>
      </c>
      <c r="F64" s="156">
        <v>578.5659136758735</v>
      </c>
      <c r="G64" s="156">
        <v>591.7245022934128</v>
      </c>
      <c r="H64" s="156">
        <v>541.17454834041359</v>
      </c>
      <c r="I64" s="156">
        <v>516.11203994228526</v>
      </c>
      <c r="J64" s="156">
        <v>561.10360709461702</v>
      </c>
      <c r="K64" s="156">
        <v>565.25086616194017</v>
      </c>
      <c r="L64" s="156">
        <v>644.71837119465545</v>
      </c>
      <c r="M64" s="156">
        <v>550.95430308466632</v>
      </c>
      <c r="N64" s="156">
        <v>536.6</v>
      </c>
      <c r="O64" s="156">
        <v>524.91236480210921</v>
      </c>
      <c r="P64" s="156">
        <v>248.04361383250517</v>
      </c>
      <c r="Q64" s="156">
        <v>280.34198624620529</v>
      </c>
      <c r="R64" s="156">
        <v>381.46163805353513</v>
      </c>
      <c r="S64" s="156">
        <v>366.19059763665734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1616.8005399039289</v>
      </c>
      <c r="E65" s="156">
        <v>1818.7799969035457</v>
      </c>
      <c r="F65" s="156">
        <v>1793.1060247565438</v>
      </c>
      <c r="G65" s="156">
        <v>1969.4531831608272</v>
      </c>
      <c r="H65" s="156">
        <v>1731.828579431399</v>
      </c>
      <c r="I65" s="156">
        <v>1574.3306689874726</v>
      </c>
      <c r="J65" s="156">
        <v>1792.0329487832423</v>
      </c>
      <c r="K65" s="156">
        <v>1811.9893921895716</v>
      </c>
      <c r="L65" s="156">
        <v>1733.5259701003142</v>
      </c>
      <c r="M65" s="156">
        <v>1521.0046344745106</v>
      </c>
      <c r="N65" s="156">
        <v>941.80000000000007</v>
      </c>
      <c r="O65" s="156">
        <v>774.98476995136355</v>
      </c>
      <c r="P65" s="156">
        <v>810.11486853487304</v>
      </c>
      <c r="Q65" s="156">
        <v>813.97269892406484</v>
      </c>
      <c r="R65" s="156">
        <v>822.39508226056023</v>
      </c>
      <c r="S65" s="156">
        <v>823.34438493581581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1345.6576109251148</v>
      </c>
      <c r="E66" s="156">
        <v>1230.8406874129123</v>
      </c>
      <c r="F66" s="156">
        <v>1214.6646409802993</v>
      </c>
      <c r="G66" s="156">
        <v>1277.8271415191759</v>
      </c>
      <c r="H66" s="156">
        <v>1281.3360720788014</v>
      </c>
      <c r="I66" s="156">
        <v>1411.9506218079382</v>
      </c>
      <c r="J66" s="156">
        <v>1670.0250215894243</v>
      </c>
      <c r="K66" s="156">
        <v>1830.381966722272</v>
      </c>
      <c r="L66" s="156">
        <v>1802.8956994866435</v>
      </c>
      <c r="M66" s="156">
        <v>1163.5022674041961</v>
      </c>
      <c r="N66" s="156">
        <v>872.7</v>
      </c>
      <c r="O66" s="156">
        <v>1209.3157963068381</v>
      </c>
      <c r="P66" s="156">
        <v>1527.3894063449275</v>
      </c>
      <c r="Q66" s="156">
        <v>1587.0557379757552</v>
      </c>
      <c r="R66" s="156">
        <v>1571.5293201267327</v>
      </c>
      <c r="S66" s="156">
        <v>1709.5978916942956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1160.7934470483926</v>
      </c>
      <c r="E67" s="156">
        <v>1418.1761882644369</v>
      </c>
      <c r="F67" s="156">
        <v>1443.0524768997029</v>
      </c>
      <c r="G67" s="156">
        <v>1539.7084604116137</v>
      </c>
      <c r="H67" s="156">
        <v>1712.5717753606277</v>
      </c>
      <c r="I67" s="156">
        <v>2207.5899503011706</v>
      </c>
      <c r="J67" s="156">
        <v>2014.4593786674345</v>
      </c>
      <c r="K67" s="156">
        <v>2017.0879849437529</v>
      </c>
      <c r="L67" s="156">
        <v>1900.7510784584961</v>
      </c>
      <c r="M67" s="156">
        <v>1676.4837793392135</v>
      </c>
      <c r="N67" s="156">
        <v>1521.4999999999998</v>
      </c>
      <c r="O67" s="156">
        <v>1180.4536057764328</v>
      </c>
      <c r="P67" s="156">
        <v>1220.8050855981814</v>
      </c>
      <c r="Q67" s="156">
        <v>1287.7145158292547</v>
      </c>
      <c r="R67" s="156">
        <v>1394.2717598391632</v>
      </c>
      <c r="S67" s="156">
        <v>1357.7531242030093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591.51239264777882</v>
      </c>
      <c r="E68" s="156">
        <v>731.27935180884549</v>
      </c>
      <c r="F68" s="156">
        <v>585.78864785434973</v>
      </c>
      <c r="G68" s="156">
        <v>543.33469417160973</v>
      </c>
      <c r="H68" s="156">
        <v>299.12235656598665</v>
      </c>
      <c r="I68" s="156">
        <v>412.13384329981909</v>
      </c>
      <c r="J68" s="156">
        <v>317.64132769424941</v>
      </c>
      <c r="K68" s="156">
        <v>323.47405791522306</v>
      </c>
      <c r="L68" s="156">
        <v>298.17712335925734</v>
      </c>
      <c r="M68" s="156">
        <v>228.13574525340113</v>
      </c>
      <c r="N68" s="156">
        <v>298.89999999999998</v>
      </c>
      <c r="O68" s="156">
        <v>208.72656819566367</v>
      </c>
      <c r="P68" s="156">
        <v>212.43637973002876</v>
      </c>
      <c r="Q68" s="156">
        <v>176.2592156619788</v>
      </c>
      <c r="R68" s="156">
        <v>193.67809437596708</v>
      </c>
      <c r="S68" s="156">
        <v>253.12420300943637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481.54666596090988</v>
      </c>
      <c r="E69" s="156">
        <v>527.81648345977192</v>
      </c>
      <c r="F69" s="156">
        <v>463.25122661951133</v>
      </c>
      <c r="G69" s="156">
        <v>528.20537451069856</v>
      </c>
      <c r="H69" s="156">
        <v>661.73381261379018</v>
      </c>
      <c r="I69" s="156">
        <v>614.02102466619351</v>
      </c>
      <c r="J69" s="156">
        <v>743.67263789552931</v>
      </c>
      <c r="K69" s="156">
        <v>751.42221651909824</v>
      </c>
      <c r="L69" s="156">
        <v>732.53204635578368</v>
      </c>
      <c r="M69" s="156">
        <v>513.38017640902979</v>
      </c>
      <c r="N69" s="156">
        <v>517.1</v>
      </c>
      <c r="O69" s="156">
        <v>446.41519609311803</v>
      </c>
      <c r="P69" s="156">
        <v>394.49596652517653</v>
      </c>
      <c r="Q69" s="156">
        <v>369.45253288726428</v>
      </c>
      <c r="R69" s="156">
        <v>340.30504299864214</v>
      </c>
      <c r="S69" s="156">
        <v>368.8472328487631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503.38101602508965</v>
      </c>
      <c r="E70" s="156">
        <v>522.26866904061524</v>
      </c>
      <c r="F70" s="156">
        <v>495.50447062339663</v>
      </c>
      <c r="G70" s="156">
        <v>521.00093657693139</v>
      </c>
      <c r="H70" s="156">
        <v>540.94113253349519</v>
      </c>
      <c r="I70" s="156">
        <v>616.65483361198278</v>
      </c>
      <c r="J70" s="156">
        <v>624.1004406456899</v>
      </c>
      <c r="K70" s="156">
        <v>599.46960947859191</v>
      </c>
      <c r="L70" s="156">
        <v>726.6914635270972</v>
      </c>
      <c r="M70" s="156">
        <v>609.35864852743316</v>
      </c>
      <c r="N70" s="156">
        <v>515.6</v>
      </c>
      <c r="O70" s="156">
        <v>486.56260299008301</v>
      </c>
      <c r="P70" s="156">
        <v>499.40654609829204</v>
      </c>
      <c r="Q70" s="156">
        <v>516.69661111455298</v>
      </c>
      <c r="R70" s="156">
        <v>490.82660547561653</v>
      </c>
      <c r="S70" s="156">
        <v>514.21831165518995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249.57323770329103</v>
      </c>
      <c r="E71" s="156">
        <v>192.88331527068175</v>
      </c>
      <c r="F71" s="156">
        <v>137.48100919030659</v>
      </c>
      <c r="G71" s="156">
        <v>229.58142215604815</v>
      </c>
      <c r="H71" s="156">
        <v>278.11493394332666</v>
      </c>
      <c r="I71" s="156">
        <v>205.66612463641988</v>
      </c>
      <c r="J71" s="156">
        <v>104.40424259870241</v>
      </c>
      <c r="K71" s="156">
        <v>127.8925531459857</v>
      </c>
      <c r="L71" s="156">
        <v>162.51165554906601</v>
      </c>
      <c r="M71" s="156">
        <v>111.72571884187971</v>
      </c>
      <c r="N71" s="156">
        <v>136.80000000000001</v>
      </c>
      <c r="O71" s="156">
        <v>89.582646732780063</v>
      </c>
      <c r="P71" s="156">
        <v>75.439055301856797</v>
      </c>
      <c r="Q71" s="156">
        <v>89.007289924209573</v>
      </c>
      <c r="R71" s="156">
        <v>77.260718082586877</v>
      </c>
      <c r="S71" s="156">
        <v>68.859984697781172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268.62867048657517</v>
      </c>
      <c r="E72" s="156">
        <v>313.77406203230635</v>
      </c>
      <c r="F72" s="156">
        <v>420.28841124754047</v>
      </c>
      <c r="G72" s="156">
        <v>435.26812516510188</v>
      </c>
      <c r="H72" s="156">
        <v>396.57345595443718</v>
      </c>
      <c r="I72" s="156">
        <v>466.75675056684156</v>
      </c>
      <c r="J72" s="156">
        <v>627.75403556165725</v>
      </c>
      <c r="K72" s="156">
        <v>579.15223063432984</v>
      </c>
      <c r="L72" s="156">
        <v>433.43272570778646</v>
      </c>
      <c r="M72" s="156">
        <v>514.67583594956898</v>
      </c>
      <c r="N72" s="156">
        <v>215</v>
      </c>
      <c r="O72" s="156">
        <v>181.46228440742624</v>
      </c>
      <c r="P72" s="156">
        <v>192.72163994447686</v>
      </c>
      <c r="Q72" s="156">
        <v>118.7452243768457</v>
      </c>
      <c r="R72" s="156">
        <v>83.260528614885843</v>
      </c>
      <c r="S72" s="156">
        <v>213.80600187027119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722.25383424420056</v>
      </c>
      <c r="E73" s="156">
        <v>823.26985601486308</v>
      </c>
      <c r="F73" s="156">
        <v>703.71846280291891</v>
      </c>
      <c r="G73" s="156">
        <v>621.14262385629547</v>
      </c>
      <c r="H73" s="156">
        <v>815.78824517996361</v>
      </c>
      <c r="I73" s="156">
        <v>860.56844467856081</v>
      </c>
      <c r="J73" s="156">
        <v>1047.2531609131772</v>
      </c>
      <c r="K73" s="156">
        <v>797.1897857051199</v>
      </c>
      <c r="L73" s="156">
        <v>956.52352115418114</v>
      </c>
      <c r="M73" s="156">
        <v>924.50291523396629</v>
      </c>
      <c r="N73" s="156">
        <v>718</v>
      </c>
      <c r="O73" s="156">
        <v>704.57700412459678</v>
      </c>
      <c r="P73" s="156">
        <v>495.68488603673376</v>
      </c>
      <c r="Q73" s="156">
        <v>374.61536872973585</v>
      </c>
      <c r="R73" s="156">
        <v>351.67310505984022</v>
      </c>
      <c r="S73" s="156">
        <v>370.33494856754231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204.84590242030913</v>
      </c>
      <c r="E74" s="156">
        <v>237.65288744387431</v>
      </c>
      <c r="F74" s="156">
        <v>302.48312619859473</v>
      </c>
      <c r="G74" s="156">
        <v>294.06114166327905</v>
      </c>
      <c r="H74" s="156">
        <v>289.90243219269871</v>
      </c>
      <c r="I74" s="156">
        <v>347.7772942766087</v>
      </c>
      <c r="J74" s="156">
        <v>302.03051305329723</v>
      </c>
      <c r="K74" s="156">
        <v>304.01214765385794</v>
      </c>
      <c r="L74" s="156">
        <v>459.97151435042463</v>
      </c>
      <c r="M74" s="156">
        <v>378.03358748194694</v>
      </c>
      <c r="N74" s="156">
        <v>883.30000000003383</v>
      </c>
      <c r="O74" s="156">
        <v>963.63763469852813</v>
      </c>
      <c r="P74" s="156">
        <v>1131.686414934931</v>
      </c>
      <c r="Q74" s="156">
        <v>941.90777110052272</v>
      </c>
      <c r="R74" s="156">
        <v>891.44553329895894</v>
      </c>
      <c r="S74" s="156">
        <v>716.54764940917471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17959.877727639643</v>
      </c>
      <c r="E75" s="164">
        <f t="shared" ref="E75:S75" si="3">SUM(E56:E74)</f>
        <v>19516.307994013518</v>
      </c>
      <c r="F75" s="164">
        <f t="shared" si="3"/>
        <v>20021.668202535424</v>
      </c>
      <c r="G75" s="164">
        <f t="shared" si="3"/>
        <v>19666.074301769902</v>
      </c>
      <c r="H75" s="164">
        <f t="shared" si="3"/>
        <v>19773.353251482178</v>
      </c>
      <c r="I75" s="164">
        <f t="shared" si="3"/>
        <v>19590.958019375663</v>
      </c>
      <c r="J75" s="164">
        <f t="shared" si="3"/>
        <v>20401.674010761493</v>
      </c>
      <c r="K75" s="164">
        <f t="shared" si="3"/>
        <v>21060.781042816179</v>
      </c>
      <c r="L75" s="164">
        <f t="shared" si="3"/>
        <v>21085.938540674037</v>
      </c>
      <c r="M75" s="164">
        <f t="shared" si="3"/>
        <v>18085.912194149612</v>
      </c>
      <c r="N75" s="164">
        <f t="shared" si="3"/>
        <v>16356.200000000033</v>
      </c>
      <c r="O75" s="164">
        <f t="shared" si="3"/>
        <v>16154.038209944953</v>
      </c>
      <c r="P75" s="164">
        <f t="shared" si="3"/>
        <v>15466.917459614971</v>
      </c>
      <c r="Q75" s="164">
        <f t="shared" si="3"/>
        <v>15747.475373273042</v>
      </c>
      <c r="R75" s="164">
        <f t="shared" si="3"/>
        <v>15809.290232940026</v>
      </c>
      <c r="S75" s="164">
        <f t="shared" si="3"/>
        <v>15576.914902660894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10775627</v>
      </c>
      <c r="E3" s="145">
        <v>10835989</v>
      </c>
      <c r="F3" s="145">
        <v>10888274</v>
      </c>
      <c r="G3" s="145">
        <v>10915770</v>
      </c>
      <c r="H3" s="145">
        <v>10940369</v>
      </c>
      <c r="I3" s="145">
        <v>10969912</v>
      </c>
      <c r="J3" s="145">
        <v>11004716</v>
      </c>
      <c r="K3" s="145">
        <v>11036008</v>
      </c>
      <c r="L3" s="145">
        <v>11060937</v>
      </c>
      <c r="M3" s="145">
        <v>11094745</v>
      </c>
      <c r="N3" s="145">
        <v>11119289</v>
      </c>
      <c r="O3" s="145">
        <v>11123392</v>
      </c>
      <c r="P3" s="145">
        <v>11086406</v>
      </c>
      <c r="Q3" s="145">
        <v>11003615</v>
      </c>
      <c r="R3" s="145">
        <v>10926807</v>
      </c>
      <c r="S3" s="145">
        <v>10858018</v>
      </c>
    </row>
    <row r="4" spans="1:19" x14ac:dyDescent="0.25">
      <c r="A4" s="171" t="s">
        <v>255</v>
      </c>
      <c r="B4" s="140"/>
      <c r="C4" s="140"/>
      <c r="D4" s="146">
        <v>3924038</v>
      </c>
      <c r="E4" s="146">
        <v>3962882</v>
      </c>
      <c r="F4" s="146">
        <v>3999094</v>
      </c>
      <c r="G4" s="146">
        <v>4026474</v>
      </c>
      <c r="H4" s="146">
        <v>4119115</v>
      </c>
      <c r="I4" s="146">
        <v>4117835</v>
      </c>
      <c r="J4" s="146">
        <v>4110839</v>
      </c>
      <c r="K4" s="146">
        <v>4122528</v>
      </c>
      <c r="L4" s="146">
        <v>4152003</v>
      </c>
      <c r="M4" s="146">
        <v>4186696</v>
      </c>
      <c r="N4" s="146">
        <v>4197542</v>
      </c>
      <c r="O4" s="146">
        <v>4211811</v>
      </c>
      <c r="P4" s="146">
        <v>4220177</v>
      </c>
      <c r="Q4" s="146">
        <v>4284897</v>
      </c>
      <c r="R4" s="146">
        <v>4330879</v>
      </c>
      <c r="S4" s="146">
        <v>4276494</v>
      </c>
    </row>
    <row r="5" spans="1:19" x14ac:dyDescent="0.25">
      <c r="A5" s="183" t="s">
        <v>256</v>
      </c>
      <c r="B5" s="143"/>
      <c r="C5" s="143"/>
      <c r="D5" s="184">
        <f>D3/D4</f>
        <v>2.7460557211729344</v>
      </c>
      <c r="E5" s="184">
        <f t="shared" ref="E5:S5" si="0">E3/E4</f>
        <v>2.7343708442492107</v>
      </c>
      <c r="F5" s="184">
        <f t="shared" si="0"/>
        <v>2.7226851881951264</v>
      </c>
      <c r="G5" s="184">
        <f t="shared" si="0"/>
        <v>2.7109997481667585</v>
      </c>
      <c r="H5" s="184">
        <f t="shared" si="0"/>
        <v>2.6559998931809381</v>
      </c>
      <c r="I5" s="184">
        <f t="shared" si="0"/>
        <v>2.663999893147734</v>
      </c>
      <c r="J5" s="184">
        <f t="shared" si="0"/>
        <v>2.676999999270222</v>
      </c>
      <c r="K5" s="184">
        <f t="shared" si="0"/>
        <v>2.6770001319578665</v>
      </c>
      <c r="L5" s="184">
        <f t="shared" si="0"/>
        <v>2.664000242774391</v>
      </c>
      <c r="M5" s="184">
        <f t="shared" si="0"/>
        <v>2.650000143311098</v>
      </c>
      <c r="N5" s="184">
        <f t="shared" si="0"/>
        <v>2.6490000576527883</v>
      </c>
      <c r="O5" s="184">
        <f t="shared" si="0"/>
        <v>2.6409997979491484</v>
      </c>
      <c r="P5" s="184">
        <f t="shared" si="0"/>
        <v>2.6270002419329805</v>
      </c>
      <c r="Q5" s="184">
        <f t="shared" si="0"/>
        <v>2.5679998842445921</v>
      </c>
      <c r="R5" s="184">
        <f t="shared" si="0"/>
        <v>2.5229998344446938</v>
      </c>
      <c r="S5" s="184">
        <f t="shared" si="0"/>
        <v>2.5389999377995154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1683.95</v>
      </c>
      <c r="E8" s="145">
        <v>1630.14</v>
      </c>
      <c r="F8" s="145">
        <v>1580.52</v>
      </c>
      <c r="G8" s="145">
        <v>1787.11</v>
      </c>
      <c r="H8" s="145">
        <v>1634.52</v>
      </c>
      <c r="I8" s="145">
        <v>1714.28</v>
      </c>
      <c r="J8" s="145">
        <v>1776.31</v>
      </c>
      <c r="K8" s="145">
        <v>1578.42</v>
      </c>
      <c r="L8" s="145">
        <v>1507.29</v>
      </c>
      <c r="M8" s="145">
        <v>1515.34</v>
      </c>
      <c r="N8" s="145">
        <v>1409.89</v>
      </c>
      <c r="O8" s="145">
        <v>1806.95</v>
      </c>
      <c r="P8" s="145">
        <v>1664.76</v>
      </c>
      <c r="Q8" s="145">
        <v>1450.99</v>
      </c>
      <c r="R8" s="145">
        <v>1408.34</v>
      </c>
      <c r="S8" s="145">
        <v>1577.85</v>
      </c>
    </row>
    <row r="9" spans="1:19" x14ac:dyDescent="0.25">
      <c r="A9" s="171" t="s">
        <v>273</v>
      </c>
      <c r="B9" s="140"/>
      <c r="C9" s="140"/>
      <c r="D9" s="146">
        <v>1696.5899999999992</v>
      </c>
      <c r="E9" s="146">
        <v>1696.5899999999992</v>
      </c>
      <c r="F9" s="146">
        <v>1696.5899999999992</v>
      </c>
      <c r="G9" s="146">
        <v>1696.5899999999992</v>
      </c>
      <c r="H9" s="146">
        <v>1696.5899999999992</v>
      </c>
      <c r="I9" s="146">
        <v>1696.5899999999992</v>
      </c>
      <c r="J9" s="146">
        <v>1696.5899999999992</v>
      </c>
      <c r="K9" s="146">
        <v>1696.5899999999992</v>
      </c>
      <c r="L9" s="146">
        <v>1696.5899999999992</v>
      </c>
      <c r="M9" s="146">
        <v>1696.5899999999992</v>
      </c>
      <c r="N9" s="146">
        <v>1696.5899999999992</v>
      </c>
      <c r="O9" s="146">
        <v>1696.5899999999992</v>
      </c>
      <c r="P9" s="146">
        <v>1696.5899999999992</v>
      </c>
      <c r="Q9" s="146">
        <v>1696.5899999999992</v>
      </c>
      <c r="R9" s="146">
        <v>1696.5899999999992</v>
      </c>
      <c r="S9" s="146">
        <v>1696.5899999999992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0.99254976158058272</v>
      </c>
      <c r="E10" s="217">
        <f t="shared" si="1"/>
        <v>0.96083320071437461</v>
      </c>
      <c r="F10" s="217">
        <f t="shared" si="1"/>
        <v>0.93158629957738803</v>
      </c>
      <c r="G10" s="217">
        <f t="shared" si="1"/>
        <v>1.0533540808327295</v>
      </c>
      <c r="H10" s="217">
        <f t="shared" si="1"/>
        <v>0.96341484978692593</v>
      </c>
      <c r="I10" s="217">
        <f t="shared" si="1"/>
        <v>1.0104267972816066</v>
      </c>
      <c r="J10" s="217">
        <f t="shared" si="1"/>
        <v>1.0469883707908221</v>
      </c>
      <c r="K10" s="217">
        <f t="shared" si="1"/>
        <v>0.93034852262479495</v>
      </c>
      <c r="L10" s="217">
        <f t="shared" si="1"/>
        <v>0.88842324898767566</v>
      </c>
      <c r="M10" s="217">
        <f t="shared" si="1"/>
        <v>0.89316806063928267</v>
      </c>
      <c r="N10" s="217">
        <f t="shared" si="1"/>
        <v>0.83101397509121278</v>
      </c>
      <c r="O10" s="217">
        <f t="shared" si="1"/>
        <v>1.0650481259467526</v>
      </c>
      <c r="P10" s="217">
        <f t="shared" si="1"/>
        <v>0.98123883790426725</v>
      </c>
      <c r="Q10" s="217">
        <f t="shared" si="1"/>
        <v>0.85523903830625003</v>
      </c>
      <c r="R10" s="217">
        <f t="shared" si="1"/>
        <v>0.83010037781667967</v>
      </c>
      <c r="S10" s="217">
        <f t="shared" si="1"/>
        <v>0.93001255459480525</v>
      </c>
    </row>
    <row r="11" spans="1:19" x14ac:dyDescent="0.25">
      <c r="A11" s="171" t="s">
        <v>275</v>
      </c>
      <c r="B11" s="140"/>
      <c r="C11" s="140"/>
      <c r="D11" s="146">
        <v>276.88</v>
      </c>
      <c r="E11" s="146">
        <v>331.73</v>
      </c>
      <c r="F11" s="146">
        <v>282.75</v>
      </c>
      <c r="G11" s="146">
        <v>349.28</v>
      </c>
      <c r="H11" s="146">
        <v>234.85</v>
      </c>
      <c r="I11" s="146">
        <v>249.51</v>
      </c>
      <c r="J11" s="146">
        <v>289.52</v>
      </c>
      <c r="K11" s="146">
        <v>382.91</v>
      </c>
      <c r="L11" s="146">
        <v>376.7</v>
      </c>
      <c r="M11" s="146">
        <v>278.64</v>
      </c>
      <c r="N11" s="146">
        <v>350.57</v>
      </c>
      <c r="O11" s="146">
        <v>313.85000000000002</v>
      </c>
      <c r="P11" s="146">
        <v>443.64</v>
      </c>
      <c r="Q11" s="146">
        <v>319.20999999999998</v>
      </c>
      <c r="R11" s="146">
        <v>270.2</v>
      </c>
      <c r="S11" s="146">
        <v>331.13</v>
      </c>
    </row>
    <row r="12" spans="1:19" x14ac:dyDescent="0.25">
      <c r="A12" s="171" t="s">
        <v>276</v>
      </c>
      <c r="B12" s="140"/>
      <c r="C12" s="140"/>
      <c r="D12" s="146">
        <v>257.40583333333331</v>
      </c>
      <c r="E12" s="146">
        <v>257.40583333333331</v>
      </c>
      <c r="F12" s="146">
        <v>257.40583333333331</v>
      </c>
      <c r="G12" s="146">
        <v>257.40583333333331</v>
      </c>
      <c r="H12" s="146">
        <v>257.40583333333331</v>
      </c>
      <c r="I12" s="146">
        <v>257.40583333333331</v>
      </c>
      <c r="J12" s="146">
        <v>257.40583333333331</v>
      </c>
      <c r="K12" s="146">
        <v>257.40583333333331</v>
      </c>
      <c r="L12" s="146">
        <v>257.40583333333331</v>
      </c>
      <c r="M12" s="146">
        <v>257.40583333333331</v>
      </c>
      <c r="N12" s="146">
        <v>257.40583333333331</v>
      </c>
      <c r="O12" s="146">
        <v>257.40583333333331</v>
      </c>
      <c r="P12" s="146">
        <v>257.40583333333331</v>
      </c>
      <c r="Q12" s="146">
        <v>257.40583333333331</v>
      </c>
      <c r="R12" s="146">
        <v>257.40583333333331</v>
      </c>
      <c r="S12" s="146">
        <v>257.40583333333331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1.0756554986127613</v>
      </c>
      <c r="E13" s="218">
        <f t="shared" si="2"/>
        <v>1.2887431326018903</v>
      </c>
      <c r="F13" s="218">
        <f t="shared" ref="F13" si="3">IF(F11=0,0,F11/F12)</f>
        <v>1.0984599546112332</v>
      </c>
      <c r="G13" s="218">
        <f t="shared" ref="G13" si="4">IF(G11=0,0,G11/G12)</f>
        <v>1.3569234056467252</v>
      </c>
      <c r="H13" s="218">
        <f t="shared" ref="H13" si="5">IF(H11=0,0,H11/H12)</f>
        <v>0.91237248573102792</v>
      </c>
      <c r="I13" s="218">
        <f t="shared" ref="I13" si="6">IF(I11=0,0,I11/I12)</f>
        <v>0.9693253519895626</v>
      </c>
      <c r="J13" s="218">
        <f t="shared" ref="J13" si="7">IF(J11=0,0,J11/J12)</f>
        <v>1.1247608348684146</v>
      </c>
      <c r="K13" s="218">
        <f t="shared" ref="K13" si="8">IF(K11=0,0,K11/K12)</f>
        <v>1.4875731254471702</v>
      </c>
      <c r="L13" s="218">
        <f t="shared" ref="L13" si="9">IF(L11=0,0,L11/L12)</f>
        <v>1.4634477980620746</v>
      </c>
      <c r="M13" s="218">
        <f t="shared" ref="M13" si="10">IF(M11=0,0,M11/M12)</f>
        <v>1.08249295049646</v>
      </c>
      <c r="N13" s="218">
        <f t="shared" ref="N13" si="11">IF(N11=0,0,N11/N12)</f>
        <v>1.3619349470842088</v>
      </c>
      <c r="O13" s="218">
        <f t="shared" ref="O13" si="12">IF(O11=0,0,O11/O12)</f>
        <v>1.2192808373288615</v>
      </c>
      <c r="P13" s="218">
        <f t="shared" ref="P13" si="13">IF(P11=0,0,P11/P12)</f>
        <v>1.7235040645932009</v>
      </c>
      <c r="Q13" s="218">
        <f t="shared" ref="Q13" si="14">IF(Q11=0,0,Q11/Q12)</f>
        <v>1.2401039862473979</v>
      </c>
      <c r="R13" s="218">
        <f t="shared" ref="R13" si="15">IF(R11=0,0,R11/R12)</f>
        <v>1.0497042607814508</v>
      </c>
      <c r="S13" s="218">
        <f t="shared" ref="S13" si="16">IF(S11=0,0,S11/S12)</f>
        <v>1.2864121830960837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189900.38517731437</v>
      </c>
      <c r="E16" s="145">
        <v>197746.73873499295</v>
      </c>
      <c r="F16" s="145">
        <v>205502.50182293629</v>
      </c>
      <c r="G16" s="145">
        <v>217412.98852809644</v>
      </c>
      <c r="H16" s="145">
        <v>228414.2013229728</v>
      </c>
      <c r="I16" s="145">
        <v>229782.72151679755</v>
      </c>
      <c r="J16" s="145">
        <v>242772.48464992922</v>
      </c>
      <c r="K16" s="145">
        <v>250718.77255928714</v>
      </c>
      <c r="L16" s="145">
        <v>249879.08263891039</v>
      </c>
      <c r="M16" s="145">
        <v>239131.59908186688</v>
      </c>
      <c r="N16" s="145">
        <v>226031.4</v>
      </c>
      <c r="O16" s="145">
        <v>205389.88868826762</v>
      </c>
      <c r="P16" s="145">
        <v>190394.72242967389</v>
      </c>
      <c r="Q16" s="145">
        <v>184222.6935745388</v>
      </c>
      <c r="R16" s="145">
        <v>185586.29214883759</v>
      </c>
      <c r="S16" s="145">
        <v>185046.17968094037</v>
      </c>
    </row>
    <row r="17" spans="1:19" x14ac:dyDescent="0.25">
      <c r="A17" s="183" t="s">
        <v>154</v>
      </c>
      <c r="B17" s="143"/>
      <c r="C17" s="143"/>
      <c r="D17" s="176">
        <v>126461.14585674806</v>
      </c>
      <c r="E17" s="176">
        <v>131043.02782622277</v>
      </c>
      <c r="F17" s="176">
        <v>137708.49253655304</v>
      </c>
      <c r="G17" s="176">
        <v>143950.48078117624</v>
      </c>
      <c r="H17" s="176">
        <v>149143.02550719757</v>
      </c>
      <c r="I17" s="176">
        <v>153952.39374437917</v>
      </c>
      <c r="J17" s="176">
        <v>158234.88148441477</v>
      </c>
      <c r="K17" s="176">
        <v>164685.28262340894</v>
      </c>
      <c r="L17" s="176">
        <v>170587.49673031649</v>
      </c>
      <c r="M17" s="176">
        <v>167737.42524589822</v>
      </c>
      <c r="N17" s="176">
        <v>156803.20000000001</v>
      </c>
      <c r="O17" s="176">
        <v>141517.80736161512</v>
      </c>
      <c r="P17" s="176">
        <v>130164.96090212386</v>
      </c>
      <c r="Q17" s="176">
        <v>126820.97724522388</v>
      </c>
      <c r="R17" s="176">
        <v>127611.26766294672</v>
      </c>
      <c r="S17" s="176">
        <v>127019.76015122248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17623.140182683976</v>
      </c>
      <c r="E20" s="145">
        <f t="shared" ref="E20:S20" si="17">1000000*E16/E$3</f>
        <v>18249.071564671482</v>
      </c>
      <c r="F20" s="145">
        <f t="shared" si="17"/>
        <v>18873.74452763921</v>
      </c>
      <c r="G20" s="145">
        <f t="shared" si="17"/>
        <v>19917.329563383657</v>
      </c>
      <c r="H20" s="145">
        <f t="shared" si="17"/>
        <v>20878.107614375054</v>
      </c>
      <c r="I20" s="145">
        <f t="shared" si="17"/>
        <v>20946.633073884052</v>
      </c>
      <c r="J20" s="145">
        <f t="shared" si="17"/>
        <v>22060.76782444265</v>
      </c>
      <c r="K20" s="145">
        <f t="shared" si="17"/>
        <v>22718.248533281883</v>
      </c>
      <c r="L20" s="145">
        <f t="shared" si="17"/>
        <v>22591.131532428979</v>
      </c>
      <c r="M20" s="145">
        <f t="shared" si="17"/>
        <v>21553.591279643369</v>
      </c>
      <c r="N20" s="145">
        <f t="shared" si="17"/>
        <v>20327.86448845785</v>
      </c>
      <c r="O20" s="145">
        <f t="shared" si="17"/>
        <v>18464.681338953767</v>
      </c>
      <c r="P20" s="145">
        <f t="shared" si="17"/>
        <v>17173.710076076404</v>
      </c>
      <c r="Q20" s="145">
        <f t="shared" si="17"/>
        <v>16742.015562570919</v>
      </c>
      <c r="R20" s="145">
        <f t="shared" si="17"/>
        <v>16984.494386039543</v>
      </c>
      <c r="S20" s="145">
        <f t="shared" si="17"/>
        <v>17042.353372497666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11735.850346040008</v>
      </c>
      <c r="E21" s="176">
        <f t="shared" ref="E21:S21" si="18">1000000*E17/E$3</f>
        <v>12093.314955028356</v>
      </c>
      <c r="F21" s="176">
        <f t="shared" si="18"/>
        <v>12647.412485812998</v>
      </c>
      <c r="G21" s="176">
        <f t="shared" si="18"/>
        <v>13187.386760730231</v>
      </c>
      <c r="H21" s="176">
        <f t="shared" si="18"/>
        <v>13632.357876338318</v>
      </c>
      <c r="I21" s="176">
        <f t="shared" si="18"/>
        <v>14034.059137792459</v>
      </c>
      <c r="J21" s="176">
        <f t="shared" si="18"/>
        <v>14378.824631586564</v>
      </c>
      <c r="K21" s="176">
        <f t="shared" si="18"/>
        <v>14922.541069507102</v>
      </c>
      <c r="L21" s="176">
        <f t="shared" si="18"/>
        <v>15422.517706259108</v>
      </c>
      <c r="M21" s="176">
        <f t="shared" si="18"/>
        <v>15118.63726889606</v>
      </c>
      <c r="N21" s="176">
        <f t="shared" si="18"/>
        <v>14101.908854064321</v>
      </c>
      <c r="O21" s="176">
        <f t="shared" si="18"/>
        <v>12722.540692768456</v>
      </c>
      <c r="P21" s="176">
        <f t="shared" si="18"/>
        <v>11740.952018365902</v>
      </c>
      <c r="Q21" s="176">
        <f t="shared" si="18"/>
        <v>11525.392086620977</v>
      </c>
      <c r="R21" s="176">
        <f t="shared" si="18"/>
        <v>11678.73356442982</v>
      </c>
      <c r="S21" s="176">
        <f t="shared" si="18"/>
        <v>11698.245494824421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169018.64521166086</v>
      </c>
      <c r="E23" s="190">
        <v>174782.34504825308</v>
      </c>
      <c r="F23" s="190">
        <v>181561.35588154715</v>
      </c>
      <c r="G23" s="190">
        <v>192734.80463965805</v>
      </c>
      <c r="H23" s="190">
        <v>203973.90411278652</v>
      </c>
      <c r="I23" s="190">
        <v>204773.49243066213</v>
      </c>
      <c r="J23" s="190">
        <v>213732.09184916189</v>
      </c>
      <c r="K23" s="190">
        <v>219499.33701184823</v>
      </c>
      <c r="L23" s="190">
        <v>219092.45540151445</v>
      </c>
      <c r="M23" s="190">
        <v>211681.76608361988</v>
      </c>
      <c r="N23" s="190">
        <v>199643.7</v>
      </c>
      <c r="O23" s="190">
        <v>181671.21071396471</v>
      </c>
      <c r="P23" s="190">
        <v>169968.21501136615</v>
      </c>
      <c r="Q23" s="190">
        <v>165455.15560787229</v>
      </c>
      <c r="R23" s="190">
        <v>166218.96150647875</v>
      </c>
      <c r="S23" s="190">
        <v>165462.78585394882</v>
      </c>
    </row>
    <row r="24" spans="1:19" x14ac:dyDescent="0.25">
      <c r="A24" s="191" t="s">
        <v>46</v>
      </c>
      <c r="B24" s="192"/>
      <c r="C24" s="192"/>
      <c r="D24" s="193">
        <v>10283.449562651351</v>
      </c>
      <c r="E24" s="193">
        <v>10215.977705527172</v>
      </c>
      <c r="F24" s="193">
        <v>10151.677417748</v>
      </c>
      <c r="G24" s="193">
        <v>10740.496145625706</v>
      </c>
      <c r="H24" s="193">
        <v>9665.8652723962477</v>
      </c>
      <c r="I24" s="193">
        <v>9774.8665918512252</v>
      </c>
      <c r="J24" s="193">
        <v>7721.5960674032904</v>
      </c>
      <c r="K24" s="193">
        <v>7557.7441293468491</v>
      </c>
      <c r="L24" s="193">
        <v>6960.8476017747171</v>
      </c>
      <c r="M24" s="193">
        <v>6640.4544775003742</v>
      </c>
      <c r="N24" s="193">
        <v>6518.8</v>
      </c>
      <c r="O24" s="193">
        <v>6100.8079415965085</v>
      </c>
      <c r="P24" s="193">
        <v>6226.9407954293983</v>
      </c>
      <c r="Q24" s="193">
        <v>5982.7974309728843</v>
      </c>
      <c r="R24" s="193">
        <v>6389.6929570645134</v>
      </c>
      <c r="S24" s="193">
        <v>7022.0181926379328</v>
      </c>
    </row>
    <row r="25" spans="1:19" x14ac:dyDescent="0.25">
      <c r="A25" s="194" t="s">
        <v>69</v>
      </c>
      <c r="B25" s="195"/>
      <c r="C25" s="195"/>
      <c r="D25" s="196">
        <v>777.17053289047078</v>
      </c>
      <c r="E25" s="196">
        <v>784.04809826082487</v>
      </c>
      <c r="F25" s="196">
        <v>818.90861995965224</v>
      </c>
      <c r="G25" s="196">
        <v>891.78934223481667</v>
      </c>
      <c r="H25" s="196">
        <v>916.85728957565004</v>
      </c>
      <c r="I25" s="196">
        <v>965.11920848315515</v>
      </c>
      <c r="J25" s="196">
        <v>903.98795420827707</v>
      </c>
      <c r="K25" s="196">
        <v>961.01201933358993</v>
      </c>
      <c r="L25" s="196">
        <v>836.94527271423158</v>
      </c>
      <c r="M25" s="196">
        <v>774.50540688692888</v>
      </c>
      <c r="N25" s="196">
        <v>862.7</v>
      </c>
      <c r="O25" s="196">
        <v>850.08638683324841</v>
      </c>
      <c r="P25" s="196">
        <v>698.9679937234705</v>
      </c>
      <c r="Q25" s="196">
        <v>845.98228114738856</v>
      </c>
      <c r="R25" s="196">
        <v>799.13265896866415</v>
      </c>
      <c r="S25" s="196">
        <v>771.27433477854288</v>
      </c>
    </row>
    <row r="26" spans="1:19" x14ac:dyDescent="0.25">
      <c r="A26" s="178" t="s">
        <v>159</v>
      </c>
      <c r="B26" s="140"/>
      <c r="C26" s="140"/>
      <c r="D26" s="146">
        <v>125678.25431063</v>
      </c>
      <c r="E26" s="146">
        <v>129367.03308045621</v>
      </c>
      <c r="F26" s="146">
        <v>134739.23439017707</v>
      </c>
      <c r="G26" s="146">
        <v>140989.52955020298</v>
      </c>
      <c r="H26" s="146">
        <v>151686.77932869614</v>
      </c>
      <c r="I26" s="146">
        <v>157922.38279550191</v>
      </c>
      <c r="J26" s="146">
        <v>161419.03412236224</v>
      </c>
      <c r="K26" s="146">
        <v>170752.06381795625</v>
      </c>
      <c r="L26" s="146">
        <v>177337.0016292152</v>
      </c>
      <c r="M26" s="146">
        <v>172566.10355309714</v>
      </c>
      <c r="N26" s="146">
        <v>164992.40000000002</v>
      </c>
      <c r="O26" s="146">
        <v>150407.66595759557</v>
      </c>
      <c r="P26" s="146">
        <v>139642.4188778692</v>
      </c>
      <c r="Q26" s="146">
        <v>135557.17324411953</v>
      </c>
      <c r="R26" s="146">
        <v>136495.2685704662</v>
      </c>
      <c r="S26" s="146">
        <v>135634.40448865088</v>
      </c>
    </row>
    <row r="27" spans="1:19" x14ac:dyDescent="0.25">
      <c r="A27" s="179" t="s">
        <v>161</v>
      </c>
      <c r="B27" s="172"/>
      <c r="C27" s="172"/>
      <c r="D27" s="175">
        <v>50019.584750360591</v>
      </c>
      <c r="E27" s="175">
        <v>53695.618516798269</v>
      </c>
      <c r="F27" s="175">
        <v>55071.729222186244</v>
      </c>
      <c r="G27" s="175">
        <v>58970.725967195802</v>
      </c>
      <c r="H27" s="175">
        <v>65362.961579758186</v>
      </c>
      <c r="I27" s="175">
        <v>69558.092664269527</v>
      </c>
      <c r="J27" s="175">
        <v>71580.124443657143</v>
      </c>
      <c r="K27" s="175">
        <v>75080.093246075543</v>
      </c>
      <c r="L27" s="175">
        <v>78341.376943018433</v>
      </c>
      <c r="M27" s="175">
        <v>75014.601086360693</v>
      </c>
      <c r="N27" s="175">
        <v>69851.100000000006</v>
      </c>
      <c r="O27" s="175">
        <v>64014.840558867887</v>
      </c>
      <c r="P27" s="175">
        <v>58133.134844796725</v>
      </c>
      <c r="Q27" s="175">
        <v>56931.416888668602</v>
      </c>
      <c r="R27" s="175">
        <v>58935.507299769481</v>
      </c>
      <c r="S27" s="175">
        <v>58942.977981807358</v>
      </c>
    </row>
    <row r="28" spans="1:19" x14ac:dyDescent="0.25">
      <c r="A28" s="179" t="s">
        <v>163</v>
      </c>
      <c r="B28" s="141"/>
      <c r="C28" s="141"/>
      <c r="D28" s="175">
        <v>45701.941272214804</v>
      </c>
      <c r="E28" s="175">
        <v>46140.527429426642</v>
      </c>
      <c r="F28" s="175">
        <v>49922.54240243083</v>
      </c>
      <c r="G28" s="175">
        <v>50925.049830695716</v>
      </c>
      <c r="H28" s="175">
        <v>55028.009896830226</v>
      </c>
      <c r="I28" s="175">
        <v>58625.609784027671</v>
      </c>
      <c r="J28" s="175">
        <v>60304.244813002369</v>
      </c>
      <c r="K28" s="175">
        <v>64772.017622652806</v>
      </c>
      <c r="L28" s="175">
        <v>66780.404332277933</v>
      </c>
      <c r="M28" s="175">
        <v>67356.455872826031</v>
      </c>
      <c r="N28" s="175">
        <v>66674.600000000006</v>
      </c>
      <c r="O28" s="175">
        <v>60362.724830472085</v>
      </c>
      <c r="P28" s="175">
        <v>59991.953167434469</v>
      </c>
      <c r="Q28" s="175">
        <v>58409.433533651354</v>
      </c>
      <c r="R28" s="175">
        <v>56661.894887529874</v>
      </c>
      <c r="S28" s="175">
        <v>56335.862450055269</v>
      </c>
    </row>
    <row r="29" spans="1:19" x14ac:dyDescent="0.25">
      <c r="A29" s="179" t="s">
        <v>165</v>
      </c>
      <c r="B29" s="141"/>
      <c r="C29" s="141"/>
      <c r="D29" s="175">
        <v>29956.728288054626</v>
      </c>
      <c r="E29" s="175">
        <v>29530.887134231296</v>
      </c>
      <c r="F29" s="175">
        <v>29744.962765560012</v>
      </c>
      <c r="G29" s="175">
        <v>31093.753752311448</v>
      </c>
      <c r="H29" s="175">
        <v>31295.80785210774</v>
      </c>
      <c r="I29" s="175">
        <v>29738.680347204718</v>
      </c>
      <c r="J29" s="175">
        <v>29534.664865702707</v>
      </c>
      <c r="K29" s="175">
        <v>30899.952949227918</v>
      </c>
      <c r="L29" s="175">
        <v>32215.22035391883</v>
      </c>
      <c r="M29" s="175">
        <v>30195.046593910418</v>
      </c>
      <c r="N29" s="175">
        <v>28466.700000000033</v>
      </c>
      <c r="O29" s="175">
        <v>26030.10056825557</v>
      </c>
      <c r="P29" s="175">
        <v>21517.330865638021</v>
      </c>
      <c r="Q29" s="175">
        <v>20216.322821799567</v>
      </c>
      <c r="R29" s="175">
        <v>20897.86638316686</v>
      </c>
      <c r="S29" s="175">
        <v>20355.564056788244</v>
      </c>
    </row>
    <row r="30" spans="1:19" x14ac:dyDescent="0.25">
      <c r="A30" s="194" t="s">
        <v>167</v>
      </c>
      <c r="B30" s="195"/>
      <c r="C30" s="195"/>
      <c r="D30" s="196">
        <v>4045.9712315896732</v>
      </c>
      <c r="E30" s="196">
        <v>3851.0863394746357</v>
      </c>
      <c r="F30" s="196">
        <v>4414.8340016437942</v>
      </c>
      <c r="G30" s="196">
        <v>4016.7142960063402</v>
      </c>
      <c r="H30" s="196">
        <v>4064.4694458708746</v>
      </c>
      <c r="I30" s="196">
        <v>4331.4705814992103</v>
      </c>
      <c r="J30" s="196">
        <v>4427.9356081574806</v>
      </c>
      <c r="K30" s="196">
        <v>4592.2622866675219</v>
      </c>
      <c r="L30" s="196">
        <v>4175.1969915875115</v>
      </c>
      <c r="M30" s="196">
        <v>4841.7800368764638</v>
      </c>
      <c r="N30" s="196">
        <v>4211</v>
      </c>
      <c r="O30" s="196">
        <v>4742.886818268069</v>
      </c>
      <c r="P30" s="196">
        <v>4626.3252127381356</v>
      </c>
      <c r="Q30" s="196">
        <v>4434.3597050988164</v>
      </c>
      <c r="R30" s="196">
        <v>4416.2815911076495</v>
      </c>
      <c r="S30" s="196">
        <v>4071.9841877072176</v>
      </c>
    </row>
    <row r="31" spans="1:19" x14ac:dyDescent="0.25">
      <c r="A31" s="194" t="s">
        <v>50</v>
      </c>
      <c r="B31" s="195"/>
      <c r="C31" s="195"/>
      <c r="D31" s="196">
        <v>11840.966533896173</v>
      </c>
      <c r="E31" s="196">
        <v>12352.660370542395</v>
      </c>
      <c r="F31" s="196">
        <v>12828.323080371596</v>
      </c>
      <c r="G31" s="196">
        <v>17192.430537210923</v>
      </c>
      <c r="H31" s="196">
        <v>18739.67135054386</v>
      </c>
      <c r="I31" s="196">
        <v>13026.246478711953</v>
      </c>
      <c r="J31" s="196">
        <v>20023.693009455059</v>
      </c>
      <c r="K31" s="196">
        <v>16058.535437786046</v>
      </c>
      <c r="L31" s="196">
        <v>10983.164776162224</v>
      </c>
      <c r="M31" s="196">
        <v>10514.37683759406</v>
      </c>
      <c r="N31" s="196">
        <v>8887.7000000000007</v>
      </c>
      <c r="O31" s="196">
        <v>6301.6448452527193</v>
      </c>
      <c r="P31" s="196">
        <v>5855.2777163089177</v>
      </c>
      <c r="Q31" s="196">
        <v>4853.6852322243567</v>
      </c>
      <c r="R31" s="196">
        <v>3982.0847762702228</v>
      </c>
      <c r="S31" s="196">
        <v>3482.636232253677</v>
      </c>
    </row>
    <row r="32" spans="1:19" x14ac:dyDescent="0.25">
      <c r="A32" s="194" t="s">
        <v>71</v>
      </c>
      <c r="B32" s="195"/>
      <c r="C32" s="195"/>
      <c r="D32" s="196">
        <v>16392.833040003177</v>
      </c>
      <c r="E32" s="196">
        <v>18211.539453991845</v>
      </c>
      <c r="F32" s="196">
        <v>18608.378371647032</v>
      </c>
      <c r="G32" s="196">
        <v>18903.844768377323</v>
      </c>
      <c r="H32" s="196">
        <v>18900.261425703749</v>
      </c>
      <c r="I32" s="196">
        <v>18753.406774614661</v>
      </c>
      <c r="J32" s="196">
        <v>19235.845087575559</v>
      </c>
      <c r="K32" s="196">
        <v>19577.71932075794</v>
      </c>
      <c r="L32" s="196">
        <v>18799.299130060564</v>
      </c>
      <c r="M32" s="196">
        <v>16344.545771664925</v>
      </c>
      <c r="N32" s="196">
        <v>14171.1</v>
      </c>
      <c r="O32" s="196">
        <v>13268.118764418612</v>
      </c>
      <c r="P32" s="196">
        <v>12918.28441529703</v>
      </c>
      <c r="Q32" s="196">
        <v>13781.157714309315</v>
      </c>
      <c r="R32" s="196">
        <v>14136.500952601498</v>
      </c>
      <c r="S32" s="196">
        <v>14480.468417920596</v>
      </c>
    </row>
    <row r="33" spans="1:19" x14ac:dyDescent="0.25">
      <c r="A33" s="197" t="s">
        <v>171</v>
      </c>
      <c r="B33" s="195"/>
      <c r="C33" s="195"/>
      <c r="D33" s="196">
        <v>1345.6576109251148</v>
      </c>
      <c r="E33" s="196">
        <v>1230.8406874129123</v>
      </c>
      <c r="F33" s="196">
        <v>1214.6646409802993</v>
      </c>
      <c r="G33" s="196">
        <v>1277.8271415191759</v>
      </c>
      <c r="H33" s="196">
        <v>1281.3360720788014</v>
      </c>
      <c r="I33" s="196">
        <v>1411.9506218079382</v>
      </c>
      <c r="J33" s="196">
        <v>1670.0250215894243</v>
      </c>
      <c r="K33" s="196">
        <v>1830.381966722272</v>
      </c>
      <c r="L33" s="196">
        <v>1802.8956994866435</v>
      </c>
      <c r="M33" s="196">
        <v>1163.5022674041961</v>
      </c>
      <c r="N33" s="196">
        <v>872.7</v>
      </c>
      <c r="O33" s="196">
        <v>1209.3157963068381</v>
      </c>
      <c r="P33" s="196">
        <v>1527.3894063449275</v>
      </c>
      <c r="Q33" s="196">
        <v>1587.0557379757552</v>
      </c>
      <c r="R33" s="196">
        <v>1571.5293201267327</v>
      </c>
      <c r="S33" s="196">
        <v>1709.5978916942956</v>
      </c>
    </row>
    <row r="34" spans="1:19" x14ac:dyDescent="0.25">
      <c r="A34" s="198" t="s">
        <v>8</v>
      </c>
      <c r="B34" s="195"/>
      <c r="C34" s="195"/>
      <c r="D34" s="196">
        <v>308.19104206438237</v>
      </c>
      <c r="E34" s="196">
        <v>318.48198091854152</v>
      </c>
      <c r="F34" s="196">
        <v>388.31073263366949</v>
      </c>
      <c r="G34" s="196">
        <v>387.46287229723401</v>
      </c>
      <c r="H34" s="196">
        <v>428.63669110806768</v>
      </c>
      <c r="I34" s="196">
        <v>518.61161418610197</v>
      </c>
      <c r="J34" s="196">
        <v>648.8860932347676</v>
      </c>
      <c r="K34" s="196">
        <v>722.15278668890892</v>
      </c>
      <c r="L34" s="196">
        <v>721.15827979465746</v>
      </c>
      <c r="M34" s="196">
        <v>465.40090696167846</v>
      </c>
      <c r="N34" s="196">
        <v>349.08000000000004</v>
      </c>
      <c r="O34" s="196">
        <v>483.72631852273526</v>
      </c>
      <c r="P34" s="196">
        <v>482.85651850970453</v>
      </c>
      <c r="Q34" s="196">
        <v>512.72250688174461</v>
      </c>
      <c r="R34" s="196">
        <v>505.58525774567363</v>
      </c>
      <c r="S34" s="196">
        <v>540.33328194244109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308.19104206438237</v>
      </c>
      <c r="E36" s="146">
        <v>318.48198091854152</v>
      </c>
      <c r="F36" s="146">
        <v>388.31073263366949</v>
      </c>
      <c r="G36" s="146">
        <v>387.46287229723401</v>
      </c>
      <c r="H36" s="146">
        <v>428.63669110806768</v>
      </c>
      <c r="I36" s="146">
        <v>518.61161418610197</v>
      </c>
      <c r="J36" s="146">
        <v>648.8860932347676</v>
      </c>
      <c r="K36" s="146">
        <v>722.15278668890892</v>
      </c>
      <c r="L36" s="146">
        <v>721.15827979465746</v>
      </c>
      <c r="M36" s="146">
        <v>465.40090696167846</v>
      </c>
      <c r="N36" s="146">
        <v>349.08000000000004</v>
      </c>
      <c r="O36" s="146">
        <v>483.72631852273526</v>
      </c>
      <c r="P36" s="146">
        <v>482.85651850970453</v>
      </c>
      <c r="Q36" s="146">
        <v>512.72250688174461</v>
      </c>
      <c r="R36" s="146">
        <v>505.58525774567363</v>
      </c>
      <c r="S36" s="146">
        <v>540.33328194244109</v>
      </c>
    </row>
    <row r="37" spans="1:19" x14ac:dyDescent="0.25">
      <c r="A37" s="198" t="s">
        <v>183</v>
      </c>
      <c r="B37" s="195"/>
      <c r="C37" s="195"/>
      <c r="D37" s="196">
        <v>1037.4665688607324</v>
      </c>
      <c r="E37" s="196">
        <v>912.35870649437084</v>
      </c>
      <c r="F37" s="196">
        <v>826.35390834662985</v>
      </c>
      <c r="G37" s="196">
        <v>890.36426922194187</v>
      </c>
      <c r="H37" s="196">
        <v>852.69938097073373</v>
      </c>
      <c r="I37" s="196">
        <v>893.33900762183623</v>
      </c>
      <c r="J37" s="196">
        <v>1021.1389283546567</v>
      </c>
      <c r="K37" s="196">
        <v>1108.229180033363</v>
      </c>
      <c r="L37" s="196">
        <v>1081.7374196919859</v>
      </c>
      <c r="M37" s="196">
        <v>698.10136044251772</v>
      </c>
      <c r="N37" s="196">
        <v>523.62</v>
      </c>
      <c r="O37" s="196">
        <v>725.58947778410288</v>
      </c>
      <c r="P37" s="196">
        <v>1044.5328878352229</v>
      </c>
      <c r="Q37" s="196">
        <v>1074.3332310940104</v>
      </c>
      <c r="R37" s="196">
        <v>1065.9440623810592</v>
      </c>
      <c r="S37" s="196">
        <v>1169.2646097518546</v>
      </c>
    </row>
    <row r="38" spans="1:19" x14ac:dyDescent="0.25">
      <c r="A38" s="177" t="s">
        <v>19</v>
      </c>
      <c r="B38" s="140"/>
      <c r="C38" s="140"/>
      <c r="D38" s="146">
        <v>185.65716629408718</v>
      </c>
      <c r="E38" s="146">
        <v>175.65111666429709</v>
      </c>
      <c r="F38" s="146">
        <v>172.35938649924796</v>
      </c>
      <c r="G38" s="146">
        <v>187.71754600161259</v>
      </c>
      <c r="H38" s="146">
        <v>180.26893759268603</v>
      </c>
      <c r="I38" s="146">
        <v>190.38480936084738</v>
      </c>
      <c r="J38" s="146">
        <v>220.05160050495289</v>
      </c>
      <c r="K38" s="146">
        <v>240.58680867445139</v>
      </c>
      <c r="L38" s="146">
        <v>245.40539792813007</v>
      </c>
      <c r="M38" s="146">
        <v>156.89031743658745</v>
      </c>
      <c r="N38" s="146">
        <v>117.178</v>
      </c>
      <c r="O38" s="146">
        <v>165.30421148295736</v>
      </c>
      <c r="P38" s="146">
        <v>210.83451688828984</v>
      </c>
      <c r="Q38" s="146">
        <v>220.18780331660571</v>
      </c>
      <c r="R38" s="146">
        <v>205.32987915930565</v>
      </c>
      <c r="S38" s="146">
        <v>228.64287713480448</v>
      </c>
    </row>
    <row r="39" spans="1:19" x14ac:dyDescent="0.25">
      <c r="A39" s="177" t="s">
        <v>24</v>
      </c>
      <c r="B39" s="140"/>
      <c r="C39" s="140"/>
      <c r="D39" s="146">
        <v>423.72371480932566</v>
      </c>
      <c r="E39" s="146">
        <v>351.45055754336028</v>
      </c>
      <c r="F39" s="146">
        <v>300.52562677976817</v>
      </c>
      <c r="G39" s="146">
        <v>321.79770529864055</v>
      </c>
      <c r="H39" s="146">
        <v>307.69239957837539</v>
      </c>
      <c r="I39" s="146">
        <v>310.35615065241745</v>
      </c>
      <c r="J39" s="146">
        <v>367.18447547966286</v>
      </c>
      <c r="K39" s="146">
        <v>385.88021301167709</v>
      </c>
      <c r="L39" s="146">
        <v>385.60809689219508</v>
      </c>
      <c r="M39" s="146">
        <v>250.33547615488118</v>
      </c>
      <c r="N39" s="146">
        <v>188.267</v>
      </c>
      <c r="O39" s="146">
        <v>257.95631722443602</v>
      </c>
      <c r="P39" s="146">
        <v>323.7517753324347</v>
      </c>
      <c r="Q39" s="146">
        <v>335.28170497490851</v>
      </c>
      <c r="R39" s="146">
        <v>310.49481873895843</v>
      </c>
      <c r="S39" s="146">
        <v>342.9643157022067</v>
      </c>
    </row>
    <row r="40" spans="1:19" x14ac:dyDescent="0.25">
      <c r="A40" s="180" t="s">
        <v>258</v>
      </c>
      <c r="B40" s="142"/>
      <c r="C40" s="142"/>
      <c r="D40" s="146">
        <v>417.49274027872804</v>
      </c>
      <c r="E40" s="146">
        <v>346.28396758272766</v>
      </c>
      <c r="F40" s="146">
        <v>297.62188074039358</v>
      </c>
      <c r="G40" s="146">
        <v>317.16143739925508</v>
      </c>
      <c r="H40" s="146">
        <v>303.25883388252635</v>
      </c>
      <c r="I40" s="146">
        <v>305.76358180964655</v>
      </c>
      <c r="J40" s="146">
        <v>361.74355727558088</v>
      </c>
      <c r="K40" s="146">
        <v>385.88021301167709</v>
      </c>
      <c r="L40" s="146">
        <v>385.60809689219508</v>
      </c>
      <c r="M40" s="146">
        <v>250.33547615488121</v>
      </c>
      <c r="N40" s="146">
        <v>188.267</v>
      </c>
      <c r="O40" s="146">
        <v>257.95631722443602</v>
      </c>
      <c r="P40" s="146">
        <v>323.7517753324347</v>
      </c>
      <c r="Q40" s="146">
        <v>335.28170497490851</v>
      </c>
      <c r="R40" s="146">
        <v>310.49481873895843</v>
      </c>
      <c r="S40" s="146">
        <v>342.9643157022067</v>
      </c>
    </row>
    <row r="41" spans="1:19" x14ac:dyDescent="0.25">
      <c r="A41" s="180" t="s">
        <v>259</v>
      </c>
      <c r="B41" s="142"/>
      <c r="C41" s="142"/>
      <c r="D41" s="146">
        <v>6.2309745305976207</v>
      </c>
      <c r="E41" s="146">
        <v>5.1665899606326207</v>
      </c>
      <c r="F41" s="146">
        <v>2.903746039374596</v>
      </c>
      <c r="G41" s="146">
        <v>4.6362678993854729</v>
      </c>
      <c r="H41" s="146">
        <v>4.4335656958490404</v>
      </c>
      <c r="I41" s="146">
        <v>4.5925688427709019</v>
      </c>
      <c r="J41" s="146">
        <v>5.4409182040819815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428.08568775731965</v>
      </c>
      <c r="E42" s="146">
        <v>385.25703228671347</v>
      </c>
      <c r="F42" s="146">
        <v>353.46889506761369</v>
      </c>
      <c r="G42" s="146">
        <v>380.8490179216887</v>
      </c>
      <c r="H42" s="146">
        <v>364.73804379967231</v>
      </c>
      <c r="I42" s="146">
        <v>392.59804760857139</v>
      </c>
      <c r="J42" s="146">
        <v>433.90285237004093</v>
      </c>
      <c r="K42" s="146">
        <v>481.76215834723456</v>
      </c>
      <c r="L42" s="146">
        <v>450.72392487166081</v>
      </c>
      <c r="M42" s="146">
        <v>290.87556685104909</v>
      </c>
      <c r="N42" s="146">
        <v>218.17500000000001</v>
      </c>
      <c r="O42" s="146">
        <v>302.32894907670948</v>
      </c>
      <c r="P42" s="146">
        <v>509.94659561449839</v>
      </c>
      <c r="Q42" s="146">
        <v>518.86372280249623</v>
      </c>
      <c r="R42" s="146">
        <v>550.11936448279516</v>
      </c>
      <c r="S42" s="146">
        <v>597.65741691484334</v>
      </c>
    </row>
    <row r="43" spans="1:19" x14ac:dyDescent="0.25">
      <c r="A43" s="197" t="s">
        <v>7</v>
      </c>
      <c r="B43" s="195"/>
      <c r="C43" s="195"/>
      <c r="D43" s="196">
        <v>1273.2734322275007</v>
      </c>
      <c r="E43" s="196">
        <v>1645.8946173298241</v>
      </c>
      <c r="F43" s="196">
        <v>1499.8381111304825</v>
      </c>
      <c r="G43" s="196">
        <v>1630.2442304459546</v>
      </c>
      <c r="H43" s="196">
        <v>1466.551514868587</v>
      </c>
      <c r="I43" s="196">
        <v>1578.7966928520716</v>
      </c>
      <c r="J43" s="196">
        <v>1595.8459732955425</v>
      </c>
      <c r="K43" s="196">
        <v>1439.4328243295263</v>
      </c>
      <c r="L43" s="196">
        <v>1335.3416740954781</v>
      </c>
      <c r="M43" s="196">
        <v>1226.2919220610954</v>
      </c>
      <c r="N43" s="196">
        <v>1260.3</v>
      </c>
      <c r="O43" s="196">
        <v>1087.5752763879318</v>
      </c>
      <c r="P43" s="196">
        <v>1195.2563922026193</v>
      </c>
      <c r="Q43" s="196">
        <v>1543.6879168989942</v>
      </c>
      <c r="R43" s="196">
        <v>1533.7410397566393</v>
      </c>
      <c r="S43" s="196">
        <v>1644.8822579273997</v>
      </c>
    </row>
    <row r="44" spans="1:19" x14ac:dyDescent="0.25">
      <c r="A44" s="198" t="s">
        <v>26</v>
      </c>
      <c r="B44" s="195"/>
      <c r="C44" s="195"/>
      <c r="D44" s="196">
        <v>611.36180179703319</v>
      </c>
      <c r="E44" s="196">
        <v>689.34819631521907</v>
      </c>
      <c r="F44" s="196">
        <v>625.76274563522702</v>
      </c>
      <c r="G44" s="196">
        <v>724.40623424029195</v>
      </c>
      <c r="H44" s="196">
        <v>683.3247747537464</v>
      </c>
      <c r="I44" s="196">
        <v>682.50005725671622</v>
      </c>
      <c r="J44" s="196">
        <v>777.77285711122431</v>
      </c>
      <c r="K44" s="196">
        <v>728.11069763462933</v>
      </c>
      <c r="L44" s="196">
        <v>741.24168741610561</v>
      </c>
      <c r="M44" s="196">
        <v>615.338615637614</v>
      </c>
      <c r="N44" s="196">
        <v>636.79999999999995</v>
      </c>
      <c r="O44" s="196">
        <v>562.86264992859356</v>
      </c>
      <c r="P44" s="196">
        <v>738.9004003299201</v>
      </c>
      <c r="Q44" s="196">
        <v>926.83229044049313</v>
      </c>
      <c r="R44" s="196">
        <v>991.96867467343134</v>
      </c>
      <c r="S44" s="196">
        <v>1096.0214231063505</v>
      </c>
    </row>
    <row r="45" spans="1:19" x14ac:dyDescent="0.25">
      <c r="A45" s="177" t="s">
        <v>25</v>
      </c>
      <c r="B45" s="140"/>
      <c r="C45" s="140"/>
      <c r="D45" s="146">
        <v>133.43583360024689</v>
      </c>
      <c r="E45" s="146">
        <v>101.20794554827621</v>
      </c>
      <c r="F45" s="146">
        <v>107.14147721169496</v>
      </c>
      <c r="G45" s="146">
        <v>115.27731896737203</v>
      </c>
      <c r="H45" s="146">
        <v>159.94413562971877</v>
      </c>
      <c r="I45" s="146">
        <v>152.23579685664697</v>
      </c>
      <c r="J45" s="146">
        <v>162.51439305922148</v>
      </c>
      <c r="K45" s="146">
        <v>131.03366810096585</v>
      </c>
      <c r="L45" s="146">
        <v>165.26242598455781</v>
      </c>
      <c r="M45" s="146">
        <v>134.6988938548603</v>
      </c>
      <c r="N45" s="146">
        <v>170.03301780081563</v>
      </c>
      <c r="O45" s="146">
        <v>132.10327554151976</v>
      </c>
      <c r="P45" s="146">
        <v>187.46642771224063</v>
      </c>
      <c r="Q45" s="146">
        <v>196.68260541446003</v>
      </c>
      <c r="R45" s="146">
        <v>210.87436523612936</v>
      </c>
      <c r="S45" s="146">
        <v>233.40271706464989</v>
      </c>
    </row>
    <row r="46" spans="1:19" x14ac:dyDescent="0.25">
      <c r="A46" s="177" t="s">
        <v>17</v>
      </c>
      <c r="B46" s="140"/>
      <c r="C46" s="140"/>
      <c r="D46" s="146">
        <v>477.9259681967863</v>
      </c>
      <c r="E46" s="146">
        <v>588.14025076694281</v>
      </c>
      <c r="F46" s="146">
        <v>518.621268423532</v>
      </c>
      <c r="G46" s="146">
        <v>609.12891527291993</v>
      </c>
      <c r="H46" s="146">
        <v>523.38063912402765</v>
      </c>
      <c r="I46" s="146">
        <v>530.26426040006925</v>
      </c>
      <c r="J46" s="146">
        <v>615.25846405200286</v>
      </c>
      <c r="K46" s="146">
        <v>597.07702953366345</v>
      </c>
      <c r="L46" s="146">
        <v>575.9792614315478</v>
      </c>
      <c r="M46" s="146">
        <v>480.63972178275367</v>
      </c>
      <c r="N46" s="146">
        <v>466.76698219918433</v>
      </c>
      <c r="O46" s="146">
        <v>430.75937438707376</v>
      </c>
      <c r="P46" s="146">
        <v>551.4339726176795</v>
      </c>
      <c r="Q46" s="146">
        <v>730.14968502603313</v>
      </c>
      <c r="R46" s="146">
        <v>781.09430943730194</v>
      </c>
      <c r="S46" s="146">
        <v>862.61870604170065</v>
      </c>
    </row>
    <row r="47" spans="1:19" ht="22.5" x14ac:dyDescent="0.25">
      <c r="A47" s="198" t="s">
        <v>16</v>
      </c>
      <c r="B47" s="195"/>
      <c r="C47" s="195"/>
      <c r="D47" s="196">
        <v>661.91163043046754</v>
      </c>
      <c r="E47" s="196">
        <v>956.54642101460502</v>
      </c>
      <c r="F47" s="196">
        <v>874.07536549525537</v>
      </c>
      <c r="G47" s="196">
        <v>905.83799620566276</v>
      </c>
      <c r="H47" s="196">
        <v>783.2267401148406</v>
      </c>
      <c r="I47" s="196">
        <v>896.29663559535538</v>
      </c>
      <c r="J47" s="196">
        <v>818.07311618431834</v>
      </c>
      <c r="K47" s="196">
        <v>711.32212669489707</v>
      </c>
      <c r="L47" s="196">
        <v>594.09998667937236</v>
      </c>
      <c r="M47" s="196">
        <v>610.95330642348142</v>
      </c>
      <c r="N47" s="196">
        <v>623.5</v>
      </c>
      <c r="O47" s="196">
        <v>524.71262645933825</v>
      </c>
      <c r="P47" s="196">
        <v>456.35599187269906</v>
      </c>
      <c r="Q47" s="196">
        <v>616.85562645850109</v>
      </c>
      <c r="R47" s="196">
        <v>541.772365083208</v>
      </c>
      <c r="S47" s="196">
        <v>548.86083482104902</v>
      </c>
    </row>
    <row r="48" spans="1:19" ht="22.5" x14ac:dyDescent="0.25">
      <c r="A48" s="197" t="s">
        <v>6</v>
      </c>
      <c r="B48" s="195"/>
      <c r="C48" s="195"/>
      <c r="D48" s="196">
        <v>1616.8005399039289</v>
      </c>
      <c r="E48" s="196">
        <v>1818.7799969035457</v>
      </c>
      <c r="F48" s="196">
        <v>1793.1060247565438</v>
      </c>
      <c r="G48" s="196">
        <v>1969.4531831608272</v>
      </c>
      <c r="H48" s="196">
        <v>1731.828579431399</v>
      </c>
      <c r="I48" s="196">
        <v>1574.3306689874726</v>
      </c>
      <c r="J48" s="196">
        <v>1792.0329487832423</v>
      </c>
      <c r="K48" s="196">
        <v>1811.9893921895716</v>
      </c>
      <c r="L48" s="196">
        <v>1733.5259701003142</v>
      </c>
      <c r="M48" s="196">
        <v>1521.0046344745106</v>
      </c>
      <c r="N48" s="196">
        <v>941.80000000000007</v>
      </c>
      <c r="O48" s="196">
        <v>774.98476995136355</v>
      </c>
      <c r="P48" s="196">
        <v>810.11486853487304</v>
      </c>
      <c r="Q48" s="196">
        <v>813.97269892406484</v>
      </c>
      <c r="R48" s="196">
        <v>822.39508226056023</v>
      </c>
      <c r="S48" s="196">
        <v>823.34438493581581</v>
      </c>
    </row>
    <row r="49" spans="1:19" x14ac:dyDescent="0.25">
      <c r="A49" s="173" t="s">
        <v>15</v>
      </c>
      <c r="B49" s="140"/>
      <c r="C49" s="140"/>
      <c r="D49" s="146">
        <v>1239.9121429461022</v>
      </c>
      <c r="E49" s="146">
        <v>1178.4777408265311</v>
      </c>
      <c r="F49" s="146">
        <v>1224.4199922515816</v>
      </c>
      <c r="G49" s="146">
        <v>1550.633237718228</v>
      </c>
      <c r="H49" s="146">
        <v>1250.5436433288971</v>
      </c>
      <c r="I49" s="146">
        <v>1221.3520907614245</v>
      </c>
      <c r="J49" s="146">
        <v>1461.837322940373</v>
      </c>
      <c r="K49" s="146">
        <v>1147.10800866923</v>
      </c>
      <c r="L49" s="146">
        <v>1116.7629850501571</v>
      </c>
      <c r="M49" s="146">
        <v>979.6812577735808</v>
      </c>
      <c r="N49" s="146">
        <v>570.9</v>
      </c>
      <c r="O49" s="146">
        <v>387.49238497568172</v>
      </c>
      <c r="P49" s="146">
        <v>503.66710633524207</v>
      </c>
      <c r="Q49" s="146">
        <v>481.34179159380915</v>
      </c>
      <c r="R49" s="146">
        <v>524.12637214142251</v>
      </c>
      <c r="S49" s="146">
        <v>526.16690108684361</v>
      </c>
    </row>
    <row r="50" spans="1:19" x14ac:dyDescent="0.25">
      <c r="A50" s="173" t="s">
        <v>23</v>
      </c>
      <c r="B50" s="140"/>
      <c r="C50" s="140"/>
      <c r="D50" s="146">
        <v>169.29923336004043</v>
      </c>
      <c r="E50" s="146">
        <v>176.97802102621364</v>
      </c>
      <c r="F50" s="146">
        <v>191.73100509591552</v>
      </c>
      <c r="G50" s="146">
        <v>204.33246698116068</v>
      </c>
      <c r="H50" s="146">
        <v>150.46768072573391</v>
      </c>
      <c r="I50" s="146">
        <v>136.63249687554278</v>
      </c>
      <c r="J50" s="146">
        <v>125.92761093798026</v>
      </c>
      <c r="K50" s="146">
        <v>104.49139385044928</v>
      </c>
      <c r="L50" s="146">
        <v>121.346817907022</v>
      </c>
      <c r="M50" s="146">
        <v>116.47032441321574</v>
      </c>
      <c r="N50" s="146">
        <v>70.926000000000016</v>
      </c>
      <c r="O50" s="146">
        <v>74.248933896595432</v>
      </c>
      <c r="P50" s="146">
        <v>64.520498854734214</v>
      </c>
      <c r="Q50" s="146">
        <v>61.055140721637123</v>
      </c>
      <c r="R50" s="146">
        <v>84.731147592048472</v>
      </c>
      <c r="S50" s="146">
        <v>81.279231768595722</v>
      </c>
    </row>
    <row r="51" spans="1:19" x14ac:dyDescent="0.25">
      <c r="A51" s="173" t="s">
        <v>14</v>
      </c>
      <c r="B51" s="140"/>
      <c r="C51" s="140"/>
      <c r="D51" s="146">
        <v>207.58916359778624</v>
      </c>
      <c r="E51" s="146">
        <v>463.32423505080095</v>
      </c>
      <c r="F51" s="146">
        <v>376.95502740904669</v>
      </c>
      <c r="G51" s="146">
        <v>214.48747846143851</v>
      </c>
      <c r="H51" s="146">
        <v>330.817255376768</v>
      </c>
      <c r="I51" s="146">
        <v>216.34608135050527</v>
      </c>
      <c r="J51" s="146">
        <v>204.26801490488901</v>
      </c>
      <c r="K51" s="146">
        <v>560.38998966989232</v>
      </c>
      <c r="L51" s="146">
        <v>495.41616714313511</v>
      </c>
      <c r="M51" s="146">
        <v>424.85305228771404</v>
      </c>
      <c r="N51" s="146">
        <v>299.97400000000005</v>
      </c>
      <c r="O51" s="146">
        <v>313.24345107908641</v>
      </c>
      <c r="P51" s="146">
        <v>241.92726334489674</v>
      </c>
      <c r="Q51" s="146">
        <v>271.57576660861855</v>
      </c>
      <c r="R51" s="146">
        <v>213.53756252708925</v>
      </c>
      <c r="S51" s="146">
        <v>215.89825208037649</v>
      </c>
    </row>
    <row r="52" spans="1:19" x14ac:dyDescent="0.25">
      <c r="A52" s="197" t="s">
        <v>5</v>
      </c>
      <c r="B52" s="195"/>
      <c r="C52" s="195"/>
      <c r="D52" s="196">
        <v>1371.8588310021305</v>
      </c>
      <c r="E52" s="196">
        <v>1649.6361665892553</v>
      </c>
      <c r="F52" s="196">
        <v>1824.9856790615427</v>
      </c>
      <c r="G52" s="196">
        <v>1682.5964794313295</v>
      </c>
      <c r="H52" s="196">
        <v>1733.4624900798281</v>
      </c>
      <c r="I52" s="196">
        <v>1693.4246387101207</v>
      </c>
      <c r="J52" s="196">
        <v>1755.7184296184755</v>
      </c>
      <c r="K52" s="196">
        <v>1907.0533384661444</v>
      </c>
      <c r="L52" s="196">
        <v>1195.8849507649115</v>
      </c>
      <c r="M52" s="196">
        <v>988.08989883888967</v>
      </c>
      <c r="N52" s="196">
        <v>733.2</v>
      </c>
      <c r="O52" s="196">
        <v>599.61450499845205</v>
      </c>
      <c r="P52" s="196">
        <v>545.1729063147518</v>
      </c>
      <c r="Q52" s="196">
        <v>471.16039898395388</v>
      </c>
      <c r="R52" s="196">
        <v>458.40657663442209</v>
      </c>
      <c r="S52" s="196">
        <v>422.93632576723621</v>
      </c>
    </row>
    <row r="53" spans="1:19" x14ac:dyDescent="0.25">
      <c r="A53" s="198" t="s">
        <v>27</v>
      </c>
      <c r="B53" s="195"/>
      <c r="C53" s="195"/>
      <c r="D53" s="196">
        <v>402.14902936389257</v>
      </c>
      <c r="E53" s="196">
        <v>379.18666460236358</v>
      </c>
      <c r="F53" s="196">
        <v>475.45515678314359</v>
      </c>
      <c r="G53" s="196">
        <v>424.94176412670208</v>
      </c>
      <c r="H53" s="196">
        <v>409.87815694878856</v>
      </c>
      <c r="I53" s="196">
        <v>388.08602249043815</v>
      </c>
      <c r="J53" s="196">
        <v>375.98813135227294</v>
      </c>
      <c r="K53" s="196">
        <v>454.14688395568669</v>
      </c>
      <c r="L53" s="196">
        <v>423.90335372414006</v>
      </c>
      <c r="M53" s="196">
        <v>315.94159565455726</v>
      </c>
      <c r="N53" s="196">
        <v>270</v>
      </c>
      <c r="O53" s="196">
        <v>187.2546963477844</v>
      </c>
      <c r="P53" s="196">
        <v>201.37198495242308</v>
      </c>
      <c r="Q53" s="196">
        <v>185.44906346157816</v>
      </c>
      <c r="R53" s="196">
        <v>176.09970211467007</v>
      </c>
      <c r="S53" s="196">
        <v>167.04922213720988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402.14902936389257</v>
      </c>
      <c r="E55" s="146">
        <v>379.18666460236358</v>
      </c>
      <c r="F55" s="146">
        <v>475.45515678314359</v>
      </c>
      <c r="G55" s="146">
        <v>424.94176412670208</v>
      </c>
      <c r="H55" s="146">
        <v>409.87815694878856</v>
      </c>
      <c r="I55" s="146">
        <v>388.08602249043815</v>
      </c>
      <c r="J55" s="146">
        <v>375.98813135227294</v>
      </c>
      <c r="K55" s="146">
        <v>454.14688395568669</v>
      </c>
      <c r="L55" s="146">
        <v>423.90335372414006</v>
      </c>
      <c r="M55" s="146">
        <v>315.94159565455726</v>
      </c>
      <c r="N55" s="146">
        <v>270</v>
      </c>
      <c r="O55" s="146">
        <v>187.2546963477844</v>
      </c>
      <c r="P55" s="146">
        <v>201.37198495242308</v>
      </c>
      <c r="Q55" s="146">
        <v>185.44906346157816</v>
      </c>
      <c r="R55" s="146">
        <v>176.09970211467007</v>
      </c>
      <c r="S55" s="146">
        <v>167.04922213720988</v>
      </c>
    </row>
    <row r="56" spans="1:19" ht="22.5" x14ac:dyDescent="0.25">
      <c r="A56" s="198" t="s">
        <v>21</v>
      </c>
      <c r="B56" s="195"/>
      <c r="C56" s="195"/>
      <c r="D56" s="196">
        <v>969.70980163823788</v>
      </c>
      <c r="E56" s="196">
        <v>1270.4495019868916</v>
      </c>
      <c r="F56" s="196">
        <v>1349.5305222783991</v>
      </c>
      <c r="G56" s="196">
        <v>1257.6547153046274</v>
      </c>
      <c r="H56" s="196">
        <v>1323.5843331310396</v>
      </c>
      <c r="I56" s="196">
        <v>1305.3386162196825</v>
      </c>
      <c r="J56" s="196">
        <v>1379.7302982662027</v>
      </c>
      <c r="K56" s="196">
        <v>1452.9064545104577</v>
      </c>
      <c r="L56" s="196">
        <v>771.98159704077148</v>
      </c>
      <c r="M56" s="196">
        <v>672.14830318433246</v>
      </c>
      <c r="N56" s="196">
        <v>463.20000000000005</v>
      </c>
      <c r="O56" s="196">
        <v>412.35980865066767</v>
      </c>
      <c r="P56" s="196">
        <v>343.80092136232872</v>
      </c>
      <c r="Q56" s="196">
        <v>285.71133552237575</v>
      </c>
      <c r="R56" s="196">
        <v>282.306874519752</v>
      </c>
      <c r="S56" s="196">
        <v>255.88710363002633</v>
      </c>
    </row>
    <row r="57" spans="1:19" ht="22.5" x14ac:dyDescent="0.25">
      <c r="A57" s="197" t="s">
        <v>4</v>
      </c>
      <c r="B57" s="195"/>
      <c r="C57" s="195"/>
      <c r="D57" s="196">
        <v>3908.0840026995197</v>
      </c>
      <c r="E57" s="196">
        <v>4549.2078237085207</v>
      </c>
      <c r="F57" s="196">
        <v>5026.5248686209552</v>
      </c>
      <c r="G57" s="196">
        <v>4876.2037415047671</v>
      </c>
      <c r="H57" s="196">
        <v>4943.9802063395737</v>
      </c>
      <c r="I57" s="196">
        <v>4524.1966882715342</v>
      </c>
      <c r="J57" s="196">
        <v>4370.9173844689003</v>
      </c>
      <c r="K57" s="196">
        <v>4840.0273749946527</v>
      </c>
      <c r="L57" s="196">
        <v>4915.1066162532143</v>
      </c>
      <c r="M57" s="196">
        <v>4694.9718443215233</v>
      </c>
      <c r="N57" s="196">
        <v>4625.8999999999996</v>
      </c>
      <c r="O57" s="196">
        <v>4570.3128901139507</v>
      </c>
      <c r="P57" s="196">
        <v>4763.4231225733765</v>
      </c>
      <c r="Q57" s="196">
        <v>5455.878404890238</v>
      </c>
      <c r="R57" s="196">
        <v>5819.1846573266112</v>
      </c>
      <c r="S57" s="196">
        <v>5783.2823259372608</v>
      </c>
    </row>
    <row r="58" spans="1:19" x14ac:dyDescent="0.25">
      <c r="A58" s="197" t="s">
        <v>3</v>
      </c>
      <c r="B58" s="195"/>
      <c r="C58" s="195"/>
      <c r="D58" s="196">
        <v>518.20190818986623</v>
      </c>
      <c r="E58" s="196">
        <v>506.6573773029881</v>
      </c>
      <c r="F58" s="196">
        <v>557.76942043784709</v>
      </c>
      <c r="G58" s="196">
        <v>664.84954732115</v>
      </c>
      <c r="H58" s="196">
        <v>674.68838989776384</v>
      </c>
      <c r="I58" s="196">
        <v>672.42287520326147</v>
      </c>
      <c r="J58" s="196">
        <v>732.1582781603596</v>
      </c>
      <c r="K58" s="196">
        <v>707.04478378031558</v>
      </c>
      <c r="L58" s="196">
        <v>595.94438125685247</v>
      </c>
      <c r="M58" s="196">
        <v>626.40155479144869</v>
      </c>
      <c r="N58" s="196">
        <v>351.8</v>
      </c>
      <c r="O58" s="196">
        <v>271.0449311402063</v>
      </c>
      <c r="P58" s="196">
        <v>268.16069524633366</v>
      </c>
      <c r="Q58" s="196">
        <v>207.75251430105527</v>
      </c>
      <c r="R58" s="196">
        <v>160.52124669747272</v>
      </c>
      <c r="S58" s="196">
        <v>282.66598656805235</v>
      </c>
    </row>
    <row r="59" spans="1:19" x14ac:dyDescent="0.25">
      <c r="A59" s="197" t="s">
        <v>2</v>
      </c>
      <c r="B59" s="195"/>
      <c r="C59" s="195"/>
      <c r="D59" s="196">
        <v>2737.2335216821712</v>
      </c>
      <c r="E59" s="196">
        <v>3199.5406925736697</v>
      </c>
      <c r="F59" s="196">
        <v>2987.5968219969609</v>
      </c>
      <c r="G59" s="196">
        <v>3132.2494656708532</v>
      </c>
      <c r="H59" s="196">
        <v>3214.3690770738995</v>
      </c>
      <c r="I59" s="196">
        <v>3850.399651879166</v>
      </c>
      <c r="J59" s="196">
        <v>3699.873784902903</v>
      </c>
      <c r="K59" s="196">
        <v>3691.4538688566658</v>
      </c>
      <c r="L59" s="196">
        <v>3658.1517117006342</v>
      </c>
      <c r="M59" s="196">
        <v>3027.3583495290777</v>
      </c>
      <c r="N59" s="196">
        <v>2853.0999999999995</v>
      </c>
      <c r="O59" s="196">
        <v>2322.1579730552976</v>
      </c>
      <c r="P59" s="196">
        <v>2327.1439779516786</v>
      </c>
      <c r="Q59" s="196">
        <v>2350.1228754930507</v>
      </c>
      <c r="R59" s="196">
        <v>2419.0815026893888</v>
      </c>
      <c r="S59" s="196">
        <v>2493.9428717163987</v>
      </c>
    </row>
    <row r="60" spans="1:19" x14ac:dyDescent="0.25">
      <c r="A60" s="197" t="s">
        <v>1</v>
      </c>
      <c r="B60" s="195"/>
      <c r="C60" s="195"/>
      <c r="D60" s="196">
        <v>2068.8377509296138</v>
      </c>
      <c r="E60" s="196">
        <v>1848.9704288589567</v>
      </c>
      <c r="F60" s="196">
        <v>2031.4562526462603</v>
      </c>
      <c r="G60" s="196">
        <v>2040.4168968084341</v>
      </c>
      <c r="H60" s="196">
        <v>2058.1438775033844</v>
      </c>
      <c r="I60" s="196">
        <v>1647.1612120101688</v>
      </c>
      <c r="J60" s="196">
        <v>1410.9519275481057</v>
      </c>
      <c r="K60" s="196">
        <v>1522.9479447367294</v>
      </c>
      <c r="L60" s="196">
        <v>1431.3526584898507</v>
      </c>
      <c r="M60" s="196">
        <v>1139.2834006079634</v>
      </c>
      <c r="N60" s="196">
        <v>1034.9000000000001</v>
      </c>
      <c r="O60" s="196">
        <v>877.05106310732936</v>
      </c>
      <c r="P60" s="196">
        <v>689.11062383069464</v>
      </c>
      <c r="Q60" s="196">
        <v>616.95888317535048</v>
      </c>
      <c r="R60" s="196">
        <v>547.1406166121069</v>
      </c>
      <c r="S60" s="196">
        <v>527.18269149026605</v>
      </c>
    </row>
    <row r="61" spans="1:19" ht="11.25" customHeight="1" x14ac:dyDescent="0.25">
      <c r="A61" s="197" t="s">
        <v>0</v>
      </c>
      <c r="B61" s="195"/>
      <c r="C61" s="195"/>
      <c r="D61" s="196">
        <v>401.88437057523589</v>
      </c>
      <c r="E61" s="196">
        <v>388.99210404087324</v>
      </c>
      <c r="F61" s="196">
        <v>390.15217553734647</v>
      </c>
      <c r="G61" s="196">
        <v>417.13695636512091</v>
      </c>
      <c r="H61" s="196">
        <v>438.93842491013493</v>
      </c>
      <c r="I61" s="196">
        <v>424.04324027208395</v>
      </c>
      <c r="J61" s="196">
        <v>599.96457120081482</v>
      </c>
      <c r="K61" s="196">
        <v>464.94717481500487</v>
      </c>
      <c r="L61" s="196">
        <v>529.85357556382121</v>
      </c>
      <c r="M61" s="196">
        <v>482.18468131758613</v>
      </c>
      <c r="N61" s="196">
        <v>242.8</v>
      </c>
      <c r="O61" s="196">
        <v>326.57219043053601</v>
      </c>
      <c r="P61" s="196">
        <v>48.783922428534062</v>
      </c>
      <c r="Q61" s="196">
        <v>79.610928690911337</v>
      </c>
      <c r="R61" s="196">
        <v>71.366167384187861</v>
      </c>
      <c r="S61" s="196">
        <v>56.108135679673552</v>
      </c>
    </row>
    <row r="62" spans="1:19" ht="11.25" customHeight="1" x14ac:dyDescent="0.25">
      <c r="A62" s="201" t="s">
        <v>248</v>
      </c>
      <c r="B62" s="202"/>
      <c r="C62" s="202"/>
      <c r="D62" s="203">
        <v>1151.001071868094</v>
      </c>
      <c r="E62" s="203">
        <v>1373.0195592713012</v>
      </c>
      <c r="F62" s="203">
        <v>1282.2843764787924</v>
      </c>
      <c r="G62" s="203">
        <v>1212.8671261497084</v>
      </c>
      <c r="H62" s="203">
        <v>1356.9627935203771</v>
      </c>
      <c r="I62" s="203">
        <v>1376.6804846208461</v>
      </c>
      <c r="J62" s="203">
        <v>1608.3567680077942</v>
      </c>
      <c r="K62" s="203">
        <v>1362.4406518670601</v>
      </c>
      <c r="L62" s="203">
        <v>1601.2418923488367</v>
      </c>
      <c r="M62" s="203">
        <v>1475.4572183186326</v>
      </c>
      <c r="N62" s="203">
        <v>1254.5999999999999</v>
      </c>
      <c r="O62" s="203">
        <v>1229.489368926706</v>
      </c>
      <c r="P62" s="203">
        <v>743.72849986923893</v>
      </c>
      <c r="Q62" s="203">
        <v>654.95735497594114</v>
      </c>
      <c r="R62" s="203">
        <v>733.13474311337541</v>
      </c>
      <c r="S62" s="203">
        <v>736.5255462041996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6.0842101472139122E-2</v>
      </c>
      <c r="E66" s="209">
        <f t="shared" ref="E66:S66" si="21">E24/E$23</f>
        <v>5.8449711855661356E-2</v>
      </c>
      <c r="F66" s="209">
        <f t="shared" si="21"/>
        <v>5.591320558528478E-2</v>
      </c>
      <c r="G66" s="209">
        <f t="shared" si="21"/>
        <v>5.5726811593299994E-2</v>
      </c>
      <c r="H66" s="209">
        <f t="shared" si="21"/>
        <v>4.7387754401423565E-2</v>
      </c>
      <c r="I66" s="209">
        <f t="shared" si="21"/>
        <v>4.7735019195226498E-2</v>
      </c>
      <c r="J66" s="209">
        <f t="shared" si="21"/>
        <v>3.6127452834049306E-2</v>
      </c>
      <c r="K66" s="209">
        <f t="shared" si="21"/>
        <v>3.4431740123838706E-2</v>
      </c>
      <c r="L66" s="209">
        <f t="shared" si="21"/>
        <v>3.1771279339665483E-2</v>
      </c>
      <c r="M66" s="209">
        <f t="shared" si="21"/>
        <v>3.1369988073876989E-2</v>
      </c>
      <c r="N66" s="209">
        <f t="shared" si="21"/>
        <v>3.2652169840570976E-2</v>
      </c>
      <c r="O66" s="209">
        <f t="shared" si="21"/>
        <v>3.3581589056518306E-2</v>
      </c>
      <c r="P66" s="209">
        <f t="shared" si="21"/>
        <v>3.6635913338343817E-2</v>
      </c>
      <c r="Q66" s="209">
        <f t="shared" si="21"/>
        <v>3.6159631345378425E-2</v>
      </c>
      <c r="R66" s="209">
        <f t="shared" si="21"/>
        <v>3.8441420275721436E-2</v>
      </c>
      <c r="S66" s="209">
        <f t="shared" si="21"/>
        <v>4.2438655655394009E-2</v>
      </c>
    </row>
    <row r="67" spans="1:19" x14ac:dyDescent="0.25">
      <c r="A67" s="194" t="s">
        <v>69</v>
      </c>
      <c r="B67" s="195"/>
      <c r="C67" s="195"/>
      <c r="D67" s="209">
        <f t="shared" si="19"/>
        <v>4.5981349094191687E-3</v>
      </c>
      <c r="E67" s="209">
        <f t="shared" ref="E67:S67" si="22">E25/E$23</f>
        <v>4.4858540949566077E-3</v>
      </c>
      <c r="F67" s="209">
        <f t="shared" si="22"/>
        <v>4.5103684976549648E-3</v>
      </c>
      <c r="G67" s="209">
        <f t="shared" si="22"/>
        <v>4.6270280238285399E-3</v>
      </c>
      <c r="H67" s="209">
        <f t="shared" si="22"/>
        <v>4.4949734798853365E-3</v>
      </c>
      <c r="I67" s="209">
        <f t="shared" si="22"/>
        <v>4.7131061595286896E-3</v>
      </c>
      <c r="J67" s="209">
        <f t="shared" si="22"/>
        <v>4.2295377656540812E-3</v>
      </c>
      <c r="K67" s="209">
        <f t="shared" si="22"/>
        <v>4.3782001003570955E-3</v>
      </c>
      <c r="L67" s="209">
        <f t="shared" si="22"/>
        <v>3.8200551962431759E-3</v>
      </c>
      <c r="M67" s="209">
        <f t="shared" si="22"/>
        <v>3.6588196575277005E-3</v>
      </c>
      <c r="N67" s="209">
        <f t="shared" si="22"/>
        <v>4.3211982146193441E-3</v>
      </c>
      <c r="O67" s="209">
        <f t="shared" si="22"/>
        <v>4.6792575636636297E-3</v>
      </c>
      <c r="P67" s="209">
        <f t="shared" si="22"/>
        <v>4.1123453210162204E-3</v>
      </c>
      <c r="Q67" s="209">
        <f t="shared" si="22"/>
        <v>5.1130608655819794E-3</v>
      </c>
      <c r="R67" s="209">
        <f t="shared" si="22"/>
        <v>4.8077105748101801E-3</v>
      </c>
      <c r="S67" s="209">
        <f t="shared" si="22"/>
        <v>4.6613160221980884E-3</v>
      </c>
    </row>
    <row r="68" spans="1:19" x14ac:dyDescent="0.25">
      <c r="A68" s="194" t="s">
        <v>159</v>
      </c>
      <c r="B68" s="195"/>
      <c r="C68" s="195"/>
      <c r="D68" s="209">
        <f t="shared" si="19"/>
        <v>0.74357627321674491</v>
      </c>
      <c r="E68" s="209">
        <f t="shared" ref="E68:S68" si="23">E26/E$23</f>
        <v>0.74016075848359386</v>
      </c>
      <c r="F68" s="209">
        <f t="shared" si="23"/>
        <v>0.74211405690362098</v>
      </c>
      <c r="G68" s="209">
        <f t="shared" si="23"/>
        <v>0.7315208574486618</v>
      </c>
      <c r="H68" s="209">
        <f t="shared" si="23"/>
        <v>0.74365777322584148</v>
      </c>
      <c r="I68" s="209">
        <f t="shared" si="23"/>
        <v>0.77120520298287942</v>
      </c>
      <c r="J68" s="209">
        <f t="shared" si="23"/>
        <v>0.75524004245596033</v>
      </c>
      <c r="K68" s="209">
        <f t="shared" si="23"/>
        <v>0.77791608003234802</v>
      </c>
      <c r="L68" s="209">
        <f t="shared" si="23"/>
        <v>0.80941628639937813</v>
      </c>
      <c r="M68" s="209">
        <f t="shared" si="23"/>
        <v>0.81521477615095572</v>
      </c>
      <c r="N68" s="209">
        <f t="shared" si="23"/>
        <v>0.82643429269243163</v>
      </c>
      <c r="O68" s="209">
        <f t="shared" si="23"/>
        <v>0.82791139755438437</v>
      </c>
      <c r="P68" s="209">
        <f t="shared" si="23"/>
        <v>0.8215796045662479</v>
      </c>
      <c r="Q68" s="209">
        <f t="shared" si="23"/>
        <v>0.81929857517035742</v>
      </c>
      <c r="R68" s="209">
        <f t="shared" si="23"/>
        <v>0.82117748380437328</v>
      </c>
      <c r="S68" s="209">
        <f t="shared" si="23"/>
        <v>0.81972755256504048</v>
      </c>
    </row>
    <row r="69" spans="1:19" x14ac:dyDescent="0.25">
      <c r="A69" s="179" t="s">
        <v>161</v>
      </c>
      <c r="B69" s="172"/>
      <c r="C69" s="172"/>
      <c r="D69" s="206">
        <f t="shared" si="19"/>
        <v>0.29594122404496509</v>
      </c>
      <c r="E69" s="206">
        <f t="shared" ref="E69:S69" si="24">E27/E$23</f>
        <v>0.30721420119391485</v>
      </c>
      <c r="F69" s="206">
        <f t="shared" si="24"/>
        <v>0.30332296735058378</v>
      </c>
      <c r="G69" s="206">
        <f t="shared" si="24"/>
        <v>0.30596822445976474</v>
      </c>
      <c r="H69" s="206">
        <f t="shared" si="24"/>
        <v>0.32044766640156092</v>
      </c>
      <c r="I69" s="206">
        <f t="shared" si="24"/>
        <v>0.3396830900260317</v>
      </c>
      <c r="J69" s="206">
        <f t="shared" si="24"/>
        <v>0.33490583386127015</v>
      </c>
      <c r="K69" s="206">
        <f t="shared" si="24"/>
        <v>0.34205157185519353</v>
      </c>
      <c r="L69" s="206">
        <f t="shared" si="24"/>
        <v>0.35757222584158826</v>
      </c>
      <c r="M69" s="206">
        <f t="shared" si="24"/>
        <v>0.35437441057973762</v>
      </c>
      <c r="N69" s="206">
        <f t="shared" si="24"/>
        <v>0.34987880909840885</v>
      </c>
      <c r="O69" s="206">
        <f t="shared" si="24"/>
        <v>0.35236645535245059</v>
      </c>
      <c r="P69" s="206">
        <f t="shared" si="24"/>
        <v>0.34202356505838011</v>
      </c>
      <c r="Q69" s="206">
        <f t="shared" si="24"/>
        <v>0.34408971228189295</v>
      </c>
      <c r="R69" s="206">
        <f t="shared" si="24"/>
        <v>0.35456548859181952</v>
      </c>
      <c r="S69" s="206">
        <f t="shared" si="24"/>
        <v>0.35623102607395551</v>
      </c>
    </row>
    <row r="70" spans="1:19" x14ac:dyDescent="0.25">
      <c r="A70" s="179" t="s">
        <v>163</v>
      </c>
      <c r="B70" s="141"/>
      <c r="C70" s="141"/>
      <c r="D70" s="206">
        <f t="shared" si="19"/>
        <v>0.27039585611979428</v>
      </c>
      <c r="E70" s="206">
        <f t="shared" ref="E70:S70" si="25">E28/E$23</f>
        <v>0.26398849046617601</v>
      </c>
      <c r="F70" s="206">
        <f t="shared" si="25"/>
        <v>0.27496237930168854</v>
      </c>
      <c r="G70" s="206">
        <f t="shared" si="25"/>
        <v>0.26422342309115626</v>
      </c>
      <c r="H70" s="206">
        <f t="shared" si="25"/>
        <v>0.26977965704084733</v>
      </c>
      <c r="I70" s="206">
        <f t="shared" si="25"/>
        <v>0.28629491585137051</v>
      </c>
      <c r="J70" s="206">
        <f t="shared" si="25"/>
        <v>0.28214876058744215</v>
      </c>
      <c r="K70" s="206">
        <f t="shared" si="25"/>
        <v>0.29508980985740524</v>
      </c>
      <c r="L70" s="206">
        <f t="shared" si="25"/>
        <v>0.30480467348770385</v>
      </c>
      <c r="M70" s="206">
        <f t="shared" si="25"/>
        <v>0.31819677773388594</v>
      </c>
      <c r="N70" s="206">
        <f t="shared" si="25"/>
        <v>0.33396796392773725</v>
      </c>
      <c r="O70" s="206">
        <f t="shared" si="25"/>
        <v>0.33226356885742997</v>
      </c>
      <c r="P70" s="206">
        <f t="shared" si="25"/>
        <v>0.35295983524579977</v>
      </c>
      <c r="Q70" s="206">
        <f t="shared" si="25"/>
        <v>0.35302274697369573</v>
      </c>
      <c r="R70" s="206">
        <f t="shared" si="25"/>
        <v>0.34088707072881907</v>
      </c>
      <c r="S70" s="206">
        <f t="shared" si="25"/>
        <v>0.34047451914524135</v>
      </c>
    </row>
    <row r="71" spans="1:19" x14ac:dyDescent="0.25">
      <c r="A71" s="179" t="s">
        <v>165</v>
      </c>
      <c r="B71" s="141"/>
      <c r="C71" s="141"/>
      <c r="D71" s="206">
        <f t="shared" si="19"/>
        <v>0.17723919305198563</v>
      </c>
      <c r="E71" s="206">
        <f t="shared" ref="E71:S71" si="26">E29/E$23</f>
        <v>0.16895806682350298</v>
      </c>
      <c r="F71" s="206">
        <f t="shared" si="26"/>
        <v>0.16382871025134882</v>
      </c>
      <c r="G71" s="206">
        <f t="shared" si="26"/>
        <v>0.16132920989774074</v>
      </c>
      <c r="H71" s="206">
        <f t="shared" si="26"/>
        <v>0.15343044978343334</v>
      </c>
      <c r="I71" s="206">
        <f t="shared" si="26"/>
        <v>0.14522719710547724</v>
      </c>
      <c r="J71" s="206">
        <f t="shared" si="26"/>
        <v>0.13818544800724797</v>
      </c>
      <c r="K71" s="206">
        <f t="shared" si="26"/>
        <v>0.14077469831974931</v>
      </c>
      <c r="L71" s="206">
        <f t="shared" si="26"/>
        <v>0.14703938707008596</v>
      </c>
      <c r="M71" s="206">
        <f t="shared" si="26"/>
        <v>0.14264358783733208</v>
      </c>
      <c r="N71" s="206">
        <f t="shared" si="26"/>
        <v>0.14258751966628563</v>
      </c>
      <c r="O71" s="206">
        <f t="shared" si="26"/>
        <v>0.14328137334450364</v>
      </c>
      <c r="P71" s="206">
        <f t="shared" si="26"/>
        <v>0.12659620426206811</v>
      </c>
      <c r="Q71" s="206">
        <f t="shared" si="26"/>
        <v>0.12218611591476865</v>
      </c>
      <c r="R71" s="206">
        <f t="shared" si="26"/>
        <v>0.12572492448373479</v>
      </c>
      <c r="S71" s="206">
        <f t="shared" si="26"/>
        <v>0.12302200734584363</v>
      </c>
    </row>
    <row r="72" spans="1:19" x14ac:dyDescent="0.25">
      <c r="A72" s="194" t="s">
        <v>167</v>
      </c>
      <c r="B72" s="195"/>
      <c r="C72" s="195"/>
      <c r="D72" s="209">
        <f t="shared" si="19"/>
        <v>2.3938017172738142E-2</v>
      </c>
      <c r="E72" s="209">
        <f t="shared" ref="E72:S72" si="27">E30/E$23</f>
        <v>2.2033611795352934E-2</v>
      </c>
      <c r="F72" s="209">
        <f t="shared" si="27"/>
        <v>2.4315934303355203E-2</v>
      </c>
      <c r="G72" s="209">
        <f t="shared" si="27"/>
        <v>2.084062763607275E-2</v>
      </c>
      <c r="H72" s="209">
        <f t="shared" si="27"/>
        <v>1.9926418840438741E-2</v>
      </c>
      <c r="I72" s="209">
        <f t="shared" si="27"/>
        <v>2.1152496497884751E-2</v>
      </c>
      <c r="J72" s="209">
        <f t="shared" si="27"/>
        <v>2.0717223931361824E-2</v>
      </c>
      <c r="K72" s="209">
        <f t="shared" si="27"/>
        <v>2.0921531468769943E-2</v>
      </c>
      <c r="L72" s="209">
        <f t="shared" si="27"/>
        <v>1.9056781229348764E-2</v>
      </c>
      <c r="M72" s="209">
        <f t="shared" si="27"/>
        <v>2.2872919696653671E-2</v>
      </c>
      <c r="N72" s="209">
        <f t="shared" si="27"/>
        <v>2.109257642490096E-2</v>
      </c>
      <c r="O72" s="209">
        <f t="shared" si="27"/>
        <v>2.6106980845388799E-2</v>
      </c>
      <c r="P72" s="209">
        <f t="shared" si="27"/>
        <v>2.7218766829014255E-2</v>
      </c>
      <c r="Q72" s="209">
        <f t="shared" si="27"/>
        <v>2.6800976305677786E-2</v>
      </c>
      <c r="R72" s="209">
        <f t="shared" si="27"/>
        <v>2.6569060178705996E-2</v>
      </c>
      <c r="S72" s="209">
        <f t="shared" si="27"/>
        <v>2.4609667767237334E-2</v>
      </c>
    </row>
    <row r="73" spans="1:19" x14ac:dyDescent="0.25">
      <c r="A73" s="194" t="s">
        <v>50</v>
      </c>
      <c r="B73" s="195"/>
      <c r="C73" s="195"/>
      <c r="D73" s="209">
        <f t="shared" si="19"/>
        <v>7.0057161557932346E-2</v>
      </c>
      <c r="E73" s="209">
        <f t="shared" ref="E73:S73" si="28">E31/E$23</f>
        <v>7.0674531613202307E-2</v>
      </c>
      <c r="F73" s="209">
        <f t="shared" si="28"/>
        <v>7.065558096372089E-2</v>
      </c>
      <c r="G73" s="209">
        <f t="shared" si="28"/>
        <v>8.9202521409427499E-2</v>
      </c>
      <c r="H73" s="209">
        <f t="shared" si="28"/>
        <v>9.1872886544260277E-2</v>
      </c>
      <c r="I73" s="209">
        <f t="shared" si="28"/>
        <v>6.3612952653638699E-2</v>
      </c>
      <c r="J73" s="209">
        <f t="shared" si="28"/>
        <v>9.368594503621136E-2</v>
      </c>
      <c r="K73" s="209">
        <f t="shared" si="28"/>
        <v>7.3159835726151784E-2</v>
      </c>
      <c r="L73" s="209">
        <f t="shared" si="28"/>
        <v>5.0130273797124578E-2</v>
      </c>
      <c r="M73" s="209">
        <f t="shared" si="28"/>
        <v>4.9670677981024612E-2</v>
      </c>
      <c r="N73" s="209">
        <f t="shared" si="28"/>
        <v>4.4517808475799635E-2</v>
      </c>
      <c r="O73" s="209">
        <f t="shared" si="28"/>
        <v>3.4687085644926154E-2</v>
      </c>
      <c r="P73" s="209">
        <f t="shared" si="28"/>
        <v>3.4449251090372175E-2</v>
      </c>
      <c r="Q73" s="209">
        <f t="shared" si="28"/>
        <v>2.9335352013614861E-2</v>
      </c>
      <c r="R73" s="209">
        <f t="shared" si="28"/>
        <v>2.3956862322924648E-2</v>
      </c>
      <c r="S73" s="209">
        <f t="shared" si="28"/>
        <v>2.1047852024731049E-2</v>
      </c>
    </row>
    <row r="74" spans="1:19" x14ac:dyDescent="0.25">
      <c r="A74" s="194" t="s">
        <v>71</v>
      </c>
      <c r="B74" s="195"/>
      <c r="C74" s="195"/>
      <c r="D74" s="209">
        <f t="shared" si="19"/>
        <v>9.6988311671026284E-2</v>
      </c>
      <c r="E74" s="209">
        <f t="shared" ref="E74:S74" si="29">E32/E$23</f>
        <v>0.10419553215723298</v>
      </c>
      <c r="F74" s="209">
        <f t="shared" si="29"/>
        <v>0.1024908537463631</v>
      </c>
      <c r="G74" s="209">
        <f t="shared" si="29"/>
        <v>9.8082153888709611E-2</v>
      </c>
      <c r="H74" s="209">
        <f t="shared" si="29"/>
        <v>9.2660193508150579E-2</v>
      </c>
      <c r="I74" s="209">
        <f t="shared" si="29"/>
        <v>9.1581222510841873E-2</v>
      </c>
      <c r="J74" s="209">
        <f t="shared" si="29"/>
        <v>8.9999797976763163E-2</v>
      </c>
      <c r="K74" s="209">
        <f t="shared" si="29"/>
        <v>8.9192612548534334E-2</v>
      </c>
      <c r="L74" s="209">
        <f t="shared" si="29"/>
        <v>8.5805324038239872E-2</v>
      </c>
      <c r="M74" s="209">
        <f t="shared" si="29"/>
        <v>7.7212818439961417E-2</v>
      </c>
      <c r="N74" s="209">
        <f t="shared" si="29"/>
        <v>7.0981954351677506E-2</v>
      </c>
      <c r="O74" s="209">
        <f t="shared" si="29"/>
        <v>7.3033689335118834E-2</v>
      </c>
      <c r="P74" s="209">
        <f t="shared" si="29"/>
        <v>7.6004118855005659E-2</v>
      </c>
      <c r="Q74" s="209">
        <f t="shared" si="29"/>
        <v>8.3292404299389583E-2</v>
      </c>
      <c r="R74" s="209">
        <f t="shared" si="29"/>
        <v>8.5047462843464441E-2</v>
      </c>
      <c r="S74" s="209">
        <f t="shared" si="29"/>
        <v>8.7514955965399127E-2</v>
      </c>
    </row>
    <row r="75" spans="1:19" x14ac:dyDescent="0.25">
      <c r="A75" s="199" t="s">
        <v>171</v>
      </c>
      <c r="B75" s="200"/>
      <c r="C75" s="200"/>
      <c r="D75" s="210">
        <f t="shared" si="19"/>
        <v>7.9615926943442088E-3</v>
      </c>
      <c r="E75" s="210">
        <f t="shared" ref="E75:S75" si="30">E33/E$23</f>
        <v>7.042133958513417E-3</v>
      </c>
      <c r="F75" s="210">
        <f t="shared" si="30"/>
        <v>6.6901055848732557E-3</v>
      </c>
      <c r="G75" s="210">
        <f t="shared" si="30"/>
        <v>6.6299760643036658E-3</v>
      </c>
      <c r="H75" s="210">
        <f t="shared" si="30"/>
        <v>6.2818627591218331E-3</v>
      </c>
      <c r="I75" s="210">
        <f t="shared" si="30"/>
        <v>6.895182599310482E-3</v>
      </c>
      <c r="J75" s="210">
        <f t="shared" si="30"/>
        <v>7.8136371900950595E-3</v>
      </c>
      <c r="K75" s="210">
        <f t="shared" si="30"/>
        <v>8.338895195038656E-3</v>
      </c>
      <c r="L75" s="210">
        <f t="shared" si="30"/>
        <v>8.2289264419562538E-3</v>
      </c>
      <c r="M75" s="210">
        <f t="shared" si="30"/>
        <v>5.4964690106779537E-3</v>
      </c>
      <c r="N75" s="210">
        <f t="shared" si="30"/>
        <v>4.3712874485896626E-3</v>
      </c>
      <c r="O75" s="210">
        <f t="shared" si="30"/>
        <v>6.6566176971807915E-3</v>
      </c>
      <c r="P75" s="210">
        <f t="shared" si="30"/>
        <v>8.9863237443706025E-3</v>
      </c>
      <c r="Q75" s="210">
        <f t="shared" si="30"/>
        <v>9.5920597466123535E-3</v>
      </c>
      <c r="R75" s="210">
        <f t="shared" si="30"/>
        <v>9.4545730877128534E-3</v>
      </c>
      <c r="S75" s="210">
        <f t="shared" si="30"/>
        <v>1.033221991803842E-2</v>
      </c>
    </row>
    <row r="76" spans="1:19" x14ac:dyDescent="0.25">
      <c r="A76" s="211" t="s">
        <v>8</v>
      </c>
      <c r="B76" s="140"/>
      <c r="C76" s="140"/>
      <c r="D76" s="204">
        <f t="shared" si="19"/>
        <v>1.823414462223602E-3</v>
      </c>
      <c r="E76" s="204">
        <f t="shared" ref="E76:S76" si="31">E34/E$23</f>
        <v>1.822163335951446E-3</v>
      </c>
      <c r="F76" s="204">
        <f t="shared" si="31"/>
        <v>2.1387300769388842E-3</v>
      </c>
      <c r="G76" s="204">
        <f t="shared" si="31"/>
        <v>2.0103419982791617E-3</v>
      </c>
      <c r="H76" s="204">
        <f t="shared" si="31"/>
        <v>2.1014290674705857E-3</v>
      </c>
      <c r="I76" s="204">
        <f t="shared" si="31"/>
        <v>2.5326110720200168E-3</v>
      </c>
      <c r="J76" s="204">
        <f t="shared" si="31"/>
        <v>3.0359787695930516E-3</v>
      </c>
      <c r="K76" s="204">
        <f t="shared" si="31"/>
        <v>3.2899998538488901E-3</v>
      </c>
      <c r="L76" s="204">
        <f t="shared" si="31"/>
        <v>3.2915705767825017E-3</v>
      </c>
      <c r="M76" s="204">
        <f t="shared" si="31"/>
        <v>2.1985876042711814E-3</v>
      </c>
      <c r="N76" s="204">
        <f t="shared" si="31"/>
        <v>1.7485149794358652E-3</v>
      </c>
      <c r="O76" s="204">
        <f t="shared" si="31"/>
        <v>2.6626470788723169E-3</v>
      </c>
      <c r="P76" s="204">
        <f t="shared" si="31"/>
        <v>2.8408636195738999E-3</v>
      </c>
      <c r="Q76" s="204">
        <f t="shared" si="31"/>
        <v>3.0988608665473913E-3</v>
      </c>
      <c r="R76" s="204">
        <f t="shared" si="31"/>
        <v>3.0416822073934527E-3</v>
      </c>
      <c r="S76" s="204">
        <f t="shared" si="31"/>
        <v>3.2655879638058558E-3</v>
      </c>
    </row>
    <row r="77" spans="1:19" x14ac:dyDescent="0.25">
      <c r="A77" s="211" t="s">
        <v>183</v>
      </c>
      <c r="B77" s="140"/>
      <c r="C77" s="140"/>
      <c r="D77" s="204">
        <f>D37/D$23</f>
        <v>6.1381782321206059E-3</v>
      </c>
      <c r="E77" s="204">
        <f t="shared" ref="E77:S77" si="32">E37/E$23</f>
        <v>5.2199706225619707E-3</v>
      </c>
      <c r="F77" s="204">
        <f t="shared" si="32"/>
        <v>4.5513755079343715E-3</v>
      </c>
      <c r="G77" s="204">
        <f t="shared" si="32"/>
        <v>4.6196340660245036E-3</v>
      </c>
      <c r="H77" s="204">
        <f t="shared" si="32"/>
        <v>4.1804336916512475E-3</v>
      </c>
      <c r="I77" s="204">
        <f t="shared" si="32"/>
        <v>4.3625715272904656E-3</v>
      </c>
      <c r="J77" s="204">
        <f t="shared" si="32"/>
        <v>4.7776584205020071E-3</v>
      </c>
      <c r="K77" s="204">
        <f t="shared" si="32"/>
        <v>5.0488953411897668E-3</v>
      </c>
      <c r="L77" s="204">
        <f t="shared" si="32"/>
        <v>4.9373558651737513E-3</v>
      </c>
      <c r="M77" s="204">
        <f t="shared" si="32"/>
        <v>3.2978814064067723E-3</v>
      </c>
      <c r="N77" s="204">
        <f t="shared" si="32"/>
        <v>2.6227724691537972E-3</v>
      </c>
      <c r="O77" s="204">
        <f t="shared" si="32"/>
        <v>3.9939706183084751E-3</v>
      </c>
      <c r="P77" s="204">
        <f t="shared" si="32"/>
        <v>6.1454601247967026E-3</v>
      </c>
      <c r="Q77" s="204">
        <f t="shared" si="32"/>
        <v>6.4931988800649623E-3</v>
      </c>
      <c r="R77" s="204">
        <f t="shared" si="32"/>
        <v>6.4128908803194017E-3</v>
      </c>
      <c r="S77" s="204">
        <f t="shared" si="32"/>
        <v>7.0666319542325639E-3</v>
      </c>
    </row>
    <row r="78" spans="1:19" x14ac:dyDescent="0.25">
      <c r="A78" s="179" t="s">
        <v>7</v>
      </c>
      <c r="B78" s="140"/>
      <c r="C78" s="140"/>
      <c r="D78" s="204">
        <f>D43/D$23</f>
        <v>7.533331193330709E-3</v>
      </c>
      <c r="E78" s="204">
        <f t="shared" ref="E78:S78" si="33">E43/E$23</f>
        <v>9.4168242042720809E-3</v>
      </c>
      <c r="F78" s="204">
        <f t="shared" si="33"/>
        <v>8.2607783129191609E-3</v>
      </c>
      <c r="G78" s="204">
        <f t="shared" si="33"/>
        <v>8.458483839978468E-3</v>
      </c>
      <c r="H78" s="204">
        <f t="shared" si="33"/>
        <v>7.1898977530854315E-3</v>
      </c>
      <c r="I78" s="204">
        <f t="shared" si="33"/>
        <v>7.7099661392290037E-3</v>
      </c>
      <c r="J78" s="204">
        <f t="shared" si="33"/>
        <v>7.466571629410646E-3</v>
      </c>
      <c r="K78" s="204">
        <f t="shared" si="33"/>
        <v>6.5578003283528275E-3</v>
      </c>
      <c r="L78" s="204">
        <f t="shared" si="33"/>
        <v>6.094877487443813E-3</v>
      </c>
      <c r="M78" s="204">
        <f t="shared" si="33"/>
        <v>5.793091888588447E-3</v>
      </c>
      <c r="N78" s="204">
        <f t="shared" si="33"/>
        <v>6.3127461572791924E-3</v>
      </c>
      <c r="O78" s="204">
        <f t="shared" si="33"/>
        <v>5.9865031565198464E-3</v>
      </c>
      <c r="P78" s="204">
        <f t="shared" si="33"/>
        <v>7.0322347747353228E-3</v>
      </c>
      <c r="Q78" s="204">
        <f t="shared" si="33"/>
        <v>9.3299475089040143E-3</v>
      </c>
      <c r="R78" s="204">
        <f t="shared" si="33"/>
        <v>9.227232716749096E-3</v>
      </c>
      <c r="S78" s="204">
        <f t="shared" si="33"/>
        <v>9.9411009517228199E-3</v>
      </c>
    </row>
    <row r="79" spans="1:19" ht="22.5" x14ac:dyDescent="0.25">
      <c r="A79" s="211" t="s">
        <v>26</v>
      </c>
      <c r="B79" s="140"/>
      <c r="C79" s="140"/>
      <c r="D79" s="204">
        <f>D44/D$23</f>
        <v>3.6171263888160336E-3</v>
      </c>
      <c r="E79" s="204">
        <f t="shared" ref="E79:S79" si="34">E44/E$23</f>
        <v>3.9440379182743377E-3</v>
      </c>
      <c r="F79" s="204">
        <f t="shared" si="34"/>
        <v>3.4465635189653591E-3</v>
      </c>
      <c r="G79" s="204">
        <f t="shared" si="34"/>
        <v>3.7585647055012224E-3</v>
      </c>
      <c r="H79" s="204">
        <f t="shared" si="34"/>
        <v>3.3500597918442784E-3</v>
      </c>
      <c r="I79" s="204">
        <f t="shared" si="34"/>
        <v>3.3329511996667048E-3</v>
      </c>
      <c r="J79" s="204">
        <f t="shared" si="34"/>
        <v>3.63900830419105E-3</v>
      </c>
      <c r="K79" s="204">
        <f t="shared" si="34"/>
        <v>3.3171430380918511E-3</v>
      </c>
      <c r="L79" s="204">
        <f t="shared" si="34"/>
        <v>3.383236935556211E-3</v>
      </c>
      <c r="M79" s="204">
        <f t="shared" si="34"/>
        <v>2.9069042035228441E-3</v>
      </c>
      <c r="N79" s="204">
        <f t="shared" si="34"/>
        <v>3.1896824192298575E-3</v>
      </c>
      <c r="O79" s="204">
        <f t="shared" si="34"/>
        <v>3.0982490165423187E-3</v>
      </c>
      <c r="P79" s="204">
        <f t="shared" si="34"/>
        <v>4.3472857574018073E-3</v>
      </c>
      <c r="Q79" s="204">
        <f t="shared" si="34"/>
        <v>5.6017129658810991E-3</v>
      </c>
      <c r="R79" s="204">
        <f t="shared" si="34"/>
        <v>5.9678430528202235E-3</v>
      </c>
      <c r="S79" s="204">
        <f t="shared" si="34"/>
        <v>6.6239753999657053E-3</v>
      </c>
    </row>
    <row r="80" spans="1:19" ht="22.5" x14ac:dyDescent="0.25">
      <c r="A80" s="211" t="s">
        <v>16</v>
      </c>
      <c r="B80" s="140"/>
      <c r="C80" s="140"/>
      <c r="D80" s="204">
        <f>D47/D$23</f>
        <v>3.9162048045146749E-3</v>
      </c>
      <c r="E80" s="204">
        <f t="shared" ref="E80:S80" si="35">E47/E$23</f>
        <v>5.4727862859977432E-3</v>
      </c>
      <c r="F80" s="204">
        <f t="shared" si="35"/>
        <v>4.8142147939538018E-3</v>
      </c>
      <c r="G80" s="204">
        <f t="shared" si="35"/>
        <v>4.6999191344772465E-3</v>
      </c>
      <c r="H80" s="204">
        <f t="shared" si="35"/>
        <v>3.8398379612411527E-3</v>
      </c>
      <c r="I80" s="204">
        <f t="shared" si="35"/>
        <v>4.3770149395622989E-3</v>
      </c>
      <c r="J80" s="204">
        <f t="shared" si="35"/>
        <v>3.8275633252195965E-3</v>
      </c>
      <c r="K80" s="204">
        <f t="shared" si="35"/>
        <v>3.2406572902609772E-3</v>
      </c>
      <c r="L80" s="204">
        <f t="shared" si="35"/>
        <v>2.7116405518876016E-3</v>
      </c>
      <c r="M80" s="204">
        <f t="shared" si="35"/>
        <v>2.8861876850656033E-3</v>
      </c>
      <c r="N80" s="204">
        <f t="shared" si="35"/>
        <v>3.1230637380493349E-3</v>
      </c>
      <c r="O80" s="204">
        <f t="shared" si="35"/>
        <v>2.8882541399775272E-3</v>
      </c>
      <c r="P80" s="204">
        <f t="shared" si="35"/>
        <v>2.6849490173335147E-3</v>
      </c>
      <c r="Q80" s="204">
        <f t="shared" si="35"/>
        <v>3.7282345430229152E-3</v>
      </c>
      <c r="R80" s="204">
        <f t="shared" si="35"/>
        <v>3.2593896639288725E-3</v>
      </c>
      <c r="S80" s="204">
        <f t="shared" si="35"/>
        <v>3.3171255517571129E-3</v>
      </c>
    </row>
    <row r="81" spans="1:19" ht="22.5" x14ac:dyDescent="0.25">
      <c r="A81" s="179" t="s">
        <v>6</v>
      </c>
      <c r="B81" s="140"/>
      <c r="C81" s="140"/>
      <c r="D81" s="204">
        <f>D48/D$23</f>
        <v>9.5658117356178136E-3</v>
      </c>
      <c r="E81" s="204">
        <f t="shared" ref="E81:S81" si="36">E48/E$23</f>
        <v>1.0405970902847343E-2</v>
      </c>
      <c r="F81" s="204">
        <f t="shared" si="36"/>
        <v>9.8760334546432234E-3</v>
      </c>
      <c r="G81" s="204">
        <f t="shared" si="36"/>
        <v>1.0218461511624574E-2</v>
      </c>
      <c r="H81" s="204">
        <f t="shared" si="36"/>
        <v>8.4904418874768989E-3</v>
      </c>
      <c r="I81" s="204">
        <f t="shared" si="36"/>
        <v>7.6881565592311855E-3</v>
      </c>
      <c r="J81" s="204">
        <f t="shared" si="36"/>
        <v>8.3844823361759902E-3</v>
      </c>
      <c r="K81" s="204">
        <f t="shared" si="36"/>
        <v>8.2551018916825394E-3</v>
      </c>
      <c r="L81" s="204">
        <f t="shared" si="36"/>
        <v>7.9123033557837955E-3</v>
      </c>
      <c r="M81" s="204">
        <f t="shared" si="36"/>
        <v>7.185336094908022E-3</v>
      </c>
      <c r="N81" s="204">
        <f t="shared" si="36"/>
        <v>4.7174040553245606E-3</v>
      </c>
      <c r="O81" s="204">
        <f t="shared" si="36"/>
        <v>4.2658645082271802E-3</v>
      </c>
      <c r="P81" s="204">
        <f t="shared" si="36"/>
        <v>4.7662727321146417E-3</v>
      </c>
      <c r="Q81" s="204">
        <f t="shared" si="36"/>
        <v>4.9195970710829654E-3</v>
      </c>
      <c r="R81" s="204">
        <f t="shared" si="36"/>
        <v>4.9476610538714359E-3</v>
      </c>
      <c r="S81" s="204">
        <f t="shared" si="36"/>
        <v>4.9760094433715617E-3</v>
      </c>
    </row>
    <row r="82" spans="1:19" x14ac:dyDescent="0.25">
      <c r="A82" s="179" t="s">
        <v>5</v>
      </c>
      <c r="B82" s="140"/>
      <c r="C82" s="140"/>
      <c r="D82" s="204">
        <f>D52/D$23</f>
        <v>8.1166123967220376E-3</v>
      </c>
      <c r="E82" s="204">
        <f t="shared" ref="E82:S82" si="37">E52/E$23</f>
        <v>9.4382311104352756E-3</v>
      </c>
      <c r="F82" s="204">
        <f t="shared" si="37"/>
        <v>1.0051619576206434E-2</v>
      </c>
      <c r="G82" s="204">
        <f t="shared" si="37"/>
        <v>8.7301122523103965E-3</v>
      </c>
      <c r="H82" s="204">
        <f t="shared" si="37"/>
        <v>8.4984522780978747E-3</v>
      </c>
      <c r="I82" s="204">
        <f t="shared" si="37"/>
        <v>8.2697453591730249E-3</v>
      </c>
      <c r="J82" s="204">
        <f t="shared" si="37"/>
        <v>8.2145756139304828E-3</v>
      </c>
      <c r="K82" s="204">
        <f t="shared" si="37"/>
        <v>8.6881963491452583E-3</v>
      </c>
      <c r="L82" s="204">
        <f t="shared" si="37"/>
        <v>5.4583575165712672E-3</v>
      </c>
      <c r="M82" s="204">
        <f t="shared" si="37"/>
        <v>4.6678082723883175E-3</v>
      </c>
      <c r="N82" s="204">
        <f t="shared" si="37"/>
        <v>3.6725426347037249E-3</v>
      </c>
      <c r="O82" s="204">
        <f t="shared" si="37"/>
        <v>3.3005477457984534E-3</v>
      </c>
      <c r="P82" s="204">
        <f t="shared" si="37"/>
        <v>3.2074991566999446E-3</v>
      </c>
      <c r="Q82" s="204">
        <f t="shared" si="37"/>
        <v>2.8476622396741819E-3</v>
      </c>
      <c r="R82" s="204">
        <f t="shared" si="37"/>
        <v>2.7578476756188533E-3</v>
      </c>
      <c r="S82" s="204">
        <f t="shared" si="37"/>
        <v>2.5560812576947358E-3</v>
      </c>
    </row>
    <row r="83" spans="1:19" x14ac:dyDescent="0.25">
      <c r="A83" s="211" t="s">
        <v>27</v>
      </c>
      <c r="B83" s="140"/>
      <c r="C83" s="140"/>
      <c r="D83" s="204">
        <f>D53/D$23</f>
        <v>2.379317553162754E-3</v>
      </c>
      <c r="E83" s="204">
        <f t="shared" ref="E83:S83" si="38">E53/E$23</f>
        <v>2.1694792142631998E-3</v>
      </c>
      <c r="F83" s="204">
        <f t="shared" si="38"/>
        <v>2.6187023911263163E-3</v>
      </c>
      <c r="G83" s="204">
        <f t="shared" si="38"/>
        <v>2.2048003468869266E-3</v>
      </c>
      <c r="H83" s="204">
        <f t="shared" si="38"/>
        <v>2.0094637043479254E-3</v>
      </c>
      <c r="I83" s="204">
        <f t="shared" si="38"/>
        <v>1.8951965798104805E-3</v>
      </c>
      <c r="J83" s="204">
        <f t="shared" si="38"/>
        <v>1.7591561852003991E-3</v>
      </c>
      <c r="K83" s="204">
        <f t="shared" si="38"/>
        <v>2.0690125543803921E-3</v>
      </c>
      <c r="L83" s="204">
        <f t="shared" si="38"/>
        <v>1.9348149298308054E-3</v>
      </c>
      <c r="M83" s="204">
        <f t="shared" si="38"/>
        <v>1.4925309888512174E-3</v>
      </c>
      <c r="N83" s="204">
        <f t="shared" si="38"/>
        <v>1.3524093171985892E-3</v>
      </c>
      <c r="O83" s="204">
        <f t="shared" si="38"/>
        <v>1.030734014552315E-3</v>
      </c>
      <c r="P83" s="204">
        <f t="shared" si="38"/>
        <v>1.1847626036371381E-3</v>
      </c>
      <c r="Q83" s="204">
        <f t="shared" si="38"/>
        <v>1.1208418545813786E-3</v>
      </c>
      <c r="R83" s="204">
        <f t="shared" si="38"/>
        <v>1.0594441242962897E-3</v>
      </c>
      <c r="S83" s="204">
        <f t="shared" si="38"/>
        <v>1.0095878736422423E-3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5.7372948435592836E-3</v>
      </c>
      <c r="E84" s="204">
        <f t="shared" ref="E84:S84" si="40">E56/E$23</f>
        <v>7.2687518961720762E-3</v>
      </c>
      <c r="F84" s="204">
        <f t="shared" si="40"/>
        <v>7.4329171850801186E-3</v>
      </c>
      <c r="G84" s="204">
        <f t="shared" si="40"/>
        <v>6.5253119054234704E-3</v>
      </c>
      <c r="H84" s="204">
        <f t="shared" si="40"/>
        <v>6.4889885737499497E-3</v>
      </c>
      <c r="I84" s="204">
        <f t="shared" si="40"/>
        <v>6.3745487793625448E-3</v>
      </c>
      <c r="J84" s="204">
        <f t="shared" si="40"/>
        <v>6.4554194287300849E-3</v>
      </c>
      <c r="K84" s="204">
        <f t="shared" si="40"/>
        <v>6.6191837947648657E-3</v>
      </c>
      <c r="L84" s="204">
        <f t="shared" si="40"/>
        <v>3.5235425867404615E-3</v>
      </c>
      <c r="M84" s="204">
        <f t="shared" si="40"/>
        <v>3.1752772835371007E-3</v>
      </c>
      <c r="N84" s="204">
        <f t="shared" si="40"/>
        <v>2.3201333175051353E-3</v>
      </c>
      <c r="O84" s="204">
        <f t="shared" si="40"/>
        <v>2.2698137312461382E-3</v>
      </c>
      <c r="P84" s="204">
        <f t="shared" si="40"/>
        <v>2.0227365530628063E-3</v>
      </c>
      <c r="Q84" s="204">
        <f t="shared" si="40"/>
        <v>1.7268203850928034E-3</v>
      </c>
      <c r="R84" s="204">
        <f t="shared" si="40"/>
        <v>1.6984035513225636E-3</v>
      </c>
      <c r="S84" s="204">
        <f t="shared" si="40"/>
        <v>1.5464933840524933E-3</v>
      </c>
    </row>
    <row r="85" spans="1:19" ht="22.5" x14ac:dyDescent="0.25">
      <c r="A85" s="179" t="s">
        <v>4</v>
      </c>
      <c r="B85" s="140"/>
      <c r="C85" s="140"/>
      <c r="D85" s="204">
        <f t="shared" si="39"/>
        <v>2.3122206415780069E-2</v>
      </c>
      <c r="E85" s="204">
        <f t="shared" ref="E85:S85" si="41">E57/E$23</f>
        <v>2.6027845217734075E-2</v>
      </c>
      <c r="F85" s="204">
        <f t="shared" si="41"/>
        <v>2.7684993010849299E-2</v>
      </c>
      <c r="G85" s="204">
        <f t="shared" si="41"/>
        <v>2.5300068405503837E-2</v>
      </c>
      <c r="H85" s="204">
        <f t="shared" si="41"/>
        <v>2.4238297677558893E-2</v>
      </c>
      <c r="I85" s="204">
        <f t="shared" si="41"/>
        <v>2.2093663757790632E-2</v>
      </c>
      <c r="J85" s="204">
        <f t="shared" si="41"/>
        <v>2.0450449657104405E-2</v>
      </c>
      <c r="K85" s="204">
        <f t="shared" si="41"/>
        <v>2.205030521223577E-2</v>
      </c>
      <c r="L85" s="204">
        <f t="shared" si="41"/>
        <v>2.2433938253353655E-2</v>
      </c>
      <c r="M85" s="204">
        <f t="shared" si="41"/>
        <v>2.2179387158301041E-2</v>
      </c>
      <c r="N85" s="204">
        <f t="shared" si="41"/>
        <v>2.3170778742329458E-2</v>
      </c>
      <c r="O85" s="204">
        <f t="shared" si="41"/>
        <v>2.5157056377577383E-2</v>
      </c>
      <c r="P85" s="204">
        <f t="shared" si="41"/>
        <v>2.8025375934287691E-2</v>
      </c>
      <c r="Q85" s="204">
        <f t="shared" si="41"/>
        <v>3.2974967657222097E-2</v>
      </c>
      <c r="R85" s="204">
        <f t="shared" si="41"/>
        <v>3.5009150608246317E-2</v>
      </c>
      <c r="S85" s="204">
        <f t="shared" si="41"/>
        <v>3.4952163388824273E-2</v>
      </c>
    </row>
    <row r="86" spans="1:19" x14ac:dyDescent="0.25">
      <c r="A86" s="179" t="s">
        <v>3</v>
      </c>
      <c r="B86" s="140"/>
      <c r="C86" s="140"/>
      <c r="D86" s="204">
        <f t="shared" si="39"/>
        <v>3.0659452248059712E-3</v>
      </c>
      <c r="E86" s="204">
        <f t="shared" ref="E86:S86" si="42">E58/E$23</f>
        <v>2.8987903621679441E-3</v>
      </c>
      <c r="F86" s="204">
        <f t="shared" si="42"/>
        <v>3.0720712440688242E-3</v>
      </c>
      <c r="G86" s="204">
        <f t="shared" si="42"/>
        <v>3.4495562364263675E-3</v>
      </c>
      <c r="H86" s="204">
        <f t="shared" si="42"/>
        <v>3.3077191557048281E-3</v>
      </c>
      <c r="I86" s="204">
        <f t="shared" si="42"/>
        <v>3.2837398396716264E-3</v>
      </c>
      <c r="J86" s="204">
        <f t="shared" si="42"/>
        <v>3.4255888847851117E-3</v>
      </c>
      <c r="K86" s="204">
        <f t="shared" si="42"/>
        <v>3.2211704755269964E-3</v>
      </c>
      <c r="L86" s="204">
        <f t="shared" si="42"/>
        <v>2.7200588909586571E-3</v>
      </c>
      <c r="M86" s="204">
        <f t="shared" si="42"/>
        <v>2.9591663296308834E-3</v>
      </c>
      <c r="N86" s="204">
        <f t="shared" si="42"/>
        <v>1.7621392510757915E-3</v>
      </c>
      <c r="O86" s="204">
        <f t="shared" si="42"/>
        <v>1.4919531282639909E-3</v>
      </c>
      <c r="P86" s="204">
        <f t="shared" si="42"/>
        <v>1.577710839808497E-3</v>
      </c>
      <c r="Q86" s="204">
        <f t="shared" si="42"/>
        <v>1.2556424339742393E-3</v>
      </c>
      <c r="R86" s="204">
        <f t="shared" si="42"/>
        <v>9.6572163153128626E-4</v>
      </c>
      <c r="S86" s="204">
        <f t="shared" si="42"/>
        <v>1.7083357149417077E-3</v>
      </c>
    </row>
    <row r="87" spans="1:19" x14ac:dyDescent="0.25">
      <c r="A87" s="179" t="s">
        <v>2</v>
      </c>
      <c r="B87" s="140"/>
      <c r="C87" s="140"/>
      <c r="D87" s="204">
        <f t="shared" si="39"/>
        <v>1.6194861331744512E-2</v>
      </c>
      <c r="E87" s="204">
        <f t="shared" ref="E87:S87" si="43">E59/E$23</f>
        <v>1.8305857446244675E-2</v>
      </c>
      <c r="F87" s="204">
        <f t="shared" si="43"/>
        <v>1.6455025946964758E-2</v>
      </c>
      <c r="G87" s="204">
        <f t="shared" si="43"/>
        <v>1.6251602669932853E-2</v>
      </c>
      <c r="H87" s="204">
        <f t="shared" si="43"/>
        <v>1.5758727034496173E-2</v>
      </c>
      <c r="I87" s="204">
        <f t="shared" si="43"/>
        <v>1.8803213278119679E-2</v>
      </c>
      <c r="J87" s="204">
        <f t="shared" si="43"/>
        <v>1.7310801353659287E-2</v>
      </c>
      <c r="K87" s="204">
        <f t="shared" si="43"/>
        <v>1.6817608285793623E-2</v>
      </c>
      <c r="L87" s="204">
        <f t="shared" si="43"/>
        <v>1.6696840176429681E-2</v>
      </c>
      <c r="M87" s="204">
        <f t="shared" si="43"/>
        <v>1.430146018497026E-2</v>
      </c>
      <c r="N87" s="204">
        <f t="shared" si="43"/>
        <v>1.4290959344071459E-2</v>
      </c>
      <c r="O87" s="204">
        <f t="shared" si="43"/>
        <v>1.278220123006423E-2</v>
      </c>
      <c r="P87" s="204">
        <f t="shared" si="43"/>
        <v>1.3691642156717698E-2</v>
      </c>
      <c r="Q87" s="204">
        <f t="shared" si="43"/>
        <v>1.4203986976766246E-2</v>
      </c>
      <c r="R87" s="204">
        <f t="shared" si="43"/>
        <v>1.4553583302198045E-2</v>
      </c>
      <c r="S87" s="204">
        <f t="shared" si="43"/>
        <v>1.5072530411265767E-2</v>
      </c>
    </row>
    <row r="88" spans="1:19" x14ac:dyDescent="0.25">
      <c r="A88" s="179" t="s">
        <v>1</v>
      </c>
      <c r="B88" s="140"/>
      <c r="C88" s="140"/>
      <c r="D88" s="204">
        <f t="shared" si="39"/>
        <v>1.2240293065530273E-2</v>
      </c>
      <c r="E88" s="204">
        <f t="shared" ref="E88:S88" si="44">E60/E$23</f>
        <v>1.0578702490508992E-2</v>
      </c>
      <c r="F88" s="204">
        <f t="shared" si="44"/>
        <v>1.1188814066643163E-2</v>
      </c>
      <c r="G88" s="204">
        <f t="shared" si="44"/>
        <v>1.0586655070542397E-2</v>
      </c>
      <c r="H88" s="204">
        <f t="shared" si="44"/>
        <v>1.0090231328637718E-2</v>
      </c>
      <c r="I88" s="204">
        <f t="shared" si="44"/>
        <v>8.0438204791956174E-3</v>
      </c>
      <c r="J88" s="204">
        <f t="shared" si="44"/>
        <v>6.6014977691972575E-3</v>
      </c>
      <c r="K88" s="204">
        <f t="shared" si="44"/>
        <v>6.9382803860337993E-3</v>
      </c>
      <c r="L88" s="204">
        <f t="shared" si="44"/>
        <v>6.5330988046426201E-3</v>
      </c>
      <c r="M88" s="204">
        <f t="shared" si="44"/>
        <v>5.3820573291981904E-3</v>
      </c>
      <c r="N88" s="204">
        <f t="shared" si="44"/>
        <v>5.1837348235882225E-3</v>
      </c>
      <c r="O88" s="204">
        <f t="shared" si="44"/>
        <v>4.8276832617591631E-3</v>
      </c>
      <c r="P88" s="204">
        <f t="shared" si="44"/>
        <v>4.0543499488102071E-3</v>
      </c>
      <c r="Q88" s="204">
        <f t="shared" si="44"/>
        <v>3.7288586197793635E-3</v>
      </c>
      <c r="R88" s="204">
        <f t="shared" si="44"/>
        <v>3.2916859283276226E-3</v>
      </c>
      <c r="S88" s="204">
        <f t="shared" si="44"/>
        <v>3.1861103315134632E-3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2.3777516975831805E-3</v>
      </c>
      <c r="E89" s="204">
        <f t="shared" ref="E89:S89" si="45">E61/E$23</f>
        <v>2.2255800717943348E-3</v>
      </c>
      <c r="F89" s="204">
        <f t="shared" si="45"/>
        <v>2.1488723392872572E-3</v>
      </c>
      <c r="G89" s="204">
        <f t="shared" si="45"/>
        <v>2.1643052854154231E-3</v>
      </c>
      <c r="H89" s="204">
        <f t="shared" si="45"/>
        <v>2.1519342232495867E-3</v>
      </c>
      <c r="I89" s="204">
        <f t="shared" si="45"/>
        <v>2.070791659792921E-3</v>
      </c>
      <c r="J89" s="204">
        <f t="shared" si="45"/>
        <v>2.8070869751475156E-3</v>
      </c>
      <c r="K89" s="204">
        <f t="shared" si="45"/>
        <v>2.1182167615836933E-3</v>
      </c>
      <c r="L89" s="204">
        <f t="shared" si="45"/>
        <v>2.4184017409125198E-3</v>
      </c>
      <c r="M89" s="204">
        <f t="shared" si="45"/>
        <v>2.2778753703666214E-3</v>
      </c>
      <c r="N89" s="204">
        <f t="shared" si="45"/>
        <v>1.216166600799324E-3</v>
      </c>
      <c r="O89" s="204">
        <f t="shared" si="45"/>
        <v>1.7976001213792375E-3</v>
      </c>
      <c r="P89" s="204">
        <f t="shared" si="45"/>
        <v>2.870179134685375E-4</v>
      </c>
      <c r="Q89" s="204">
        <f t="shared" si="45"/>
        <v>4.811631792217388E-4</v>
      </c>
      <c r="R89" s="204">
        <f t="shared" si="45"/>
        <v>4.2935033847751604E-4</v>
      </c>
      <c r="S89" s="204">
        <f t="shared" si="45"/>
        <v>3.3909821710121117E-4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6.8099059155675009E-3</v>
      </c>
      <c r="E90" s="208">
        <f t="shared" ref="E90:S90" si="46">E62/E$23</f>
        <v>7.8555963927148618E-3</v>
      </c>
      <c r="F90" s="208">
        <f t="shared" si="46"/>
        <v>7.0625402099077205E-3</v>
      </c>
      <c r="G90" s="208">
        <f t="shared" si="46"/>
        <v>6.2929325526716153E-3</v>
      </c>
      <c r="H90" s="208">
        <f t="shared" si="46"/>
        <v>6.6526294107213347E-3</v>
      </c>
      <c r="I90" s="208">
        <f t="shared" si="46"/>
        <v>6.7229428393277054E-3</v>
      </c>
      <c r="J90" s="208">
        <f t="shared" si="46"/>
        <v>7.52510656725742E-3</v>
      </c>
      <c r="K90" s="208">
        <f t="shared" si="46"/>
        <v>6.2070376631411768E-3</v>
      </c>
      <c r="L90" s="208">
        <f t="shared" si="46"/>
        <v>7.3085213701875752E-3</v>
      </c>
      <c r="M90" s="208">
        <f t="shared" si="46"/>
        <v>6.9701668009316785E-3</v>
      </c>
      <c r="N90" s="208">
        <f t="shared" si="46"/>
        <v>6.2841952939161104E-3</v>
      </c>
      <c r="O90" s="208">
        <f t="shared" si="46"/>
        <v>6.76766210834856E-3</v>
      </c>
      <c r="P90" s="208">
        <f t="shared" si="46"/>
        <v>4.3756916539925078E-3</v>
      </c>
      <c r="Q90" s="208">
        <f t="shared" si="46"/>
        <v>3.9585188661523853E-3</v>
      </c>
      <c r="R90" s="208">
        <f t="shared" si="46"/>
        <v>4.4106565007314153E-3</v>
      </c>
      <c r="S90" s="208">
        <f t="shared" si="46"/>
        <v>4.4513063309251791E-3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4.1318260362411818E-2</v>
      </c>
      <c r="F93" s="144">
        <f t="shared" ref="F93:F94" si="48">IF(E16=0,"",F16/E16-1)</f>
        <v>3.9220687721869929E-2</v>
      </c>
      <c r="G93" s="144">
        <f t="shared" ref="G93:G94" si="49">IF(F16=0,"",G16/F16-1)</f>
        <v>5.7957867176830602E-2</v>
      </c>
      <c r="H93" s="144">
        <f t="shared" ref="H93:H94" si="50">IF(G16=0,"",H16/G16-1)</f>
        <v>5.0600531593606668E-2</v>
      </c>
      <c r="I93" s="144">
        <f t="shared" ref="I93:I94" si="51">IF(H16=0,"",I16/H16-1)</f>
        <v>5.9913971456164727E-3</v>
      </c>
      <c r="J93" s="144">
        <f t="shared" ref="J93:J94" si="52">IF(I16=0,"",J16/I16-1)</f>
        <v>5.6530634885800568E-2</v>
      </c>
      <c r="K93" s="144">
        <f t="shared" ref="K93:K94" si="53">IF(J16=0,"",K16/J16-1)</f>
        <v>3.273141896956E-2</v>
      </c>
      <c r="L93" s="144">
        <f t="shared" ref="L93:L94" si="54">IF(K16=0,"",L16/K16-1)</f>
        <v>-3.3491306287334321E-3</v>
      </c>
      <c r="M93" s="144">
        <f t="shared" ref="M93:M94" si="55">IF(L16=0,"",M16/L16-1)</f>
        <v>-4.3010737207540672E-2</v>
      </c>
      <c r="N93" s="144">
        <f t="shared" ref="N93:N94" si="56">IF(M16=0,"",N16/M16-1)</f>
        <v>-5.4782383976707427E-2</v>
      </c>
      <c r="O93" s="144">
        <f t="shared" ref="O93:O94" si="57">IF(N16=0,"",O16/N16-1)</f>
        <v>-9.1321432826290461E-2</v>
      </c>
      <c r="P93" s="144">
        <f t="shared" ref="P93:P94" si="58">IF(O16=0,"",P16/O16-1)</f>
        <v>-7.3008298287520756E-2</v>
      </c>
      <c r="Q93" s="144">
        <f t="shared" ref="Q93:Q94" si="59">IF(P16=0,"",Q16/P16-1)</f>
        <v>-3.2417016482244376E-2</v>
      </c>
      <c r="R93" s="144">
        <f t="shared" ref="R93:R94" si="60">IF(Q16=0,"",R16/Q16-1)</f>
        <v>7.40190335859503E-3</v>
      </c>
      <c r="S93" s="144">
        <f t="shared" ref="S93:S94" si="61">IF(R16=0,"",S16/R16-1)</f>
        <v>-2.9103036740668609E-3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3.6231539248149369E-2</v>
      </c>
      <c r="F94" s="213">
        <f t="shared" si="48"/>
        <v>5.086470315055136E-2</v>
      </c>
      <c r="G94" s="213">
        <f t="shared" si="49"/>
        <v>4.5327547558233094E-2</v>
      </c>
      <c r="H94" s="213">
        <f t="shared" si="50"/>
        <v>3.6071742851034205E-2</v>
      </c>
      <c r="I94" s="213">
        <f t="shared" si="51"/>
        <v>3.2246685494183636E-2</v>
      </c>
      <c r="J94" s="213">
        <f t="shared" si="52"/>
        <v>2.7816961048012123E-2</v>
      </c>
      <c r="K94" s="213">
        <f t="shared" si="53"/>
        <v>4.0764723166487826E-2</v>
      </c>
      <c r="L94" s="213">
        <f t="shared" si="54"/>
        <v>3.5839353783691408E-2</v>
      </c>
      <c r="M94" s="213">
        <f t="shared" si="55"/>
        <v>-1.670738793314952E-2</v>
      </c>
      <c r="N94" s="213">
        <f t="shared" si="56"/>
        <v>-6.5186557083900309E-2</v>
      </c>
      <c r="O94" s="213">
        <f t="shared" si="57"/>
        <v>-9.7481382002311712E-2</v>
      </c>
      <c r="P94" s="213">
        <f t="shared" si="58"/>
        <v>-8.0222034747060245E-2</v>
      </c>
      <c r="Q94" s="213">
        <f t="shared" si="59"/>
        <v>-2.569035194820557E-2</v>
      </c>
      <c r="R94" s="213">
        <f t="shared" si="60"/>
        <v>6.23154335260101E-3</v>
      </c>
      <c r="S94" s="213">
        <f t="shared" si="61"/>
        <v>-4.6352294946756523E-3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3.5517585146518371E-2</v>
      </c>
      <c r="F95" s="144">
        <f t="shared" ref="F95:F96" si="63">IF(E20=0,"",F20/E20-1)</f>
        <v>3.4230396913837335E-2</v>
      </c>
      <c r="G95" s="144">
        <f t="shared" ref="G95:G96" si="64">IF(F20=0,"",G20/F20-1)</f>
        <v>5.5292951232660537E-2</v>
      </c>
      <c r="H95" s="144">
        <f t="shared" ref="H95:H96" si="65">IF(G20=0,"",H20/G20-1)</f>
        <v>4.8238296601654129E-2</v>
      </c>
      <c r="I95" s="144">
        <f t="shared" ref="I95:I96" si="66">IF(H20=0,"",I20/H20-1)</f>
        <v>3.2821681339461062E-3</v>
      </c>
      <c r="J95" s="144">
        <f t="shared" ref="J95:J96" si="67">IF(I20=0,"",J20/I20-1)</f>
        <v>5.3189204519349831E-2</v>
      </c>
      <c r="K95" s="144">
        <f t="shared" ref="K95:K96" si="68">IF(J20=0,"",K20/J20-1)</f>
        <v>2.9803165242089369E-2</v>
      </c>
      <c r="L95" s="144">
        <f t="shared" ref="L95:L96" si="69">IF(K20=0,"",L20/K20-1)</f>
        <v>-5.5953697604231856E-3</v>
      </c>
      <c r="M95" s="144">
        <f t="shared" ref="M95:M96" si="70">IF(L20=0,"",M20/L20-1)</f>
        <v>-4.5926882914042899E-2</v>
      </c>
      <c r="N95" s="144">
        <f t="shared" ref="N95:N96" si="71">IF(M20=0,"",N20/M20-1)</f>
        <v>-5.6868796261492438E-2</v>
      </c>
      <c r="O95" s="144">
        <f t="shared" ref="O95:O96" si="72">IF(N20=0,"",O20/N20-1)</f>
        <v>-9.1656610096057856E-2</v>
      </c>
      <c r="P95" s="144">
        <f t="shared" ref="P95:P96" si="73">IF(O20=0,"",P20/O20-1)</f>
        <v>-6.9915707678847583E-2</v>
      </c>
      <c r="Q95" s="144">
        <f t="shared" ref="Q95:Q96" si="74">IF(P20=0,"",Q20/P20-1)</f>
        <v>-2.5136939635824529E-2</v>
      </c>
      <c r="R95" s="144">
        <f t="shared" ref="R95:R96" si="75">IF(Q20=0,"",R20/Q20-1)</f>
        <v>1.4483251587145807E-2</v>
      </c>
      <c r="S95" s="144">
        <f t="shared" ref="S95:S96" si="76">IF(R20=0,"",S20/R20-1)</f>
        <v>3.4065769132156642E-3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3.0459199670091808E-2</v>
      </c>
      <c r="F96" s="213">
        <f t="shared" si="63"/>
        <v>4.5818498306310129E-2</v>
      </c>
      <c r="G96" s="213">
        <f t="shared" si="64"/>
        <v>4.2694446435026956E-2</v>
      </c>
      <c r="H96" s="213">
        <f t="shared" si="65"/>
        <v>3.3742175283213438E-2</v>
      </c>
      <c r="I96" s="213">
        <f t="shared" si="66"/>
        <v>2.9466748533016007E-2</v>
      </c>
      <c r="J96" s="213">
        <f t="shared" si="67"/>
        <v>2.4566341812375603E-2</v>
      </c>
      <c r="K96" s="213">
        <f t="shared" si="68"/>
        <v>3.7813691442215358E-2</v>
      </c>
      <c r="L96" s="213">
        <f t="shared" si="69"/>
        <v>3.3504792141176631E-2</v>
      </c>
      <c r="M96" s="213">
        <f t="shared" si="70"/>
        <v>-1.970368542612988E-2</v>
      </c>
      <c r="N96" s="213">
        <f t="shared" si="71"/>
        <v>-6.7250003869295805E-2</v>
      </c>
      <c r="O96" s="213">
        <f t="shared" si="72"/>
        <v>-9.7814287099034503E-2</v>
      </c>
      <c r="P96" s="213">
        <f t="shared" si="73"/>
        <v>-7.7153510301640638E-2</v>
      </c>
      <c r="Q96" s="213">
        <f t="shared" si="74"/>
        <v>-1.8359663799641934E-2</v>
      </c>
      <c r="R96" s="213">
        <f t="shared" si="75"/>
        <v>1.3304664748615913E-2</v>
      </c>
      <c r="S96" s="213">
        <f t="shared" si="76"/>
        <v>1.6707231385113541E-3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3.410097051348604E-2</v>
      </c>
      <c r="F97" s="204">
        <f t="shared" ref="F97:F105" si="78">IF(E23=0,"",F23/E23-1)</f>
        <v>3.8785443869760128E-2</v>
      </c>
      <c r="G97" s="204">
        <f t="shared" ref="G97:G105" si="79">IF(F23=0,"",G23/F23-1)</f>
        <v>6.1540897311874065E-2</v>
      </c>
      <c r="H97" s="204">
        <f t="shared" ref="H97:H105" si="80">IF(G23=0,"",H23/G23-1)</f>
        <v>5.8313803228956962E-2</v>
      </c>
      <c r="I97" s="204">
        <f t="shared" ref="I97:I105" si="81">IF(H23=0,"",I23/H23-1)</f>
        <v>3.9200520348596779E-3</v>
      </c>
      <c r="J97" s="204">
        <f t="shared" ref="J97:J105" si="82">IF(I23=0,"",J23/I23-1)</f>
        <v>4.3748823698620098E-2</v>
      </c>
      <c r="K97" s="204">
        <f t="shared" ref="K97:K105" si="83">IF(J23=0,"",K23/J23-1)</f>
        <v>2.6983524620890709E-2</v>
      </c>
      <c r="L97" s="204">
        <f t="shared" ref="L97:L105" si="84">IF(K23=0,"",L23/K23-1)</f>
        <v>-1.8536803612841934E-3</v>
      </c>
      <c r="M97" s="204">
        <f t="shared" ref="M97:M105" si="85">IF(L23=0,"",M23/L23-1)</f>
        <v>-3.3824484299623925E-2</v>
      </c>
      <c r="N97" s="204">
        <f t="shared" ref="N97:N105" si="86">IF(M23=0,"",N23/M23-1)</f>
        <v>-5.6868696375409589E-2</v>
      </c>
      <c r="O97" s="204">
        <f t="shared" ref="O97:O105" si="87">IF(N23=0,"",O23/N23-1)</f>
        <v>-9.0022822087725829E-2</v>
      </c>
      <c r="P97" s="204">
        <f t="shared" ref="P97:P105" si="88">IF(O23=0,"",P23/O23-1)</f>
        <v>-6.4418548522938712E-2</v>
      </c>
      <c r="Q97" s="204">
        <f t="shared" ref="Q97:Q105" si="89">IF(P23=0,"",Q23/P23-1)</f>
        <v>-2.6552372766826204E-2</v>
      </c>
      <c r="R97" s="204">
        <f t="shared" ref="R97:R105" si="90">IF(Q23=0,"",R23/Q23-1)</f>
        <v>4.6163922532378443E-3</v>
      </c>
      <c r="S97" s="204">
        <f t="shared" ref="S97:S105" si="91">IF(R23=0,"",S23/R23-1)</f>
        <v>-4.549274316699714E-3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-6.5612085432140699E-3</v>
      </c>
      <c r="F98" s="209">
        <f t="shared" si="78"/>
        <v>-6.2940904564017242E-3</v>
      </c>
      <c r="G98" s="209">
        <f t="shared" si="79"/>
        <v>5.8002111734587247E-2</v>
      </c>
      <c r="H98" s="209">
        <f t="shared" si="80"/>
        <v>-0.1000541184186472</v>
      </c>
      <c r="I98" s="209">
        <f t="shared" si="81"/>
        <v>1.1276933454293259E-2</v>
      </c>
      <c r="J98" s="209">
        <f t="shared" si="82"/>
        <v>-0.21005611740620944</v>
      </c>
      <c r="K98" s="209">
        <f t="shared" si="83"/>
        <v>-2.1219957198763906E-2</v>
      </c>
      <c r="L98" s="209">
        <f t="shared" si="84"/>
        <v>-7.8978133865947209E-2</v>
      </c>
      <c r="M98" s="209">
        <f t="shared" si="85"/>
        <v>-4.6027889504814956E-2</v>
      </c>
      <c r="N98" s="209">
        <f t="shared" si="86"/>
        <v>-1.8320203521095091E-2</v>
      </c>
      <c r="O98" s="209">
        <f t="shared" si="87"/>
        <v>-6.4121012824981838E-2</v>
      </c>
      <c r="P98" s="209">
        <f t="shared" si="88"/>
        <v>2.0674778658887227E-2</v>
      </c>
      <c r="Q98" s="209">
        <f t="shared" si="89"/>
        <v>-3.9207593660713247E-2</v>
      </c>
      <c r="R98" s="209">
        <f t="shared" si="90"/>
        <v>6.8010914757891561E-2</v>
      </c>
      <c r="S98" s="209">
        <f t="shared" si="91"/>
        <v>9.8960191017365418E-2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8.849493231266603E-3</v>
      </c>
      <c r="F99" s="209">
        <f t="shared" si="78"/>
        <v>4.446222339695094E-2</v>
      </c>
      <c r="G99" s="209">
        <f t="shared" si="79"/>
        <v>8.8997380780721613E-2</v>
      </c>
      <c r="H99" s="209">
        <f t="shared" si="80"/>
        <v>2.8109718465588962E-2</v>
      </c>
      <c r="I99" s="209">
        <f t="shared" si="81"/>
        <v>5.2638419802325087E-2</v>
      </c>
      <c r="J99" s="209">
        <f t="shared" si="82"/>
        <v>-6.3340625424869512E-2</v>
      </c>
      <c r="K99" s="209">
        <f t="shared" si="83"/>
        <v>6.3080558606840365E-2</v>
      </c>
      <c r="L99" s="209">
        <f t="shared" si="84"/>
        <v>-0.12910009877440654</v>
      </c>
      <c r="M99" s="209">
        <f t="shared" si="85"/>
        <v>-7.4604478766943538E-2</v>
      </c>
      <c r="N99" s="209">
        <f t="shared" si="86"/>
        <v>0.11387214644189925</v>
      </c>
      <c r="O99" s="209">
        <f t="shared" si="87"/>
        <v>-1.4621088636549984E-2</v>
      </c>
      <c r="P99" s="209">
        <f t="shared" si="88"/>
        <v>-0.17776827796610872</v>
      </c>
      <c r="Q99" s="209">
        <f t="shared" si="89"/>
        <v>0.21033049974256857</v>
      </c>
      <c r="R99" s="209">
        <f t="shared" si="90"/>
        <v>-5.5378963865748143E-2</v>
      </c>
      <c r="S99" s="209">
        <f t="shared" si="91"/>
        <v>-3.4860700382430054E-2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2.9350970778993402E-2</v>
      </c>
      <c r="F100" s="209">
        <f t="shared" si="78"/>
        <v>4.1526818554923128E-2</v>
      </c>
      <c r="G100" s="209">
        <f t="shared" si="79"/>
        <v>4.638808575924025E-2</v>
      </c>
      <c r="H100" s="209">
        <f t="shared" si="80"/>
        <v>7.5872653895792563E-2</v>
      </c>
      <c r="I100" s="209">
        <f t="shared" si="81"/>
        <v>4.1108417585250301E-2</v>
      </c>
      <c r="J100" s="209">
        <f t="shared" si="82"/>
        <v>2.21415816109376E-2</v>
      </c>
      <c r="K100" s="209">
        <f t="shared" si="83"/>
        <v>5.7818644166332867E-2</v>
      </c>
      <c r="L100" s="209">
        <f t="shared" si="84"/>
        <v>3.856432340565652E-2</v>
      </c>
      <c r="M100" s="209">
        <f t="shared" si="85"/>
        <v>-2.6903004067325376E-2</v>
      </c>
      <c r="N100" s="209">
        <f t="shared" si="86"/>
        <v>-4.3888709295488937E-2</v>
      </c>
      <c r="O100" s="209">
        <f t="shared" si="87"/>
        <v>-8.8396399121441038E-2</v>
      </c>
      <c r="P100" s="209">
        <f t="shared" si="88"/>
        <v>-7.157379254034435E-2</v>
      </c>
      <c r="Q100" s="209">
        <f t="shared" si="89"/>
        <v>-2.9255047761114872E-2</v>
      </c>
      <c r="R100" s="209">
        <f t="shared" si="90"/>
        <v>6.9202927731260022E-3</v>
      </c>
      <c r="S100" s="209">
        <f t="shared" si="91"/>
        <v>-6.3069151834438397E-3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7.3491888922792015E-2</v>
      </c>
      <c r="F101" s="206">
        <f t="shared" si="78"/>
        <v>2.562798871489802E-2</v>
      </c>
      <c r="G101" s="206">
        <f t="shared" si="79"/>
        <v>7.0798516772173636E-2</v>
      </c>
      <c r="H101" s="206">
        <f t="shared" si="80"/>
        <v>0.10839675970952523</v>
      </c>
      <c r="I101" s="206">
        <f t="shared" si="81"/>
        <v>6.4182083906836107E-2</v>
      </c>
      <c r="J101" s="206">
        <f t="shared" si="82"/>
        <v>2.9069684086181047E-2</v>
      </c>
      <c r="K101" s="206">
        <f t="shared" si="83"/>
        <v>4.8895818910923206E-2</v>
      </c>
      <c r="L101" s="206">
        <f t="shared" si="84"/>
        <v>4.3437395399257284E-2</v>
      </c>
      <c r="M101" s="206">
        <f t="shared" si="85"/>
        <v>-4.2465118516840317E-2</v>
      </c>
      <c r="N101" s="206">
        <f t="shared" si="86"/>
        <v>-6.8833280609146952E-2</v>
      </c>
      <c r="O101" s="206">
        <f t="shared" si="87"/>
        <v>-8.3552863750636974E-2</v>
      </c>
      <c r="P101" s="206">
        <f t="shared" si="88"/>
        <v>-9.1880346224753273E-2</v>
      </c>
      <c r="Q101" s="206">
        <f t="shared" si="89"/>
        <v>-2.0671824413674877E-2</v>
      </c>
      <c r="R101" s="206">
        <f t="shared" si="90"/>
        <v>3.5201836185105861E-2</v>
      </c>
      <c r="S101" s="206">
        <f t="shared" si="91"/>
        <v>1.2676029070002315E-4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9.596663620905721E-3</v>
      </c>
      <c r="F102" s="206">
        <f t="shared" si="78"/>
        <v>8.1967311249072639E-2</v>
      </c>
      <c r="G102" s="206">
        <f t="shared" si="79"/>
        <v>2.0081257484516168E-2</v>
      </c>
      <c r="H102" s="206">
        <f t="shared" si="80"/>
        <v>8.0568601891900293E-2</v>
      </c>
      <c r="I102" s="206">
        <f t="shared" si="81"/>
        <v>6.5377612127758944E-2</v>
      </c>
      <c r="J102" s="206">
        <f t="shared" si="82"/>
        <v>2.8633135504409379E-2</v>
      </c>
      <c r="K102" s="206">
        <f t="shared" si="83"/>
        <v>7.4087202708608135E-2</v>
      </c>
      <c r="L102" s="206">
        <f t="shared" si="84"/>
        <v>3.100701172110365E-2</v>
      </c>
      <c r="M102" s="206">
        <f t="shared" si="85"/>
        <v>8.6260564952833629E-3</v>
      </c>
      <c r="N102" s="206">
        <f t="shared" si="86"/>
        <v>-1.012309605650008E-2</v>
      </c>
      <c r="O102" s="206">
        <f t="shared" si="87"/>
        <v>-9.466686218631859E-2</v>
      </c>
      <c r="P102" s="206">
        <f t="shared" si="88"/>
        <v>-6.1423944011627096E-3</v>
      </c>
      <c r="Q102" s="206">
        <f t="shared" si="89"/>
        <v>-2.6378865001550844E-2</v>
      </c>
      <c r="R102" s="206">
        <f t="shared" si="90"/>
        <v>-2.9918774081496124E-2</v>
      </c>
      <c r="S102" s="206">
        <f t="shared" si="91"/>
        <v>-5.7539981344033597E-3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-1.4215209008426211E-2</v>
      </c>
      <c r="F103" s="206">
        <f t="shared" si="78"/>
        <v>7.2492109822386297E-3</v>
      </c>
      <c r="G103" s="206">
        <f t="shared" si="79"/>
        <v>4.5345189953074128E-2</v>
      </c>
      <c r="H103" s="206">
        <f t="shared" si="80"/>
        <v>6.4982215208182481E-3</v>
      </c>
      <c r="I103" s="206">
        <f t="shared" si="81"/>
        <v>-4.9755146512319604E-2</v>
      </c>
      <c r="J103" s="206">
        <f t="shared" si="82"/>
        <v>-6.8602735266021231E-3</v>
      </c>
      <c r="K103" s="206">
        <f t="shared" si="83"/>
        <v>4.6226631984257249E-2</v>
      </c>
      <c r="L103" s="206">
        <f t="shared" si="84"/>
        <v>4.2565352991056127E-2</v>
      </c>
      <c r="M103" s="206">
        <f t="shared" si="85"/>
        <v>-6.2708674279257859E-2</v>
      </c>
      <c r="N103" s="206">
        <f t="shared" si="86"/>
        <v>-5.7239408077580101E-2</v>
      </c>
      <c r="O103" s="206">
        <f t="shared" si="87"/>
        <v>-8.559472758501907E-2</v>
      </c>
      <c r="P103" s="206">
        <f t="shared" si="88"/>
        <v>-0.17336735564214445</v>
      </c>
      <c r="Q103" s="206">
        <f t="shared" si="89"/>
        <v>-6.0463263402064982E-2</v>
      </c>
      <c r="R103" s="206">
        <f t="shared" si="90"/>
        <v>3.3712538495495936E-2</v>
      </c>
      <c r="S103" s="206">
        <f t="shared" si="91"/>
        <v>-2.5950128900022018E-2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-4.8167641577240405E-2</v>
      </c>
      <c r="F104" s="209">
        <f t="shared" si="78"/>
        <v>0.14638665884755642</v>
      </c>
      <c r="G104" s="209">
        <f t="shared" si="79"/>
        <v>-9.0177729330076839E-2</v>
      </c>
      <c r="H104" s="209">
        <f t="shared" si="80"/>
        <v>1.1889107948756861E-2</v>
      </c>
      <c r="I104" s="209">
        <f t="shared" si="81"/>
        <v>6.5691510093546013E-2</v>
      </c>
      <c r="J104" s="209">
        <f t="shared" si="82"/>
        <v>2.2270733424877953E-2</v>
      </c>
      <c r="K104" s="209">
        <f t="shared" si="83"/>
        <v>3.7111352343811355E-2</v>
      </c>
      <c r="L104" s="209">
        <f t="shared" si="84"/>
        <v>-9.0819136417981783E-2</v>
      </c>
      <c r="M104" s="209">
        <f t="shared" si="85"/>
        <v>0.15965307664094208</v>
      </c>
      <c r="N104" s="209">
        <f t="shared" si="86"/>
        <v>-0.13027854055166732</v>
      </c>
      <c r="O104" s="209">
        <f t="shared" si="87"/>
        <v>0.12630890958633789</v>
      </c>
      <c r="P104" s="209">
        <f t="shared" si="88"/>
        <v>-2.4576088360568904E-2</v>
      </c>
      <c r="Q104" s="209">
        <f t="shared" si="89"/>
        <v>-4.1494166279266498E-2</v>
      </c>
      <c r="R104" s="209">
        <f t="shared" si="90"/>
        <v>-4.0768262372535835E-3</v>
      </c>
      <c r="S104" s="209">
        <f t="shared" si="91"/>
        <v>-7.7960926244759365E-2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4.3213857178080683E-2</v>
      </c>
      <c r="F105" s="209">
        <f t="shared" si="78"/>
        <v>3.8506904226357719E-2</v>
      </c>
      <c r="G105" s="209">
        <f t="shared" si="79"/>
        <v>0.34019313588358058</v>
      </c>
      <c r="H105" s="209">
        <f t="shared" si="80"/>
        <v>8.9995466899466248E-2</v>
      </c>
      <c r="I105" s="209">
        <f t="shared" si="81"/>
        <v>-0.30488394193028856</v>
      </c>
      <c r="J105" s="209">
        <f t="shared" si="82"/>
        <v>0.53718057171562283</v>
      </c>
      <c r="K105" s="209">
        <f t="shared" si="83"/>
        <v>-0.19802329019910014</v>
      </c>
      <c r="L105" s="209">
        <f t="shared" si="84"/>
        <v>-0.31605439246230238</v>
      </c>
      <c r="M105" s="209">
        <f t="shared" si="85"/>
        <v>-4.2682409680825151E-2</v>
      </c>
      <c r="N105" s="209">
        <f t="shared" si="86"/>
        <v>-0.15470977146052922</v>
      </c>
      <c r="O105" s="209">
        <f t="shared" si="87"/>
        <v>-0.29097012216290841</v>
      </c>
      <c r="P105" s="209">
        <f t="shared" si="88"/>
        <v>-7.0833431573038896E-2</v>
      </c>
      <c r="Q105" s="209">
        <f t="shared" si="89"/>
        <v>-0.17105806634837983</v>
      </c>
      <c r="R105" s="209">
        <f t="shared" si="90"/>
        <v>-0.17957498565573338</v>
      </c>
      <c r="S105" s="209">
        <f t="shared" si="91"/>
        <v>-0.12542388524544401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0.11094521670235435</v>
      </c>
      <c r="F106" s="209">
        <f t="shared" ref="F106" si="93">IF(E23=14,"",F32/E32-1)</f>
        <v>2.1790520162105365E-2</v>
      </c>
      <c r="G106" s="209">
        <f t="shared" ref="G106" si="94">IF(F23=14,"",G32/F32-1)</f>
        <v>1.5878137838194695E-2</v>
      </c>
      <c r="H106" s="209">
        <f t="shared" ref="H106" si="95">IF(G23=14,"",H32/G32-1)</f>
        <v>-1.8955628960559689E-4</v>
      </c>
      <c r="I106" s="209">
        <f t="shared" ref="I106" si="96">IF(H23=14,"",I32/H32-1)</f>
        <v>-7.7699798844776957E-3</v>
      </c>
      <c r="J106" s="209">
        <f t="shared" ref="J106" si="97">IF(I23=14,"",J32/I32-1)</f>
        <v>2.5725369196062386E-2</v>
      </c>
      <c r="K106" s="209">
        <f t="shared" ref="K106" si="98">IF(J23=14,"",K32/J32-1)</f>
        <v>1.7772769099871688E-2</v>
      </c>
      <c r="L106" s="209">
        <f t="shared" ref="L106" si="99">IF(K23=14,"",L32/K32-1)</f>
        <v>-3.9760514385964729E-2</v>
      </c>
      <c r="M106" s="209">
        <f t="shared" ref="M106" si="100">IF(L23=14,"",M32/L32-1)</f>
        <v>-0.13057685509511496</v>
      </c>
      <c r="N106" s="209">
        <f t="shared" ref="N106" si="101">IF(M23=14,"",N32/M32-1)</f>
        <v>-0.13297682309610792</v>
      </c>
      <c r="O106" s="209">
        <f t="shared" ref="O106" si="102">IF(N23=14,"",O32/N32-1)</f>
        <v>-6.3719911339372937E-2</v>
      </c>
      <c r="P106" s="209">
        <f t="shared" ref="P106" si="103">IF(O23=14,"",P32/O32-1)</f>
        <v>-2.6366537361704911E-2</v>
      </c>
      <c r="Q106" s="209">
        <f t="shared" ref="Q106" si="104">IF(P23=14,"",Q32/P32-1)</f>
        <v>6.6794728407630011E-2</v>
      </c>
      <c r="R106" s="209">
        <f t="shared" ref="R106" si="105">IF(Q23=14,"",R32/Q32-1)</f>
        <v>2.578471603464938E-2</v>
      </c>
      <c r="S106" s="209">
        <f t="shared" ref="S106" si="106">IF(R23=14,"",S32/R32-1)</f>
        <v>2.4331867303825083E-2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-8.5324024907991292E-2</v>
      </c>
      <c r="F107" s="210">
        <f t="shared" ref="F107:F108" si="108">IF(E33=0,"",F33/E33-1)</f>
        <v>-1.3142274705439938E-2</v>
      </c>
      <c r="G107" s="210">
        <f t="shared" ref="G107:G108" si="109">IF(F33=0,"",G33/F33-1)</f>
        <v>5.199994995153645E-2</v>
      </c>
      <c r="H107" s="210">
        <f t="shared" ref="H107:H108" si="110">IF(G33=0,"",H33/G33-1)</f>
        <v>2.746013483055032E-3</v>
      </c>
      <c r="I107" s="210">
        <f t="shared" ref="I107:I108" si="111">IF(H33=0,"",I33/H33-1)</f>
        <v>0.10193621531096952</v>
      </c>
      <c r="J107" s="210">
        <f t="shared" ref="J107:J108" si="112">IF(I33=0,"",J33/I33-1)</f>
        <v>0.18277862964572633</v>
      </c>
      <c r="K107" s="210">
        <f t="shared" ref="K107:K108" si="113">IF(J33=0,"",K33/J33-1)</f>
        <v>9.6020684157312797E-2</v>
      </c>
      <c r="L107" s="210">
        <f t="shared" ref="L107:L108" si="114">IF(K33=0,"",L33/K33-1)</f>
        <v>-1.5016683804446096E-2</v>
      </c>
      <c r="M107" s="210">
        <f t="shared" ref="M107:M108" si="115">IF(L33=0,"",M33/L33-1)</f>
        <v>-0.35464804329197097</v>
      </c>
      <c r="N107" s="210">
        <f t="shared" ref="N107:N108" si="116">IF(M33=0,"",N33/M33-1)</f>
        <v>-0.24993700102792538</v>
      </c>
      <c r="O107" s="210">
        <f t="shared" ref="O107:O108" si="117">IF(N33=0,"",O33/N33-1)</f>
        <v>0.38571765361159405</v>
      </c>
      <c r="P107" s="210">
        <f t="shared" ref="P107:P108" si="118">IF(O33=0,"",P33/O33-1)</f>
        <v>0.26301947846002083</v>
      </c>
      <c r="Q107" s="210">
        <f t="shared" ref="Q107:Q108" si="119">IF(P33=0,"",Q33/P33-1)</f>
        <v>3.9064256556296639E-2</v>
      </c>
      <c r="R107" s="210">
        <f t="shared" ref="R107:R108" si="120">IF(Q33=0,"",R33/Q33-1)</f>
        <v>-9.7831585101263441E-3</v>
      </c>
      <c r="S107" s="210">
        <f t="shared" ref="S107:S108" si="121">IF(R33=0,"",S33/R33-1)</f>
        <v>8.7856185563517597E-2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3.3391427554890774E-2</v>
      </c>
      <c r="F108" s="204">
        <f t="shared" si="108"/>
        <v>0.21925495286651131</v>
      </c>
      <c r="G108" s="204">
        <f t="shared" si="109"/>
        <v>-2.1834584140514313E-3</v>
      </c>
      <c r="H108" s="204">
        <f t="shared" si="110"/>
        <v>0.10626519791875189</v>
      </c>
      <c r="I108" s="204">
        <f t="shared" si="111"/>
        <v>0.20990952231700066</v>
      </c>
      <c r="J108" s="204">
        <f t="shared" si="112"/>
        <v>0.25119853756672161</v>
      </c>
      <c r="K108" s="204">
        <f t="shared" si="113"/>
        <v>0.11291148665076012</v>
      </c>
      <c r="L108" s="204">
        <f t="shared" si="114"/>
        <v>-1.377141946389604E-3</v>
      </c>
      <c r="M108" s="204">
        <f t="shared" si="115"/>
        <v>-0.35464804329197097</v>
      </c>
      <c r="N108" s="204">
        <f t="shared" si="116"/>
        <v>-0.24993700102792538</v>
      </c>
      <c r="O108" s="204">
        <f t="shared" si="117"/>
        <v>0.38571765361159382</v>
      </c>
      <c r="P108" s="204">
        <f t="shared" si="118"/>
        <v>-1.7981242279457854E-3</v>
      </c>
      <c r="Q108" s="204">
        <f t="shared" si="119"/>
        <v>6.1852718617569691E-2</v>
      </c>
      <c r="R108" s="204">
        <f t="shared" si="120"/>
        <v>-1.3920296145137123E-2</v>
      </c>
      <c r="S108" s="204">
        <f t="shared" si="121"/>
        <v>6.8728317656459259E-2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-0.12058977717590036</v>
      </c>
      <c r="F109" s="204">
        <f t="shared" ref="F109" si="123">IF(E37=0,"",F37/E37-1)</f>
        <v>-9.4266430007780788E-2</v>
      </c>
      <c r="G109" s="204">
        <f t="shared" ref="G109" si="124">IF(F37=0,"",G37/F37-1)</f>
        <v>7.7461194566604163E-2</v>
      </c>
      <c r="H109" s="204">
        <f t="shared" ref="H109" si="125">IF(G37=0,"",H37/G37-1)</f>
        <v>-4.2302784998461518E-2</v>
      </c>
      <c r="I109" s="204">
        <f t="shared" ref="I109" si="126">IF(H37=0,"",I37/H37-1)</f>
        <v>4.7659969689244353E-2</v>
      </c>
      <c r="J109" s="204">
        <f t="shared" ref="J109" si="127">IF(I37=0,"",J37/I37-1)</f>
        <v>0.14305870407812771</v>
      </c>
      <c r="K109" s="204">
        <f t="shared" ref="K109" si="128">IF(J37=0,"",K37/J37-1)</f>
        <v>8.5287368114575157E-2</v>
      </c>
      <c r="L109" s="204">
        <f t="shared" ref="L109" si="129">IF(K37=0,"",L37/K37-1)</f>
        <v>-2.3904586541007355E-2</v>
      </c>
      <c r="M109" s="204">
        <f t="shared" ref="M109" si="130">IF(L37=0,"",M37/L37-1)</f>
        <v>-0.35464804329197075</v>
      </c>
      <c r="N109" s="204">
        <f t="shared" ref="N109" si="131">IF(M37=0,"",N37/M37-1)</f>
        <v>-0.24993700102792549</v>
      </c>
      <c r="O109" s="204">
        <f t="shared" ref="O109" si="132">IF(N37=0,"",O37/N37-1)</f>
        <v>0.38571765361159405</v>
      </c>
      <c r="P109" s="204">
        <f t="shared" ref="P109" si="133">IF(O37=0,"",P37/O37-1)</f>
        <v>0.43956454691866509</v>
      </c>
      <c r="Q109" s="204">
        <f t="shared" ref="Q109" si="134">IF(P37=0,"",Q37/P37-1)</f>
        <v>2.8529827644343753E-2</v>
      </c>
      <c r="R109" s="204">
        <f t="shared" ref="R109" si="135">IF(Q37=0,"",R37/Q37-1)</f>
        <v>-7.8087212329905897E-3</v>
      </c>
      <c r="S109" s="204">
        <f t="shared" ref="S109" si="136">IF(R37=0,"",S37/R37-1)</f>
        <v>9.6928676669958191E-2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0.29264820553936266</v>
      </c>
      <c r="F110" s="204">
        <f t="shared" ref="F110:F111" si="138">IF(E43=0,"",F43/E43-1)</f>
        <v>-8.8739889335255673E-2</v>
      </c>
      <c r="G110" s="204">
        <f t="shared" ref="G110:G111" si="139">IF(F43=0,"",G43/F43-1)</f>
        <v>8.6946796689397532E-2</v>
      </c>
      <c r="H110" s="204">
        <f t="shared" ref="H110:H111" si="140">IF(G43=0,"",H43/G43-1)</f>
        <v>-0.10040993399657017</v>
      </c>
      <c r="I110" s="204">
        <f t="shared" ref="I110:I111" si="141">IF(H43=0,"",I43/H43-1)</f>
        <v>7.6536812273888977E-2</v>
      </c>
      <c r="J110" s="204">
        <f t="shared" ref="J110:J111" si="142">IF(I43=0,"",J43/I43-1)</f>
        <v>1.0798908130895457E-2</v>
      </c>
      <c r="K110" s="204">
        <f t="shared" ref="K110:K111" si="143">IF(J43=0,"",K43/J43-1)</f>
        <v>-9.801268517350159E-2</v>
      </c>
      <c r="L110" s="204">
        <f t="shared" ref="L110:L111" si="144">IF(K43=0,"",L43/K43-1)</f>
        <v>-7.2314003456557807E-2</v>
      </c>
      <c r="M110" s="204">
        <f t="shared" ref="M110:M111" si="145">IF(L43=0,"",M43/L43-1)</f>
        <v>-8.1664306708805312E-2</v>
      </c>
      <c r="N110" s="204">
        <f t="shared" ref="N110:N111" si="146">IF(M43=0,"",N43/M43-1)</f>
        <v>2.7732448797139098E-2</v>
      </c>
      <c r="O110" s="204">
        <f t="shared" ref="O110:O111" si="147">IF(N43=0,"",O43/N43-1)</f>
        <v>-0.13705048291047228</v>
      </c>
      <c r="P110" s="204">
        <f t="shared" ref="P110:P111" si="148">IF(O43=0,"",P43/O43-1)</f>
        <v>9.901026453297046E-2</v>
      </c>
      <c r="Q110" s="204">
        <f t="shared" ref="Q110:Q111" si="149">IF(P43=0,"",Q43/P43-1)</f>
        <v>0.29151195255629214</v>
      </c>
      <c r="R110" s="204">
        <f t="shared" ref="R110:R111" si="150">IF(Q43=0,"",R43/Q43-1)</f>
        <v>-6.4435803593879681E-3</v>
      </c>
      <c r="S110" s="204">
        <f t="shared" ref="S110:S111" si="151">IF(R43=0,"",S43/R43-1)</f>
        <v>7.246413526783857E-2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0.12756177158754944</v>
      </c>
      <c r="F111" s="204">
        <f t="shared" si="138"/>
        <v>-9.2239960907820051E-2</v>
      </c>
      <c r="G111" s="204">
        <f t="shared" si="139"/>
        <v>0.15763720242714285</v>
      </c>
      <c r="H111" s="204">
        <f t="shared" si="140"/>
        <v>-5.671052724943626E-2</v>
      </c>
      <c r="I111" s="204">
        <f t="shared" si="141"/>
        <v>-1.2069187705471274E-3</v>
      </c>
      <c r="J111" s="204">
        <f t="shared" si="142"/>
        <v>0.139593834229778</v>
      </c>
      <c r="K111" s="204">
        <f t="shared" si="143"/>
        <v>-6.3851751861139006E-2</v>
      </c>
      <c r="L111" s="204">
        <f t="shared" si="144"/>
        <v>1.8034331625855993E-2</v>
      </c>
      <c r="M111" s="204">
        <f t="shared" si="145"/>
        <v>-0.16985427818742516</v>
      </c>
      <c r="N111" s="204">
        <f t="shared" si="146"/>
        <v>3.4877356656948466E-2</v>
      </c>
      <c r="O111" s="204">
        <f t="shared" si="147"/>
        <v>-0.11610764772519855</v>
      </c>
      <c r="P111" s="204">
        <f t="shared" si="148"/>
        <v>0.31275436453930494</v>
      </c>
      <c r="Q111" s="204">
        <f t="shared" si="149"/>
        <v>0.25433994896559975</v>
      </c>
      <c r="R111" s="204">
        <f t="shared" si="150"/>
        <v>7.0278501196781695E-2</v>
      </c>
      <c r="S111" s="204">
        <f t="shared" si="151"/>
        <v>0.104895195876195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0.44512707896146919</v>
      </c>
      <c r="F112" s="204">
        <f t="shared" ref="F112:F113" si="153">IF(E47=0,"",F47/E47-1)</f>
        <v>-8.6217515122656518E-2</v>
      </c>
      <c r="G112" s="204">
        <f t="shared" ref="G112:G113" si="154">IF(F47=0,"",G47/F47-1)</f>
        <v>3.6338549242158846E-2</v>
      </c>
      <c r="H112" s="204">
        <f t="shared" ref="H112:H113" si="155">IF(G47=0,"",H47/G47-1)</f>
        <v>-0.13535671566484431</v>
      </c>
      <c r="I112" s="204">
        <f t="shared" ref="I112:I113" si="156">IF(H47=0,"",I47/H47-1)</f>
        <v>0.14436419198856254</v>
      </c>
      <c r="J112" s="204">
        <f t="shared" ref="J112:J113" si="157">IF(I47=0,"",J47/I47-1)</f>
        <v>-8.727414151128432E-2</v>
      </c>
      <c r="K112" s="204">
        <f t="shared" ref="K112:K113" si="158">IF(J47=0,"",K47/J47-1)</f>
        <v>-0.13049076834028295</v>
      </c>
      <c r="L112" s="204">
        <f t="shared" ref="L112:L113" si="159">IF(K47=0,"",L47/K47-1)</f>
        <v>-0.16479473309819315</v>
      </c>
      <c r="M112" s="204">
        <f t="shared" ref="M112:M113" si="160">IF(L47=0,"",M47/L47-1)</f>
        <v>2.8367817071176971E-2</v>
      </c>
      <c r="N112" s="204">
        <f t="shared" ref="N112:N113" si="161">IF(M47=0,"",N47/M47-1)</f>
        <v>2.053625611745491E-2</v>
      </c>
      <c r="O112" s="204">
        <f t="shared" ref="O112:O113" si="162">IF(N47=0,"",O47/N47-1)</f>
        <v>-0.15844005379416481</v>
      </c>
      <c r="P112" s="204">
        <f t="shared" ref="P112:P113" si="163">IF(O47=0,"",P47/O47-1)</f>
        <v>-0.13027442287390123</v>
      </c>
      <c r="Q112" s="204">
        <f t="shared" ref="Q112:Q113" si="164">IF(P47=0,"",Q47/P47-1)</f>
        <v>0.35169831763833526</v>
      </c>
      <c r="R112" s="204">
        <f t="shared" ref="R112:R113" si="165">IF(Q47=0,"",R47/Q47-1)</f>
        <v>-0.12171934267076723</v>
      </c>
      <c r="S112" s="204">
        <f t="shared" ref="S112:S113" si="166">IF(R47=0,"",S47/R47-1)</f>
        <v>1.3083852545251906E-2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0.12492540175154732</v>
      </c>
      <c r="F113" s="204">
        <f t="shared" si="153"/>
        <v>-1.4116040527557772E-2</v>
      </c>
      <c r="G113" s="204">
        <f t="shared" si="154"/>
        <v>9.8347312411839471E-2</v>
      </c>
      <c r="H113" s="204">
        <f t="shared" si="155"/>
        <v>-0.12065511674060625</v>
      </c>
      <c r="I113" s="204">
        <f t="shared" si="156"/>
        <v>-9.0943129311122028E-2</v>
      </c>
      <c r="J113" s="204">
        <f t="shared" si="157"/>
        <v>0.13828243588482247</v>
      </c>
      <c r="K113" s="204">
        <f t="shared" si="158"/>
        <v>1.1136203393960598E-2</v>
      </c>
      <c r="L113" s="204">
        <f t="shared" si="159"/>
        <v>-4.3302362821475371E-2</v>
      </c>
      <c r="M113" s="204">
        <f t="shared" si="160"/>
        <v>-0.1225948380880072</v>
      </c>
      <c r="N113" s="204">
        <f t="shared" si="161"/>
        <v>-0.38080399056418324</v>
      </c>
      <c r="O113" s="204">
        <f t="shared" si="162"/>
        <v>-0.17712383738440907</v>
      </c>
      <c r="P113" s="204">
        <f t="shared" si="163"/>
        <v>4.533005027403858E-2</v>
      </c>
      <c r="Q113" s="204">
        <f t="shared" si="164"/>
        <v>4.7620782422730379E-3</v>
      </c>
      <c r="R113" s="204">
        <f t="shared" si="165"/>
        <v>1.0347255316582871E-2</v>
      </c>
      <c r="S113" s="204">
        <f t="shared" si="166"/>
        <v>1.1543146301971063E-3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0.20248244885679001</v>
      </c>
      <c r="F114" s="204">
        <f t="shared" ref="F114:F115" si="168">IF(E52=0,"",F52/E52-1)</f>
        <v>0.10629587058268464</v>
      </c>
      <c r="G114" s="204">
        <f t="shared" ref="G114:G115" si="169">IF(F52=0,"",G52/F52-1)</f>
        <v>-7.8022091495771995E-2</v>
      </c>
      <c r="H114" s="204">
        <f t="shared" ref="H114:H115" si="170">IF(G52=0,"",H52/G52-1)</f>
        <v>3.0230665088334163E-2</v>
      </c>
      <c r="I114" s="204">
        <f t="shared" ref="I114:I115" si="171">IF(H52=0,"",I52/H52-1)</f>
        <v>-2.3097039364182392E-2</v>
      </c>
      <c r="J114" s="204">
        <f t="shared" ref="J114:J115" si="172">IF(I52=0,"",J52/I52-1)</f>
        <v>3.6785688293636598E-2</v>
      </c>
      <c r="K114" s="204">
        <f t="shared" ref="K114:K115" si="173">IF(J52=0,"",K52/J52-1)</f>
        <v>8.6195432191569887E-2</v>
      </c>
      <c r="L114" s="204">
        <f t="shared" ref="L114:L115" si="174">IF(K52=0,"",L52/K52-1)</f>
        <v>-0.37291478605062522</v>
      </c>
      <c r="M114" s="204">
        <f t="shared" ref="M114:M115" si="175">IF(L52=0,"",M52/L52-1)</f>
        <v>-0.17375839690357509</v>
      </c>
      <c r="N114" s="204">
        <f t="shared" ref="N114:N115" si="176">IF(M52=0,"",N52/M52-1)</f>
        <v>-0.25796225539640905</v>
      </c>
      <c r="O114" s="204">
        <f t="shared" ref="O114:O115" si="177">IF(N52=0,"",O52/N52-1)</f>
        <v>-0.18219516503211675</v>
      </c>
      <c r="P114" s="204">
        <f t="shared" ref="P114:P115" si="178">IF(O52=0,"",P52/O52-1)</f>
        <v>-9.0794332408354217E-2</v>
      </c>
      <c r="Q114" s="204">
        <f t="shared" ref="Q114:Q115" si="179">IF(P52=0,"",Q52/P52-1)</f>
        <v>-0.13575969471980198</v>
      </c>
      <c r="R114" s="204">
        <f t="shared" ref="R114:R115" si="180">IF(Q52=0,"",R52/Q52-1)</f>
        <v>-2.7068960755265326E-2</v>
      </c>
      <c r="S114" s="204">
        <f t="shared" ref="S114:S115" si="181">IF(R52=0,"",S52/R52-1)</f>
        <v>-7.737727309150999E-2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-5.7099142568739158E-2</v>
      </c>
      <c r="F115" s="204">
        <f t="shared" si="168"/>
        <v>0.25388153426158211</v>
      </c>
      <c r="G115" s="204">
        <f t="shared" si="169"/>
        <v>-0.10624218064687185</v>
      </c>
      <c r="H115" s="204">
        <f t="shared" si="170"/>
        <v>-3.5448638965555057E-2</v>
      </c>
      <c r="I115" s="204">
        <f t="shared" si="171"/>
        <v>-5.3167347634661022E-2</v>
      </c>
      <c r="J115" s="204">
        <f t="shared" si="172"/>
        <v>-3.1173220464190465E-2</v>
      </c>
      <c r="K115" s="204">
        <f t="shared" si="173"/>
        <v>0.20787558458909117</v>
      </c>
      <c r="L115" s="204">
        <f t="shared" si="174"/>
        <v>-6.6594159951337772E-2</v>
      </c>
      <c r="M115" s="204">
        <f t="shared" si="175"/>
        <v>-0.25468484059184904</v>
      </c>
      <c r="N115" s="204">
        <f t="shared" si="176"/>
        <v>-0.14541167192429028</v>
      </c>
      <c r="O115" s="204">
        <f t="shared" si="177"/>
        <v>-0.30646408760079846</v>
      </c>
      <c r="P115" s="204">
        <f t="shared" si="178"/>
        <v>7.5390838681123951E-2</v>
      </c>
      <c r="Q115" s="204">
        <f t="shared" si="179"/>
        <v>-7.9072178260580439E-2</v>
      </c>
      <c r="R115" s="204">
        <f t="shared" si="180"/>
        <v>-5.0414713196139327E-2</v>
      </c>
      <c r="S115" s="204">
        <f t="shared" si="181"/>
        <v>-5.1394067501413621E-2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0.31013371200392226</v>
      </c>
      <c r="F116" s="204">
        <f t="shared" ref="F116:F122" si="183">IF(E56=0,"",F56/E56-1)</f>
        <v>6.2246488481305651E-2</v>
      </c>
      <c r="G116" s="204">
        <f t="shared" ref="G116:G122" si="184">IF(F56=0,"",G56/F56-1)</f>
        <v>-6.8079828842002477E-2</v>
      </c>
      <c r="H116" s="204">
        <f t="shared" ref="H116:H122" si="185">IF(G56=0,"",H56/G56-1)</f>
        <v>5.2422669771045038E-2</v>
      </c>
      <c r="I116" s="204">
        <f t="shared" ref="I116:I122" si="186">IF(H56=0,"",I56/H56-1)</f>
        <v>-1.3785080749781464E-2</v>
      </c>
      <c r="J116" s="204">
        <f t="shared" ref="J116:J122" si="187">IF(I56=0,"",J56/I56-1)</f>
        <v>5.699033271685594E-2</v>
      </c>
      <c r="K116" s="204">
        <f t="shared" ref="K116:K122" si="188">IF(J56=0,"",K56/J56-1)</f>
        <v>5.303656543326607E-2</v>
      </c>
      <c r="L116" s="204">
        <f t="shared" ref="L116:L122" si="189">IF(K56=0,"",L56/K56-1)</f>
        <v>-0.46866393590296018</v>
      </c>
      <c r="M116" s="204">
        <f t="shared" ref="M116:M122" si="190">IF(L56=0,"",M56/L56-1)</f>
        <v>-0.12932082090962904</v>
      </c>
      <c r="N116" s="204">
        <f t="shared" ref="N116:N122" si="191">IF(M56=0,"",N56/M56-1)</f>
        <v>-0.31086637010676144</v>
      </c>
      <c r="O116" s="204">
        <f t="shared" ref="O116:O122" si="192">IF(N56=0,"",O56/N56-1)</f>
        <v>-0.10975861690270372</v>
      </c>
      <c r="P116" s="204">
        <f t="shared" ref="P116:P122" si="193">IF(O56=0,"",P56/O56-1)</f>
        <v>-0.16625986783891178</v>
      </c>
      <c r="Q116" s="204">
        <f t="shared" ref="Q116:Q122" si="194">IF(P56=0,"",Q56/P56-1)</f>
        <v>-0.16896285678866141</v>
      </c>
      <c r="R116" s="204">
        <f t="shared" ref="R116:R122" si="195">IF(Q56=0,"",R56/Q56-1)</f>
        <v>-1.19157365471666E-2</v>
      </c>
      <c r="S116" s="204">
        <f t="shared" ref="S116:S122" si="196">IF(R56=0,"",S56/R56-1)</f>
        <v>-9.3585290597934634E-2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0.16405067561652786</v>
      </c>
      <c r="F117" s="204">
        <f t="shared" si="183"/>
        <v>0.10492311264059273</v>
      </c>
      <c r="G117" s="204">
        <f t="shared" si="184"/>
        <v>-2.9905577122396498E-2</v>
      </c>
      <c r="H117" s="204">
        <f t="shared" si="185"/>
        <v>1.3899432515076082E-2</v>
      </c>
      <c r="I117" s="204">
        <f t="shared" si="186"/>
        <v>-8.4908009447481003E-2</v>
      </c>
      <c r="J117" s="204">
        <f t="shared" si="187"/>
        <v>-3.3879893904699809E-2</v>
      </c>
      <c r="K117" s="204">
        <f t="shared" si="188"/>
        <v>0.10732529335663776</v>
      </c>
      <c r="L117" s="204">
        <f t="shared" si="189"/>
        <v>1.551215219286739E-2</v>
      </c>
      <c r="M117" s="204">
        <f t="shared" si="190"/>
        <v>-4.4787384917298056E-2</v>
      </c>
      <c r="N117" s="204">
        <f t="shared" si="191"/>
        <v>-1.4711876154287262E-2</v>
      </c>
      <c r="O117" s="204">
        <f t="shared" si="192"/>
        <v>-1.201649622474521E-2</v>
      </c>
      <c r="P117" s="204">
        <f t="shared" si="193"/>
        <v>4.2253175461387515E-2</v>
      </c>
      <c r="Q117" s="204">
        <f t="shared" si="194"/>
        <v>0.1453692574643195</v>
      </c>
      <c r="R117" s="204">
        <f t="shared" si="195"/>
        <v>6.6589873430964452E-2</v>
      </c>
      <c r="S117" s="204">
        <f t="shared" si="196"/>
        <v>-6.1696497883337864E-3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-2.2278055530911445E-2</v>
      </c>
      <c r="F118" s="204">
        <f t="shared" si="183"/>
        <v>0.10088088208038326</v>
      </c>
      <c r="G118" s="204">
        <f t="shared" si="184"/>
        <v>0.19197919957541831</v>
      </c>
      <c r="H118" s="204">
        <f t="shared" si="185"/>
        <v>1.4798600098709702E-2</v>
      </c>
      <c r="I118" s="204">
        <f t="shared" si="186"/>
        <v>-3.3578682076412791E-3</v>
      </c>
      <c r="J118" s="204">
        <f t="shared" si="187"/>
        <v>8.883606605298966E-2</v>
      </c>
      <c r="K118" s="204">
        <f t="shared" si="188"/>
        <v>-3.4300635708367389E-2</v>
      </c>
      <c r="L118" s="204">
        <f t="shared" si="189"/>
        <v>-0.15713347311530823</v>
      </c>
      <c r="M118" s="204">
        <f t="shared" si="190"/>
        <v>5.1107409504158374E-2</v>
      </c>
      <c r="N118" s="204">
        <f t="shared" si="191"/>
        <v>-0.43837942720763723</v>
      </c>
      <c r="O118" s="204">
        <f t="shared" si="192"/>
        <v>-0.229548234393956</v>
      </c>
      <c r="P118" s="204">
        <f t="shared" si="193"/>
        <v>-1.0641172597249837E-2</v>
      </c>
      <c r="Q118" s="204">
        <f t="shared" si="194"/>
        <v>-0.22526858714244891</v>
      </c>
      <c r="R118" s="204">
        <f t="shared" si="195"/>
        <v>-0.22734390369465984</v>
      </c>
      <c r="S118" s="204">
        <f t="shared" si="196"/>
        <v>0.7609256866835854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0.1688957727681879</v>
      </c>
      <c r="F119" s="204">
        <f t="shared" si="183"/>
        <v>-6.6241967501349031E-2</v>
      </c>
      <c r="G119" s="204">
        <f t="shared" si="184"/>
        <v>4.8417725781755294E-2</v>
      </c>
      <c r="H119" s="204">
        <f t="shared" si="185"/>
        <v>2.6217455634702569E-2</v>
      </c>
      <c r="I119" s="204">
        <f t="shared" si="186"/>
        <v>0.19787104702495983</v>
      </c>
      <c r="J119" s="204">
        <f t="shared" si="187"/>
        <v>-3.9093569651347693E-2</v>
      </c>
      <c r="K119" s="204">
        <f t="shared" si="188"/>
        <v>-2.27573061562103E-3</v>
      </c>
      <c r="L119" s="204">
        <f t="shared" si="189"/>
        <v>-9.0214203777511104E-3</v>
      </c>
      <c r="M119" s="204">
        <f t="shared" si="190"/>
        <v>-0.17243499228147308</v>
      </c>
      <c r="N119" s="204">
        <f t="shared" si="191"/>
        <v>-5.7561190123457062E-2</v>
      </c>
      <c r="O119" s="204">
        <f t="shared" si="192"/>
        <v>-0.18609303106960917</v>
      </c>
      <c r="P119" s="204">
        <f t="shared" si="193"/>
        <v>2.1471428534298731E-3</v>
      </c>
      <c r="Q119" s="204">
        <f t="shared" si="194"/>
        <v>9.8742913025939849E-3</v>
      </c>
      <c r="R119" s="204">
        <f t="shared" si="195"/>
        <v>2.9342562431707186E-2</v>
      </c>
      <c r="S119" s="204">
        <f t="shared" si="196"/>
        <v>3.0946195464594206E-2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-0.10627576859125931</v>
      </c>
      <c r="F120" s="204">
        <f t="shared" si="183"/>
        <v>9.8695912567904109E-2</v>
      </c>
      <c r="G120" s="204">
        <f t="shared" si="184"/>
        <v>4.4109461626364865E-3</v>
      </c>
      <c r="H120" s="204">
        <f t="shared" si="185"/>
        <v>8.6879209453119E-3</v>
      </c>
      <c r="I120" s="204">
        <f t="shared" si="186"/>
        <v>-0.19968607150621309</v>
      </c>
      <c r="J120" s="204">
        <f t="shared" si="187"/>
        <v>-0.14340386523174442</v>
      </c>
      <c r="K120" s="204">
        <f t="shared" si="188"/>
        <v>7.9376210487373422E-2</v>
      </c>
      <c r="L120" s="204">
        <f t="shared" si="189"/>
        <v>-6.0143412362470894E-2</v>
      </c>
      <c r="M120" s="204">
        <f t="shared" si="190"/>
        <v>-0.20405122116448582</v>
      </c>
      <c r="N120" s="204">
        <f t="shared" si="191"/>
        <v>-9.1621979704312739E-2</v>
      </c>
      <c r="O120" s="204">
        <f t="shared" si="192"/>
        <v>-0.15252578692885377</v>
      </c>
      <c r="P120" s="204">
        <f t="shared" si="193"/>
        <v>-0.214286769815631</v>
      </c>
      <c r="Q120" s="204">
        <f t="shared" si="194"/>
        <v>-0.10470269672271204</v>
      </c>
      <c r="R120" s="204">
        <f t="shared" si="195"/>
        <v>-0.11316518566667599</v>
      </c>
      <c r="S120" s="204">
        <f t="shared" si="196"/>
        <v>-3.6476774920166322E-2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-3.2079541973501824E-2</v>
      </c>
      <c r="F121" s="204">
        <f t="shared" si="183"/>
        <v>2.9822494709335068E-3</v>
      </c>
      <c r="G121" s="204">
        <f t="shared" si="184"/>
        <v>6.9164758060387577E-2</v>
      </c>
      <c r="H121" s="204">
        <f t="shared" si="185"/>
        <v>5.2264533775643551E-2</v>
      </c>
      <c r="I121" s="204">
        <f t="shared" si="186"/>
        <v>-3.3934565289198582E-2</v>
      </c>
      <c r="J121" s="204">
        <f t="shared" si="187"/>
        <v>0.41486649053962599</v>
      </c>
      <c r="K121" s="204">
        <f t="shared" si="188"/>
        <v>-0.22504228227272793</v>
      </c>
      <c r="L121" s="204">
        <f t="shared" si="189"/>
        <v>0.13959951638514978</v>
      </c>
      <c r="M121" s="204">
        <f t="shared" si="190"/>
        <v>-8.9966165077795757E-2</v>
      </c>
      <c r="N121" s="204">
        <f t="shared" si="191"/>
        <v>-0.49645849524596941</v>
      </c>
      <c r="O121" s="204">
        <f t="shared" si="192"/>
        <v>0.34502549600714993</v>
      </c>
      <c r="P121" s="204">
        <f t="shared" si="193"/>
        <v>-0.85061825881677233</v>
      </c>
      <c r="Q121" s="204">
        <f t="shared" si="194"/>
        <v>0.63190913579237606</v>
      </c>
      <c r="R121" s="204">
        <f t="shared" si="195"/>
        <v>-0.10356318463176939</v>
      </c>
      <c r="S121" s="204">
        <f t="shared" si="196"/>
        <v>-0.21379923097698716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0.19289164261408343</v>
      </c>
      <c r="F122" s="208">
        <f t="shared" si="183"/>
        <v>-6.6084406576599974E-2</v>
      </c>
      <c r="G122" s="208">
        <f t="shared" si="184"/>
        <v>-5.4135612663165023E-2</v>
      </c>
      <c r="H122" s="208">
        <f t="shared" si="185"/>
        <v>0.11880581496845877</v>
      </c>
      <c r="I122" s="208">
        <f t="shared" si="186"/>
        <v>1.4530752939301506E-2</v>
      </c>
      <c r="J122" s="208">
        <f t="shared" si="187"/>
        <v>0.16828616805064578</v>
      </c>
      <c r="K122" s="208">
        <f t="shared" si="188"/>
        <v>-0.15289898425045356</v>
      </c>
      <c r="L122" s="208">
        <f t="shared" si="189"/>
        <v>0.17527460014829144</v>
      </c>
      <c r="M122" s="208">
        <f t="shared" si="190"/>
        <v>-7.8554448663401222E-2</v>
      </c>
      <c r="N122" s="208">
        <f t="shared" si="191"/>
        <v>-0.14968730748446379</v>
      </c>
      <c r="O122" s="208">
        <f t="shared" si="192"/>
        <v>-2.0014850209862822E-2</v>
      </c>
      <c r="P122" s="208">
        <f t="shared" si="193"/>
        <v>-0.39509155697825715</v>
      </c>
      <c r="Q122" s="208">
        <f t="shared" si="194"/>
        <v>-0.11935961161755315</v>
      </c>
      <c r="R122" s="208">
        <f t="shared" si="195"/>
        <v>0.11936256237676113</v>
      </c>
      <c r="S122" s="208">
        <f t="shared" si="196"/>
        <v>4.6250748892688875E-3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2018-07-16T15:38:37Z</dcterms:created>
  <dcterms:modified xsi:type="dcterms:W3CDTF">2018-07-16T15:38:37Z</dcterms:modified>
</cp:coreProperties>
</file>