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6" i="4"/>
  <c r="B7" i="4"/>
  <c r="B4" i="4"/>
  <c r="B5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K95" i="59" l="1"/>
  <c r="F95" i="59"/>
  <c r="N95" i="59"/>
  <c r="F96" i="59"/>
  <c r="N96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I75" i="57"/>
  <c r="N54" i="55"/>
  <c r="I16" i="57"/>
  <c r="S75" i="57" l="1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<sst xmlns="http://schemas.openxmlformats.org/spreadsheetml/2006/main" count="725" uniqueCount="283">
  <si>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</si>
  <si>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</si>
  <si>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</si>
  <si>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</si>
  <si>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</si>
  <si>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</si>
  <si>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</si>
  <si>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</si>
  <si>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</si>
  <si>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</si>
  <si>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</si>
  <si>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</si>
  <si>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</si>
  <si>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</si>
  <si>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</si>
  <si>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</si>
  <si>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</si>
  <si>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</si>
  <si>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</si>
  <si>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</si>
  <si>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</si>
  <si>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</si>
  <si>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</si>
  <si>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</si>
  <si>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</si>
  <si>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</si>
  <si>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</si>
  <si>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</si>
  <si>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</si>
  <si>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</si>
  <si>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</si>
  <si>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</si>
  <si>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</si>
  <si>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</si>
  <si>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</si>
  <si>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</si>
  <si>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</si>
  <si>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</si>
  <si>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</si>
  <si>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</si>
  <si>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</si>
  <si>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</si>
  <si>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</si>
  <si>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</si>
  <si>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</si>
  <si>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</si>
  <si>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</si>
  <si>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</si>
  <si>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</si>
  <si>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</si>
  <si>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</si>
  <si>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</si>
  <si>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</si>
  <si>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</si>
  <si>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</si>
  <si>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</si>
  <si>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</si>
  <si>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</si>
  <si>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</si>
  <si>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</si>
  <si>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</si>
  <si>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</si>
  <si>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</si>
  <si>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</si>
  <si>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</si>
  <si>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</si>
  <si>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</si>
  <si>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</si>
  <si>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</si>
  <si>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</si>
  <si>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</si>
  <si>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</si>
  <si>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</si>
  <si>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</si>
  <si>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</si>
  <si>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</si>
  <si>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</si>
  <si>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</si>
  <si>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</si>
  <si>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</si>
  <si>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</si>
  <si>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</si>
  <si>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</si>
  <si>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</si>
  <si>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</si>
  <si>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</si>
  <si>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</si>
  <si>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</si>
  <si>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</si>
  <si>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</si>
  <si>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</si>
  <si>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</si>
  <si>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</si>
  <si>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</si>
  <si>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</si>
  <si>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</si>
  <si>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</si>
  <si>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</si>
  <si>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</si>
  <si>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</si>
  <si>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</si>
  <si>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</si>
  <si>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</si>
  <si>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</si>
  <si>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</si>
  <si>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</si>
  <si>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</si>
  <si>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</si>
  <si>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</si>
  <si>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</si>
  <si>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</si>
  <si>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</si>
  <si>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</si>
  <si>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</si>
  <si>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</si>
  <si>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</si>
  <si>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</si>
  <si>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</si>
  <si>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</si>
  <si>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</si>
  <si>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</si>
  <si>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</si>
  <si>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</si>
  <si>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</si>
  <si>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</si>
  <si>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</si>
  <si>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</si>
  <si>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</si>
  <si>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</si>
  <si>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</si>
  <si>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</si>
  <si>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</si>
  <si>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</si>
  <si>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</si>
  <si>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</si>
  <si>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</si>
  <si>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</si>
  <si>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</si>
  <si>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</si>
  <si>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</si>
  <si>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</si>
  <si>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</si>
  <si>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</si>
  <si>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</si>
  <si>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</si>
  <si>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</si>
  <si>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</si>
  <si>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</si>
  <si>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</si>
  <si>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</si>
  <si>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</si>
  <si>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</si>
  <si>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</si>
  <si>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</si>
  <si>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</si>
  <si>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</si>
  <si>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</si>
  <si>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</si>
  <si>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</si>
  <si>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</si>
  <si>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</si>
  <si>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</si>
  <si>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</si>
  <si>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</si>
  <si>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</si>
  <si>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</si>
  <si>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</si>
  <si>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</si>
  <si>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</si>
  <si>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</si>
  <si>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</si>
  <si>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</si>
  <si>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</si>
  <si>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</si>
  <si>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</si>
  <si>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</si>
  <si>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</si>
  <si>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</si>
  <si>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</si>
  <si>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</si>
  <si>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</si>
  <si>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</si>
  <si>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</si>
  <si>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</si>
  <si>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</si>
  <si>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</si>
  <si>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</si>
  <si>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</si>
  <si>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</si>
  <si>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</si>
  <si>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</si>
  <si>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</si>
  <si>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</si>
  <si>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</si>
  <si>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</si>
  <si>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</si>
  <si>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</si>
  <si>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</si>
  <si>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</si>
  <si>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</si>
  <si>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</si>
  <si>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</si>
  <si>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</si>
  <si>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</si>
  <si>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</si>
  <si>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</si>
  <si>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</si>
  <si>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</si>
  <si>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</si>
  <si>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</si>
  <si>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</si>
  <si>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</si>
  <si>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</si>
  <si>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</si>
  <si>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</si>
  <si>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</si>
  <si>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</si>
  <si>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</si>
  <si>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</si>
  <si>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</si>
  <si>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</si>
  <si>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</si>
  <si>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</si>
  <si>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</si>
  <si>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</si>
  <si>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</si>
  <si>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</si>
  <si>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</si>
  <si>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</si>
  <si>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</si>
  <si>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</si>
  <si>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</si>
  <si>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</si>
  <si>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</si>
  <si>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</si>
  <si>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</si>
  <si>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</si>
  <si>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</si>
  <si>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</si>
  <si>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</si>
  <si>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</si>
  <si>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</si>
  <si>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</si>
  <si>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</si>
  <si>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</si>
  <si>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</si>
  <si>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</si>
  <si>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</si>
  <si>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</si>
  <si>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</si>
  <si>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</si>
  <si>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</si>
  <si>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</si>
  <si>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</si>
  <si>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</si>
  <si>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</si>
  <si>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</si>
  <si>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</si>
  <si>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</si>
  <si>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</si>
  <si>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</si>
  <si>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</si>
  <si>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</si>
  <si>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</si>
  <si>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</si>
  <si>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</si>
  <si>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</si>
  <si>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</si>
  <si>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</si>
  <si>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</si>
  <si>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</si>
  <si>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</si>
  <si>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</si>
  <si>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</si>
  <si>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</si>
  <si>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</si>
  <si>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</si>
  <si>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</si>
  <si>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</si>
  <si>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FR</t>
  </si>
  <si>
    <t>France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</si>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</sst>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43297.736122685186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1485303</v>
      </c>
      <c r="E2" s="152">
        <v>1544629</v>
      </c>
      <c r="F2" s="152">
        <v>1594259</v>
      </c>
      <c r="G2" s="152">
        <v>1637438</v>
      </c>
      <c r="H2" s="152">
        <v>1710760</v>
      </c>
      <c r="I2" s="152">
        <v>1771978</v>
      </c>
      <c r="J2" s="152">
        <v>1853267</v>
      </c>
      <c r="K2" s="152">
        <v>1945670</v>
      </c>
      <c r="L2" s="152">
        <v>1995850</v>
      </c>
      <c r="M2" s="152">
        <v>1939017</v>
      </c>
      <c r="N2" s="152">
        <v>1998481</v>
      </c>
      <c r="O2" s="152">
        <v>2059284</v>
      </c>
      <c r="P2" s="152">
        <v>2086929</v>
      </c>
      <c r="Q2" s="152">
        <v>2115256</v>
      </c>
      <c r="R2" s="152">
        <v>2147609</v>
      </c>
      <c r="S2" s="152">
        <v>2194243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808637</v>
      </c>
      <c r="E3" s="156">
        <v>845471</v>
      </c>
      <c r="F3" s="156">
        <v>870519</v>
      </c>
      <c r="G3" s="156">
        <v>898785</v>
      </c>
      <c r="H3" s="156">
        <v>936479</v>
      </c>
      <c r="I3" s="156">
        <v>977563</v>
      </c>
      <c r="J3" s="156">
        <v>1020790</v>
      </c>
      <c r="K3" s="156">
        <v>1068408</v>
      </c>
      <c r="L3" s="156">
        <v>1102790</v>
      </c>
      <c r="M3" s="156">
        <v>1089606</v>
      </c>
      <c r="N3" s="156">
        <v>1122017</v>
      </c>
      <c r="O3" s="156">
        <v>1147929</v>
      </c>
      <c r="P3" s="156">
        <v>1161729</v>
      </c>
      <c r="Q3" s="156">
        <v>1175593</v>
      </c>
      <c r="R3" s="156">
        <v>1186110.9999999998</v>
      </c>
      <c r="S3" s="156">
        <v>1206492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1333059</v>
      </c>
      <c r="E4" s="160">
        <v>1390445</v>
      </c>
      <c r="F4" s="160">
        <v>1436649</v>
      </c>
      <c r="G4" s="160">
        <v>1476006</v>
      </c>
      <c r="H4" s="160">
        <v>1539431</v>
      </c>
      <c r="I4" s="160">
        <v>1592159</v>
      </c>
      <c r="J4" s="160">
        <v>1659580</v>
      </c>
      <c r="K4" s="160">
        <v>1746821</v>
      </c>
      <c r="L4" s="160">
        <v>1796275</v>
      </c>
      <c r="M4" s="160">
        <v>1752722</v>
      </c>
      <c r="N4" s="160">
        <v>1800982</v>
      </c>
      <c r="O4" s="160">
        <v>1849498</v>
      </c>
      <c r="P4" s="160">
        <v>1873450</v>
      </c>
      <c r="Q4" s="160">
        <v>1897908</v>
      </c>
      <c r="R4" s="160">
        <v>1925074</v>
      </c>
      <c r="S4" s="160">
        <v>1963342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31235.000000000004</v>
      </c>
      <c r="E6" s="152">
        <v>32603</v>
      </c>
      <c r="F6" s="152">
        <v>32101</v>
      </c>
      <c r="G6" s="152">
        <v>30344.000000000004</v>
      </c>
      <c r="H6" s="152">
        <v>31236</v>
      </c>
      <c r="I6" s="152">
        <v>29820</v>
      </c>
      <c r="J6" s="152">
        <v>28179</v>
      </c>
      <c r="K6" s="152">
        <v>31448</v>
      </c>
      <c r="L6" s="152">
        <v>30298</v>
      </c>
      <c r="M6" s="152">
        <v>25669</v>
      </c>
      <c r="N6" s="152">
        <v>32092</v>
      </c>
      <c r="O6" s="152">
        <v>34044</v>
      </c>
      <c r="P6" s="152">
        <v>34077.999999999993</v>
      </c>
      <c r="Q6" s="152">
        <v>30882</v>
      </c>
      <c r="R6" s="152">
        <v>33458</v>
      </c>
      <c r="S6" s="152">
        <v>34647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245743.00000000012</v>
      </c>
      <c r="E7" s="156">
        <v>248828.99999999991</v>
      </c>
      <c r="F7" s="156">
        <v>251435.00000000015</v>
      </c>
      <c r="G7" s="156">
        <v>249535.99999999997</v>
      </c>
      <c r="H7" s="156">
        <v>254360.00000000017</v>
      </c>
      <c r="I7" s="156">
        <v>255126</v>
      </c>
      <c r="J7" s="156">
        <v>256910.00000000003</v>
      </c>
      <c r="K7" s="156">
        <v>261726.00000000015</v>
      </c>
      <c r="L7" s="156">
        <v>256635.99999999991</v>
      </c>
      <c r="M7" s="156">
        <v>241548.00000000015</v>
      </c>
      <c r="N7" s="156">
        <v>243780</v>
      </c>
      <c r="O7" s="156">
        <v>254064.00000000009</v>
      </c>
      <c r="P7" s="156">
        <v>258467.00000000023</v>
      </c>
      <c r="Q7" s="156">
        <v>263766.00000000006</v>
      </c>
      <c r="R7" s="156">
        <v>267164.99999999994</v>
      </c>
      <c r="S7" s="156">
        <v>278027.99999999959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65409</v>
      </c>
      <c r="E8" s="156">
        <v>69717.999999999985</v>
      </c>
      <c r="F8" s="156">
        <v>72609.000000000015</v>
      </c>
      <c r="G8" s="156">
        <v>76148.999999999985</v>
      </c>
      <c r="H8" s="156">
        <v>81932</v>
      </c>
      <c r="I8" s="156">
        <v>87281</v>
      </c>
      <c r="J8" s="156">
        <v>95779</v>
      </c>
      <c r="K8" s="156">
        <v>106204</v>
      </c>
      <c r="L8" s="156">
        <v>114750</v>
      </c>
      <c r="M8" s="156">
        <v>109755</v>
      </c>
      <c r="N8" s="156">
        <v>109247</v>
      </c>
      <c r="O8" s="156">
        <v>112731</v>
      </c>
      <c r="P8" s="156">
        <v>110445</v>
      </c>
      <c r="Q8" s="156">
        <v>112759</v>
      </c>
      <c r="R8" s="156">
        <v>110903</v>
      </c>
      <c r="S8" s="156">
        <v>107501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240835</v>
      </c>
      <c r="E9" s="156">
        <v>256350.00000000003</v>
      </c>
      <c r="F9" s="156">
        <v>265532</v>
      </c>
      <c r="G9" s="156">
        <v>276646.99999999994</v>
      </c>
      <c r="H9" s="156">
        <v>284550.99999999994</v>
      </c>
      <c r="I9" s="156">
        <v>290015</v>
      </c>
      <c r="J9" s="156">
        <v>296329.99999999994</v>
      </c>
      <c r="K9" s="156">
        <v>311545</v>
      </c>
      <c r="L9" s="156">
        <v>326552.00000000006</v>
      </c>
      <c r="M9" s="156">
        <v>317373</v>
      </c>
      <c r="N9" s="156">
        <v>322391</v>
      </c>
      <c r="O9" s="156">
        <v>328763</v>
      </c>
      <c r="P9" s="156">
        <v>333590.99999999994</v>
      </c>
      <c r="Q9" s="156">
        <v>335064</v>
      </c>
      <c r="R9" s="156">
        <v>338289</v>
      </c>
      <c r="S9" s="156">
        <v>344511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69131.999999999985</v>
      </c>
      <c r="E10" s="156">
        <v>74567</v>
      </c>
      <c r="F10" s="156">
        <v>79663</v>
      </c>
      <c r="G10" s="156">
        <v>80737</v>
      </c>
      <c r="H10" s="156">
        <v>84351</v>
      </c>
      <c r="I10" s="156">
        <v>85356</v>
      </c>
      <c r="J10" s="156">
        <v>89157</v>
      </c>
      <c r="K10" s="156">
        <v>92305</v>
      </c>
      <c r="L10" s="156">
        <v>94690</v>
      </c>
      <c r="M10" s="156">
        <v>92329</v>
      </c>
      <c r="N10" s="156">
        <v>93018</v>
      </c>
      <c r="O10" s="156">
        <v>94189</v>
      </c>
      <c r="P10" s="156">
        <v>94172</v>
      </c>
      <c r="Q10" s="156">
        <v>93791</v>
      </c>
      <c r="R10" s="156">
        <v>95029</v>
      </c>
      <c r="S10" s="156">
        <v>98329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54837</v>
      </c>
      <c r="E11" s="156">
        <v>51508</v>
      </c>
      <c r="F11" s="156">
        <v>52923</v>
      </c>
      <c r="G11" s="156">
        <v>53279</v>
      </c>
      <c r="H11" s="156">
        <v>57585</v>
      </c>
      <c r="I11" s="156">
        <v>60445</v>
      </c>
      <c r="J11" s="156">
        <v>63991</v>
      </c>
      <c r="K11" s="156">
        <v>67325.000000000015</v>
      </c>
      <c r="L11" s="156">
        <v>64143</v>
      </c>
      <c r="M11" s="156">
        <v>69261</v>
      </c>
      <c r="N11" s="156">
        <v>81796</v>
      </c>
      <c r="O11" s="156">
        <v>78971</v>
      </c>
      <c r="P11" s="156">
        <v>79347</v>
      </c>
      <c r="Q11" s="156">
        <v>83951</v>
      </c>
      <c r="R11" s="156">
        <v>86923</v>
      </c>
      <c r="S11" s="156">
        <v>87966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152448</v>
      </c>
      <c r="E12" s="156">
        <v>161935</v>
      </c>
      <c r="F12" s="156">
        <v>165137</v>
      </c>
      <c r="G12" s="156">
        <v>172676</v>
      </c>
      <c r="H12" s="156">
        <v>185789</v>
      </c>
      <c r="I12" s="156">
        <v>199214</v>
      </c>
      <c r="J12" s="156">
        <v>214820</v>
      </c>
      <c r="K12" s="156">
        <v>229808</v>
      </c>
      <c r="L12" s="156">
        <v>239045</v>
      </c>
      <c r="M12" s="156">
        <v>229279</v>
      </c>
      <c r="N12" s="156">
        <v>230483</v>
      </c>
      <c r="O12" s="156">
        <v>235771</v>
      </c>
      <c r="P12" s="156">
        <v>240716</v>
      </c>
      <c r="Q12" s="156">
        <v>243084</v>
      </c>
      <c r="R12" s="156">
        <v>246856</v>
      </c>
      <c r="S12" s="156">
        <v>253038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158012</v>
      </c>
      <c r="E13" s="156">
        <v>166280</v>
      </c>
      <c r="F13" s="156">
        <v>171709</v>
      </c>
      <c r="G13" s="156">
        <v>177234</v>
      </c>
      <c r="H13" s="156">
        <v>184746</v>
      </c>
      <c r="I13" s="156">
        <v>194780</v>
      </c>
      <c r="J13" s="156">
        <v>209126</v>
      </c>
      <c r="K13" s="156">
        <v>223788</v>
      </c>
      <c r="L13" s="156">
        <v>233441</v>
      </c>
      <c r="M13" s="156">
        <v>218484</v>
      </c>
      <c r="N13" s="156">
        <v>227712</v>
      </c>
      <c r="O13" s="156">
        <v>239052</v>
      </c>
      <c r="P13" s="156">
        <v>240147</v>
      </c>
      <c r="Q13" s="156">
        <v>241597</v>
      </c>
      <c r="R13" s="156">
        <v>246432</v>
      </c>
      <c r="S13" s="156">
        <v>253404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277084</v>
      </c>
      <c r="E14" s="156">
        <v>288180</v>
      </c>
      <c r="F14" s="156">
        <v>302645</v>
      </c>
      <c r="G14" s="156">
        <v>314924</v>
      </c>
      <c r="H14" s="156">
        <v>328319.99999999994</v>
      </c>
      <c r="I14" s="156">
        <v>341946</v>
      </c>
      <c r="J14" s="156">
        <v>354926</v>
      </c>
      <c r="K14" s="156">
        <v>369966</v>
      </c>
      <c r="L14" s="156">
        <v>383448</v>
      </c>
      <c r="M14" s="156">
        <v>395784</v>
      </c>
      <c r="N14" s="156">
        <v>405702</v>
      </c>
      <c r="O14" s="156">
        <v>416899</v>
      </c>
      <c r="P14" s="156">
        <v>426353</v>
      </c>
      <c r="Q14" s="156">
        <v>435622</v>
      </c>
      <c r="R14" s="156">
        <v>442099</v>
      </c>
      <c r="S14" s="156">
        <v>446711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38324</v>
      </c>
      <c r="E15" s="156">
        <v>40475</v>
      </c>
      <c r="F15" s="156">
        <v>42895</v>
      </c>
      <c r="G15" s="156">
        <v>44480</v>
      </c>
      <c r="H15" s="156">
        <v>46561</v>
      </c>
      <c r="I15" s="156">
        <v>48176</v>
      </c>
      <c r="J15" s="156">
        <v>50362</v>
      </c>
      <c r="K15" s="156">
        <v>52706</v>
      </c>
      <c r="L15" s="156">
        <v>53272</v>
      </c>
      <c r="M15" s="156">
        <v>53240</v>
      </c>
      <c r="N15" s="156">
        <v>54761</v>
      </c>
      <c r="O15" s="156">
        <v>55014</v>
      </c>
      <c r="P15" s="156">
        <v>56134</v>
      </c>
      <c r="Q15" s="156">
        <v>57392</v>
      </c>
      <c r="R15" s="156">
        <v>57920</v>
      </c>
      <c r="S15" s="156">
        <v>59207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1333059</v>
      </c>
      <c r="E16" s="164">
        <f t="shared" ref="E16:S16" si="0">SUM(E6:E15)</f>
        <v>1390445</v>
      </c>
      <c r="F16" s="164">
        <f t="shared" si="0"/>
        <v>1436649</v>
      </c>
      <c r="G16" s="164">
        <f t="shared" si="0"/>
        <v>1476006</v>
      </c>
      <c r="H16" s="164">
        <f t="shared" si="0"/>
        <v>1539431</v>
      </c>
      <c r="I16" s="164">
        <f t="shared" si="0"/>
        <v>1592159</v>
      </c>
      <c r="J16" s="164">
        <f t="shared" si="0"/>
        <v>1659580</v>
      </c>
      <c r="K16" s="164">
        <f t="shared" si="0"/>
        <v>1746821</v>
      </c>
      <c r="L16" s="164">
        <f t="shared" si="0"/>
        <v>1796275</v>
      </c>
      <c r="M16" s="164">
        <f t="shared" si="0"/>
        <v>1752722</v>
      </c>
      <c r="N16" s="164">
        <f t="shared" si="0"/>
        <v>1800982</v>
      </c>
      <c r="O16" s="164">
        <f t="shared" si="0"/>
        <v>1849498</v>
      </c>
      <c r="P16" s="164">
        <f t="shared" si="0"/>
        <v>1873450.0000000002</v>
      </c>
      <c r="Q16" s="164">
        <f t="shared" si="0"/>
        <v>1897908</v>
      </c>
      <c r="R16" s="164">
        <f t="shared" si="0"/>
        <v>1925074</v>
      </c>
      <c r="S16" s="164">
        <f t="shared" si="0"/>
        <v>1963341.9999999995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31235.000000000004</v>
      </c>
      <c r="E18" s="152">
        <v>32603</v>
      </c>
      <c r="F18" s="152">
        <v>32101</v>
      </c>
      <c r="G18" s="152">
        <v>30344.000000000004</v>
      </c>
      <c r="H18" s="152">
        <v>31236</v>
      </c>
      <c r="I18" s="152">
        <v>29820</v>
      </c>
      <c r="J18" s="152">
        <v>28179</v>
      </c>
      <c r="K18" s="152">
        <v>31448</v>
      </c>
      <c r="L18" s="152">
        <v>30298</v>
      </c>
      <c r="M18" s="152">
        <v>25669</v>
      </c>
      <c r="N18" s="152">
        <v>32092</v>
      </c>
      <c r="O18" s="152">
        <v>34044</v>
      </c>
      <c r="P18" s="152">
        <v>34077.999999999993</v>
      </c>
      <c r="Q18" s="152">
        <v>30882</v>
      </c>
      <c r="R18" s="152">
        <v>33458</v>
      </c>
      <c r="S18" s="152">
        <v>34647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2004</v>
      </c>
      <c r="E19" s="156">
        <v>2026</v>
      </c>
      <c r="F19" s="156">
        <v>2070</v>
      </c>
      <c r="G19" s="156">
        <v>1923</v>
      </c>
      <c r="H19" s="156">
        <v>1872</v>
      </c>
      <c r="I19" s="156">
        <v>2042</v>
      </c>
      <c r="J19" s="156">
        <v>2240</v>
      </c>
      <c r="K19" s="156">
        <v>2462</v>
      </c>
      <c r="L19" s="156">
        <v>2429</v>
      </c>
      <c r="M19" s="156">
        <v>2238</v>
      </c>
      <c r="N19" s="156">
        <v>2297</v>
      </c>
      <c r="O19" s="156">
        <v>2287.0000000000005</v>
      </c>
      <c r="P19" s="156">
        <v>2254.9999999999995</v>
      </c>
      <c r="Q19" s="156">
        <v>2150</v>
      </c>
      <c r="R19" s="156">
        <v>2231</v>
      </c>
      <c r="S19" s="156">
        <v>2111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209744.00000000012</v>
      </c>
      <c r="E20" s="156">
        <v>211690.99999999991</v>
      </c>
      <c r="F20" s="156">
        <v>211397.00000000015</v>
      </c>
      <c r="G20" s="156">
        <v>209459.99999999997</v>
      </c>
      <c r="H20" s="156">
        <v>211819.00000000023</v>
      </c>
      <c r="I20" s="156">
        <v>211884</v>
      </c>
      <c r="J20" s="156">
        <v>212495.00000000003</v>
      </c>
      <c r="K20" s="156">
        <v>221488.00000000017</v>
      </c>
      <c r="L20" s="156">
        <v>217206.99999999988</v>
      </c>
      <c r="M20" s="156">
        <v>201692.00000000015</v>
      </c>
      <c r="N20" s="156">
        <v>202620</v>
      </c>
      <c r="O20" s="156">
        <v>210379.00000000009</v>
      </c>
      <c r="P20" s="156">
        <v>212244.00000000017</v>
      </c>
      <c r="Q20" s="156">
        <v>215360.00000000003</v>
      </c>
      <c r="R20" s="156">
        <v>217638.99999999991</v>
      </c>
      <c r="S20" s="156">
        <v>226310.99999999956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25371</v>
      </c>
      <c r="E21" s="156">
        <v>25832</v>
      </c>
      <c r="F21" s="156">
        <v>27849</v>
      </c>
      <c r="G21" s="156">
        <v>28069</v>
      </c>
      <c r="H21" s="156">
        <v>29651</v>
      </c>
      <c r="I21" s="156">
        <v>30890.000000000004</v>
      </c>
      <c r="J21" s="156">
        <v>31106.000000000004</v>
      </c>
      <c r="K21" s="156">
        <v>25907</v>
      </c>
      <c r="L21" s="156">
        <v>24875</v>
      </c>
      <c r="M21" s="156">
        <v>25695</v>
      </c>
      <c r="N21" s="156">
        <v>25525</v>
      </c>
      <c r="O21" s="156">
        <v>27464</v>
      </c>
      <c r="P21" s="156">
        <v>30342</v>
      </c>
      <c r="Q21" s="156">
        <v>32543</v>
      </c>
      <c r="R21" s="156">
        <v>33719</v>
      </c>
      <c r="S21" s="156">
        <v>35429.999999999993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8624</v>
      </c>
      <c r="E22" s="156">
        <v>9279.9999999999982</v>
      </c>
      <c r="F22" s="156">
        <v>10119</v>
      </c>
      <c r="G22" s="156">
        <v>10084</v>
      </c>
      <c r="H22" s="156">
        <v>11018</v>
      </c>
      <c r="I22" s="156">
        <v>10310</v>
      </c>
      <c r="J22" s="156">
        <v>11069</v>
      </c>
      <c r="K22" s="156">
        <v>11869</v>
      </c>
      <c r="L22" s="156">
        <v>12125</v>
      </c>
      <c r="M22" s="156">
        <v>11923</v>
      </c>
      <c r="N22" s="156">
        <v>13338</v>
      </c>
      <c r="O22" s="156">
        <v>13934</v>
      </c>
      <c r="P22" s="156">
        <v>13626</v>
      </c>
      <c r="Q22" s="156">
        <v>13713</v>
      </c>
      <c r="R22" s="156">
        <v>13576</v>
      </c>
      <c r="S22" s="156">
        <v>14176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65409</v>
      </c>
      <c r="E23" s="156">
        <v>69717.999999999985</v>
      </c>
      <c r="F23" s="156">
        <v>72609.000000000015</v>
      </c>
      <c r="G23" s="156">
        <v>76148.999999999985</v>
      </c>
      <c r="H23" s="156">
        <v>81932</v>
      </c>
      <c r="I23" s="156">
        <v>87281</v>
      </c>
      <c r="J23" s="156">
        <v>95779</v>
      </c>
      <c r="K23" s="156">
        <v>106204</v>
      </c>
      <c r="L23" s="156">
        <v>114750</v>
      </c>
      <c r="M23" s="156">
        <v>109755</v>
      </c>
      <c r="N23" s="156">
        <v>109247</v>
      </c>
      <c r="O23" s="156">
        <v>112731</v>
      </c>
      <c r="P23" s="156">
        <v>110445</v>
      </c>
      <c r="Q23" s="156">
        <v>112759</v>
      </c>
      <c r="R23" s="156">
        <v>110903</v>
      </c>
      <c r="S23" s="156">
        <v>107501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146727</v>
      </c>
      <c r="E24" s="156">
        <v>158155.00000000003</v>
      </c>
      <c r="F24" s="156">
        <v>162472.00000000003</v>
      </c>
      <c r="G24" s="156">
        <v>171143</v>
      </c>
      <c r="H24" s="156">
        <v>173860</v>
      </c>
      <c r="I24" s="156">
        <v>174933.00000000003</v>
      </c>
      <c r="J24" s="156">
        <v>177574.99999999997</v>
      </c>
      <c r="K24" s="156">
        <v>184536</v>
      </c>
      <c r="L24" s="156">
        <v>195740.00000000003</v>
      </c>
      <c r="M24" s="156">
        <v>190306</v>
      </c>
      <c r="N24" s="156">
        <v>187339</v>
      </c>
      <c r="O24" s="156">
        <v>191871</v>
      </c>
      <c r="P24" s="156">
        <v>193975.99999999997</v>
      </c>
      <c r="Q24" s="156">
        <v>194475.00000000003</v>
      </c>
      <c r="R24" s="156">
        <v>194754</v>
      </c>
      <c r="S24" s="156">
        <v>195658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59836</v>
      </c>
      <c r="E25" s="156">
        <v>63090</v>
      </c>
      <c r="F25" s="156">
        <v>65994</v>
      </c>
      <c r="G25" s="156">
        <v>67263</v>
      </c>
      <c r="H25" s="156">
        <v>71332.000000000015</v>
      </c>
      <c r="I25" s="156">
        <v>73533.999999999985</v>
      </c>
      <c r="J25" s="156">
        <v>75540.999999999985</v>
      </c>
      <c r="K25" s="156">
        <v>80902</v>
      </c>
      <c r="L25" s="156">
        <v>84155</v>
      </c>
      <c r="M25" s="156">
        <v>80932</v>
      </c>
      <c r="N25" s="156">
        <v>85686</v>
      </c>
      <c r="O25" s="156">
        <v>85219</v>
      </c>
      <c r="P25" s="156">
        <v>87200</v>
      </c>
      <c r="Q25" s="156">
        <v>87313</v>
      </c>
      <c r="R25" s="156">
        <v>90374</v>
      </c>
      <c r="S25" s="156">
        <v>93781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34272</v>
      </c>
      <c r="E26" s="156">
        <v>35105</v>
      </c>
      <c r="F26" s="156">
        <v>37065.999999999993</v>
      </c>
      <c r="G26" s="156">
        <v>38241</v>
      </c>
      <c r="H26" s="156">
        <v>39358.999999999993</v>
      </c>
      <c r="I26" s="156">
        <v>41548</v>
      </c>
      <c r="J26" s="156">
        <v>43214</v>
      </c>
      <c r="K26" s="156">
        <v>46107</v>
      </c>
      <c r="L26" s="156">
        <v>46657</v>
      </c>
      <c r="M26" s="156">
        <v>46135</v>
      </c>
      <c r="N26" s="156">
        <v>49366</v>
      </c>
      <c r="O26" s="156">
        <v>51673</v>
      </c>
      <c r="P26" s="156">
        <v>52415</v>
      </c>
      <c r="Q26" s="156">
        <v>53276</v>
      </c>
      <c r="R26" s="156">
        <v>53161</v>
      </c>
      <c r="S26" s="156">
        <v>55072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69131.999999999985</v>
      </c>
      <c r="E27" s="156">
        <v>74567</v>
      </c>
      <c r="F27" s="156">
        <v>79663</v>
      </c>
      <c r="G27" s="156">
        <v>80737</v>
      </c>
      <c r="H27" s="156">
        <v>84351</v>
      </c>
      <c r="I27" s="156">
        <v>85356</v>
      </c>
      <c r="J27" s="156">
        <v>89157</v>
      </c>
      <c r="K27" s="156">
        <v>92305</v>
      </c>
      <c r="L27" s="156">
        <v>94690</v>
      </c>
      <c r="M27" s="156">
        <v>92329</v>
      </c>
      <c r="N27" s="156">
        <v>93018</v>
      </c>
      <c r="O27" s="156">
        <v>94189</v>
      </c>
      <c r="P27" s="156">
        <v>94172</v>
      </c>
      <c r="Q27" s="156">
        <v>93791</v>
      </c>
      <c r="R27" s="156">
        <v>95029</v>
      </c>
      <c r="S27" s="156">
        <v>98329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54837</v>
      </c>
      <c r="E28" s="156">
        <v>51508</v>
      </c>
      <c r="F28" s="156">
        <v>52923</v>
      </c>
      <c r="G28" s="156">
        <v>53279</v>
      </c>
      <c r="H28" s="156">
        <v>57585</v>
      </c>
      <c r="I28" s="156">
        <v>60445</v>
      </c>
      <c r="J28" s="156">
        <v>63991</v>
      </c>
      <c r="K28" s="156">
        <v>67325.000000000015</v>
      </c>
      <c r="L28" s="156">
        <v>64143</v>
      </c>
      <c r="M28" s="156">
        <v>69261</v>
      </c>
      <c r="N28" s="156">
        <v>81796</v>
      </c>
      <c r="O28" s="156">
        <v>78971</v>
      </c>
      <c r="P28" s="156">
        <v>79347</v>
      </c>
      <c r="Q28" s="156">
        <v>83951</v>
      </c>
      <c r="R28" s="156">
        <v>86923</v>
      </c>
      <c r="S28" s="156">
        <v>87966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152448</v>
      </c>
      <c r="E29" s="156">
        <v>161935</v>
      </c>
      <c r="F29" s="156">
        <v>165137</v>
      </c>
      <c r="G29" s="156">
        <v>172676</v>
      </c>
      <c r="H29" s="156">
        <v>185789</v>
      </c>
      <c r="I29" s="156">
        <v>199214</v>
      </c>
      <c r="J29" s="156">
        <v>214820</v>
      </c>
      <c r="K29" s="156">
        <v>229808</v>
      </c>
      <c r="L29" s="156">
        <v>239045</v>
      </c>
      <c r="M29" s="156">
        <v>229279</v>
      </c>
      <c r="N29" s="156">
        <v>230483</v>
      </c>
      <c r="O29" s="156">
        <v>235771</v>
      </c>
      <c r="P29" s="156">
        <v>240716</v>
      </c>
      <c r="Q29" s="156">
        <v>243084</v>
      </c>
      <c r="R29" s="156">
        <v>246856</v>
      </c>
      <c r="S29" s="156">
        <v>253038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82420.000000000015</v>
      </c>
      <c r="E30" s="156">
        <v>87458</v>
      </c>
      <c r="F30" s="156">
        <v>92352</v>
      </c>
      <c r="G30" s="156">
        <v>96599</v>
      </c>
      <c r="H30" s="156">
        <v>102099</v>
      </c>
      <c r="I30" s="156">
        <v>108198</v>
      </c>
      <c r="J30" s="156">
        <v>116353.99999999999</v>
      </c>
      <c r="K30" s="156">
        <v>124329</v>
      </c>
      <c r="L30" s="156">
        <v>130639.00000000001</v>
      </c>
      <c r="M30" s="156">
        <v>126080.00000000001</v>
      </c>
      <c r="N30" s="156">
        <v>131285</v>
      </c>
      <c r="O30" s="156">
        <v>137752</v>
      </c>
      <c r="P30" s="156">
        <v>139756</v>
      </c>
      <c r="Q30" s="156">
        <v>141009</v>
      </c>
      <c r="R30" s="156">
        <v>143387</v>
      </c>
      <c r="S30" s="156">
        <v>146926.00000000003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75592</v>
      </c>
      <c r="E31" s="156">
        <v>78822</v>
      </c>
      <c r="F31" s="156">
        <v>79357</v>
      </c>
      <c r="G31" s="156">
        <v>80635</v>
      </c>
      <c r="H31" s="156">
        <v>82647</v>
      </c>
      <c r="I31" s="156">
        <v>86582</v>
      </c>
      <c r="J31" s="156">
        <v>92772</v>
      </c>
      <c r="K31" s="156">
        <v>99459</v>
      </c>
      <c r="L31" s="156">
        <v>102802</v>
      </c>
      <c r="M31" s="156">
        <v>92404</v>
      </c>
      <c r="N31" s="156">
        <v>96427</v>
      </c>
      <c r="O31" s="156">
        <v>101300</v>
      </c>
      <c r="P31" s="156">
        <v>100391</v>
      </c>
      <c r="Q31" s="156">
        <v>100588</v>
      </c>
      <c r="R31" s="156">
        <v>103045</v>
      </c>
      <c r="S31" s="156">
        <v>106478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108942</v>
      </c>
      <c r="E32" s="156">
        <v>111890</v>
      </c>
      <c r="F32" s="156">
        <v>114920</v>
      </c>
      <c r="G32" s="156">
        <v>118530.00000000001</v>
      </c>
      <c r="H32" s="156">
        <v>123606.99999999994</v>
      </c>
      <c r="I32" s="156">
        <v>128392.99999999999</v>
      </c>
      <c r="J32" s="156">
        <v>131885.99999999997</v>
      </c>
      <c r="K32" s="156">
        <v>136196.00000000003</v>
      </c>
      <c r="L32" s="156">
        <v>139382.99999999997</v>
      </c>
      <c r="M32" s="156">
        <v>144160.99999999997</v>
      </c>
      <c r="N32" s="156">
        <v>147173</v>
      </c>
      <c r="O32" s="156">
        <v>150617.99999999997</v>
      </c>
      <c r="P32" s="156">
        <v>154017</v>
      </c>
      <c r="Q32" s="156">
        <v>156765.00000000003</v>
      </c>
      <c r="R32" s="156">
        <v>158178.99999999997</v>
      </c>
      <c r="S32" s="156">
        <v>157628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70870</v>
      </c>
      <c r="E33" s="156">
        <v>73889</v>
      </c>
      <c r="F33" s="156">
        <v>77277</v>
      </c>
      <c r="G33" s="156">
        <v>79978</v>
      </c>
      <c r="H33" s="156">
        <v>80660.000000000015</v>
      </c>
      <c r="I33" s="156">
        <v>83606</v>
      </c>
      <c r="J33" s="156">
        <v>85446</v>
      </c>
      <c r="K33" s="156">
        <v>89272</v>
      </c>
      <c r="L33" s="156">
        <v>93319</v>
      </c>
      <c r="M33" s="156">
        <v>95472</v>
      </c>
      <c r="N33" s="156">
        <v>97706</v>
      </c>
      <c r="O33" s="156">
        <v>99628</v>
      </c>
      <c r="P33" s="156">
        <v>101188</v>
      </c>
      <c r="Q33" s="156">
        <v>102683</v>
      </c>
      <c r="R33" s="156">
        <v>104013</v>
      </c>
      <c r="S33" s="156">
        <v>105976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97272</v>
      </c>
      <c r="E34" s="156">
        <v>102401</v>
      </c>
      <c r="F34" s="156">
        <v>110448</v>
      </c>
      <c r="G34" s="156">
        <v>116416</v>
      </c>
      <c r="H34" s="156">
        <v>124053</v>
      </c>
      <c r="I34" s="156">
        <v>129947</v>
      </c>
      <c r="J34" s="156">
        <v>137594.00000000003</v>
      </c>
      <c r="K34" s="156">
        <v>144498</v>
      </c>
      <c r="L34" s="156">
        <v>150746</v>
      </c>
      <c r="M34" s="156">
        <v>156151</v>
      </c>
      <c r="N34" s="156">
        <v>160823</v>
      </c>
      <c r="O34" s="156">
        <v>166653</v>
      </c>
      <c r="P34" s="156">
        <v>171148</v>
      </c>
      <c r="Q34" s="156">
        <v>176174</v>
      </c>
      <c r="R34" s="156">
        <v>179907</v>
      </c>
      <c r="S34" s="156">
        <v>183107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13911.000000000005</v>
      </c>
      <c r="E35" s="156">
        <v>15118</v>
      </c>
      <c r="F35" s="156">
        <v>16946.000000000004</v>
      </c>
      <c r="G35" s="156">
        <v>17750</v>
      </c>
      <c r="H35" s="156">
        <v>18349</v>
      </c>
      <c r="I35" s="156">
        <v>19287.000000000004</v>
      </c>
      <c r="J35" s="156">
        <v>20290.999999999996</v>
      </c>
      <c r="K35" s="156">
        <v>21510</v>
      </c>
      <c r="L35" s="156">
        <v>22212</v>
      </c>
      <c r="M35" s="156">
        <v>22532.000000000004</v>
      </c>
      <c r="N35" s="156">
        <v>23514</v>
      </c>
      <c r="O35" s="156">
        <v>24102</v>
      </c>
      <c r="P35" s="156">
        <v>24537</v>
      </c>
      <c r="Q35" s="156">
        <v>25608.000000000004</v>
      </c>
      <c r="R35" s="156">
        <v>26141</v>
      </c>
      <c r="S35" s="156">
        <v>26798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21236</v>
      </c>
      <c r="E36" s="156">
        <v>22029</v>
      </c>
      <c r="F36" s="156">
        <v>22314</v>
      </c>
      <c r="G36" s="156">
        <v>22735</v>
      </c>
      <c r="H36" s="156">
        <v>23899</v>
      </c>
      <c r="I36" s="156">
        <v>24369</v>
      </c>
      <c r="J36" s="156">
        <v>25464</v>
      </c>
      <c r="K36" s="156">
        <v>26463</v>
      </c>
      <c r="L36" s="156">
        <v>27013</v>
      </c>
      <c r="M36" s="156">
        <v>26725</v>
      </c>
      <c r="N36" s="156">
        <v>27257</v>
      </c>
      <c r="O36" s="156">
        <v>26974</v>
      </c>
      <c r="P36" s="156">
        <v>27747</v>
      </c>
      <c r="Q36" s="156">
        <v>28099</v>
      </c>
      <c r="R36" s="156">
        <v>28176</v>
      </c>
      <c r="S36" s="156">
        <v>28951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3177</v>
      </c>
      <c r="E37" s="156">
        <v>3328</v>
      </c>
      <c r="F37" s="156">
        <v>3635.0000000000005</v>
      </c>
      <c r="G37" s="156">
        <v>3995</v>
      </c>
      <c r="H37" s="156">
        <v>4313</v>
      </c>
      <c r="I37" s="156">
        <v>4520</v>
      </c>
      <c r="J37" s="156">
        <v>4607</v>
      </c>
      <c r="K37" s="156">
        <v>4733</v>
      </c>
      <c r="L37" s="156">
        <v>4047</v>
      </c>
      <c r="M37" s="156">
        <v>3983</v>
      </c>
      <c r="N37" s="156">
        <v>3990</v>
      </c>
      <c r="O37" s="156">
        <v>3938</v>
      </c>
      <c r="P37" s="156">
        <v>3850</v>
      </c>
      <c r="Q37" s="156">
        <v>3685</v>
      </c>
      <c r="R37" s="156">
        <v>3603.0000000000023</v>
      </c>
      <c r="S37" s="156">
        <v>3458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1333059</v>
      </c>
      <c r="E39" s="164">
        <f t="shared" ref="E39:S39" si="1">SUM(E18:E38)</f>
        <v>1390445</v>
      </c>
      <c r="F39" s="164">
        <f t="shared" si="1"/>
        <v>1436649</v>
      </c>
      <c r="G39" s="164">
        <f t="shared" si="1"/>
        <v>1476006</v>
      </c>
      <c r="H39" s="164">
        <f t="shared" si="1"/>
        <v>1539431.0000000002</v>
      </c>
      <c r="I39" s="164">
        <f t="shared" si="1"/>
        <v>1592159</v>
      </c>
      <c r="J39" s="164">
        <f t="shared" si="1"/>
        <v>1659580</v>
      </c>
      <c r="K39" s="164">
        <f t="shared" si="1"/>
        <v>1746821.0000000002</v>
      </c>
      <c r="L39" s="164">
        <f t="shared" si="1"/>
        <v>1796275</v>
      </c>
      <c r="M39" s="164">
        <f t="shared" si="1"/>
        <v>1752722</v>
      </c>
      <c r="N39" s="164">
        <f t="shared" si="1"/>
        <v>1800982</v>
      </c>
      <c r="O39" s="164">
        <f t="shared" si="1"/>
        <v>1849498</v>
      </c>
      <c r="P39" s="164">
        <f t="shared" si="1"/>
        <v>1873450</v>
      </c>
      <c r="Q39" s="164">
        <f t="shared" si="1"/>
        <v>1897908</v>
      </c>
      <c r="R39" s="164">
        <f t="shared" si="1"/>
        <v>1925074</v>
      </c>
      <c r="S39" s="164">
        <f t="shared" si="1"/>
        <v>1963341.9999999995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36305.999999999993</v>
      </c>
      <c r="E41" s="152">
        <v>36296.999999999993</v>
      </c>
      <c r="F41" s="152">
        <v>38223</v>
      </c>
      <c r="G41" s="152">
        <v>39314.999999999993</v>
      </c>
      <c r="H41" s="152">
        <v>41018</v>
      </c>
      <c r="I41" s="152">
        <v>39859</v>
      </c>
      <c r="J41" s="152">
        <v>39141</v>
      </c>
      <c r="K41" s="152">
        <v>40985.000000000007</v>
      </c>
      <c r="L41" s="152">
        <v>40617</v>
      </c>
      <c r="M41" s="152">
        <v>39732.999999999993</v>
      </c>
      <c r="N41" s="152">
        <v>39079</v>
      </c>
      <c r="O41" s="152">
        <v>41293</v>
      </c>
      <c r="P41" s="152">
        <v>41853</v>
      </c>
      <c r="Q41" s="152">
        <v>43624</v>
      </c>
      <c r="R41" s="152">
        <v>45240</v>
      </c>
      <c r="S41" s="152">
        <v>46768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7447</v>
      </c>
      <c r="E42" s="156">
        <v>7457</v>
      </c>
      <c r="F42" s="156">
        <v>7301</v>
      </c>
      <c r="G42" s="156">
        <v>7125</v>
      </c>
      <c r="H42" s="156">
        <v>6658</v>
      </c>
      <c r="I42" s="156">
        <v>6084</v>
      </c>
      <c r="J42" s="156">
        <v>5779</v>
      </c>
      <c r="K42" s="156">
        <v>5969</v>
      </c>
      <c r="L42" s="156">
        <v>5649</v>
      </c>
      <c r="M42" s="156">
        <v>4809</v>
      </c>
      <c r="N42" s="156">
        <v>4636</v>
      </c>
      <c r="O42" s="156">
        <v>4963</v>
      </c>
      <c r="P42" s="156">
        <v>5153</v>
      </c>
      <c r="Q42" s="156">
        <v>4974</v>
      </c>
      <c r="R42" s="156">
        <v>4781</v>
      </c>
      <c r="S42" s="156">
        <v>4846.0000000000009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14072</v>
      </c>
      <c r="E43" s="156">
        <v>14444</v>
      </c>
      <c r="F43" s="156">
        <v>14314</v>
      </c>
      <c r="G43" s="156">
        <v>14162</v>
      </c>
      <c r="H43" s="156">
        <v>13787</v>
      </c>
      <c r="I43" s="156">
        <v>13212</v>
      </c>
      <c r="J43" s="156">
        <v>12810</v>
      </c>
      <c r="K43" s="156">
        <v>13032</v>
      </c>
      <c r="L43" s="156">
        <v>12731</v>
      </c>
      <c r="M43" s="156">
        <v>11681</v>
      </c>
      <c r="N43" s="156">
        <v>11023</v>
      </c>
      <c r="O43" s="156">
        <v>11674</v>
      </c>
      <c r="P43" s="156">
        <v>11486</v>
      </c>
      <c r="Q43" s="156">
        <v>11219</v>
      </c>
      <c r="R43" s="156">
        <v>11149</v>
      </c>
      <c r="S43" s="156">
        <v>11608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1968</v>
      </c>
      <c r="E44" s="156">
        <v>1138</v>
      </c>
      <c r="F44" s="156">
        <v>863</v>
      </c>
      <c r="G44" s="156">
        <v>1192</v>
      </c>
      <c r="H44" s="156">
        <v>1790</v>
      </c>
      <c r="I44" s="156">
        <v>2357</v>
      </c>
      <c r="J44" s="156">
        <v>1898</v>
      </c>
      <c r="K44" s="156">
        <v>2614.0000000000005</v>
      </c>
      <c r="L44" s="156">
        <v>1871</v>
      </c>
      <c r="M44" s="156">
        <v>1336</v>
      </c>
      <c r="N44" s="156">
        <v>1593</v>
      </c>
      <c r="O44" s="156">
        <v>1912</v>
      </c>
      <c r="P44" s="156">
        <v>2137.9999999999995</v>
      </c>
      <c r="Q44" s="156">
        <v>2021</v>
      </c>
      <c r="R44" s="156">
        <v>1891</v>
      </c>
      <c r="S44" s="156">
        <v>1368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14256</v>
      </c>
      <c r="E45" s="156">
        <v>13674</v>
      </c>
      <c r="F45" s="156">
        <v>12413</v>
      </c>
      <c r="G45" s="156">
        <v>12331</v>
      </c>
      <c r="H45" s="156">
        <v>12622</v>
      </c>
      <c r="I45" s="156">
        <v>13288</v>
      </c>
      <c r="J45" s="156">
        <v>13220</v>
      </c>
      <c r="K45" s="156">
        <v>14144</v>
      </c>
      <c r="L45" s="156">
        <v>14623</v>
      </c>
      <c r="M45" s="156">
        <v>14174</v>
      </c>
      <c r="N45" s="156">
        <v>13981</v>
      </c>
      <c r="O45" s="156">
        <v>15191</v>
      </c>
      <c r="P45" s="156">
        <v>15298</v>
      </c>
      <c r="Q45" s="156">
        <v>16955</v>
      </c>
      <c r="R45" s="156">
        <v>17484</v>
      </c>
      <c r="S45" s="156">
        <v>18115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10056</v>
      </c>
      <c r="E46" s="156">
        <v>11230</v>
      </c>
      <c r="F46" s="156">
        <v>11597</v>
      </c>
      <c r="G46" s="156">
        <v>12339</v>
      </c>
      <c r="H46" s="156">
        <v>11916</v>
      </c>
      <c r="I46" s="156">
        <v>12467</v>
      </c>
      <c r="J46" s="156">
        <v>13754</v>
      </c>
      <c r="K46" s="156">
        <v>13257</v>
      </c>
      <c r="L46" s="156">
        <v>12495</v>
      </c>
      <c r="M46" s="156">
        <v>12016</v>
      </c>
      <c r="N46" s="156">
        <v>11865</v>
      </c>
      <c r="O46" s="156">
        <v>12047</v>
      </c>
      <c r="P46" s="156">
        <v>11821</v>
      </c>
      <c r="Q46" s="156">
        <v>12040</v>
      </c>
      <c r="R46" s="156">
        <v>11581</v>
      </c>
      <c r="S46" s="156">
        <v>11853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19491</v>
      </c>
      <c r="E47" s="156">
        <v>20456</v>
      </c>
      <c r="F47" s="156">
        <v>20825</v>
      </c>
      <c r="G47" s="156">
        <v>21353</v>
      </c>
      <c r="H47" s="156">
        <v>20994</v>
      </c>
      <c r="I47" s="156">
        <v>20983</v>
      </c>
      <c r="J47" s="156">
        <v>21137</v>
      </c>
      <c r="K47" s="156">
        <v>21892</v>
      </c>
      <c r="L47" s="156">
        <v>20575</v>
      </c>
      <c r="M47" s="156">
        <v>18506.000000000004</v>
      </c>
      <c r="N47" s="156">
        <v>17448</v>
      </c>
      <c r="O47" s="156">
        <v>18398</v>
      </c>
      <c r="P47" s="156">
        <v>18084.000000000004</v>
      </c>
      <c r="Q47" s="156">
        <v>17928</v>
      </c>
      <c r="R47" s="156">
        <v>17869</v>
      </c>
      <c r="S47" s="156">
        <v>18221.000000000004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25384</v>
      </c>
      <c r="E48" s="156">
        <v>25001</v>
      </c>
      <c r="F48" s="156">
        <v>24300</v>
      </c>
      <c r="G48" s="156">
        <v>23568</v>
      </c>
      <c r="H48" s="156">
        <v>24728</v>
      </c>
      <c r="I48" s="156">
        <v>25520</v>
      </c>
      <c r="J48" s="156">
        <v>25684</v>
      </c>
      <c r="K48" s="156">
        <v>27733</v>
      </c>
      <c r="L48" s="156">
        <v>27606</v>
      </c>
      <c r="M48" s="156">
        <v>24440</v>
      </c>
      <c r="N48" s="156">
        <v>25462</v>
      </c>
      <c r="O48" s="156">
        <v>26902</v>
      </c>
      <c r="P48" s="156">
        <v>25590</v>
      </c>
      <c r="Q48" s="156">
        <v>25773</v>
      </c>
      <c r="R48" s="156">
        <v>25373</v>
      </c>
      <c r="S48" s="156">
        <v>26430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15450</v>
      </c>
      <c r="E49" s="156">
        <v>15279</v>
      </c>
      <c r="F49" s="156">
        <v>15200.000000000002</v>
      </c>
      <c r="G49" s="156">
        <v>14056</v>
      </c>
      <c r="H49" s="156">
        <v>14022</v>
      </c>
      <c r="I49" s="156">
        <v>12982</v>
      </c>
      <c r="J49" s="156">
        <v>12902</v>
      </c>
      <c r="K49" s="156">
        <v>12900</v>
      </c>
      <c r="L49" s="156">
        <v>12059</v>
      </c>
      <c r="M49" s="156">
        <v>10580</v>
      </c>
      <c r="N49" s="156">
        <v>11214</v>
      </c>
      <c r="O49" s="156">
        <v>10837</v>
      </c>
      <c r="P49" s="156">
        <v>10720</v>
      </c>
      <c r="Q49" s="156">
        <v>10881</v>
      </c>
      <c r="R49" s="156">
        <v>10841</v>
      </c>
      <c r="S49" s="156">
        <v>11406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8108</v>
      </c>
      <c r="E50" s="156">
        <v>7800</v>
      </c>
      <c r="F50" s="156">
        <v>7538.0000000000009</v>
      </c>
      <c r="G50" s="156">
        <v>7069</v>
      </c>
      <c r="H50" s="156">
        <v>7370</v>
      </c>
      <c r="I50" s="156">
        <v>6891</v>
      </c>
      <c r="J50" s="156">
        <v>6610</v>
      </c>
      <c r="K50" s="156">
        <v>7143</v>
      </c>
      <c r="L50" s="156">
        <v>7073</v>
      </c>
      <c r="M50" s="156">
        <v>6570</v>
      </c>
      <c r="N50" s="156">
        <v>6494</v>
      </c>
      <c r="O50" s="156">
        <v>6354</v>
      </c>
      <c r="P50" s="156">
        <v>6474</v>
      </c>
      <c r="Q50" s="156">
        <v>6471</v>
      </c>
      <c r="R50" s="156">
        <v>6338</v>
      </c>
      <c r="S50" s="156">
        <v>5957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12220</v>
      </c>
      <c r="E51" s="156">
        <v>12800</v>
      </c>
      <c r="F51" s="156">
        <v>12134</v>
      </c>
      <c r="G51" s="156">
        <v>12136</v>
      </c>
      <c r="H51" s="156">
        <v>12491</v>
      </c>
      <c r="I51" s="156">
        <v>12465</v>
      </c>
      <c r="J51" s="156">
        <v>12970</v>
      </c>
      <c r="K51" s="156">
        <v>13671</v>
      </c>
      <c r="L51" s="156">
        <v>13694</v>
      </c>
      <c r="M51" s="156">
        <v>11278</v>
      </c>
      <c r="N51" s="156">
        <v>11246</v>
      </c>
      <c r="O51" s="156">
        <v>12350</v>
      </c>
      <c r="P51" s="156">
        <v>12451</v>
      </c>
      <c r="Q51" s="156">
        <v>11993</v>
      </c>
      <c r="R51" s="156">
        <v>12423</v>
      </c>
      <c r="S51" s="156">
        <v>12518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20734</v>
      </c>
      <c r="E52" s="156">
        <v>21495</v>
      </c>
      <c r="F52" s="156">
        <v>22433</v>
      </c>
      <c r="G52" s="156">
        <v>21735</v>
      </c>
      <c r="H52" s="156">
        <v>21091</v>
      </c>
      <c r="I52" s="156">
        <v>21822</v>
      </c>
      <c r="J52" s="156">
        <v>22034</v>
      </c>
      <c r="K52" s="156">
        <v>22372</v>
      </c>
      <c r="L52" s="156">
        <v>22244</v>
      </c>
      <c r="M52" s="156">
        <v>20010</v>
      </c>
      <c r="N52" s="156">
        <v>21693</v>
      </c>
      <c r="O52" s="156">
        <v>20550</v>
      </c>
      <c r="P52" s="156">
        <v>22276</v>
      </c>
      <c r="Q52" s="156">
        <v>22652</v>
      </c>
      <c r="R52" s="156">
        <v>23256</v>
      </c>
      <c r="S52" s="156">
        <v>26697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24252.000000000098</v>
      </c>
      <c r="E53" s="156">
        <v>24619.999999999938</v>
      </c>
      <c r="F53" s="156">
        <v>24256.000000000178</v>
      </c>
      <c r="G53" s="156">
        <v>23079.000000000004</v>
      </c>
      <c r="H53" s="156">
        <v>23332.000000000229</v>
      </c>
      <c r="I53" s="156">
        <v>23954</v>
      </c>
      <c r="J53" s="156">
        <v>24556.000000000022</v>
      </c>
      <c r="K53" s="156">
        <v>25776.000000000196</v>
      </c>
      <c r="L53" s="156">
        <v>25969.999999999873</v>
      </c>
      <c r="M53" s="156">
        <v>26559.000000000146</v>
      </c>
      <c r="N53" s="156">
        <v>26886</v>
      </c>
      <c r="O53" s="156">
        <v>27908.000000000055</v>
      </c>
      <c r="P53" s="156">
        <v>28900.000000000204</v>
      </c>
      <c r="Q53" s="156">
        <v>28829.000000000051</v>
      </c>
      <c r="R53" s="156">
        <v>29412.999999999931</v>
      </c>
      <c r="S53" s="156">
        <v>30523.999999999534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209744.00000000009</v>
      </c>
      <c r="E54" s="164">
        <f t="shared" ref="E54:S54" si="2">SUM(E41:E53)</f>
        <v>211690.99999999994</v>
      </c>
      <c r="F54" s="164">
        <f t="shared" si="2"/>
        <v>211397.00000000017</v>
      </c>
      <c r="G54" s="164">
        <f t="shared" si="2"/>
        <v>209460</v>
      </c>
      <c r="H54" s="164">
        <f t="shared" si="2"/>
        <v>211819.00000000023</v>
      </c>
      <c r="I54" s="164">
        <f t="shared" si="2"/>
        <v>211884</v>
      </c>
      <c r="J54" s="164">
        <f t="shared" si="2"/>
        <v>212495.00000000003</v>
      </c>
      <c r="K54" s="164">
        <f t="shared" si="2"/>
        <v>221488.0000000002</v>
      </c>
      <c r="L54" s="164">
        <f t="shared" si="2"/>
        <v>217206.99999999988</v>
      </c>
      <c r="M54" s="164">
        <f t="shared" si="2"/>
        <v>201692.00000000015</v>
      </c>
      <c r="N54" s="164">
        <f t="shared" si="2"/>
        <v>202620</v>
      </c>
      <c r="O54" s="164">
        <f t="shared" si="2"/>
        <v>210379.00000000006</v>
      </c>
      <c r="P54" s="164">
        <f t="shared" si="2"/>
        <v>212244.0000000002</v>
      </c>
      <c r="Q54" s="164">
        <f t="shared" si="2"/>
        <v>215360.00000000006</v>
      </c>
      <c r="R54" s="164">
        <f t="shared" si="2"/>
        <v>217638.99999999994</v>
      </c>
      <c r="S54" s="164">
        <f t="shared" si="2"/>
        <v>226310.99999999953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36305.999999999993</v>
      </c>
      <c r="E56" s="152">
        <v>36296.999999999993</v>
      </c>
      <c r="F56" s="152">
        <v>38223</v>
      </c>
      <c r="G56" s="152">
        <v>39314.999999999993</v>
      </c>
      <c r="H56" s="152">
        <v>41018</v>
      </c>
      <c r="I56" s="152">
        <v>39859</v>
      </c>
      <c r="J56" s="152">
        <v>39141</v>
      </c>
      <c r="K56" s="152">
        <v>40985.000000000007</v>
      </c>
      <c r="L56" s="152">
        <v>40617</v>
      </c>
      <c r="M56" s="152">
        <v>39732.999999999993</v>
      </c>
      <c r="N56" s="152">
        <v>39079</v>
      </c>
      <c r="O56" s="152">
        <v>41293</v>
      </c>
      <c r="P56" s="152">
        <v>41853</v>
      </c>
      <c r="Q56" s="152">
        <v>43624</v>
      </c>
      <c r="R56" s="152">
        <v>45240</v>
      </c>
      <c r="S56" s="152">
        <v>46768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7447</v>
      </c>
      <c r="E57" s="156">
        <v>7457</v>
      </c>
      <c r="F57" s="156">
        <v>7301</v>
      </c>
      <c r="G57" s="156">
        <v>7125</v>
      </c>
      <c r="H57" s="156">
        <v>6658</v>
      </c>
      <c r="I57" s="156">
        <v>6084</v>
      </c>
      <c r="J57" s="156">
        <v>5779</v>
      </c>
      <c r="K57" s="156">
        <v>5969</v>
      </c>
      <c r="L57" s="156">
        <v>5649</v>
      </c>
      <c r="M57" s="156">
        <v>4809</v>
      </c>
      <c r="N57" s="156">
        <v>4636</v>
      </c>
      <c r="O57" s="156">
        <v>4963</v>
      </c>
      <c r="P57" s="156">
        <v>5153</v>
      </c>
      <c r="Q57" s="156">
        <v>4974</v>
      </c>
      <c r="R57" s="156">
        <v>4781</v>
      </c>
      <c r="S57" s="156">
        <v>4846.0000000000009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3068</v>
      </c>
      <c r="E58" s="156">
        <v>3017</v>
      </c>
      <c r="F58" s="156">
        <v>3095</v>
      </c>
      <c r="G58" s="156">
        <v>3311</v>
      </c>
      <c r="H58" s="156">
        <v>2957</v>
      </c>
      <c r="I58" s="156">
        <v>2772</v>
      </c>
      <c r="J58" s="156">
        <v>2832</v>
      </c>
      <c r="K58" s="156">
        <v>3128</v>
      </c>
      <c r="L58" s="156">
        <v>3243</v>
      </c>
      <c r="M58" s="156">
        <v>2952</v>
      </c>
      <c r="N58" s="156">
        <v>2652</v>
      </c>
      <c r="O58" s="156">
        <v>3050</v>
      </c>
      <c r="P58" s="156">
        <v>2940</v>
      </c>
      <c r="Q58" s="156">
        <v>2950</v>
      </c>
      <c r="R58" s="156">
        <v>2648</v>
      </c>
      <c r="S58" s="156">
        <v>2835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5593</v>
      </c>
      <c r="E59" s="156">
        <v>6030</v>
      </c>
      <c r="F59" s="156">
        <v>5818</v>
      </c>
      <c r="G59" s="156">
        <v>5546</v>
      </c>
      <c r="H59" s="156">
        <v>5452</v>
      </c>
      <c r="I59" s="156">
        <v>5072.0000000000009</v>
      </c>
      <c r="J59" s="156">
        <v>4687</v>
      </c>
      <c r="K59" s="156">
        <v>4866.0000000000009</v>
      </c>
      <c r="L59" s="156">
        <v>4581</v>
      </c>
      <c r="M59" s="156">
        <v>4276</v>
      </c>
      <c r="N59" s="156">
        <v>4036</v>
      </c>
      <c r="O59" s="156">
        <v>4310</v>
      </c>
      <c r="P59" s="156">
        <v>4388</v>
      </c>
      <c r="Q59" s="156">
        <v>4162</v>
      </c>
      <c r="R59" s="156">
        <v>4324</v>
      </c>
      <c r="S59" s="156">
        <v>4642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5411</v>
      </c>
      <c r="E60" s="156">
        <v>5397.0000000000009</v>
      </c>
      <c r="F60" s="156">
        <v>5400.9999999999973</v>
      </c>
      <c r="G60" s="156">
        <v>5305.0000000000009</v>
      </c>
      <c r="H60" s="156">
        <v>5377.9999999999991</v>
      </c>
      <c r="I60" s="156">
        <v>5367.9999999999991</v>
      </c>
      <c r="J60" s="156">
        <v>5290.9999999999991</v>
      </c>
      <c r="K60" s="156">
        <v>5037.9999999999991</v>
      </c>
      <c r="L60" s="156">
        <v>4907</v>
      </c>
      <c r="M60" s="156">
        <v>4453</v>
      </c>
      <c r="N60" s="156">
        <v>4335</v>
      </c>
      <c r="O60" s="156">
        <v>4313.9999999999991</v>
      </c>
      <c r="P60" s="156">
        <v>4157.9999999999991</v>
      </c>
      <c r="Q60" s="156">
        <v>4107.0000000000009</v>
      </c>
      <c r="R60" s="156">
        <v>4177.0000000000018</v>
      </c>
      <c r="S60" s="156">
        <v>4131.0000000000009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1968</v>
      </c>
      <c r="E61" s="156">
        <v>1138</v>
      </c>
      <c r="F61" s="156">
        <v>863</v>
      </c>
      <c r="G61" s="156">
        <v>1192</v>
      </c>
      <c r="H61" s="156">
        <v>1790</v>
      </c>
      <c r="I61" s="156">
        <v>2357</v>
      </c>
      <c r="J61" s="156">
        <v>1898</v>
      </c>
      <c r="K61" s="156">
        <v>2614.0000000000005</v>
      </c>
      <c r="L61" s="156">
        <v>1871</v>
      </c>
      <c r="M61" s="156">
        <v>1336</v>
      </c>
      <c r="N61" s="156">
        <v>1593</v>
      </c>
      <c r="O61" s="156">
        <v>1912</v>
      </c>
      <c r="P61" s="156">
        <v>2137.9999999999995</v>
      </c>
      <c r="Q61" s="156">
        <v>2021</v>
      </c>
      <c r="R61" s="156">
        <v>1891</v>
      </c>
      <c r="S61" s="156">
        <v>1368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14256</v>
      </c>
      <c r="E62" s="156">
        <v>13674</v>
      </c>
      <c r="F62" s="156">
        <v>12413</v>
      </c>
      <c r="G62" s="156">
        <v>12331</v>
      </c>
      <c r="H62" s="156">
        <v>12622</v>
      </c>
      <c r="I62" s="156">
        <v>13288</v>
      </c>
      <c r="J62" s="156">
        <v>13220</v>
      </c>
      <c r="K62" s="156">
        <v>14144</v>
      </c>
      <c r="L62" s="156">
        <v>14623</v>
      </c>
      <c r="M62" s="156">
        <v>14174</v>
      </c>
      <c r="N62" s="156">
        <v>13981</v>
      </c>
      <c r="O62" s="156">
        <v>15191</v>
      </c>
      <c r="P62" s="156">
        <v>15298</v>
      </c>
      <c r="Q62" s="156">
        <v>16955</v>
      </c>
      <c r="R62" s="156">
        <v>17484</v>
      </c>
      <c r="S62" s="156">
        <v>18115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10056</v>
      </c>
      <c r="E63" s="156">
        <v>11230</v>
      </c>
      <c r="F63" s="156">
        <v>11597</v>
      </c>
      <c r="G63" s="156">
        <v>12339</v>
      </c>
      <c r="H63" s="156">
        <v>11916</v>
      </c>
      <c r="I63" s="156">
        <v>12467</v>
      </c>
      <c r="J63" s="156">
        <v>13754</v>
      </c>
      <c r="K63" s="156">
        <v>13257</v>
      </c>
      <c r="L63" s="156">
        <v>12495</v>
      </c>
      <c r="M63" s="156">
        <v>12016</v>
      </c>
      <c r="N63" s="156">
        <v>11865</v>
      </c>
      <c r="O63" s="156">
        <v>12047</v>
      </c>
      <c r="P63" s="156">
        <v>11821</v>
      </c>
      <c r="Q63" s="156">
        <v>12040</v>
      </c>
      <c r="R63" s="156">
        <v>11581</v>
      </c>
      <c r="S63" s="156">
        <v>11853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11775</v>
      </c>
      <c r="E64" s="156">
        <v>12497</v>
      </c>
      <c r="F64" s="156">
        <v>12721</v>
      </c>
      <c r="G64" s="156">
        <v>13281</v>
      </c>
      <c r="H64" s="156">
        <v>13168</v>
      </c>
      <c r="I64" s="156">
        <v>12879</v>
      </c>
      <c r="J64" s="156">
        <v>12841</v>
      </c>
      <c r="K64" s="156">
        <v>12826</v>
      </c>
      <c r="L64" s="156">
        <v>11895</v>
      </c>
      <c r="M64" s="156">
        <v>10937</v>
      </c>
      <c r="N64" s="156">
        <v>9959</v>
      </c>
      <c r="O64" s="156">
        <v>10506</v>
      </c>
      <c r="P64" s="156">
        <v>10515</v>
      </c>
      <c r="Q64" s="156">
        <v>10435</v>
      </c>
      <c r="R64" s="156">
        <v>10280.000000000002</v>
      </c>
      <c r="S64" s="156">
        <v>10921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7715.9999999999991</v>
      </c>
      <c r="E65" s="156">
        <v>7959</v>
      </c>
      <c r="F65" s="156">
        <v>8104</v>
      </c>
      <c r="G65" s="156">
        <v>8071.9999999999991</v>
      </c>
      <c r="H65" s="156">
        <v>7825.9999999999991</v>
      </c>
      <c r="I65" s="156">
        <v>8104</v>
      </c>
      <c r="J65" s="156">
        <v>8296</v>
      </c>
      <c r="K65" s="156">
        <v>9066</v>
      </c>
      <c r="L65" s="156">
        <v>8680</v>
      </c>
      <c r="M65" s="156">
        <v>7569.0000000000027</v>
      </c>
      <c r="N65" s="156">
        <v>7489</v>
      </c>
      <c r="O65" s="156">
        <v>7892.0000000000027</v>
      </c>
      <c r="P65" s="156">
        <v>7569.0000000000009</v>
      </c>
      <c r="Q65" s="156">
        <v>7492.9999999999991</v>
      </c>
      <c r="R65" s="156">
        <v>7588.9999999999973</v>
      </c>
      <c r="S65" s="156">
        <v>7300.0000000000027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7037</v>
      </c>
      <c r="E66" s="156">
        <v>6279</v>
      </c>
      <c r="F66" s="156">
        <v>5677</v>
      </c>
      <c r="G66" s="156">
        <v>5318</v>
      </c>
      <c r="H66" s="156">
        <v>6186</v>
      </c>
      <c r="I66" s="156">
        <v>6489</v>
      </c>
      <c r="J66" s="156">
        <v>6277</v>
      </c>
      <c r="K66" s="156">
        <v>7290</v>
      </c>
      <c r="L66" s="156">
        <v>7596</v>
      </c>
      <c r="M66" s="156">
        <v>5721</v>
      </c>
      <c r="N66" s="156">
        <v>5874</v>
      </c>
      <c r="O66" s="156">
        <v>6787</v>
      </c>
      <c r="P66" s="156">
        <v>5435</v>
      </c>
      <c r="Q66" s="156">
        <v>5500</v>
      </c>
      <c r="R66" s="156">
        <v>5278</v>
      </c>
      <c r="S66" s="156">
        <v>5680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18347</v>
      </c>
      <c r="E67" s="156">
        <v>18722</v>
      </c>
      <c r="F67" s="156">
        <v>18623</v>
      </c>
      <c r="G67" s="156">
        <v>18249.999999999996</v>
      </c>
      <c r="H67" s="156">
        <v>18542</v>
      </c>
      <c r="I67" s="156">
        <v>19030.999999999996</v>
      </c>
      <c r="J67" s="156">
        <v>19407</v>
      </c>
      <c r="K67" s="156">
        <v>20443</v>
      </c>
      <c r="L67" s="156">
        <v>20010</v>
      </c>
      <c r="M67" s="156">
        <v>18719</v>
      </c>
      <c r="N67" s="156">
        <v>19588</v>
      </c>
      <c r="O67" s="156">
        <v>20115</v>
      </c>
      <c r="P67" s="156">
        <v>20155</v>
      </c>
      <c r="Q67" s="156">
        <v>20273</v>
      </c>
      <c r="R67" s="156">
        <v>20095.000000000004</v>
      </c>
      <c r="S67" s="156">
        <v>20750.000000000004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15450</v>
      </c>
      <c r="E68" s="156">
        <v>15279</v>
      </c>
      <c r="F68" s="156">
        <v>15200.000000000002</v>
      </c>
      <c r="G68" s="156">
        <v>14056</v>
      </c>
      <c r="H68" s="156">
        <v>14022</v>
      </c>
      <c r="I68" s="156">
        <v>12982</v>
      </c>
      <c r="J68" s="156">
        <v>12902</v>
      </c>
      <c r="K68" s="156">
        <v>12900</v>
      </c>
      <c r="L68" s="156">
        <v>12059</v>
      </c>
      <c r="M68" s="156">
        <v>10580</v>
      </c>
      <c r="N68" s="156">
        <v>11214</v>
      </c>
      <c r="O68" s="156">
        <v>10837</v>
      </c>
      <c r="P68" s="156">
        <v>10720</v>
      </c>
      <c r="Q68" s="156">
        <v>10881</v>
      </c>
      <c r="R68" s="156">
        <v>10841</v>
      </c>
      <c r="S68" s="156">
        <v>11406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8108</v>
      </c>
      <c r="E69" s="156">
        <v>7800</v>
      </c>
      <c r="F69" s="156">
        <v>7538.0000000000009</v>
      </c>
      <c r="G69" s="156">
        <v>7069</v>
      </c>
      <c r="H69" s="156">
        <v>7370</v>
      </c>
      <c r="I69" s="156">
        <v>6891</v>
      </c>
      <c r="J69" s="156">
        <v>6610</v>
      </c>
      <c r="K69" s="156">
        <v>7143</v>
      </c>
      <c r="L69" s="156">
        <v>7073</v>
      </c>
      <c r="M69" s="156">
        <v>6570</v>
      </c>
      <c r="N69" s="156">
        <v>6494</v>
      </c>
      <c r="O69" s="156">
        <v>6354</v>
      </c>
      <c r="P69" s="156">
        <v>6474</v>
      </c>
      <c r="Q69" s="156">
        <v>6471</v>
      </c>
      <c r="R69" s="156">
        <v>6338</v>
      </c>
      <c r="S69" s="156">
        <v>5957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12220</v>
      </c>
      <c r="E70" s="156">
        <v>12800</v>
      </c>
      <c r="F70" s="156">
        <v>12134</v>
      </c>
      <c r="G70" s="156">
        <v>12136</v>
      </c>
      <c r="H70" s="156">
        <v>12491</v>
      </c>
      <c r="I70" s="156">
        <v>12465</v>
      </c>
      <c r="J70" s="156">
        <v>12970</v>
      </c>
      <c r="K70" s="156">
        <v>13671</v>
      </c>
      <c r="L70" s="156">
        <v>13694</v>
      </c>
      <c r="M70" s="156">
        <v>11278</v>
      </c>
      <c r="N70" s="156">
        <v>11246</v>
      </c>
      <c r="O70" s="156">
        <v>12350</v>
      </c>
      <c r="P70" s="156">
        <v>12451</v>
      </c>
      <c r="Q70" s="156">
        <v>11993</v>
      </c>
      <c r="R70" s="156">
        <v>12423</v>
      </c>
      <c r="S70" s="156">
        <v>12518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13210</v>
      </c>
      <c r="E71" s="156">
        <v>13018</v>
      </c>
      <c r="F71" s="156">
        <v>13991</v>
      </c>
      <c r="G71" s="156">
        <v>13664</v>
      </c>
      <c r="H71" s="156">
        <v>14357</v>
      </c>
      <c r="I71" s="156">
        <v>13045</v>
      </c>
      <c r="J71" s="156">
        <v>12127</v>
      </c>
      <c r="K71" s="156">
        <v>12089</v>
      </c>
      <c r="L71" s="156">
        <v>11097</v>
      </c>
      <c r="M71" s="156">
        <v>9340.0000000000018</v>
      </c>
      <c r="N71" s="156">
        <v>10755</v>
      </c>
      <c r="O71" s="156">
        <v>10540</v>
      </c>
      <c r="P71" s="156">
        <v>9546</v>
      </c>
      <c r="Q71" s="156">
        <v>9412</v>
      </c>
      <c r="R71" s="156">
        <v>9377</v>
      </c>
      <c r="S71" s="156">
        <v>10461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7524</v>
      </c>
      <c r="E72" s="156">
        <v>8477</v>
      </c>
      <c r="F72" s="156">
        <v>8442.0000000000018</v>
      </c>
      <c r="G72" s="156">
        <v>8071.0000000000009</v>
      </c>
      <c r="H72" s="156">
        <v>6734</v>
      </c>
      <c r="I72" s="156">
        <v>8777.0000000000018</v>
      </c>
      <c r="J72" s="156">
        <v>9907</v>
      </c>
      <c r="K72" s="156">
        <v>10283</v>
      </c>
      <c r="L72" s="156">
        <v>11146.999999999998</v>
      </c>
      <c r="M72" s="156">
        <v>10670</v>
      </c>
      <c r="N72" s="156">
        <v>10938</v>
      </c>
      <c r="O72" s="156">
        <v>10010.000000000002</v>
      </c>
      <c r="P72" s="156">
        <v>12730</v>
      </c>
      <c r="Q72" s="156">
        <v>13240</v>
      </c>
      <c r="R72" s="156">
        <v>13879.000000000002</v>
      </c>
      <c r="S72" s="156">
        <v>16236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6662</v>
      </c>
      <c r="E73" s="156">
        <v>7172</v>
      </c>
      <c r="F73" s="156">
        <v>7026</v>
      </c>
      <c r="G73" s="156">
        <v>7002</v>
      </c>
      <c r="H73" s="156">
        <v>7076</v>
      </c>
      <c r="I73" s="156">
        <v>6969</v>
      </c>
      <c r="J73" s="156">
        <v>6892</v>
      </c>
      <c r="K73" s="156">
        <v>6918</v>
      </c>
      <c r="L73" s="156">
        <v>6766</v>
      </c>
      <c r="M73" s="156">
        <v>6670</v>
      </c>
      <c r="N73" s="156">
        <v>6557</v>
      </c>
      <c r="O73" s="156">
        <v>6645</v>
      </c>
      <c r="P73" s="156">
        <v>6478</v>
      </c>
      <c r="Q73" s="156">
        <v>6626</v>
      </c>
      <c r="R73" s="156">
        <v>6785</v>
      </c>
      <c r="S73" s="156">
        <v>6812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17590.000000000095</v>
      </c>
      <c r="E74" s="156">
        <v>17447.999999999938</v>
      </c>
      <c r="F74" s="156">
        <v>17230.000000000175</v>
      </c>
      <c r="G74" s="156">
        <v>16077.000000000007</v>
      </c>
      <c r="H74" s="156">
        <v>16256.000000000226</v>
      </c>
      <c r="I74" s="156">
        <v>16985</v>
      </c>
      <c r="J74" s="156">
        <v>17664.000000000022</v>
      </c>
      <c r="K74" s="156">
        <v>18858.000000000196</v>
      </c>
      <c r="L74" s="156">
        <v>19203.999999999873</v>
      </c>
      <c r="M74" s="156">
        <v>19889.000000000146</v>
      </c>
      <c r="N74" s="156">
        <v>20329</v>
      </c>
      <c r="O74" s="156">
        <v>21263.000000000055</v>
      </c>
      <c r="P74" s="156">
        <v>22422.000000000204</v>
      </c>
      <c r="Q74" s="156">
        <v>22203.000000000051</v>
      </c>
      <c r="R74" s="156">
        <v>22627.999999999931</v>
      </c>
      <c r="S74" s="156">
        <v>23711.999999999531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209744.00000000009</v>
      </c>
      <c r="E75" s="164">
        <f t="shared" ref="E75:S75" si="3">SUM(E56:E74)</f>
        <v>211690.99999999994</v>
      </c>
      <c r="F75" s="164">
        <f t="shared" si="3"/>
        <v>211397.00000000017</v>
      </c>
      <c r="G75" s="164">
        <f t="shared" si="3"/>
        <v>209460</v>
      </c>
      <c r="H75" s="164">
        <f t="shared" si="3"/>
        <v>211819.00000000023</v>
      </c>
      <c r="I75" s="164">
        <f t="shared" si="3"/>
        <v>211884</v>
      </c>
      <c r="J75" s="164">
        <f t="shared" si="3"/>
        <v>212495.00000000003</v>
      </c>
      <c r="K75" s="164">
        <f t="shared" si="3"/>
        <v>221488.0000000002</v>
      </c>
      <c r="L75" s="164">
        <f t="shared" si="3"/>
        <v>217206.99999999988</v>
      </c>
      <c r="M75" s="164">
        <f t="shared" si="3"/>
        <v>201692.00000000015</v>
      </c>
      <c r="N75" s="164">
        <f t="shared" si="3"/>
        <v>202620</v>
      </c>
      <c r="O75" s="164">
        <f t="shared" si="3"/>
        <v>210379.00000000006</v>
      </c>
      <c r="P75" s="164">
        <f t="shared" si="3"/>
        <v>212244.0000000002</v>
      </c>
      <c r="Q75" s="164">
        <f t="shared" si="3"/>
        <v>215360.00000000006</v>
      </c>
      <c r="R75" s="164">
        <f t="shared" si="3"/>
        <v>217638.99999999994</v>
      </c>
      <c r="S75" s="164">
        <f t="shared" si="3"/>
        <v>226310.99999999953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1771697.9781714082</v>
      </c>
      <c r="E2" s="152">
        <v>1806330.1057161568</v>
      </c>
      <c r="F2" s="152">
        <v>1826540.1051751201</v>
      </c>
      <c r="G2" s="152">
        <v>1841493.943926495</v>
      </c>
      <c r="H2" s="152">
        <v>1892810.5153681042</v>
      </c>
      <c r="I2" s="152">
        <v>1923240.8965105549</v>
      </c>
      <c r="J2" s="152">
        <v>1968921.4457216922</v>
      </c>
      <c r="K2" s="152">
        <v>2015423.8183532043</v>
      </c>
      <c r="L2" s="152">
        <v>2019355.2956412644</v>
      </c>
      <c r="M2" s="152">
        <v>1959949.2580762543</v>
      </c>
      <c r="N2" s="152">
        <v>1998481</v>
      </c>
      <c r="O2" s="152">
        <v>2040026.1531145982</v>
      </c>
      <c r="P2" s="152">
        <v>2043764.6897524288</v>
      </c>
      <c r="Q2" s="152">
        <v>2055542.4906467129</v>
      </c>
      <c r="R2" s="152">
        <v>2075024.638157259</v>
      </c>
      <c r="S2" s="152">
        <v>2097165.2218792113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940461.48657292721</v>
      </c>
      <c r="E3" s="156">
        <v>964389.92118080507</v>
      </c>
      <c r="F3" s="156">
        <v>984415.92219834891</v>
      </c>
      <c r="G3" s="156">
        <v>999271.76910077373</v>
      </c>
      <c r="H3" s="156">
        <v>1019230.3087689511</v>
      </c>
      <c r="I3" s="156">
        <v>1044840.2646401812</v>
      </c>
      <c r="J3" s="156">
        <v>1067906.0133071097</v>
      </c>
      <c r="K3" s="156">
        <v>1094545.7525714051</v>
      </c>
      <c r="L3" s="156">
        <v>1099392.8760131195</v>
      </c>
      <c r="M3" s="156">
        <v>1101736.114621988</v>
      </c>
      <c r="N3" s="156">
        <v>1122017</v>
      </c>
      <c r="O3" s="156">
        <v>1127343.7039655885</v>
      </c>
      <c r="P3" s="156">
        <v>1124888.8888888888</v>
      </c>
      <c r="Q3" s="156">
        <v>1130443.1024866819</v>
      </c>
      <c r="R3" s="156">
        <v>1139187.8523612404</v>
      </c>
      <c r="S3" s="156">
        <v>1155455.5292720534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1591807.2720759448</v>
      </c>
      <c r="E4" s="160">
        <v>1622853.9081922057</v>
      </c>
      <c r="F4" s="160">
        <v>1640647.0547929562</v>
      </c>
      <c r="G4" s="160">
        <v>1652307.1756408822</v>
      </c>
      <c r="H4" s="160">
        <v>1701573.9850338781</v>
      </c>
      <c r="I4" s="160">
        <v>1725730.5441144591</v>
      </c>
      <c r="J4" s="160">
        <v>1767033.2946475155</v>
      </c>
      <c r="K4" s="160">
        <v>1810871.5258700228</v>
      </c>
      <c r="L4" s="160">
        <v>1818938.9796868986</v>
      </c>
      <c r="M4" s="160">
        <v>1769818.4461901973</v>
      </c>
      <c r="N4" s="160">
        <v>1800982</v>
      </c>
      <c r="O4" s="160">
        <v>1839015.611017202</v>
      </c>
      <c r="P4" s="160">
        <v>1846727.8480388774</v>
      </c>
      <c r="Q4" s="160">
        <v>1858161.9166038439</v>
      </c>
      <c r="R4" s="160">
        <v>1878634.1634788041</v>
      </c>
      <c r="S4" s="160">
        <v>1895081.1760390725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37297.74911935041</v>
      </c>
      <c r="E6" s="152">
        <v>38052.498278457962</v>
      </c>
      <c r="F6" s="152">
        <v>36659.205627755066</v>
      </c>
      <c r="G6" s="152">
        <v>33968.431657897687</v>
      </c>
      <c r="H6" s="152">
        <v>34525.980700998109</v>
      </c>
      <c r="I6" s="152">
        <v>32321.699544764793</v>
      </c>
      <c r="J6" s="152">
        <v>30003.513666031369</v>
      </c>
      <c r="K6" s="152">
        <v>32601.100940256889</v>
      </c>
      <c r="L6" s="152">
        <v>30680.276241975007</v>
      </c>
      <c r="M6" s="152">
        <v>25919.381222610416</v>
      </c>
      <c r="N6" s="152">
        <v>32092</v>
      </c>
      <c r="O6" s="152">
        <v>33851.049020582679</v>
      </c>
      <c r="P6" s="152">
        <v>33591.924847457289</v>
      </c>
      <c r="Q6" s="152">
        <v>30235.267625490753</v>
      </c>
      <c r="R6" s="152">
        <v>32650.87048169256</v>
      </c>
      <c r="S6" s="152">
        <v>33442.40458678404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293441.99653710681</v>
      </c>
      <c r="E7" s="156">
        <v>290420.05625649216</v>
      </c>
      <c r="F7" s="156">
        <v>287137.7018477493</v>
      </c>
      <c r="G7" s="156">
        <v>279341.766483824</v>
      </c>
      <c r="H7" s="156">
        <v>281150.86602336681</v>
      </c>
      <c r="I7" s="156">
        <v>276529.37350964663</v>
      </c>
      <c r="J7" s="156">
        <v>273544.22427836759</v>
      </c>
      <c r="K7" s="156">
        <v>271322.68330862629</v>
      </c>
      <c r="L7" s="156">
        <v>259874.03041902091</v>
      </c>
      <c r="M7" s="156">
        <v>243904.11373871611</v>
      </c>
      <c r="N7" s="156">
        <v>243780</v>
      </c>
      <c r="O7" s="156">
        <v>252624.04295515572</v>
      </c>
      <c r="P7" s="156">
        <v>254780.32864451408</v>
      </c>
      <c r="Q7" s="156">
        <v>258242.19935577991</v>
      </c>
      <c r="R7" s="156">
        <v>260720.00156140211</v>
      </c>
      <c r="S7" s="156">
        <v>268361.61464064359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78104.961490238216</v>
      </c>
      <c r="E8" s="156">
        <v>81371.164462703804</v>
      </c>
      <c r="F8" s="156">
        <v>82919.169540689312</v>
      </c>
      <c r="G8" s="156">
        <v>85244.598679055183</v>
      </c>
      <c r="H8" s="156">
        <v>90561.616429574118</v>
      </c>
      <c r="I8" s="156">
        <v>94603.295035768475</v>
      </c>
      <c r="J8" s="156">
        <v>101980.42994495257</v>
      </c>
      <c r="K8" s="156">
        <v>110098.17235624022</v>
      </c>
      <c r="L8" s="156">
        <v>116197.82489823196</v>
      </c>
      <c r="M8" s="156">
        <v>110825.5750550316</v>
      </c>
      <c r="N8" s="156">
        <v>109247</v>
      </c>
      <c r="O8" s="156">
        <v>112092.07517152233</v>
      </c>
      <c r="P8" s="156">
        <v>108869.65607657201</v>
      </c>
      <c r="Q8" s="156">
        <v>110397.59543367372</v>
      </c>
      <c r="R8" s="156">
        <v>108227.61339683036</v>
      </c>
      <c r="S8" s="156">
        <v>103763.44086021505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287581.34814018745</v>
      </c>
      <c r="E9" s="156">
        <v>299198.16991328099</v>
      </c>
      <c r="F9" s="156">
        <v>303236.41596053261</v>
      </c>
      <c r="G9" s="156">
        <v>309691.03324750921</v>
      </c>
      <c r="H9" s="156">
        <v>314521.78046003688</v>
      </c>
      <c r="I9" s="156">
        <v>314345.3284196835</v>
      </c>
      <c r="J9" s="156">
        <v>315516.56214397511</v>
      </c>
      <c r="K9" s="156">
        <v>322968.39202595816</v>
      </c>
      <c r="L9" s="156">
        <v>330672.17530429148</v>
      </c>
      <c r="M9" s="156">
        <v>320468.72791162628</v>
      </c>
      <c r="N9" s="156">
        <v>322391</v>
      </c>
      <c r="O9" s="156">
        <v>326899.67187033908</v>
      </c>
      <c r="P9" s="156">
        <v>328832.7895354224</v>
      </c>
      <c r="Q9" s="156">
        <v>328047.07310625719</v>
      </c>
      <c r="R9" s="156">
        <v>330128.23015067534</v>
      </c>
      <c r="S9" s="156">
        <v>332533.15573058435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82550.600035823023</v>
      </c>
      <c r="E10" s="156">
        <v>87030.660955426647</v>
      </c>
      <c r="F10" s="156">
        <v>90974.807573715821</v>
      </c>
      <c r="G10" s="156">
        <v>90380.611216836449</v>
      </c>
      <c r="H10" s="156">
        <v>93235.401399343435</v>
      </c>
      <c r="I10" s="156">
        <v>92516.800346845863</v>
      </c>
      <c r="J10" s="156">
        <v>94929.673442008541</v>
      </c>
      <c r="K10" s="156">
        <v>95689.538994225775</v>
      </c>
      <c r="L10" s="156">
        <v>95884.723656763264</v>
      </c>
      <c r="M10" s="156">
        <v>93229.597915867271</v>
      </c>
      <c r="N10" s="156">
        <v>93018</v>
      </c>
      <c r="O10" s="156">
        <v>93655.165556328939</v>
      </c>
      <c r="P10" s="156">
        <v>92828.767730933396</v>
      </c>
      <c r="Q10" s="156">
        <v>91826.82422972616</v>
      </c>
      <c r="R10" s="156">
        <v>92736.552424076828</v>
      </c>
      <c r="S10" s="156">
        <v>94910.329916410876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65480.92423428264</v>
      </c>
      <c r="E11" s="156">
        <v>60117.415002509362</v>
      </c>
      <c r="F11" s="156">
        <v>60437.841171230844</v>
      </c>
      <c r="G11" s="156">
        <v>59642.897123026982</v>
      </c>
      <c r="H11" s="156">
        <v>63650.230460589577</v>
      </c>
      <c r="I11" s="156">
        <v>65515.933232169948</v>
      </c>
      <c r="J11" s="156">
        <v>68134.243337343883</v>
      </c>
      <c r="K11" s="156">
        <v>69793.599618506589</v>
      </c>
      <c r="L11" s="156">
        <v>64952.305729388172</v>
      </c>
      <c r="M11" s="156">
        <v>69936.587434618414</v>
      </c>
      <c r="N11" s="156">
        <v>81796</v>
      </c>
      <c r="O11" s="156">
        <v>78523.416525802924</v>
      </c>
      <c r="P11" s="156">
        <v>78215.22568434749</v>
      </c>
      <c r="Q11" s="156">
        <v>82192.893997395702</v>
      </c>
      <c r="R11" s="156">
        <v>84826.098836755409</v>
      </c>
      <c r="S11" s="156">
        <v>84907.627265882897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182038.33064660575</v>
      </c>
      <c r="E12" s="156">
        <v>189001.97247867039</v>
      </c>
      <c r="F12" s="156">
        <v>188585.75246100084</v>
      </c>
      <c r="G12" s="156">
        <v>193301.24258367851</v>
      </c>
      <c r="H12" s="156">
        <v>205357.51787865724</v>
      </c>
      <c r="I12" s="156">
        <v>215926.7288098851</v>
      </c>
      <c r="J12" s="156">
        <v>228729.01116919899</v>
      </c>
      <c r="K12" s="156">
        <v>238234.34892134811</v>
      </c>
      <c r="L12" s="156">
        <v>242061.08107013386</v>
      </c>
      <c r="M12" s="156">
        <v>231515.43914211279</v>
      </c>
      <c r="N12" s="156">
        <v>230483</v>
      </c>
      <c r="O12" s="156">
        <v>234434.72208412053</v>
      </c>
      <c r="P12" s="156">
        <v>237282.52190799135</v>
      </c>
      <c r="Q12" s="156">
        <v>237993.32282477801</v>
      </c>
      <c r="R12" s="156">
        <v>240900.92903427279</v>
      </c>
      <c r="S12" s="156">
        <v>244240.45867840387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188682.30939160546</v>
      </c>
      <c r="E13" s="156">
        <v>194073.22681170414</v>
      </c>
      <c r="F13" s="156">
        <v>196090.94854167142</v>
      </c>
      <c r="G13" s="156">
        <v>198403.67177879772</v>
      </c>
      <c r="H13" s="156">
        <v>204204.66226746692</v>
      </c>
      <c r="I13" s="156">
        <v>211120.74571862127</v>
      </c>
      <c r="J13" s="156">
        <v>222666.34014416678</v>
      </c>
      <c r="K13" s="156">
        <v>231993.61413184332</v>
      </c>
      <c r="L13" s="156">
        <v>236386.37422281629</v>
      </c>
      <c r="M13" s="156">
        <v>220615.14227437042</v>
      </c>
      <c r="N13" s="156">
        <v>227712</v>
      </c>
      <c r="O13" s="156">
        <v>237697.12637963609</v>
      </c>
      <c r="P13" s="156">
        <v>236721.6378995929</v>
      </c>
      <c r="Q13" s="156">
        <v>236537.46365247361</v>
      </c>
      <c r="R13" s="156">
        <v>240487.15746740575</v>
      </c>
      <c r="S13" s="156">
        <v>244593.73371170441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330866.32037733594</v>
      </c>
      <c r="E14" s="156">
        <v>336348.46345078724</v>
      </c>
      <c r="F14" s="156">
        <v>345619.304296188</v>
      </c>
      <c r="G14" s="156">
        <v>352540.02015000558</v>
      </c>
      <c r="H14" s="156">
        <v>362900.8190469874</v>
      </c>
      <c r="I14" s="156">
        <v>370632.9937134186</v>
      </c>
      <c r="J14" s="156">
        <v>377906.49389367434</v>
      </c>
      <c r="K14" s="156">
        <v>383531.5094906856</v>
      </c>
      <c r="L14" s="156">
        <v>388286.04410960566</v>
      </c>
      <c r="M14" s="156">
        <v>399644.56651251082</v>
      </c>
      <c r="N14" s="156">
        <v>405702</v>
      </c>
      <c r="O14" s="156">
        <v>414536.14397931792</v>
      </c>
      <c r="P14" s="156">
        <v>420271.66895028931</v>
      </c>
      <c r="Q14" s="156">
        <v>426499.18248661142</v>
      </c>
      <c r="R14" s="156">
        <v>431433.95268951519</v>
      </c>
      <c r="S14" s="156">
        <v>431179.90000193042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45762.732103409158</v>
      </c>
      <c r="E15" s="156">
        <v>47240.280582172993</v>
      </c>
      <c r="F15" s="156">
        <v>48985.907772423088</v>
      </c>
      <c r="G15" s="156">
        <v>49792.902720250757</v>
      </c>
      <c r="H15" s="156">
        <v>51465.110366857887</v>
      </c>
      <c r="I15" s="156">
        <v>52217.645783654887</v>
      </c>
      <c r="J15" s="156">
        <v>53622.802627796293</v>
      </c>
      <c r="K15" s="156">
        <v>54638.566082332087</v>
      </c>
      <c r="L15" s="156">
        <v>53944.144034672012</v>
      </c>
      <c r="M15" s="156">
        <v>53759.314982733202</v>
      </c>
      <c r="N15" s="156">
        <v>54761</v>
      </c>
      <c r="O15" s="156">
        <v>54702.197474395944</v>
      </c>
      <c r="P15" s="156">
        <v>55333.326761757373</v>
      </c>
      <c r="Q15" s="156">
        <v>56190.093891657452</v>
      </c>
      <c r="R15" s="156">
        <v>56522.757436177693</v>
      </c>
      <c r="S15" s="156">
        <v>57148.510646512615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1591807.272075945</v>
      </c>
      <c r="E16" s="164">
        <f t="shared" ref="E16:S16" si="0">SUM(E6:E15)</f>
        <v>1622853.9081922059</v>
      </c>
      <c r="F16" s="164">
        <f t="shared" si="0"/>
        <v>1640647.0547929564</v>
      </c>
      <c r="G16" s="164">
        <f t="shared" si="0"/>
        <v>1652307.175640882</v>
      </c>
      <c r="H16" s="164">
        <f t="shared" si="0"/>
        <v>1701573.9850338784</v>
      </c>
      <c r="I16" s="164">
        <f t="shared" si="0"/>
        <v>1725730.5441144588</v>
      </c>
      <c r="J16" s="164">
        <f t="shared" si="0"/>
        <v>1767033.2946475155</v>
      </c>
      <c r="K16" s="164">
        <f t="shared" si="0"/>
        <v>1810871.5258700231</v>
      </c>
      <c r="L16" s="164">
        <f t="shared" si="0"/>
        <v>1818938.9796868986</v>
      </c>
      <c r="M16" s="164">
        <f t="shared" si="0"/>
        <v>1769818.4461901975</v>
      </c>
      <c r="N16" s="164">
        <f t="shared" si="0"/>
        <v>1800982</v>
      </c>
      <c r="O16" s="164">
        <f t="shared" si="0"/>
        <v>1839015.6110172023</v>
      </c>
      <c r="P16" s="164">
        <f t="shared" si="0"/>
        <v>1846727.8480388774</v>
      </c>
      <c r="Q16" s="164">
        <f t="shared" si="0"/>
        <v>1858161.9166038439</v>
      </c>
      <c r="R16" s="164">
        <f t="shared" si="0"/>
        <v>1878634.1634788041</v>
      </c>
      <c r="S16" s="164">
        <f t="shared" si="0"/>
        <v>1895081.1760390722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37297.74911935041</v>
      </c>
      <c r="E18" s="152">
        <v>38052.498278457962</v>
      </c>
      <c r="F18" s="152">
        <v>36659.205627755066</v>
      </c>
      <c r="G18" s="152">
        <v>33968.431657897687</v>
      </c>
      <c r="H18" s="152">
        <v>34525.980700998109</v>
      </c>
      <c r="I18" s="152">
        <v>32321.699544764793</v>
      </c>
      <c r="J18" s="152">
        <v>30003.513666031369</v>
      </c>
      <c r="K18" s="152">
        <v>32601.100940256889</v>
      </c>
      <c r="L18" s="152">
        <v>30680.276241975007</v>
      </c>
      <c r="M18" s="152">
        <v>25919.381222610416</v>
      </c>
      <c r="N18" s="152">
        <v>32092</v>
      </c>
      <c r="O18" s="152">
        <v>33851.049020582679</v>
      </c>
      <c r="P18" s="152">
        <v>33591.924847457289</v>
      </c>
      <c r="Q18" s="152">
        <v>30235.267625490753</v>
      </c>
      <c r="R18" s="152">
        <v>32650.87048169256</v>
      </c>
      <c r="S18" s="152">
        <v>33442.40458678404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2392.9786852946445</v>
      </c>
      <c r="E19" s="156">
        <v>2364.6401101786901</v>
      </c>
      <c r="F19" s="156">
        <v>2363.9312061759128</v>
      </c>
      <c r="G19" s="156">
        <v>2152.6922646367402</v>
      </c>
      <c r="H19" s="156">
        <v>2069.1713366714193</v>
      </c>
      <c r="I19" s="156">
        <v>2213.3102102753087</v>
      </c>
      <c r="J19" s="156">
        <v>2385.0339122009391</v>
      </c>
      <c r="K19" s="156">
        <v>2552.2739288639168</v>
      </c>
      <c r="L19" s="156">
        <v>2459.6472041638817</v>
      </c>
      <c r="M19" s="156">
        <v>2259.8299573883714</v>
      </c>
      <c r="N19" s="156">
        <v>2297</v>
      </c>
      <c r="O19" s="156">
        <v>2274.0379834940841</v>
      </c>
      <c r="P19" s="156">
        <v>2222.8355693120543</v>
      </c>
      <c r="Q19" s="156">
        <v>2104.9745934461862</v>
      </c>
      <c r="R19" s="156">
        <v>2177.1801077367477</v>
      </c>
      <c r="S19" s="156">
        <v>2037.6054516322079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250455.54958504997</v>
      </c>
      <c r="E20" s="156">
        <v>247074.54568797481</v>
      </c>
      <c r="F20" s="156">
        <v>241414.47593814967</v>
      </c>
      <c r="G20" s="156">
        <v>234478.89846636067</v>
      </c>
      <c r="H20" s="156">
        <v>234129.16846282256</v>
      </c>
      <c r="I20" s="156">
        <v>229659.65748970301</v>
      </c>
      <c r="J20" s="156">
        <v>226253.47373800832</v>
      </c>
      <c r="K20" s="156">
        <v>229609.28024216558</v>
      </c>
      <c r="L20" s="156">
        <v>219947.54642849899</v>
      </c>
      <c r="M20" s="156">
        <v>203659.349314377</v>
      </c>
      <c r="N20" s="156">
        <v>202620</v>
      </c>
      <c r="O20" s="156">
        <v>209186.63617380938</v>
      </c>
      <c r="P20" s="156">
        <v>209216.63528739163</v>
      </c>
      <c r="Q20" s="156">
        <v>210849.92020677708</v>
      </c>
      <c r="R20" s="156">
        <v>212388.75009758759</v>
      </c>
      <c r="S20" s="156">
        <v>218442.69415648302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30295.540032240729</v>
      </c>
      <c r="E21" s="156">
        <v>30149.744978349419</v>
      </c>
      <c r="F21" s="156">
        <v>31803.439691204348</v>
      </c>
      <c r="G21" s="156">
        <v>31421.694839359679</v>
      </c>
      <c r="H21" s="156">
        <v>32774.038089553556</v>
      </c>
      <c r="I21" s="156">
        <v>33481.465423802299</v>
      </c>
      <c r="J21" s="156">
        <v>33120.028961126081</v>
      </c>
      <c r="K21" s="156">
        <v>26856.929599950243</v>
      </c>
      <c r="L21" s="156">
        <v>25188.853109747452</v>
      </c>
      <c r="M21" s="156">
        <v>25945.634832481774</v>
      </c>
      <c r="N21" s="156">
        <v>25525</v>
      </c>
      <c r="O21" s="156">
        <v>27308.34244804614</v>
      </c>
      <c r="P21" s="156">
        <v>29909.213678078206</v>
      </c>
      <c r="Q21" s="156">
        <v>31861.482881171738</v>
      </c>
      <c r="R21" s="156">
        <v>32905.574205636665</v>
      </c>
      <c r="S21" s="156">
        <v>34198.181502287596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10297.928234521463</v>
      </c>
      <c r="E22" s="156">
        <v>10831.125479989261</v>
      </c>
      <c r="F22" s="156">
        <v>11555.855012219354</v>
      </c>
      <c r="G22" s="156">
        <v>11288.480913466921</v>
      </c>
      <c r="H22" s="156">
        <v>12178.488134319285</v>
      </c>
      <c r="I22" s="156">
        <v>11174.94038586603</v>
      </c>
      <c r="J22" s="156">
        <v>11785.687667032231</v>
      </c>
      <c r="K22" s="156">
        <v>12304.19953764656</v>
      </c>
      <c r="L22" s="156">
        <v>12277.983676610567</v>
      </c>
      <c r="M22" s="156">
        <v>12039.299634468969</v>
      </c>
      <c r="N22" s="156">
        <v>13338</v>
      </c>
      <c r="O22" s="156">
        <v>13855.026349806107</v>
      </c>
      <c r="P22" s="156">
        <v>13431.644109732175</v>
      </c>
      <c r="Q22" s="156">
        <v>13425.821674384908</v>
      </c>
      <c r="R22" s="156">
        <v>13248.497150441097</v>
      </c>
      <c r="S22" s="156">
        <v>13683.133530240728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78104.961490238216</v>
      </c>
      <c r="E23" s="156">
        <v>81371.164462703804</v>
      </c>
      <c r="F23" s="156">
        <v>82919.169540689312</v>
      </c>
      <c r="G23" s="156">
        <v>85244.598679055183</v>
      </c>
      <c r="H23" s="156">
        <v>90561.616429574118</v>
      </c>
      <c r="I23" s="156">
        <v>94603.295035768475</v>
      </c>
      <c r="J23" s="156">
        <v>101980.42994495257</v>
      </c>
      <c r="K23" s="156">
        <v>110098.17235624022</v>
      </c>
      <c r="L23" s="156">
        <v>116197.82489823196</v>
      </c>
      <c r="M23" s="156">
        <v>110825.5750550316</v>
      </c>
      <c r="N23" s="156">
        <v>109247</v>
      </c>
      <c r="O23" s="156">
        <v>112092.07517152233</v>
      </c>
      <c r="P23" s="156">
        <v>108869.65607657201</v>
      </c>
      <c r="Q23" s="156">
        <v>110397.59543367372</v>
      </c>
      <c r="R23" s="156">
        <v>108227.61339683036</v>
      </c>
      <c r="S23" s="156">
        <v>103763.44086021505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175206.8780225685</v>
      </c>
      <c r="E24" s="156">
        <v>184590.15628100236</v>
      </c>
      <c r="F24" s="156">
        <v>185542.33378251834</v>
      </c>
      <c r="G24" s="156">
        <v>191585.13377364827</v>
      </c>
      <c r="H24" s="156">
        <v>192172.07724022062</v>
      </c>
      <c r="I24" s="156">
        <v>189608.71450249298</v>
      </c>
      <c r="J24" s="156">
        <v>189072.4986424472</v>
      </c>
      <c r="K24" s="156">
        <v>191302.36463721844</v>
      </c>
      <c r="L24" s="156">
        <v>198209.6927719384</v>
      </c>
      <c r="M24" s="156">
        <v>192162.28769917402</v>
      </c>
      <c r="N24" s="156">
        <v>187339</v>
      </c>
      <c r="O24" s="156">
        <v>190783.53385701502</v>
      </c>
      <c r="P24" s="156">
        <v>191209.20283497783</v>
      </c>
      <c r="Q24" s="156">
        <v>190402.29491183587</v>
      </c>
      <c r="R24" s="156">
        <v>190055.82012647358</v>
      </c>
      <c r="S24" s="156">
        <v>188855.42750139959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71450.235834975218</v>
      </c>
      <c r="E25" s="156">
        <v>73635.313203935613</v>
      </c>
      <c r="F25" s="156">
        <v>75364.867642692363</v>
      </c>
      <c r="G25" s="156">
        <v>75297.212582559048</v>
      </c>
      <c r="H25" s="156">
        <v>78845.154800985954</v>
      </c>
      <c r="I25" s="156">
        <v>79703.013223498798</v>
      </c>
      <c r="J25" s="156">
        <v>80432.074447129969</v>
      </c>
      <c r="K25" s="156">
        <v>83868.426235966122</v>
      </c>
      <c r="L25" s="156">
        <v>85216.801344755644</v>
      </c>
      <c r="M25" s="156">
        <v>81721.429004180376</v>
      </c>
      <c r="N25" s="156">
        <v>85686</v>
      </c>
      <c r="O25" s="156">
        <v>84736.004772795073</v>
      </c>
      <c r="P25" s="156">
        <v>85956.213589361927</v>
      </c>
      <c r="Q25" s="156">
        <v>85484.486826775275</v>
      </c>
      <c r="R25" s="156">
        <v>88193.848075571863</v>
      </c>
      <c r="S25" s="156">
        <v>90520.45327310283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40924.234282643738</v>
      </c>
      <c r="E26" s="156">
        <v>40972.700428343</v>
      </c>
      <c r="F26" s="156">
        <v>42329.214535321924</v>
      </c>
      <c r="G26" s="156">
        <v>42808.686891301913</v>
      </c>
      <c r="H26" s="156">
        <v>43504.548418830338</v>
      </c>
      <c r="I26" s="156">
        <v>45033.60069369174</v>
      </c>
      <c r="J26" s="156">
        <v>46011.989054397942</v>
      </c>
      <c r="K26" s="156">
        <v>47797.601152773605</v>
      </c>
      <c r="L26" s="156">
        <v>47245.68118759746</v>
      </c>
      <c r="M26" s="156">
        <v>46585.011208271906</v>
      </c>
      <c r="N26" s="156">
        <v>49366</v>
      </c>
      <c r="O26" s="156">
        <v>51380.133240528987</v>
      </c>
      <c r="P26" s="156">
        <v>51667.373111082634</v>
      </c>
      <c r="Q26" s="156">
        <v>52160.291367646052</v>
      </c>
      <c r="R26" s="156">
        <v>51878.561948629875</v>
      </c>
      <c r="S26" s="156">
        <v>53157.274956081928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82550.600035823023</v>
      </c>
      <c r="E27" s="156">
        <v>87030.660955426647</v>
      </c>
      <c r="F27" s="156">
        <v>90974.807573715821</v>
      </c>
      <c r="G27" s="156">
        <v>90380.611216836449</v>
      </c>
      <c r="H27" s="156">
        <v>93235.401399343435</v>
      </c>
      <c r="I27" s="156">
        <v>92516.800346845863</v>
      </c>
      <c r="J27" s="156">
        <v>94929.673442008541</v>
      </c>
      <c r="K27" s="156">
        <v>95689.538994225775</v>
      </c>
      <c r="L27" s="156">
        <v>95884.723656763264</v>
      </c>
      <c r="M27" s="156">
        <v>93229.597915867271</v>
      </c>
      <c r="N27" s="156">
        <v>93018</v>
      </c>
      <c r="O27" s="156">
        <v>93655.165556328939</v>
      </c>
      <c r="P27" s="156">
        <v>92828.767730933396</v>
      </c>
      <c r="Q27" s="156">
        <v>91826.82422972616</v>
      </c>
      <c r="R27" s="156">
        <v>92736.552424076828</v>
      </c>
      <c r="S27" s="156">
        <v>94910.329916410876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65480.92423428264</v>
      </c>
      <c r="E28" s="156">
        <v>60117.415002509362</v>
      </c>
      <c r="F28" s="156">
        <v>60437.841171230844</v>
      </c>
      <c r="G28" s="156">
        <v>59642.897123026982</v>
      </c>
      <c r="H28" s="156">
        <v>63650.230460589577</v>
      </c>
      <c r="I28" s="156">
        <v>65515.933232169948</v>
      </c>
      <c r="J28" s="156">
        <v>68134.243337343883</v>
      </c>
      <c r="K28" s="156">
        <v>69793.599618506589</v>
      </c>
      <c r="L28" s="156">
        <v>64952.305729388172</v>
      </c>
      <c r="M28" s="156">
        <v>69936.587434618414</v>
      </c>
      <c r="N28" s="156">
        <v>81796</v>
      </c>
      <c r="O28" s="156">
        <v>78523.416525802924</v>
      </c>
      <c r="P28" s="156">
        <v>78215.22568434749</v>
      </c>
      <c r="Q28" s="156">
        <v>82192.893997395702</v>
      </c>
      <c r="R28" s="156">
        <v>84826.098836755409</v>
      </c>
      <c r="S28" s="156">
        <v>84907.627265882897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182038.33064660575</v>
      </c>
      <c r="E29" s="156">
        <v>189001.97247867039</v>
      </c>
      <c r="F29" s="156">
        <v>188585.75246100084</v>
      </c>
      <c r="G29" s="156">
        <v>193301.24258367851</v>
      </c>
      <c r="H29" s="156">
        <v>205357.51787865724</v>
      </c>
      <c r="I29" s="156">
        <v>215926.7288098851</v>
      </c>
      <c r="J29" s="156">
        <v>228729.01116919899</v>
      </c>
      <c r="K29" s="156">
        <v>238234.34892134811</v>
      </c>
      <c r="L29" s="156">
        <v>242061.08107013386</v>
      </c>
      <c r="M29" s="156">
        <v>231515.43914211279</v>
      </c>
      <c r="N29" s="156">
        <v>230483</v>
      </c>
      <c r="O29" s="156">
        <v>234434.72208412053</v>
      </c>
      <c r="P29" s="156">
        <v>237282.52190799135</v>
      </c>
      <c r="Q29" s="156">
        <v>237993.32282477801</v>
      </c>
      <c r="R29" s="156">
        <v>240900.92903427279</v>
      </c>
      <c r="S29" s="156">
        <v>244240.45867840387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98417.815989014271</v>
      </c>
      <c r="E30" s="156">
        <v>102076.35476604535</v>
      </c>
      <c r="F30" s="156">
        <v>105465.59166799899</v>
      </c>
      <c r="G30" s="156">
        <v>108137.24392701221</v>
      </c>
      <c r="H30" s="156">
        <v>112852.73734124747</v>
      </c>
      <c r="I30" s="156">
        <v>117275.09213093431</v>
      </c>
      <c r="J30" s="156">
        <v>123887.60527688752</v>
      </c>
      <c r="K30" s="156">
        <v>128887.7600738107</v>
      </c>
      <c r="L30" s="156">
        <v>132287.29975494664</v>
      </c>
      <c r="M30" s="156">
        <v>127309.81279156654</v>
      </c>
      <c r="N30" s="156">
        <v>131285</v>
      </c>
      <c r="O30" s="156">
        <v>136971.26379636076</v>
      </c>
      <c r="P30" s="156">
        <v>137762.57553205121</v>
      </c>
      <c r="Q30" s="156">
        <v>138055.98253360618</v>
      </c>
      <c r="R30" s="156">
        <v>139927.98032633305</v>
      </c>
      <c r="S30" s="156">
        <v>141817.72552653425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90264.493402591193</v>
      </c>
      <c r="E31" s="156">
        <v>91996.872045658791</v>
      </c>
      <c r="F31" s="156">
        <v>90625.356873672426</v>
      </c>
      <c r="G31" s="156">
        <v>90266.427851785513</v>
      </c>
      <c r="H31" s="156">
        <v>91351.92492621945</v>
      </c>
      <c r="I31" s="156">
        <v>93845.65358768696</v>
      </c>
      <c r="J31" s="156">
        <v>98778.734867279258</v>
      </c>
      <c r="K31" s="156">
        <v>103105.85405803262</v>
      </c>
      <c r="L31" s="156">
        <v>104099.07446786965</v>
      </c>
      <c r="M31" s="156">
        <v>93305.329482803878</v>
      </c>
      <c r="N31" s="156">
        <v>96427</v>
      </c>
      <c r="O31" s="156">
        <v>100725.86258327533</v>
      </c>
      <c r="P31" s="156">
        <v>98959.062367541672</v>
      </c>
      <c r="Q31" s="156">
        <v>98481.481118867436</v>
      </c>
      <c r="R31" s="156">
        <v>100559.17714107269</v>
      </c>
      <c r="S31" s="156">
        <v>102776.00818517017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130087.76643381693</v>
      </c>
      <c r="E32" s="156">
        <v>130592.09374525846</v>
      </c>
      <c r="F32" s="156">
        <v>131238.15179407533</v>
      </c>
      <c r="G32" s="156">
        <v>132687.7868577186</v>
      </c>
      <c r="H32" s="156">
        <v>136626.10118159404</v>
      </c>
      <c r="I32" s="156">
        <v>139164.31823108604</v>
      </c>
      <c r="J32" s="156">
        <v>140425.26006452367</v>
      </c>
      <c r="K32" s="156">
        <v>141189.88627764018</v>
      </c>
      <c r="L32" s="156">
        <v>141141.6246430524</v>
      </c>
      <c r="M32" s="156">
        <v>145567.17894864385</v>
      </c>
      <c r="N32" s="156">
        <v>147173</v>
      </c>
      <c r="O32" s="156">
        <v>149764.34324351198</v>
      </c>
      <c r="P32" s="156">
        <v>151820.16225221052</v>
      </c>
      <c r="Q32" s="156">
        <v>153482.0196007402</v>
      </c>
      <c r="R32" s="156">
        <v>154363.14310250603</v>
      </c>
      <c r="S32" s="156">
        <v>152147.64193741433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84625.947817780165</v>
      </c>
      <c r="E33" s="156">
        <v>86239.335192987783</v>
      </c>
      <c r="F33" s="156">
        <v>88250.005709978752</v>
      </c>
      <c r="G33" s="156">
        <v>89530.952647486847</v>
      </c>
      <c r="H33" s="156">
        <v>89155.64103414354</v>
      </c>
      <c r="I33" s="156">
        <v>90619.986993279861</v>
      </c>
      <c r="J33" s="156">
        <v>90978.396277643507</v>
      </c>
      <c r="K33" s="156">
        <v>92545.3282605766</v>
      </c>
      <c r="L33" s="156">
        <v>94496.425461247141</v>
      </c>
      <c r="M33" s="156">
        <v>96403.255447624048</v>
      </c>
      <c r="N33" s="156">
        <v>97706</v>
      </c>
      <c r="O33" s="156">
        <v>99063.338967883072</v>
      </c>
      <c r="P33" s="156">
        <v>99744.694273857283</v>
      </c>
      <c r="Q33" s="156">
        <v>100532.60752503941</v>
      </c>
      <c r="R33" s="156">
        <v>101503.82543524085</v>
      </c>
      <c r="S33" s="156">
        <v>102291.46155479623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116152.60612573885</v>
      </c>
      <c r="E34" s="156">
        <v>119517.03451254099</v>
      </c>
      <c r="F34" s="156">
        <v>126131.14679213394</v>
      </c>
      <c r="G34" s="156">
        <v>130321.28064480018</v>
      </c>
      <c r="H34" s="156">
        <v>137119.07683124978</v>
      </c>
      <c r="I34" s="156">
        <v>140848.68848905267</v>
      </c>
      <c r="J34" s="156">
        <v>146502.83755150717</v>
      </c>
      <c r="K34" s="156">
        <v>149796.29495246883</v>
      </c>
      <c r="L34" s="156">
        <v>152647.9940053061</v>
      </c>
      <c r="M34" s="156">
        <v>157674.13211624289</v>
      </c>
      <c r="N34" s="156">
        <v>160823</v>
      </c>
      <c r="O34" s="156">
        <v>165708.46176792285</v>
      </c>
      <c r="P34" s="156">
        <v>168706.81242422151</v>
      </c>
      <c r="Q34" s="156">
        <v>172484.55536083182</v>
      </c>
      <c r="R34" s="156">
        <v>175566.98415176829</v>
      </c>
      <c r="S34" s="156">
        <v>176740.79650971989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16611.140963639624</v>
      </c>
      <c r="E35" s="156">
        <v>17644.930496387678</v>
      </c>
      <c r="F35" s="156">
        <v>19352.260009592766</v>
      </c>
      <c r="G35" s="156">
        <v>19870.144408373446</v>
      </c>
      <c r="H35" s="156">
        <v>20281.637209713608</v>
      </c>
      <c r="I35" s="156">
        <v>20905.050942987211</v>
      </c>
      <c r="J35" s="156">
        <v>21604.787103780916</v>
      </c>
      <c r="K35" s="156">
        <v>22298.705203031215</v>
      </c>
      <c r="L35" s="156">
        <v>22492.253478340117</v>
      </c>
      <c r="M35" s="156">
        <v>22751.782216208579</v>
      </c>
      <c r="N35" s="156">
        <v>23514</v>
      </c>
      <c r="O35" s="156">
        <v>23965.397235756191</v>
      </c>
      <c r="P35" s="156">
        <v>24187.013908740526</v>
      </c>
      <c r="Q35" s="156">
        <v>25071.715994869741</v>
      </c>
      <c r="R35" s="156">
        <v>25510.383324225157</v>
      </c>
      <c r="S35" s="156">
        <v>25866.296017451401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25357.931816824883</v>
      </c>
      <c r="E36" s="156">
        <v>25711.084396409853</v>
      </c>
      <c r="F36" s="156">
        <v>25482.493205125276</v>
      </c>
      <c r="G36" s="156">
        <v>25450.576514049033</v>
      </c>
      <c r="H36" s="156">
        <v>26416.199666191376</v>
      </c>
      <c r="I36" s="156">
        <v>26413.3969217429</v>
      </c>
      <c r="J36" s="156">
        <v>27112.724794769962</v>
      </c>
      <c r="K36" s="156">
        <v>27433.31640110716</v>
      </c>
      <c r="L36" s="156">
        <v>27353.82870567268</v>
      </c>
      <c r="M36" s="156">
        <v>26985.681685077849</v>
      </c>
      <c r="N36" s="156">
        <v>27257</v>
      </c>
      <c r="O36" s="156">
        <v>26821.119618176395</v>
      </c>
      <c r="P36" s="156">
        <v>27351.227734679193</v>
      </c>
      <c r="Q36" s="156">
        <v>27510.549349415993</v>
      </c>
      <c r="R36" s="156">
        <v>27496.291669919588</v>
      </c>
      <c r="S36" s="156">
        <v>27944.441227003339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3793.659322944653</v>
      </c>
      <c r="E37" s="156">
        <v>3884.2656893754593</v>
      </c>
      <c r="F37" s="156">
        <v>4151.1545577050456</v>
      </c>
      <c r="G37" s="156">
        <v>4472.181797828277</v>
      </c>
      <c r="H37" s="156">
        <v>4767.2734909529017</v>
      </c>
      <c r="I37" s="156">
        <v>4899.1979189247777</v>
      </c>
      <c r="J37" s="156">
        <v>4905.2907292454138</v>
      </c>
      <c r="K37" s="156">
        <v>4906.5444781937122</v>
      </c>
      <c r="L37" s="156">
        <v>4098.0618506592136</v>
      </c>
      <c r="M37" s="156">
        <v>4021.8510814467754</v>
      </c>
      <c r="N37" s="156">
        <v>3990</v>
      </c>
      <c r="O37" s="156">
        <v>3915.680620463359</v>
      </c>
      <c r="P37" s="156">
        <v>3795.085118337654</v>
      </c>
      <c r="Q37" s="156">
        <v>3607.8285473717192</v>
      </c>
      <c r="R37" s="156">
        <v>3516.0824420329482</v>
      </c>
      <c r="S37" s="156">
        <v>3337.773402057875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1591807.272075945</v>
      </c>
      <c r="E39" s="164">
        <f t="shared" ref="E39:S39" si="1">SUM(E18:E38)</f>
        <v>1622853.9081922055</v>
      </c>
      <c r="F39" s="164">
        <f t="shared" si="1"/>
        <v>1640647.0547929567</v>
      </c>
      <c r="G39" s="164">
        <f t="shared" si="1"/>
        <v>1652307.1756408822</v>
      </c>
      <c r="H39" s="164">
        <f t="shared" si="1"/>
        <v>1701573.9850338784</v>
      </c>
      <c r="I39" s="164">
        <f t="shared" si="1"/>
        <v>1725730.5441144591</v>
      </c>
      <c r="J39" s="164">
        <f t="shared" si="1"/>
        <v>1767033.2946475153</v>
      </c>
      <c r="K39" s="164">
        <f t="shared" si="1"/>
        <v>1810871.5258700235</v>
      </c>
      <c r="L39" s="164">
        <f t="shared" si="1"/>
        <v>1818938.9796868989</v>
      </c>
      <c r="M39" s="164">
        <f t="shared" si="1"/>
        <v>1769818.4461901975</v>
      </c>
      <c r="N39" s="164">
        <f t="shared" si="1"/>
        <v>1800982</v>
      </c>
      <c r="O39" s="164">
        <f t="shared" si="1"/>
        <v>1839015.6110172025</v>
      </c>
      <c r="P39" s="164">
        <f t="shared" si="1"/>
        <v>1846727.8480388778</v>
      </c>
      <c r="Q39" s="164">
        <f t="shared" si="1"/>
        <v>1858161.9166038441</v>
      </c>
      <c r="R39" s="164">
        <f t="shared" si="1"/>
        <v>1878634.1634788038</v>
      </c>
      <c r="S39" s="164">
        <f t="shared" si="1"/>
        <v>1895081.1760390722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43353.036002149376</v>
      </c>
      <c r="E41" s="152">
        <v>42363.939821893342</v>
      </c>
      <c r="F41" s="152">
        <v>43650.503620126532</v>
      </c>
      <c r="G41" s="152">
        <v>44010.97055860293</v>
      </c>
      <c r="H41" s="152">
        <v>45338.285196361263</v>
      </c>
      <c r="I41" s="152">
        <v>43202.904834164314</v>
      </c>
      <c r="J41" s="152">
        <v>41675.273373864715</v>
      </c>
      <c r="K41" s="152">
        <v>42487.793247151763</v>
      </c>
      <c r="L41" s="152">
        <v>41129.473236527127</v>
      </c>
      <c r="M41" s="152">
        <v>40120.564654563073</v>
      </c>
      <c r="N41" s="152">
        <v>39079</v>
      </c>
      <c r="O41" s="152">
        <v>41058.963905737299</v>
      </c>
      <c r="P41" s="152">
        <v>41256.025313710605</v>
      </c>
      <c r="Q41" s="152">
        <v>42710.424029998336</v>
      </c>
      <c r="R41" s="152">
        <v>44148.645483644315</v>
      </c>
      <c r="S41" s="152">
        <v>45141.985675952201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8892.4711923099876</v>
      </c>
      <c r="E42" s="156">
        <v>8703.4162396853371</v>
      </c>
      <c r="F42" s="156">
        <v>8337.7109837151402</v>
      </c>
      <c r="G42" s="156">
        <v>7976.0438822344122</v>
      </c>
      <c r="H42" s="156">
        <v>7359.2642946358501</v>
      </c>
      <c r="I42" s="156">
        <v>6594.4071103403421</v>
      </c>
      <c r="J42" s="156">
        <v>6153.1745440219765</v>
      </c>
      <c r="K42" s="156">
        <v>6187.8647771684482</v>
      </c>
      <c r="L42" s="156">
        <v>5720.2746217874719</v>
      </c>
      <c r="M42" s="156">
        <v>4855.908071975281</v>
      </c>
      <c r="N42" s="156">
        <v>4636</v>
      </c>
      <c r="O42" s="156">
        <v>4934.8712339663916</v>
      </c>
      <c r="P42" s="156">
        <v>5079.4996402062161</v>
      </c>
      <c r="Q42" s="156">
        <v>4869.8342454889907</v>
      </c>
      <c r="R42" s="156">
        <v>4665.664766960731</v>
      </c>
      <c r="S42" s="156">
        <v>4677.5158780718521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16803.39124723864</v>
      </c>
      <c r="E43" s="156">
        <v>16858.273322517769</v>
      </c>
      <c r="F43" s="156">
        <v>16346.527190918849</v>
      </c>
      <c r="G43" s="156">
        <v>15853.576625993508</v>
      </c>
      <c r="H43" s="156">
        <v>15239.137403145758</v>
      </c>
      <c r="I43" s="156">
        <v>14320.39887275092</v>
      </c>
      <c r="J43" s="156">
        <v>13639.41268539912</v>
      </c>
      <c r="K43" s="156">
        <v>13509.843152296737</v>
      </c>
      <c r="L43" s="156">
        <v>12891.629706138485</v>
      </c>
      <c r="M43" s="156">
        <v>11794.939111820182</v>
      </c>
      <c r="N43" s="156">
        <v>11023</v>
      </c>
      <c r="O43" s="156">
        <v>11607.83533857015</v>
      </c>
      <c r="P43" s="156">
        <v>11322.168225773063</v>
      </c>
      <c r="Q43" s="156">
        <v>10984.051145987332</v>
      </c>
      <c r="R43" s="156">
        <v>10880.045280662036</v>
      </c>
      <c r="S43" s="156">
        <v>11204.416903148587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2349.9910442414471</v>
      </c>
      <c r="E44" s="156">
        <v>1328.2134478693729</v>
      </c>
      <c r="F44" s="156">
        <v>985.54233378251831</v>
      </c>
      <c r="G44" s="156">
        <v>1334.3781484383746</v>
      </c>
      <c r="H44" s="156">
        <v>1978.5345580351714</v>
      </c>
      <c r="I44" s="156">
        <v>2554.7366139171904</v>
      </c>
      <c r="J44" s="156">
        <v>2020.8903416774028</v>
      </c>
      <c r="K44" s="156">
        <v>2709.8472989643701</v>
      </c>
      <c r="L44" s="156">
        <v>1894.6068007371853</v>
      </c>
      <c r="M44" s="156">
        <v>1349.0316456974372</v>
      </c>
      <c r="N44" s="156">
        <v>1593</v>
      </c>
      <c r="O44" s="156">
        <v>1901.1633687978524</v>
      </c>
      <c r="P44" s="156">
        <v>2107.5044111703646</v>
      </c>
      <c r="Q44" s="156">
        <v>1978.6761178394149</v>
      </c>
      <c r="R44" s="156">
        <v>1845.38215317355</v>
      </c>
      <c r="S44" s="156">
        <v>1320.437829385533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17023.105857066093</v>
      </c>
      <c r="E45" s="156">
        <v>15959.570022992799</v>
      </c>
      <c r="F45" s="156">
        <v>14175.593266793046</v>
      </c>
      <c r="G45" s="156">
        <v>13803.873278853689</v>
      </c>
      <c r="H45" s="156">
        <v>13951.431950569795</v>
      </c>
      <c r="I45" s="156">
        <v>14402.77476696293</v>
      </c>
      <c r="J45" s="156">
        <v>14075.959071114472</v>
      </c>
      <c r="K45" s="156">
        <v>14662.616754610577</v>
      </c>
      <c r="L45" s="156">
        <v>14807.501468294955</v>
      </c>
      <c r="M45" s="156">
        <v>14312.25639679302</v>
      </c>
      <c r="N45" s="156">
        <v>13981</v>
      </c>
      <c r="O45" s="156">
        <v>15104.902058267875</v>
      </c>
      <c r="P45" s="156">
        <v>15079.795361124528</v>
      </c>
      <c r="Q45" s="156">
        <v>16599.927549711669</v>
      </c>
      <c r="R45" s="156">
        <v>17062.221875243969</v>
      </c>
      <c r="S45" s="156">
        <v>17485.183683712668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12007.881067526419</v>
      </c>
      <c r="E46" s="156">
        <v>13107.062407357695</v>
      </c>
      <c r="F46" s="156">
        <v>13243.724733343992</v>
      </c>
      <c r="G46" s="156">
        <v>13812.828836896899</v>
      </c>
      <c r="H46" s="156">
        <v>13171.071393043074</v>
      </c>
      <c r="I46" s="156">
        <v>13512.898330804248</v>
      </c>
      <c r="J46" s="156">
        <v>14644.53411982666</v>
      </c>
      <c r="K46" s="156">
        <v>13743.093206721749</v>
      </c>
      <c r="L46" s="156">
        <v>12652.652044474147</v>
      </c>
      <c r="M46" s="156">
        <v>12133.206777470363</v>
      </c>
      <c r="N46" s="156">
        <v>11865</v>
      </c>
      <c r="O46" s="156">
        <v>11978.721288654669</v>
      </c>
      <c r="P46" s="156">
        <v>11652.389917888158</v>
      </c>
      <c r="Q46" s="156">
        <v>11787.857723298643</v>
      </c>
      <c r="R46" s="156">
        <v>11301.623858224686</v>
      </c>
      <c r="S46" s="156">
        <v>11440.898824347019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23274.225326885185</v>
      </c>
      <c r="E47" s="156">
        <v>23875.161941665985</v>
      </c>
      <c r="F47" s="156">
        <v>23782.061530731105</v>
      </c>
      <c r="G47" s="156">
        <v>23903.503862084406</v>
      </c>
      <c r="H47" s="156">
        <v>23205.225984016975</v>
      </c>
      <c r="I47" s="156">
        <v>22743.334055928895</v>
      </c>
      <c r="J47" s="156">
        <v>22505.563304549665</v>
      </c>
      <c r="K47" s="156">
        <v>22694.71196209946</v>
      </c>
      <c r="L47" s="156">
        <v>20834.599104846384</v>
      </c>
      <c r="M47" s="156">
        <v>18686.511703051478</v>
      </c>
      <c r="N47" s="156">
        <v>17448</v>
      </c>
      <c r="O47" s="156">
        <v>18293.725763150047</v>
      </c>
      <c r="P47" s="156">
        <v>17826.056955848868</v>
      </c>
      <c r="Q47" s="156">
        <v>17552.550935489871</v>
      </c>
      <c r="R47" s="156">
        <v>17437.934264969943</v>
      </c>
      <c r="S47" s="156">
        <v>17587.498310843421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30311.063347065494</v>
      </c>
      <c r="E48" s="156">
        <v>29179.845703147796</v>
      </c>
      <c r="F48" s="156">
        <v>27750.496768152021</v>
      </c>
      <c r="G48" s="156">
        <v>26383.073995298331</v>
      </c>
      <c r="H48" s="156">
        <v>27332.51539167247</v>
      </c>
      <c r="I48" s="156">
        <v>27660.958161716884</v>
      </c>
      <c r="J48" s="156">
        <v>27346.969196861126</v>
      </c>
      <c r="K48" s="156">
        <v>28749.883374972789</v>
      </c>
      <c r="L48" s="156">
        <v>27954.310711464852</v>
      </c>
      <c r="M48" s="156">
        <v>24678.39327907587</v>
      </c>
      <c r="N48" s="156">
        <v>25462</v>
      </c>
      <c r="O48" s="156">
        <v>26749.527692154719</v>
      </c>
      <c r="P48" s="156">
        <v>25224.994332015733</v>
      </c>
      <c r="Q48" s="156">
        <v>25233.260556692352</v>
      </c>
      <c r="R48" s="156">
        <v>24760.91029744711</v>
      </c>
      <c r="S48" s="156">
        <v>25511.09051948804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18448.862618663799</v>
      </c>
      <c r="E49" s="156">
        <v>17832.841186288355</v>
      </c>
      <c r="F49" s="156">
        <v>17358.335426992213</v>
      </c>
      <c r="G49" s="156">
        <v>15734.915481920967</v>
      </c>
      <c r="H49" s="156">
        <v>15498.889146798421</v>
      </c>
      <c r="I49" s="156">
        <v>14071.103403425102</v>
      </c>
      <c r="J49" s="156">
        <v>13737.369435364517</v>
      </c>
      <c r="K49" s="156">
        <v>13373.003120367395</v>
      </c>
      <c r="L49" s="156">
        <v>12211.150940721387</v>
      </c>
      <c r="M49" s="156">
        <v>10683.199709190782</v>
      </c>
      <c r="N49" s="156">
        <v>11214</v>
      </c>
      <c r="O49" s="156">
        <v>10775.579198568163</v>
      </c>
      <c r="P49" s="156">
        <v>10567.094147683027</v>
      </c>
      <c r="Q49" s="156">
        <v>10653.129558738583</v>
      </c>
      <c r="R49" s="156">
        <v>10579.475368881256</v>
      </c>
      <c r="S49" s="156">
        <v>11009.439972201308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9681.7720460923028</v>
      </c>
      <c r="E50" s="156">
        <v>9103.7477094737333</v>
      </c>
      <c r="F50" s="156">
        <v>8608.3639768860066</v>
      </c>
      <c r="G50" s="156">
        <v>7913.3549759319376</v>
      </c>
      <c r="H50" s="156">
        <v>8146.2568115749791</v>
      </c>
      <c r="I50" s="156">
        <v>7469.1090396704958</v>
      </c>
      <c r="J50" s="156">
        <v>7037.979535557236</v>
      </c>
      <c r="K50" s="156">
        <v>7404.9117278127369</v>
      </c>
      <c r="L50" s="156">
        <v>7162.2415294570346</v>
      </c>
      <c r="M50" s="156">
        <v>6634.085263646828</v>
      </c>
      <c r="N50" s="156">
        <v>6494</v>
      </c>
      <c r="O50" s="156">
        <v>6317.9874714129464</v>
      </c>
      <c r="P50" s="156">
        <v>6381.6574171734992</v>
      </c>
      <c r="Q50" s="156">
        <v>6335.4839972978007</v>
      </c>
      <c r="R50" s="156">
        <v>6185.1042235927871</v>
      </c>
      <c r="S50" s="156">
        <v>5749.8889982818864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14591.915935279718</v>
      </c>
      <c r="E51" s="156">
        <v>14939.483420674844</v>
      </c>
      <c r="F51" s="156">
        <v>13856.976452047598</v>
      </c>
      <c r="G51" s="156">
        <v>13585.581551550431</v>
      </c>
      <c r="H51" s="156">
        <v>13806.634170065545</v>
      </c>
      <c r="I51" s="156">
        <v>13510.730544114458</v>
      </c>
      <c r="J51" s="156">
        <v>13809.772250556331</v>
      </c>
      <c r="K51" s="156">
        <v>14172.273306863772</v>
      </c>
      <c r="L51" s="156">
        <v>13866.780079794236</v>
      </c>
      <c r="M51" s="156">
        <v>11388.008158814144</v>
      </c>
      <c r="N51" s="156">
        <v>11246</v>
      </c>
      <c r="O51" s="156">
        <v>12280.003977329225</v>
      </c>
      <c r="P51" s="156">
        <v>12273.40384634341</v>
      </c>
      <c r="Q51" s="156">
        <v>11741.841999627959</v>
      </c>
      <c r="R51" s="156">
        <v>12123.311733937076</v>
      </c>
      <c r="S51" s="156">
        <v>12082.778324742765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24758.493044360857</v>
      </c>
      <c r="E52" s="156">
        <v>25087.827822453575</v>
      </c>
      <c r="F52" s="156">
        <v>25618.390699586598</v>
      </c>
      <c r="G52" s="156">
        <v>24331.131758647713</v>
      </c>
      <c r="H52" s="156">
        <v>23312.442661184246</v>
      </c>
      <c r="I52" s="156">
        <v>23652.720572295686</v>
      </c>
      <c r="J52" s="156">
        <v>23460.641616712273</v>
      </c>
      <c r="K52" s="156">
        <v>23192.312078206152</v>
      </c>
      <c r="L52" s="156">
        <v>22524.657229074262</v>
      </c>
      <c r="M52" s="156">
        <v>20205.182058686914</v>
      </c>
      <c r="N52" s="156">
        <v>21693</v>
      </c>
      <c r="O52" s="156">
        <v>20433.528885353488</v>
      </c>
      <c r="P52" s="156">
        <v>21958.263921062229</v>
      </c>
      <c r="Q52" s="156">
        <v>22177.620693368841</v>
      </c>
      <c r="R52" s="156">
        <v>22694.980092122729</v>
      </c>
      <c r="S52" s="156">
        <v>25768.807551977759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28959.340856170631</v>
      </c>
      <c r="E53" s="156">
        <v>28735.162641954201</v>
      </c>
      <c r="F53" s="156">
        <v>27700.248955074087</v>
      </c>
      <c r="G53" s="156">
        <v>25835.665509907092</v>
      </c>
      <c r="H53" s="156">
        <v>25789.479501719034</v>
      </c>
      <c r="I53" s="156">
        <v>25963.581183611532</v>
      </c>
      <c r="J53" s="156">
        <v>26145.934262502822</v>
      </c>
      <c r="K53" s="156">
        <v>26721.126234929659</v>
      </c>
      <c r="L53" s="156">
        <v>26297.668955181434</v>
      </c>
      <c r="M53" s="156">
        <v>26818.062483591639</v>
      </c>
      <c r="N53" s="156">
        <v>26886</v>
      </c>
      <c r="O53" s="156">
        <v>27749.825991846534</v>
      </c>
      <c r="P53" s="156">
        <v>28487.781797391945</v>
      </c>
      <c r="Q53" s="156">
        <v>28225.261653237307</v>
      </c>
      <c r="R53" s="156">
        <v>28703.450698727393</v>
      </c>
      <c r="S53" s="156">
        <v>29462.751684329967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250455.54958504997</v>
      </c>
      <c r="E54" s="164">
        <f t="shared" ref="E54:S54" si="2">SUM(E41:E53)</f>
        <v>247074.54568797481</v>
      </c>
      <c r="F54" s="164">
        <f t="shared" si="2"/>
        <v>241414.47593814967</v>
      </c>
      <c r="G54" s="164">
        <f t="shared" si="2"/>
        <v>234478.89846636067</v>
      </c>
      <c r="H54" s="164">
        <f t="shared" si="2"/>
        <v>234129.16846282256</v>
      </c>
      <c r="I54" s="164">
        <f t="shared" si="2"/>
        <v>229659.65748970301</v>
      </c>
      <c r="J54" s="164">
        <f t="shared" si="2"/>
        <v>226253.47373800832</v>
      </c>
      <c r="K54" s="164">
        <f t="shared" si="2"/>
        <v>229609.28024216558</v>
      </c>
      <c r="L54" s="164">
        <f t="shared" si="2"/>
        <v>219947.54642849899</v>
      </c>
      <c r="M54" s="164">
        <f t="shared" si="2"/>
        <v>203659.349314377</v>
      </c>
      <c r="N54" s="164">
        <f t="shared" si="2"/>
        <v>202620</v>
      </c>
      <c r="O54" s="164">
        <f t="shared" si="2"/>
        <v>209186.63617380938</v>
      </c>
      <c r="P54" s="164">
        <f t="shared" si="2"/>
        <v>209216.63528739163</v>
      </c>
      <c r="Q54" s="164">
        <f t="shared" si="2"/>
        <v>210849.92020677708</v>
      </c>
      <c r="R54" s="164">
        <f t="shared" si="2"/>
        <v>212388.75009758759</v>
      </c>
      <c r="S54" s="164">
        <f t="shared" si="2"/>
        <v>218442.69415648302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43353.036002149376</v>
      </c>
      <c r="E56" s="152">
        <v>42363.939821893342</v>
      </c>
      <c r="F56" s="152">
        <v>43650.503620126532</v>
      </c>
      <c r="G56" s="152">
        <v>44010.97055860293</v>
      </c>
      <c r="H56" s="152">
        <v>45338.285196361263</v>
      </c>
      <c r="I56" s="152">
        <v>43202.904834164314</v>
      </c>
      <c r="J56" s="152">
        <v>41675.273373864715</v>
      </c>
      <c r="K56" s="152">
        <v>42487.793247151763</v>
      </c>
      <c r="L56" s="152">
        <v>41129.473236527127</v>
      </c>
      <c r="M56" s="152">
        <v>40120.564654563073</v>
      </c>
      <c r="N56" s="152">
        <v>39079</v>
      </c>
      <c r="O56" s="152">
        <v>41058.963905737299</v>
      </c>
      <c r="P56" s="152">
        <v>41256.025313710605</v>
      </c>
      <c r="Q56" s="152">
        <v>42710.424029998336</v>
      </c>
      <c r="R56" s="152">
        <v>44148.645483644315</v>
      </c>
      <c r="S56" s="152">
        <v>45141.985675952201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8892.4711923099876</v>
      </c>
      <c r="E57" s="156">
        <v>8703.4162396853371</v>
      </c>
      <c r="F57" s="156">
        <v>8337.7109837151402</v>
      </c>
      <c r="G57" s="156">
        <v>7976.0438822344122</v>
      </c>
      <c r="H57" s="156">
        <v>7359.2642946358501</v>
      </c>
      <c r="I57" s="156">
        <v>6594.4071103403421</v>
      </c>
      <c r="J57" s="156">
        <v>6153.1745440219765</v>
      </c>
      <c r="K57" s="156">
        <v>6187.8647771684482</v>
      </c>
      <c r="L57" s="156">
        <v>5720.2746217874719</v>
      </c>
      <c r="M57" s="156">
        <v>4855.908071975281</v>
      </c>
      <c r="N57" s="156">
        <v>4636</v>
      </c>
      <c r="O57" s="156">
        <v>4934.8712339663916</v>
      </c>
      <c r="P57" s="156">
        <v>5079.4996402062161</v>
      </c>
      <c r="Q57" s="156">
        <v>4869.8342454889907</v>
      </c>
      <c r="R57" s="156">
        <v>4665.664766960731</v>
      </c>
      <c r="S57" s="156">
        <v>4677.5158780718521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3663.5022986446952</v>
      </c>
      <c r="E58" s="156">
        <v>3521.2829281387503</v>
      </c>
      <c r="F58" s="156">
        <v>3534.4768517461116</v>
      </c>
      <c r="G58" s="156">
        <v>3706.4815851337739</v>
      </c>
      <c r="H58" s="156">
        <v>3268.4506637486043</v>
      </c>
      <c r="I58" s="156">
        <v>3004.5523520485581</v>
      </c>
      <c r="J58" s="156">
        <v>3015.3643032826158</v>
      </c>
      <c r="K58" s="156">
        <v>3242.6940899619544</v>
      </c>
      <c r="L58" s="156">
        <v>3283.9176134637582</v>
      </c>
      <c r="M58" s="156">
        <v>2980.7944746248763</v>
      </c>
      <c r="N58" s="156">
        <v>2652</v>
      </c>
      <c r="O58" s="156">
        <v>3032.7135328626828</v>
      </c>
      <c r="P58" s="156">
        <v>2898.0649994578448</v>
      </c>
      <c r="Q58" s="156">
        <v>2888.2209537982553</v>
      </c>
      <c r="R58" s="156">
        <v>2584.1205402451401</v>
      </c>
      <c r="S58" s="156">
        <v>2736.4336595818613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6678.6076780703324</v>
      </c>
      <c r="E59" s="156">
        <v>7037.8972677085394</v>
      </c>
      <c r="F59" s="156">
        <v>6644.1312838316244</v>
      </c>
      <c r="G59" s="156">
        <v>6208.4406134557257</v>
      </c>
      <c r="H59" s="156">
        <v>6026.2404527417621</v>
      </c>
      <c r="I59" s="156">
        <v>5497.5070453067419</v>
      </c>
      <c r="J59" s="156">
        <v>4990.470511824019</v>
      </c>
      <c r="K59" s="156">
        <v>5044.4211770316087</v>
      </c>
      <c r="L59" s="156">
        <v>4638.7994410352994</v>
      </c>
      <c r="M59" s="156">
        <v>4317.709069612456</v>
      </c>
      <c r="N59" s="156">
        <v>4036</v>
      </c>
      <c r="O59" s="156">
        <v>4285.5722382420208</v>
      </c>
      <c r="P59" s="156">
        <v>4325.4112985105521</v>
      </c>
      <c r="Q59" s="156">
        <v>4074.8391897316405</v>
      </c>
      <c r="R59" s="156">
        <v>4219.6892809743149</v>
      </c>
      <c r="S59" s="156">
        <v>4480.6084824617283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6461.2812705236129</v>
      </c>
      <c r="E60" s="156">
        <v>6299.0931266704802</v>
      </c>
      <c r="F60" s="156">
        <v>6167.9190553411117</v>
      </c>
      <c r="G60" s="156">
        <v>5938.6544274040089</v>
      </c>
      <c r="H60" s="156">
        <v>5944.4462866553913</v>
      </c>
      <c r="I60" s="156">
        <v>5818.33947539562</v>
      </c>
      <c r="J60" s="156">
        <v>5633.5778702924845</v>
      </c>
      <c r="K60" s="156">
        <v>5222.727885303173</v>
      </c>
      <c r="L60" s="156">
        <v>4968.9126516394272</v>
      </c>
      <c r="M60" s="156">
        <v>4496.4355675828501</v>
      </c>
      <c r="N60" s="156">
        <v>4335</v>
      </c>
      <c r="O60" s="156">
        <v>4289.5495674654467</v>
      </c>
      <c r="P60" s="156">
        <v>4098.6919278046653</v>
      </c>
      <c r="Q60" s="156">
        <v>4020.9910024574365</v>
      </c>
      <c r="R60" s="156">
        <v>4076.2354594425815</v>
      </c>
      <c r="S60" s="156">
        <v>3987.3747611049985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2349.9910442414471</v>
      </c>
      <c r="E61" s="156">
        <v>1328.2134478693729</v>
      </c>
      <c r="F61" s="156">
        <v>985.54233378251831</v>
      </c>
      <c r="G61" s="156">
        <v>1334.3781484383746</v>
      </c>
      <c r="H61" s="156">
        <v>1978.5345580351714</v>
      </c>
      <c r="I61" s="156">
        <v>2554.7366139171904</v>
      </c>
      <c r="J61" s="156">
        <v>2020.8903416774028</v>
      </c>
      <c r="K61" s="156">
        <v>2709.8472989643701</v>
      </c>
      <c r="L61" s="156">
        <v>1894.6068007371853</v>
      </c>
      <c r="M61" s="156">
        <v>1349.0316456974372</v>
      </c>
      <c r="N61" s="156">
        <v>1593</v>
      </c>
      <c r="O61" s="156">
        <v>1901.1633687978524</v>
      </c>
      <c r="P61" s="156">
        <v>2107.5044111703646</v>
      </c>
      <c r="Q61" s="156">
        <v>1978.6761178394149</v>
      </c>
      <c r="R61" s="156">
        <v>1845.38215317355</v>
      </c>
      <c r="S61" s="156">
        <v>1320.437829385533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17023.105857066093</v>
      </c>
      <c r="E62" s="156">
        <v>15959.570022992799</v>
      </c>
      <c r="F62" s="156">
        <v>14175.593266793046</v>
      </c>
      <c r="G62" s="156">
        <v>13803.873278853689</v>
      </c>
      <c r="H62" s="156">
        <v>13951.431950569795</v>
      </c>
      <c r="I62" s="156">
        <v>14402.77476696293</v>
      </c>
      <c r="J62" s="156">
        <v>14075.959071114472</v>
      </c>
      <c r="K62" s="156">
        <v>14662.616754610577</v>
      </c>
      <c r="L62" s="156">
        <v>14807.501468294955</v>
      </c>
      <c r="M62" s="156">
        <v>14312.25639679302</v>
      </c>
      <c r="N62" s="156">
        <v>13981</v>
      </c>
      <c r="O62" s="156">
        <v>15104.902058267875</v>
      </c>
      <c r="P62" s="156">
        <v>15079.795361124528</v>
      </c>
      <c r="Q62" s="156">
        <v>16599.927549711669</v>
      </c>
      <c r="R62" s="156">
        <v>17062.221875243969</v>
      </c>
      <c r="S62" s="156">
        <v>17485.183683712668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12007.881067526419</v>
      </c>
      <c r="E63" s="156">
        <v>13107.062407357695</v>
      </c>
      <c r="F63" s="156">
        <v>13243.724733343992</v>
      </c>
      <c r="G63" s="156">
        <v>13812.828836896899</v>
      </c>
      <c r="H63" s="156">
        <v>13171.071393043074</v>
      </c>
      <c r="I63" s="156">
        <v>13512.898330804248</v>
      </c>
      <c r="J63" s="156">
        <v>14644.53411982666</v>
      </c>
      <c r="K63" s="156">
        <v>13743.093206721749</v>
      </c>
      <c r="L63" s="156">
        <v>12652.652044474147</v>
      </c>
      <c r="M63" s="156">
        <v>12133.206777470363</v>
      </c>
      <c r="N63" s="156">
        <v>11865</v>
      </c>
      <c r="O63" s="156">
        <v>11978.721288654669</v>
      </c>
      <c r="P63" s="156">
        <v>11652.389917888158</v>
      </c>
      <c r="Q63" s="156">
        <v>11787.857723298643</v>
      </c>
      <c r="R63" s="156">
        <v>11301.623858224686</v>
      </c>
      <c r="S63" s="156">
        <v>11440.898824347019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14060.540927816586</v>
      </c>
      <c r="E64" s="156">
        <v>14585.837836576056</v>
      </c>
      <c r="F64" s="156">
        <v>14527.327958339994</v>
      </c>
      <c r="G64" s="156">
        <v>14867.345796484944</v>
      </c>
      <c r="H64" s="156">
        <v>14554.940257098959</v>
      </c>
      <c r="I64" s="156">
        <v>13959.462388900931</v>
      </c>
      <c r="J64" s="156">
        <v>13672.41985114833</v>
      </c>
      <c r="K64" s="156">
        <v>13296.289769134281</v>
      </c>
      <c r="L64" s="156">
        <v>12045.081718208881</v>
      </c>
      <c r="M64" s="156">
        <v>11043.681967809034</v>
      </c>
      <c r="N64" s="156">
        <v>9959</v>
      </c>
      <c r="O64" s="156">
        <v>10446.455205329621</v>
      </c>
      <c r="P64" s="156">
        <v>10365.018186836476</v>
      </c>
      <c r="Q64" s="156">
        <v>10216.469712842303</v>
      </c>
      <c r="R64" s="156">
        <v>10032.00874385198</v>
      </c>
      <c r="S64" s="156">
        <v>10541.302291461554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9213.6843990685993</v>
      </c>
      <c r="E65" s="156">
        <v>9289.3241050899287</v>
      </c>
      <c r="F65" s="156">
        <v>9254.733572391111</v>
      </c>
      <c r="G65" s="156">
        <v>9036.1580655994621</v>
      </c>
      <c r="H65" s="156">
        <v>8650.2857269180167</v>
      </c>
      <c r="I65" s="156">
        <v>8783.8716670279646</v>
      </c>
      <c r="J65" s="156">
        <v>8833.1434534013351</v>
      </c>
      <c r="K65" s="156">
        <v>9398.4221929651794</v>
      </c>
      <c r="L65" s="156">
        <v>8789.5173866375026</v>
      </c>
      <c r="M65" s="156">
        <v>7642.8297352424433</v>
      </c>
      <c r="N65" s="156">
        <v>7489</v>
      </c>
      <c r="O65" s="156">
        <v>7847.2705578204259</v>
      </c>
      <c r="P65" s="156">
        <v>7461.0387690123916</v>
      </c>
      <c r="Q65" s="156">
        <v>7336.0812226475682</v>
      </c>
      <c r="R65" s="156">
        <v>7405.9255211179625</v>
      </c>
      <c r="S65" s="156">
        <v>7046.1960193818668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8402.8897247596869</v>
      </c>
      <c r="E66" s="156">
        <v>7328.516906126355</v>
      </c>
      <c r="F66" s="156">
        <v>6483.1098828312361</v>
      </c>
      <c r="G66" s="156">
        <v>5953.2072092242252</v>
      </c>
      <c r="H66" s="156">
        <v>6837.5501541930562</v>
      </c>
      <c r="I66" s="156">
        <v>7033.3839150227614</v>
      </c>
      <c r="J66" s="156">
        <v>6683.4186905737924</v>
      </c>
      <c r="K66" s="156">
        <v>7557.3017633704121</v>
      </c>
      <c r="L66" s="156">
        <v>7691.8403305182574</v>
      </c>
      <c r="M66" s="156">
        <v>5776.8039259244297</v>
      </c>
      <c r="N66" s="156">
        <v>5874</v>
      </c>
      <c r="O66" s="156">
        <v>6748.5333598488623</v>
      </c>
      <c r="P66" s="156">
        <v>5357.4773034195196</v>
      </c>
      <c r="Q66" s="156">
        <v>5384.8187274204765</v>
      </c>
      <c r="R66" s="156">
        <v>5150.6753064251698</v>
      </c>
      <c r="S66" s="156">
        <v>5482.5196424779442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21908.173622305807</v>
      </c>
      <c r="E67" s="156">
        <v>21851.328797021441</v>
      </c>
      <c r="F67" s="156">
        <v>21267.386885320786</v>
      </c>
      <c r="G67" s="156">
        <v>20429.866786074104</v>
      </c>
      <c r="H67" s="156">
        <v>20494.965237479413</v>
      </c>
      <c r="I67" s="156">
        <v>20627.574246694123</v>
      </c>
      <c r="J67" s="156">
        <v>20663.550506287334</v>
      </c>
      <c r="K67" s="156">
        <v>21192.581611602378</v>
      </c>
      <c r="L67" s="156">
        <v>20262.470380946594</v>
      </c>
      <c r="M67" s="156">
        <v>18901.589353151441</v>
      </c>
      <c r="N67" s="156">
        <v>19588</v>
      </c>
      <c r="O67" s="156">
        <v>20000.994332305858</v>
      </c>
      <c r="P67" s="156">
        <v>19867.517028596212</v>
      </c>
      <c r="Q67" s="156">
        <v>19848.441829271876</v>
      </c>
      <c r="R67" s="156">
        <v>19610.234991021942</v>
      </c>
      <c r="S67" s="156">
        <v>20028.570877010097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18448.862618663799</v>
      </c>
      <c r="E68" s="156">
        <v>17832.841186288355</v>
      </c>
      <c r="F68" s="156">
        <v>17358.335426992213</v>
      </c>
      <c r="G68" s="156">
        <v>15734.915481920967</v>
      </c>
      <c r="H68" s="156">
        <v>15498.889146798421</v>
      </c>
      <c r="I68" s="156">
        <v>14071.103403425102</v>
      </c>
      <c r="J68" s="156">
        <v>13737.369435364517</v>
      </c>
      <c r="K68" s="156">
        <v>13373.003120367395</v>
      </c>
      <c r="L68" s="156">
        <v>12211.150940721387</v>
      </c>
      <c r="M68" s="156">
        <v>10683.199709190782</v>
      </c>
      <c r="N68" s="156">
        <v>11214</v>
      </c>
      <c r="O68" s="156">
        <v>10775.579198568163</v>
      </c>
      <c r="P68" s="156">
        <v>10567.094147683027</v>
      </c>
      <c r="Q68" s="156">
        <v>10653.129558738583</v>
      </c>
      <c r="R68" s="156">
        <v>10579.475368881256</v>
      </c>
      <c r="S68" s="156">
        <v>11009.439972201308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9681.7720460923028</v>
      </c>
      <c r="E69" s="156">
        <v>9103.7477094737333</v>
      </c>
      <c r="F69" s="156">
        <v>8608.3639768860066</v>
      </c>
      <c r="G69" s="156">
        <v>7913.3549759319376</v>
      </c>
      <c r="H69" s="156">
        <v>8146.2568115749791</v>
      </c>
      <c r="I69" s="156">
        <v>7469.1090396704958</v>
      </c>
      <c r="J69" s="156">
        <v>7037.979535557236</v>
      </c>
      <c r="K69" s="156">
        <v>7404.9117278127369</v>
      </c>
      <c r="L69" s="156">
        <v>7162.2415294570346</v>
      </c>
      <c r="M69" s="156">
        <v>6634.085263646828</v>
      </c>
      <c r="N69" s="156">
        <v>6494</v>
      </c>
      <c r="O69" s="156">
        <v>6317.9874714129464</v>
      </c>
      <c r="P69" s="156">
        <v>6381.6574171734992</v>
      </c>
      <c r="Q69" s="156">
        <v>6335.4839972978007</v>
      </c>
      <c r="R69" s="156">
        <v>6185.1042235927871</v>
      </c>
      <c r="S69" s="156">
        <v>5749.8889982818864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14591.915935279718</v>
      </c>
      <c r="E70" s="156">
        <v>14939.483420674844</v>
      </c>
      <c r="F70" s="156">
        <v>13856.976452047598</v>
      </c>
      <c r="G70" s="156">
        <v>13585.581551550431</v>
      </c>
      <c r="H70" s="156">
        <v>13806.634170065545</v>
      </c>
      <c r="I70" s="156">
        <v>13510.730544114458</v>
      </c>
      <c r="J70" s="156">
        <v>13809.772250556331</v>
      </c>
      <c r="K70" s="156">
        <v>14172.273306863772</v>
      </c>
      <c r="L70" s="156">
        <v>13866.780079794236</v>
      </c>
      <c r="M70" s="156">
        <v>11388.008158814144</v>
      </c>
      <c r="N70" s="156">
        <v>11246</v>
      </c>
      <c r="O70" s="156">
        <v>12280.003977329225</v>
      </c>
      <c r="P70" s="156">
        <v>12273.40384634341</v>
      </c>
      <c r="Q70" s="156">
        <v>11741.841999627959</v>
      </c>
      <c r="R70" s="156">
        <v>12123.311733937076</v>
      </c>
      <c r="S70" s="156">
        <v>12082.778324742765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15774.076064242641</v>
      </c>
      <c r="E71" s="156">
        <v>15193.921497683212</v>
      </c>
      <c r="F71" s="156">
        <v>15977.662563095264</v>
      </c>
      <c r="G71" s="156">
        <v>15296.093137803649</v>
      </c>
      <c r="H71" s="156">
        <v>15869.173547324557</v>
      </c>
      <c r="I71" s="156">
        <v>14139.388684153479</v>
      </c>
      <c r="J71" s="156">
        <v>12912.190291634281</v>
      </c>
      <c r="K71" s="156">
        <v>12532.266257528794</v>
      </c>
      <c r="L71" s="156">
        <v>11237.01318427608</v>
      </c>
      <c r="M71" s="156">
        <v>9431.1044691722036</v>
      </c>
      <c r="N71" s="156">
        <v>10755</v>
      </c>
      <c r="O71" s="156">
        <v>10480.262503728747</v>
      </c>
      <c r="P71" s="156">
        <v>9409.8396206886355</v>
      </c>
      <c r="Q71" s="156">
        <v>9214.893429542095</v>
      </c>
      <c r="R71" s="156">
        <v>9150.792411585604</v>
      </c>
      <c r="S71" s="156">
        <v>10097.295419007354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8984.4169801182161</v>
      </c>
      <c r="E72" s="156">
        <v>9893.9063247703634</v>
      </c>
      <c r="F72" s="156">
        <v>9640.7281364913342</v>
      </c>
      <c r="G72" s="156">
        <v>9035.0386208440632</v>
      </c>
      <c r="H72" s="156">
        <v>7443.2691138596892</v>
      </c>
      <c r="I72" s="156">
        <v>9513.3318881422074</v>
      </c>
      <c r="J72" s="156">
        <v>10548.451325077993</v>
      </c>
      <c r="K72" s="156">
        <v>10660.045820677358</v>
      </c>
      <c r="L72" s="156">
        <v>11287.644044798182</v>
      </c>
      <c r="M72" s="156">
        <v>10774.077589514711</v>
      </c>
      <c r="N72" s="156">
        <v>10938</v>
      </c>
      <c r="O72" s="156">
        <v>9953.2663816247405</v>
      </c>
      <c r="P72" s="156">
        <v>12548.424300373594</v>
      </c>
      <c r="Q72" s="156">
        <v>12962.727263826746</v>
      </c>
      <c r="R72" s="156">
        <v>13544.187680537125</v>
      </c>
      <c r="S72" s="156">
        <v>15671.512132970405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7955.1017971222154</v>
      </c>
      <c r="E73" s="156">
        <v>8370.779304146874</v>
      </c>
      <c r="F73" s="156">
        <v>8023.6621519767941</v>
      </c>
      <c r="G73" s="156">
        <v>7838.3521773200491</v>
      </c>
      <c r="H73" s="156">
        <v>7821.2908003669681</v>
      </c>
      <c r="I73" s="156">
        <v>7553.652720572295</v>
      </c>
      <c r="J73" s="156">
        <v>7338.2382691468183</v>
      </c>
      <c r="K73" s="156">
        <v>7171.6616733877245</v>
      </c>
      <c r="L73" s="156">
        <v>6851.3680458513072</v>
      </c>
      <c r="M73" s="156">
        <v>6735.0606862289715</v>
      </c>
      <c r="N73" s="156">
        <v>6557</v>
      </c>
      <c r="O73" s="156">
        <v>6607.3381724172223</v>
      </c>
      <c r="P73" s="156">
        <v>6385.6003627509926</v>
      </c>
      <c r="Q73" s="156">
        <v>6487.2379796160139</v>
      </c>
      <c r="R73" s="156">
        <v>6621.3209462096966</v>
      </c>
      <c r="S73" s="156">
        <v>6575.1626416478448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21004.239059048414</v>
      </c>
      <c r="E74" s="156">
        <v>20364.383337807325</v>
      </c>
      <c r="F74" s="156">
        <v>19676.586803097292</v>
      </c>
      <c r="G74" s="156">
        <v>17997.313332587044</v>
      </c>
      <c r="H74" s="156">
        <v>17968.188701352065</v>
      </c>
      <c r="I74" s="156">
        <v>18409.928463039236</v>
      </c>
      <c r="J74" s="156">
        <v>18807.695993356003</v>
      </c>
      <c r="K74" s="156">
        <v>19549.464561541936</v>
      </c>
      <c r="L74" s="156">
        <v>19446.300909330126</v>
      </c>
      <c r="M74" s="156">
        <v>20083.001797362667</v>
      </c>
      <c r="N74" s="156">
        <v>20329</v>
      </c>
      <c r="O74" s="156">
        <v>21142.487819429312</v>
      </c>
      <c r="P74" s="156">
        <v>22102.181434640952</v>
      </c>
      <c r="Q74" s="156">
        <v>21738.023673621294</v>
      </c>
      <c r="R74" s="156">
        <v>22082.129752517696</v>
      </c>
      <c r="S74" s="156">
        <v>22887.589042682121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250455.54958504997</v>
      </c>
      <c r="E75" s="164">
        <f t="shared" ref="E75:S75" si="3">SUM(E56:E74)</f>
        <v>247074.54568797481</v>
      </c>
      <c r="F75" s="164">
        <f t="shared" si="3"/>
        <v>241414.47593814967</v>
      </c>
      <c r="G75" s="164">
        <f t="shared" si="3"/>
        <v>234478.89846636073</v>
      </c>
      <c r="H75" s="164">
        <f t="shared" si="3"/>
        <v>234129.16846282256</v>
      </c>
      <c r="I75" s="164">
        <f t="shared" si="3"/>
        <v>229659.65748970298</v>
      </c>
      <c r="J75" s="164">
        <f t="shared" si="3"/>
        <v>226253.47373800832</v>
      </c>
      <c r="K75" s="164">
        <f t="shared" si="3"/>
        <v>229609.28024216561</v>
      </c>
      <c r="L75" s="164">
        <f t="shared" si="3"/>
        <v>219947.54642849899</v>
      </c>
      <c r="M75" s="164">
        <f t="shared" si="3"/>
        <v>203659.349314377</v>
      </c>
      <c r="N75" s="164">
        <f t="shared" si="3"/>
        <v>202620</v>
      </c>
      <c r="O75" s="164">
        <f t="shared" si="3"/>
        <v>209186.63617380935</v>
      </c>
      <c r="P75" s="164">
        <f t="shared" si="3"/>
        <v>209216.63528739163</v>
      </c>
      <c r="Q75" s="164">
        <f t="shared" si="3"/>
        <v>210849.92020677714</v>
      </c>
      <c r="R75" s="164">
        <f t="shared" si="3"/>
        <v>212388.75009758756</v>
      </c>
      <c r="S75" s="164">
        <f t="shared" si="3"/>
        <v>218442.69415648305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60545022</v>
      </c>
      <c r="E3" s="145">
        <v>60979315</v>
      </c>
      <c r="F3" s="145">
        <v>61424036</v>
      </c>
      <c r="G3" s="145">
        <v>61864088</v>
      </c>
      <c r="H3" s="145">
        <v>62292241</v>
      </c>
      <c r="I3" s="145">
        <v>62772870</v>
      </c>
      <c r="J3" s="145">
        <v>63229635</v>
      </c>
      <c r="K3" s="145">
        <v>63645065</v>
      </c>
      <c r="L3" s="145">
        <v>64007193</v>
      </c>
      <c r="M3" s="145">
        <v>64350226</v>
      </c>
      <c r="N3" s="145">
        <v>64658856</v>
      </c>
      <c r="O3" s="145">
        <v>64978721</v>
      </c>
      <c r="P3" s="145">
        <v>65276983</v>
      </c>
      <c r="Q3" s="145">
        <v>65600350</v>
      </c>
      <c r="R3" s="145">
        <v>65942093</v>
      </c>
      <c r="S3" s="145">
        <v>66488186</v>
      </c>
    </row>
    <row r="4" spans="1:19" x14ac:dyDescent="0.25">
      <c r="A4" s="171" t="s">
        <v>255</v>
      </c>
      <c r="B4" s="140"/>
      <c r="C4" s="140"/>
      <c r="D4" s="146">
        <v>26333067</v>
      </c>
      <c r="E4" s="146">
        <v>26565866</v>
      </c>
      <c r="F4" s="146">
        <v>26803988</v>
      </c>
      <c r="G4" s="146">
        <v>27040860</v>
      </c>
      <c r="H4" s="146">
        <v>27273310</v>
      </c>
      <c r="I4" s="146">
        <v>27328198</v>
      </c>
      <c r="J4" s="146">
        <v>27732296</v>
      </c>
      <c r="K4" s="146">
        <v>28000469</v>
      </c>
      <c r="L4" s="146">
        <v>28498305</v>
      </c>
      <c r="M4" s="146">
        <v>28702153</v>
      </c>
      <c r="N4" s="146">
        <v>29047105</v>
      </c>
      <c r="O4" s="146">
        <v>29138440</v>
      </c>
      <c r="P4" s="146">
        <v>29351161</v>
      </c>
      <c r="Q4" s="146">
        <v>29563024</v>
      </c>
      <c r="R4" s="146">
        <v>29841100</v>
      </c>
      <c r="S4" s="146">
        <v>30243698</v>
      </c>
    </row>
    <row r="5" spans="1:19" x14ac:dyDescent="0.25">
      <c r="A5" s="183" t="s">
        <v>256</v>
      </c>
      <c r="B5" s="143"/>
      <c r="C5" s="143"/>
      <c r="D5" s="184">
        <f>D3/D4</f>
        <v>2.2992013045802828</v>
      </c>
      <c r="E5" s="184">
        <f t="shared" ref="E5:S5" si="0">E3/E4</f>
        <v>2.295400985610633</v>
      </c>
      <c r="F5" s="184">
        <f t="shared" si="0"/>
        <v>2.2916006379349221</v>
      </c>
      <c r="G5" s="184">
        <f t="shared" si="0"/>
        <v>2.2878003140432663</v>
      </c>
      <c r="H5" s="184">
        <f t="shared" si="0"/>
        <v>2.2840000351992478</v>
      </c>
      <c r="I5" s="184">
        <f t="shared" si="0"/>
        <v>2.2969999705066542</v>
      </c>
      <c r="J5" s="184">
        <f t="shared" si="0"/>
        <v>2.2800000043270847</v>
      </c>
      <c r="K5" s="184">
        <f t="shared" si="0"/>
        <v>2.272999962964906</v>
      </c>
      <c r="L5" s="184">
        <f t="shared" si="0"/>
        <v>2.2459999989473056</v>
      </c>
      <c r="M5" s="184">
        <f t="shared" si="0"/>
        <v>2.2419999642535529</v>
      </c>
      <c r="N5" s="184">
        <f t="shared" si="0"/>
        <v>2.2260000092952463</v>
      </c>
      <c r="O5" s="184">
        <f t="shared" si="0"/>
        <v>2.2299999931362144</v>
      </c>
      <c r="P5" s="184">
        <f t="shared" si="0"/>
        <v>2.2240000318897097</v>
      </c>
      <c r="Q5" s="184">
        <f t="shared" si="0"/>
        <v>2.2189999913405338</v>
      </c>
      <c r="R5" s="184">
        <f t="shared" si="0"/>
        <v>2.2097742040340336</v>
      </c>
      <c r="S5" s="184">
        <f t="shared" si="0"/>
        <v>2.1984145589603492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2270.63</v>
      </c>
      <c r="E8" s="145">
        <v>2418.42</v>
      </c>
      <c r="F8" s="145">
        <v>2210.8000000000002</v>
      </c>
      <c r="G8" s="145">
        <v>2378.02</v>
      </c>
      <c r="H8" s="145">
        <v>2506.59</v>
      </c>
      <c r="I8" s="145">
        <v>2505.84</v>
      </c>
      <c r="J8" s="145">
        <v>2317.89</v>
      </c>
      <c r="K8" s="145">
        <v>2265.2399999999998</v>
      </c>
      <c r="L8" s="145">
        <v>2446.6799999999998</v>
      </c>
      <c r="M8" s="145">
        <v>2389.4899999999998</v>
      </c>
      <c r="N8" s="145">
        <v>2760.53</v>
      </c>
      <c r="O8" s="145">
        <v>2051.14</v>
      </c>
      <c r="P8" s="145">
        <v>2444.31</v>
      </c>
      <c r="Q8" s="145">
        <v>2630.56</v>
      </c>
      <c r="R8" s="145">
        <v>2084.8200000000002</v>
      </c>
      <c r="S8" s="145">
        <v>2257.9699999999998</v>
      </c>
    </row>
    <row r="9" spans="1:19" x14ac:dyDescent="0.25">
      <c r="A9" s="171" t="s">
        <v>273</v>
      </c>
      <c r="B9" s="140"/>
      <c r="C9" s="140"/>
      <c r="D9" s="146">
        <v>2479.8274999999999</v>
      </c>
      <c r="E9" s="146">
        <v>2479.8274999999999</v>
      </c>
      <c r="F9" s="146">
        <v>2479.8274999999999</v>
      </c>
      <c r="G9" s="146">
        <v>2479.8274999999999</v>
      </c>
      <c r="H9" s="146">
        <v>2479.8274999999999</v>
      </c>
      <c r="I9" s="146">
        <v>2479.8274999999999</v>
      </c>
      <c r="J9" s="146">
        <v>2479.8274999999999</v>
      </c>
      <c r="K9" s="146">
        <v>2479.8274999999999</v>
      </c>
      <c r="L9" s="146">
        <v>2479.8274999999999</v>
      </c>
      <c r="M9" s="146">
        <v>2479.8274999999999</v>
      </c>
      <c r="N9" s="146">
        <v>2479.8274999999999</v>
      </c>
      <c r="O9" s="146">
        <v>2479.8274999999999</v>
      </c>
      <c r="P9" s="146">
        <v>2479.8274999999999</v>
      </c>
      <c r="Q9" s="146">
        <v>2479.8274999999999</v>
      </c>
      <c r="R9" s="146">
        <v>2479.8274999999999</v>
      </c>
      <c r="S9" s="146">
        <v>2479.8274999999999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0.91564030159355847</v>
      </c>
      <c r="E10" s="217">
        <f t="shared" si="1"/>
        <v>0.97523718887704902</v>
      </c>
      <c r="F10" s="217">
        <f t="shared" si="1"/>
        <v>0.89151362342743612</v>
      </c>
      <c r="G10" s="217">
        <f t="shared" si="1"/>
        <v>0.95894573312054976</v>
      </c>
      <c r="H10" s="217">
        <f t="shared" si="1"/>
        <v>1.0107920813040425</v>
      </c>
      <c r="I10" s="217">
        <f t="shared" si="1"/>
        <v>1.0104896409125232</v>
      </c>
      <c r="J10" s="217">
        <f t="shared" si="1"/>
        <v>0.93469807879781963</v>
      </c>
      <c r="K10" s="217">
        <f t="shared" si="1"/>
        <v>0.913466763313174</v>
      </c>
      <c r="L10" s="217">
        <f t="shared" si="1"/>
        <v>0.98663314282949111</v>
      </c>
      <c r="M10" s="217">
        <f t="shared" si="1"/>
        <v>0.96357105484151617</v>
      </c>
      <c r="N10" s="217">
        <f t="shared" si="1"/>
        <v>1.1131943653338792</v>
      </c>
      <c r="O10" s="217">
        <f t="shared" si="1"/>
        <v>0.82713011288083549</v>
      </c>
      <c r="P10" s="217">
        <f t="shared" si="1"/>
        <v>0.98567743119229068</v>
      </c>
      <c r="Q10" s="217">
        <f t="shared" si="1"/>
        <v>1.060783461752884</v>
      </c>
      <c r="R10" s="217">
        <f t="shared" si="1"/>
        <v>0.84071170272932305</v>
      </c>
      <c r="S10" s="217">
        <f t="shared" si="1"/>
        <v>0.9105351077847148</v>
      </c>
    </row>
    <row r="11" spans="1:19" x14ac:dyDescent="0.25">
      <c r="A11" s="171" t="s">
        <v>275</v>
      </c>
      <c r="B11" s="140"/>
      <c r="C11" s="140"/>
      <c r="D11" s="146">
        <v>19.03</v>
      </c>
      <c r="E11" s="146">
        <v>35.979999999999997</v>
      </c>
      <c r="F11" s="146">
        <v>20.96</v>
      </c>
      <c r="G11" s="146">
        <v>145.07</v>
      </c>
      <c r="H11" s="146">
        <v>31.03</v>
      </c>
      <c r="I11" s="146">
        <v>52.68</v>
      </c>
      <c r="J11" s="146">
        <v>77.510000000000005</v>
      </c>
      <c r="K11" s="146">
        <v>15.27</v>
      </c>
      <c r="L11" s="146">
        <v>20.260000000000002</v>
      </c>
      <c r="M11" s="146">
        <v>42.48</v>
      </c>
      <c r="N11" s="146">
        <v>36.58</v>
      </c>
      <c r="O11" s="146">
        <v>31.53</v>
      </c>
      <c r="P11" s="146">
        <v>44.44</v>
      </c>
      <c r="Q11" s="146">
        <v>41.25</v>
      </c>
      <c r="R11" s="146">
        <v>17.03</v>
      </c>
      <c r="S11" s="146">
        <v>75.94</v>
      </c>
    </row>
    <row r="12" spans="1:19" x14ac:dyDescent="0.25">
      <c r="A12" s="171" t="s">
        <v>276</v>
      </c>
      <c r="B12" s="140"/>
      <c r="C12" s="140"/>
      <c r="D12" s="146">
        <v>35.570277777777768</v>
      </c>
      <c r="E12" s="146">
        <v>35.570277777777768</v>
      </c>
      <c r="F12" s="146">
        <v>35.570277777777768</v>
      </c>
      <c r="G12" s="146">
        <v>35.570277777777768</v>
      </c>
      <c r="H12" s="146">
        <v>35.570277777777768</v>
      </c>
      <c r="I12" s="146">
        <v>35.570277777777768</v>
      </c>
      <c r="J12" s="146">
        <v>35.570277777777768</v>
      </c>
      <c r="K12" s="146">
        <v>35.570277777777768</v>
      </c>
      <c r="L12" s="146">
        <v>35.570277777777768</v>
      </c>
      <c r="M12" s="146">
        <v>35.570277777777768</v>
      </c>
      <c r="N12" s="146">
        <v>35.570277777777768</v>
      </c>
      <c r="O12" s="146">
        <v>35.570277777777768</v>
      </c>
      <c r="P12" s="146">
        <v>35.570277777777768</v>
      </c>
      <c r="Q12" s="146">
        <v>35.570277777777768</v>
      </c>
      <c r="R12" s="146">
        <v>35.570277777777768</v>
      </c>
      <c r="S12" s="146">
        <v>35.570277777777768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0.53499722771040137</v>
      </c>
      <c r="E13" s="218">
        <f t="shared" si="2"/>
        <v>1.01151866805151</v>
      </c>
      <c r="F13" s="218">
        <f t="shared" ref="F13" si="3">IF(F11=0,0,F11/F12)</f>
        <v>0.58925601118286974</v>
      </c>
      <c r="G13" s="218">
        <f t="shared" ref="G13" si="4">IF(G11=0,0,G11/G12)</f>
        <v>4.0784050354150247</v>
      </c>
      <c r="H13" s="218">
        <f t="shared" ref="H13" si="5">IF(H11=0,0,H11/H12)</f>
        <v>0.87235753945631911</v>
      </c>
      <c r="I13" s="218">
        <f t="shared" ref="I13" si="6">IF(I11=0,0,I11/I12)</f>
        <v>1.4810117685645792</v>
      </c>
      <c r="J13" s="218">
        <f t="shared" ref="J13" si="7">IF(J11=0,0,J11/J12)</f>
        <v>2.1790664802855075</v>
      </c>
      <c r="K13" s="218">
        <f t="shared" ref="K13" si="8">IF(K11=0,0,K11/K12)</f>
        <v>0.42929099669668036</v>
      </c>
      <c r="L13" s="218">
        <f t="shared" ref="L13" si="9">IF(L11=0,0,L11/L12)</f>
        <v>0.56957665966435789</v>
      </c>
      <c r="M13" s="218">
        <f t="shared" ref="M13" si="10">IF(M11=0,0,M11/M12)</f>
        <v>1.1942555035805489</v>
      </c>
      <c r="N13" s="218">
        <f t="shared" ref="N13" si="11">IF(N11=0,0,N11/N12)</f>
        <v>1.028386683638806</v>
      </c>
      <c r="O13" s="218">
        <f t="shared" ref="O13" si="12">IF(O11=0,0,O11/O12)</f>
        <v>0.88641421911239904</v>
      </c>
      <c r="P13" s="218">
        <f t="shared" ref="P13" si="13">IF(P11=0,0,P11/P12)</f>
        <v>1.2493576878323822</v>
      </c>
      <c r="Q13" s="218">
        <f t="shared" ref="Q13" si="14">IF(Q11=0,0,Q11/Q12)</f>
        <v>1.1596760716265924</v>
      </c>
      <c r="R13" s="218">
        <f t="shared" ref="R13" si="15">IF(R11=0,0,R11/R12)</f>
        <v>0.47877050908608171</v>
      </c>
      <c r="S13" s="218">
        <f t="shared" ref="S13" si="16">IF(S11=0,0,S11/S12)</f>
        <v>2.1349285061654162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1771697.9781714082</v>
      </c>
      <c r="E16" s="145">
        <v>1806330.1057161568</v>
      </c>
      <c r="F16" s="145">
        <v>1826540.1051751201</v>
      </c>
      <c r="G16" s="145">
        <v>1841493.943926495</v>
      </c>
      <c r="H16" s="145">
        <v>1892810.5153681042</v>
      </c>
      <c r="I16" s="145">
        <v>1923240.8965105549</v>
      </c>
      <c r="J16" s="145">
        <v>1968921.4457216922</v>
      </c>
      <c r="K16" s="145">
        <v>2015423.8183532043</v>
      </c>
      <c r="L16" s="145">
        <v>2019355.2956412644</v>
      </c>
      <c r="M16" s="145">
        <v>1959949.2580762543</v>
      </c>
      <c r="N16" s="145">
        <v>1998481</v>
      </c>
      <c r="O16" s="145">
        <v>2040026.1531145982</v>
      </c>
      <c r="P16" s="145">
        <v>2043764.6897524288</v>
      </c>
      <c r="Q16" s="145">
        <v>2055542.4906467129</v>
      </c>
      <c r="R16" s="145">
        <v>2075024.638157259</v>
      </c>
      <c r="S16" s="145">
        <v>2097165.2218792113</v>
      </c>
    </row>
    <row r="17" spans="1:19" x14ac:dyDescent="0.25">
      <c r="A17" s="183" t="s">
        <v>154</v>
      </c>
      <c r="B17" s="143"/>
      <c r="C17" s="143"/>
      <c r="D17" s="176">
        <v>940461.48657292721</v>
      </c>
      <c r="E17" s="176">
        <v>964389.92118080507</v>
      </c>
      <c r="F17" s="176">
        <v>984415.92219834891</v>
      </c>
      <c r="G17" s="176">
        <v>999271.76910077373</v>
      </c>
      <c r="H17" s="176">
        <v>1019230.3087689511</v>
      </c>
      <c r="I17" s="176">
        <v>1044840.2646401812</v>
      </c>
      <c r="J17" s="176">
        <v>1067906.0133071097</v>
      </c>
      <c r="K17" s="176">
        <v>1094545.7525714051</v>
      </c>
      <c r="L17" s="176">
        <v>1099392.8760131195</v>
      </c>
      <c r="M17" s="176">
        <v>1101736.114621988</v>
      </c>
      <c r="N17" s="176">
        <v>1122017</v>
      </c>
      <c r="O17" s="176">
        <v>1127343.7039655885</v>
      </c>
      <c r="P17" s="176">
        <v>1124888.8888888888</v>
      </c>
      <c r="Q17" s="176">
        <v>1130443.1024866819</v>
      </c>
      <c r="R17" s="176">
        <v>1139187.8523612404</v>
      </c>
      <c r="S17" s="176">
        <v>1155455.5292720534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29262.487974179086</v>
      </c>
      <c r="E20" s="145">
        <f t="shared" ref="E20:S20" si="17">1000000*E16/E$3</f>
        <v>29622.013722459113</v>
      </c>
      <c r="F20" s="145">
        <f t="shared" si="17"/>
        <v>29736.569332160459</v>
      </c>
      <c r="G20" s="145">
        <f t="shared" si="17"/>
        <v>29766.767820556815</v>
      </c>
      <c r="H20" s="145">
        <f t="shared" si="17"/>
        <v>30385.975604379109</v>
      </c>
      <c r="I20" s="145">
        <f t="shared" si="17"/>
        <v>30638.090890388714</v>
      </c>
      <c r="J20" s="145">
        <f t="shared" si="17"/>
        <v>31139.218907743056</v>
      </c>
      <c r="K20" s="145">
        <f t="shared" si="17"/>
        <v>31666.615759654018</v>
      </c>
      <c r="L20" s="145">
        <f t="shared" si="17"/>
        <v>31548.880695975284</v>
      </c>
      <c r="M20" s="145">
        <f t="shared" si="17"/>
        <v>30457.534959958874</v>
      </c>
      <c r="N20" s="145">
        <f t="shared" si="17"/>
        <v>30908.078546889232</v>
      </c>
      <c r="O20" s="145">
        <f t="shared" si="17"/>
        <v>31395.295593992963</v>
      </c>
      <c r="P20" s="145">
        <f t="shared" si="17"/>
        <v>31309.116871293343</v>
      </c>
      <c r="Q20" s="145">
        <f t="shared" si="17"/>
        <v>31334.322006616014</v>
      </c>
      <c r="R20" s="145">
        <f t="shared" si="17"/>
        <v>31467.37605306612</v>
      </c>
      <c r="S20" s="145">
        <f t="shared" si="17"/>
        <v>31541.922679003623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15533.258647968238</v>
      </c>
      <c r="E21" s="176">
        <f t="shared" ref="E21:S21" si="18">1000000*E17/E$3</f>
        <v>15815.033691027935</v>
      </c>
      <c r="F21" s="176">
        <f t="shared" si="18"/>
        <v>16026.558759478925</v>
      </c>
      <c r="G21" s="176">
        <f t="shared" si="18"/>
        <v>16152.695390915222</v>
      </c>
      <c r="H21" s="176">
        <f t="shared" si="18"/>
        <v>16362.074833187507</v>
      </c>
      <c r="I21" s="176">
        <f t="shared" si="18"/>
        <v>16644.77448044324</v>
      </c>
      <c r="J21" s="176">
        <f t="shared" si="18"/>
        <v>16889.327501370357</v>
      </c>
      <c r="K21" s="176">
        <f t="shared" si="18"/>
        <v>17197.653149877453</v>
      </c>
      <c r="L21" s="176">
        <f t="shared" si="18"/>
        <v>17176.083256972688</v>
      </c>
      <c r="M21" s="176">
        <f t="shared" si="18"/>
        <v>17120.936212749089</v>
      </c>
      <c r="N21" s="176">
        <f t="shared" si="18"/>
        <v>17352.874291496897</v>
      </c>
      <c r="O21" s="176">
        <f t="shared" si="18"/>
        <v>17349.428960991529</v>
      </c>
      <c r="P21" s="176">
        <f t="shared" si="18"/>
        <v>17232.550237330801</v>
      </c>
      <c r="Q21" s="176">
        <f t="shared" si="18"/>
        <v>17232.272426697142</v>
      </c>
      <c r="R21" s="176">
        <f t="shared" si="18"/>
        <v>17275.579232240027</v>
      </c>
      <c r="S21" s="176">
        <f t="shared" si="18"/>
        <v>17378.358454117752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1591807.2720759448</v>
      </c>
      <c r="E23" s="190">
        <v>1622853.9081922057</v>
      </c>
      <c r="F23" s="190">
        <v>1640647.0547929562</v>
      </c>
      <c r="G23" s="190">
        <v>1652307.1756408822</v>
      </c>
      <c r="H23" s="190">
        <v>1701573.9850338781</v>
      </c>
      <c r="I23" s="190">
        <v>1725730.5441144591</v>
      </c>
      <c r="J23" s="190">
        <v>1767033.2946475155</v>
      </c>
      <c r="K23" s="190">
        <v>1810871.5258700228</v>
      </c>
      <c r="L23" s="190">
        <v>1818938.9796868986</v>
      </c>
      <c r="M23" s="190">
        <v>1769818.4461901973</v>
      </c>
      <c r="N23" s="190">
        <v>1800982</v>
      </c>
      <c r="O23" s="190">
        <v>1839015.611017202</v>
      </c>
      <c r="P23" s="190">
        <v>1846727.8480388774</v>
      </c>
      <c r="Q23" s="190">
        <v>1858161.9166038439</v>
      </c>
      <c r="R23" s="190">
        <v>1878634.1634788041</v>
      </c>
      <c r="S23" s="190">
        <v>1895081.1760390725</v>
      </c>
    </row>
    <row r="24" spans="1:19" x14ac:dyDescent="0.25">
      <c r="A24" s="191" t="s">
        <v>46</v>
      </c>
      <c r="B24" s="192"/>
      <c r="C24" s="192"/>
      <c r="D24" s="193">
        <v>37297.74911935041</v>
      </c>
      <c r="E24" s="193">
        <v>38052.498278457962</v>
      </c>
      <c r="F24" s="193">
        <v>36659.205627755066</v>
      </c>
      <c r="G24" s="193">
        <v>33968.431657897687</v>
      </c>
      <c r="H24" s="193">
        <v>34525.980700998109</v>
      </c>
      <c r="I24" s="193">
        <v>32321.699544764793</v>
      </c>
      <c r="J24" s="193">
        <v>30003.513666031369</v>
      </c>
      <c r="K24" s="193">
        <v>32601.100940256889</v>
      </c>
      <c r="L24" s="193">
        <v>30680.276241975007</v>
      </c>
      <c r="M24" s="193">
        <v>25919.381222610416</v>
      </c>
      <c r="N24" s="193">
        <v>32092</v>
      </c>
      <c r="O24" s="193">
        <v>33851.049020582679</v>
      </c>
      <c r="P24" s="193">
        <v>33591.924847457289</v>
      </c>
      <c r="Q24" s="193">
        <v>30235.267625490753</v>
      </c>
      <c r="R24" s="193">
        <v>32650.87048169256</v>
      </c>
      <c r="S24" s="193">
        <v>33442.40458678404</v>
      </c>
    </row>
    <row r="25" spans="1:19" x14ac:dyDescent="0.25">
      <c r="A25" s="194" t="s">
        <v>69</v>
      </c>
      <c r="B25" s="195"/>
      <c r="C25" s="195"/>
      <c r="D25" s="196">
        <v>2392.9786852946445</v>
      </c>
      <c r="E25" s="196">
        <v>2364.6401101786901</v>
      </c>
      <c r="F25" s="196">
        <v>2363.9312061759128</v>
      </c>
      <c r="G25" s="196">
        <v>2152.6922646367402</v>
      </c>
      <c r="H25" s="196">
        <v>2069.1713366714193</v>
      </c>
      <c r="I25" s="196">
        <v>2213.3102102753087</v>
      </c>
      <c r="J25" s="196">
        <v>2385.0339122009391</v>
      </c>
      <c r="K25" s="196">
        <v>2552.2739288639168</v>
      </c>
      <c r="L25" s="196">
        <v>2459.6472041638817</v>
      </c>
      <c r="M25" s="196">
        <v>2259.8299573883714</v>
      </c>
      <c r="N25" s="196">
        <v>2297</v>
      </c>
      <c r="O25" s="196">
        <v>2274.0379834940841</v>
      </c>
      <c r="P25" s="196">
        <v>2222.8355693120543</v>
      </c>
      <c r="Q25" s="196">
        <v>2104.9745934461862</v>
      </c>
      <c r="R25" s="196">
        <v>2177.1801077367477</v>
      </c>
      <c r="S25" s="196">
        <v>2037.6054516322079</v>
      </c>
    </row>
    <row r="26" spans="1:19" x14ac:dyDescent="0.25">
      <c r="A26" s="178" t="s">
        <v>159</v>
      </c>
      <c r="B26" s="140"/>
      <c r="C26" s="140"/>
      <c r="D26" s="146">
        <v>1214264.7322228195</v>
      </c>
      <c r="E26" s="146">
        <v>1244205.6980123485</v>
      </c>
      <c r="F26" s="146">
        <v>1265163.4195920792</v>
      </c>
      <c r="G26" s="146">
        <v>1283038.173066159</v>
      </c>
      <c r="H26" s="146">
        <v>1325482.1987156107</v>
      </c>
      <c r="I26" s="146">
        <v>1351861.0448731843</v>
      </c>
      <c r="J26" s="146">
        <v>1392098.5104185522</v>
      </c>
      <c r="K26" s="146">
        <v>1428703.2333640882</v>
      </c>
      <c r="L26" s="146">
        <v>1443911.1327136115</v>
      </c>
      <c r="M26" s="146">
        <v>1421291.6776056709</v>
      </c>
      <c r="N26" s="146">
        <v>1449530</v>
      </c>
      <c r="O26" s="146">
        <v>1475445.9580391767</v>
      </c>
      <c r="P26" s="146">
        <v>1485019.7640147074</v>
      </c>
      <c r="Q26" s="146">
        <v>1494450.6995369056</v>
      </c>
      <c r="R26" s="146">
        <v>1512366.3049418379</v>
      </c>
      <c r="S26" s="146">
        <v>1526084.4385243526</v>
      </c>
    </row>
    <row r="27" spans="1:19" x14ac:dyDescent="0.25">
      <c r="A27" s="179" t="s">
        <v>161</v>
      </c>
      <c r="B27" s="172"/>
      <c r="C27" s="172"/>
      <c r="D27" s="175">
        <v>459851.93145859451</v>
      </c>
      <c r="E27" s="175">
        <v>468601.40757945355</v>
      </c>
      <c r="F27" s="175">
        <v>482665.64648379502</v>
      </c>
      <c r="G27" s="175">
        <v>490516.06403224001</v>
      </c>
      <c r="H27" s="175">
        <v>505532.15947651729</v>
      </c>
      <c r="I27" s="175">
        <v>516274.65857359639</v>
      </c>
      <c r="J27" s="175">
        <v>525955.34449898312</v>
      </c>
      <c r="K27" s="175">
        <v>537496.24208245648</v>
      </c>
      <c r="L27" s="175">
        <v>543240.78012029885</v>
      </c>
      <c r="M27" s="175">
        <v>550702.78894117172</v>
      </c>
      <c r="N27" s="175">
        <v>564268</v>
      </c>
      <c r="O27" s="175">
        <v>574617.67922839813</v>
      </c>
      <c r="P27" s="175">
        <v>582082.26955947443</v>
      </c>
      <c r="Q27" s="175">
        <v>589215.67667590245</v>
      </c>
      <c r="R27" s="175">
        <v>597016.74603794212</v>
      </c>
      <c r="S27" s="175">
        <v>600723.92424856662</v>
      </c>
    </row>
    <row r="28" spans="1:19" x14ac:dyDescent="0.25">
      <c r="A28" s="179" t="s">
        <v>163</v>
      </c>
      <c r="B28" s="141"/>
      <c r="C28" s="141"/>
      <c r="D28" s="175">
        <v>547903.75544808654</v>
      </c>
      <c r="E28" s="175">
        <v>559818.62533409579</v>
      </c>
      <c r="F28" s="175">
        <v>565722.99751044926</v>
      </c>
      <c r="G28" s="175">
        <v>571651.18101421709</v>
      </c>
      <c r="H28" s="175">
        <v>597631.28516320151</v>
      </c>
      <c r="I28" s="175">
        <v>616392.8029481899</v>
      </c>
      <c r="J28" s="175">
        <v>646477.28361673362</v>
      </c>
      <c r="K28" s="175">
        <v>668050.9625452247</v>
      </c>
      <c r="L28" s="175">
        <v>670736.37523543334</v>
      </c>
      <c r="M28" s="175">
        <v>646304.29953349347</v>
      </c>
      <c r="N28" s="175">
        <v>664256</v>
      </c>
      <c r="O28" s="175">
        <v>675047.23078452819</v>
      </c>
      <c r="P28" s="175">
        <v>676194.46607588208</v>
      </c>
      <c r="Q28" s="175">
        <v>679668.88260116114</v>
      </c>
      <c r="R28" s="175">
        <v>689963.11187446339</v>
      </c>
      <c r="S28" s="175">
        <v>699934.36420146318</v>
      </c>
    </row>
    <row r="29" spans="1:19" x14ac:dyDescent="0.25">
      <c r="A29" s="179" t="s">
        <v>165</v>
      </c>
      <c r="B29" s="141"/>
      <c r="C29" s="141"/>
      <c r="D29" s="175">
        <v>206509.04531613839</v>
      </c>
      <c r="E29" s="175">
        <v>215785.66509879893</v>
      </c>
      <c r="F29" s="175">
        <v>216774.77559783496</v>
      </c>
      <c r="G29" s="175">
        <v>220870.92801970223</v>
      </c>
      <c r="H29" s="175">
        <v>222318.75407589198</v>
      </c>
      <c r="I29" s="175">
        <v>219193.58335139824</v>
      </c>
      <c r="J29" s="175">
        <v>219665.88230283544</v>
      </c>
      <c r="K29" s="175">
        <v>223156.02873640694</v>
      </c>
      <c r="L29" s="175">
        <v>229933.97735787911</v>
      </c>
      <c r="M29" s="175">
        <v>224284.58913100566</v>
      </c>
      <c r="N29" s="175">
        <v>221006</v>
      </c>
      <c r="O29" s="175">
        <v>225781.04802625044</v>
      </c>
      <c r="P29" s="175">
        <v>226743.02837935096</v>
      </c>
      <c r="Q29" s="175">
        <v>225566.14025984207</v>
      </c>
      <c r="R29" s="175">
        <v>225386.4470294324</v>
      </c>
      <c r="S29" s="175">
        <v>225426.15007432245</v>
      </c>
    </row>
    <row r="30" spans="1:19" x14ac:dyDescent="0.25">
      <c r="A30" s="194" t="s">
        <v>167</v>
      </c>
      <c r="B30" s="195"/>
      <c r="C30" s="195"/>
      <c r="D30" s="196">
        <v>32645.531076482177</v>
      </c>
      <c r="E30" s="196">
        <v>31477.958426218793</v>
      </c>
      <c r="F30" s="196">
        <v>32788.982024986864</v>
      </c>
      <c r="G30" s="196">
        <v>32756.072987798056</v>
      </c>
      <c r="H30" s="196">
        <v>34752.572647588728</v>
      </c>
      <c r="I30" s="196">
        <v>36036.202037719493</v>
      </c>
      <c r="J30" s="196">
        <v>35140.919302803486</v>
      </c>
      <c r="K30" s="196">
        <v>29566.776898914613</v>
      </c>
      <c r="L30" s="196">
        <v>27083.459910484638</v>
      </c>
      <c r="M30" s="196">
        <v>27294.66647817921</v>
      </c>
      <c r="N30" s="196">
        <v>27118</v>
      </c>
      <c r="O30" s="196">
        <v>29209.505816843994</v>
      </c>
      <c r="P30" s="196">
        <v>32016.71808924857</v>
      </c>
      <c r="Q30" s="196">
        <v>33840.158999011153</v>
      </c>
      <c r="R30" s="196">
        <v>34750.956358810217</v>
      </c>
      <c r="S30" s="196">
        <v>35518.61933167313</v>
      </c>
    </row>
    <row r="31" spans="1:19" x14ac:dyDescent="0.25">
      <c r="A31" s="194" t="s">
        <v>50</v>
      </c>
      <c r="B31" s="195"/>
      <c r="C31" s="195"/>
      <c r="D31" s="196">
        <v>78104.961490238216</v>
      </c>
      <c r="E31" s="196">
        <v>81371.164462703804</v>
      </c>
      <c r="F31" s="196">
        <v>82919.169540689312</v>
      </c>
      <c r="G31" s="196">
        <v>85244.598679055183</v>
      </c>
      <c r="H31" s="196">
        <v>90561.616429574118</v>
      </c>
      <c r="I31" s="196">
        <v>94603.295035768475</v>
      </c>
      <c r="J31" s="196">
        <v>101980.42994495257</v>
      </c>
      <c r="K31" s="196">
        <v>110098.17235624022</v>
      </c>
      <c r="L31" s="196">
        <v>116197.82489823196</v>
      </c>
      <c r="M31" s="196">
        <v>110825.5750550316</v>
      </c>
      <c r="N31" s="196">
        <v>109247</v>
      </c>
      <c r="O31" s="196">
        <v>112092.07517152233</v>
      </c>
      <c r="P31" s="196">
        <v>108869.65607657201</v>
      </c>
      <c r="Q31" s="196">
        <v>110397.59543367372</v>
      </c>
      <c r="R31" s="196">
        <v>108227.61339683036</v>
      </c>
      <c r="S31" s="196">
        <v>103763.44086021505</v>
      </c>
    </row>
    <row r="32" spans="1:19" x14ac:dyDescent="0.25">
      <c r="A32" s="194" t="s">
        <v>71</v>
      </c>
      <c r="B32" s="195"/>
      <c r="C32" s="195"/>
      <c r="D32" s="196">
        <v>227101.31948176012</v>
      </c>
      <c r="E32" s="196">
        <v>225381.94890229811</v>
      </c>
      <c r="F32" s="196">
        <v>220752.34680126989</v>
      </c>
      <c r="G32" s="196">
        <v>215147.20698533524</v>
      </c>
      <c r="H32" s="196">
        <v>214182.44520343532</v>
      </c>
      <c r="I32" s="196">
        <v>208694.99241274656</v>
      </c>
      <c r="J32" s="196">
        <v>205424.88740297491</v>
      </c>
      <c r="K32" s="196">
        <v>207349.96838165927</v>
      </c>
      <c r="L32" s="196">
        <v>198606.63871843167</v>
      </c>
      <c r="M32" s="196">
        <v>182227.31587131691</v>
      </c>
      <c r="N32" s="196">
        <v>180698</v>
      </c>
      <c r="O32" s="196">
        <v>186142.98498558221</v>
      </c>
      <c r="P32" s="196">
        <v>185006.94944158031</v>
      </c>
      <c r="Q32" s="196">
        <v>187133.22041531638</v>
      </c>
      <c r="R32" s="196">
        <v>188461.23819189632</v>
      </c>
      <c r="S32" s="196">
        <v>194234.66728441537</v>
      </c>
    </row>
    <row r="33" spans="1:19" x14ac:dyDescent="0.25">
      <c r="A33" s="197" t="s">
        <v>171</v>
      </c>
      <c r="B33" s="195"/>
      <c r="C33" s="195"/>
      <c r="D33" s="196">
        <v>8402.8897247596869</v>
      </c>
      <c r="E33" s="196">
        <v>7328.516906126355</v>
      </c>
      <c r="F33" s="196">
        <v>6483.1098828312361</v>
      </c>
      <c r="G33" s="196">
        <v>5953.2072092242252</v>
      </c>
      <c r="H33" s="196">
        <v>6837.5501541930562</v>
      </c>
      <c r="I33" s="196">
        <v>7033.3839150227614</v>
      </c>
      <c r="J33" s="196">
        <v>6683.4186905737924</v>
      </c>
      <c r="K33" s="196">
        <v>7557.3017633704121</v>
      </c>
      <c r="L33" s="196">
        <v>7691.8403305182574</v>
      </c>
      <c r="M33" s="196">
        <v>5776.8039259244297</v>
      </c>
      <c r="N33" s="196">
        <v>5874</v>
      </c>
      <c r="O33" s="196">
        <v>6748.5333598488623</v>
      </c>
      <c r="P33" s="196">
        <v>5357.4773034195196</v>
      </c>
      <c r="Q33" s="196">
        <v>5384.8187274204765</v>
      </c>
      <c r="R33" s="196">
        <v>5150.6753064251698</v>
      </c>
      <c r="S33" s="196">
        <v>5482.5196424779442</v>
      </c>
    </row>
    <row r="34" spans="1:19" x14ac:dyDescent="0.25">
      <c r="A34" s="198" t="s">
        <v>8</v>
      </c>
      <c r="B34" s="195"/>
      <c r="C34" s="195"/>
      <c r="D34" s="196">
        <v>6408.3624266751149</v>
      </c>
      <c r="E34" s="196">
        <v>5589.0049641008</v>
      </c>
      <c r="F34" s="196">
        <v>4944.2655017503484</v>
      </c>
      <c r="G34" s="196">
        <v>4540.1416235883071</v>
      </c>
      <c r="H34" s="196">
        <v>5214.5750966511177</v>
      </c>
      <c r="I34" s="196">
        <v>5363.9253506569148</v>
      </c>
      <c r="J34" s="196">
        <v>5097.0285962709313</v>
      </c>
      <c r="K34" s="196">
        <v>5763.4849740710597</v>
      </c>
      <c r="L34" s="196">
        <v>5866.0891884413268</v>
      </c>
      <c r="M34" s="196">
        <v>4035.6129174634293</v>
      </c>
      <c r="N34" s="196">
        <v>3692.5532787170737</v>
      </c>
      <c r="O34" s="196">
        <v>4497.5236842822624</v>
      </c>
      <c r="P34" s="196">
        <v>3189.8465908222324</v>
      </c>
      <c r="Q34" s="196">
        <v>3322.7191899871355</v>
      </c>
      <c r="R34" s="196">
        <v>2955.3787791614609</v>
      </c>
      <c r="S34" s="196">
        <v>2937.7138661522031</v>
      </c>
    </row>
    <row r="35" spans="1:19" x14ac:dyDescent="0.25">
      <c r="A35" s="177" t="s">
        <v>257</v>
      </c>
      <c r="B35" s="140"/>
      <c r="C35" s="140"/>
      <c r="D35" s="146">
        <v>4044.1733455887343</v>
      </c>
      <c r="E35" s="146">
        <v>3407.8469613021311</v>
      </c>
      <c r="F35" s="146">
        <v>3202.4701802994909</v>
      </c>
      <c r="G35" s="146">
        <v>2924.4722942861063</v>
      </c>
      <c r="H35" s="146">
        <v>3389.3186610724861</v>
      </c>
      <c r="I35" s="146">
        <v>3538.952295341046</v>
      </c>
      <c r="J35" s="146">
        <v>3325.0304531470347</v>
      </c>
      <c r="K35" s="146">
        <v>3730.0699596974114</v>
      </c>
      <c r="L35" s="146">
        <v>3693.8874051667426</v>
      </c>
      <c r="M35" s="146">
        <v>2548.3311043145532</v>
      </c>
      <c r="N35" s="146">
        <v>2483.5938159600178</v>
      </c>
      <c r="O35" s="146">
        <v>2906.0267203039234</v>
      </c>
      <c r="P35" s="146">
        <v>2066.7829762910928</v>
      </c>
      <c r="Q35" s="146">
        <v>2283.0492808226491</v>
      </c>
      <c r="R35" s="146">
        <v>2063.7236117075067</v>
      </c>
      <c r="S35" s="146">
        <v>2038.0473006562852</v>
      </c>
    </row>
    <row r="36" spans="1:19" x14ac:dyDescent="0.25">
      <c r="A36" s="177" t="s">
        <v>20</v>
      </c>
      <c r="B36" s="140"/>
      <c r="C36" s="140"/>
      <c r="D36" s="146">
        <v>2364.1890810863806</v>
      </c>
      <c r="E36" s="146">
        <v>2181.1580027986688</v>
      </c>
      <c r="F36" s="146">
        <v>1741.7953214508575</v>
      </c>
      <c r="G36" s="146">
        <v>1615.6693293022008</v>
      </c>
      <c r="H36" s="146">
        <v>1825.2564355786317</v>
      </c>
      <c r="I36" s="146">
        <v>1824.9730553158688</v>
      </c>
      <c r="J36" s="146">
        <v>1771.9981431238966</v>
      </c>
      <c r="K36" s="146">
        <v>2033.4150143736483</v>
      </c>
      <c r="L36" s="146">
        <v>2172.2017832745842</v>
      </c>
      <c r="M36" s="146">
        <v>1487.2818131488762</v>
      </c>
      <c r="N36" s="146">
        <v>1208.9594627570559</v>
      </c>
      <c r="O36" s="146">
        <v>1591.496963978339</v>
      </c>
      <c r="P36" s="146">
        <v>1123.0636145311396</v>
      </c>
      <c r="Q36" s="146">
        <v>1039.6699091644864</v>
      </c>
      <c r="R36" s="146">
        <v>891.65516745395416</v>
      </c>
      <c r="S36" s="146">
        <v>899.66656549591789</v>
      </c>
    </row>
    <row r="37" spans="1:19" x14ac:dyDescent="0.25">
      <c r="A37" s="198" t="s">
        <v>183</v>
      </c>
      <c r="B37" s="195"/>
      <c r="C37" s="195"/>
      <c r="D37" s="196">
        <v>1994.5272980845721</v>
      </c>
      <c r="E37" s="196">
        <v>1739.5119420255551</v>
      </c>
      <c r="F37" s="196">
        <v>1538.8443810808876</v>
      </c>
      <c r="G37" s="196">
        <v>1413.0655856359181</v>
      </c>
      <c r="H37" s="196">
        <v>1622.9750575419384</v>
      </c>
      <c r="I37" s="196">
        <v>1669.4585643658465</v>
      </c>
      <c r="J37" s="196">
        <v>1586.3900943028611</v>
      </c>
      <c r="K37" s="196">
        <v>1793.8167892993524</v>
      </c>
      <c r="L37" s="196">
        <v>1825.7511420769306</v>
      </c>
      <c r="M37" s="196">
        <v>1741.1910084610004</v>
      </c>
      <c r="N37" s="196">
        <v>2181.4467212829263</v>
      </c>
      <c r="O37" s="196">
        <v>2251.0096755666</v>
      </c>
      <c r="P37" s="196">
        <v>2167.6307125972871</v>
      </c>
      <c r="Q37" s="196">
        <v>2062.0995374333411</v>
      </c>
      <c r="R37" s="196">
        <v>2195.2965272637089</v>
      </c>
      <c r="S37" s="196">
        <v>2544.8057763257411</v>
      </c>
    </row>
    <row r="38" spans="1:19" x14ac:dyDescent="0.25">
      <c r="A38" s="177" t="s">
        <v>19</v>
      </c>
      <c r="B38" s="140"/>
      <c r="C38" s="140"/>
      <c r="D38" s="146">
        <v>47.06798578878503</v>
      </c>
      <c r="E38" s="146">
        <v>41.049988859670648</v>
      </c>
      <c r="F38" s="146">
        <v>36.314522007006261</v>
      </c>
      <c r="G38" s="146">
        <v>79.259528831007586</v>
      </c>
      <c r="H38" s="146">
        <v>79.54796219826278</v>
      </c>
      <c r="I38" s="146">
        <v>153.83115416048113</v>
      </c>
      <c r="J38" s="146">
        <v>127.17201960023067</v>
      </c>
      <c r="K38" s="146">
        <v>143.80025739397271</v>
      </c>
      <c r="L38" s="146">
        <v>146.36025581550567</v>
      </c>
      <c r="M38" s="146">
        <v>103.02363604274902</v>
      </c>
      <c r="N38" s="146">
        <v>108.25332075386369</v>
      </c>
      <c r="O38" s="146">
        <v>107.06396526315005</v>
      </c>
      <c r="P38" s="146">
        <v>119.85368250914337</v>
      </c>
      <c r="Q38" s="146">
        <v>115.64331025994007</v>
      </c>
      <c r="R38" s="146">
        <v>131.53770370009397</v>
      </c>
      <c r="S38" s="146">
        <v>163.43725744827861</v>
      </c>
    </row>
    <row r="39" spans="1:19" x14ac:dyDescent="0.25">
      <c r="A39" s="177" t="s">
        <v>24</v>
      </c>
      <c r="B39" s="140"/>
      <c r="C39" s="140"/>
      <c r="D39" s="146">
        <v>1439.0108649852907</v>
      </c>
      <c r="E39" s="146">
        <v>1255.0224741222353</v>
      </c>
      <c r="F39" s="146">
        <v>1110.2449116758423</v>
      </c>
      <c r="G39" s="146">
        <v>1019.4980698532747</v>
      </c>
      <c r="H39" s="146">
        <v>1170.943483022686</v>
      </c>
      <c r="I39" s="146">
        <v>1204.4803874443298</v>
      </c>
      <c r="J39" s="146">
        <v>1144.5481764020758</v>
      </c>
      <c r="K39" s="146">
        <v>1294.2023165457542</v>
      </c>
      <c r="L39" s="146">
        <v>1317.2423023395509</v>
      </c>
      <c r="M39" s="146">
        <v>927.21272438474125</v>
      </c>
      <c r="N39" s="146">
        <v>974.27988678477311</v>
      </c>
      <c r="O39" s="146">
        <v>963.57568736835037</v>
      </c>
      <c r="P39" s="146">
        <v>1078.6831425822902</v>
      </c>
      <c r="Q39" s="146">
        <v>1040.7897923394605</v>
      </c>
      <c r="R39" s="146">
        <v>1183.8393333008453</v>
      </c>
      <c r="S39" s="146">
        <v>1397.3885511827818</v>
      </c>
    </row>
    <row r="40" spans="1:19" x14ac:dyDescent="0.25">
      <c r="A40" s="180" t="s">
        <v>258</v>
      </c>
      <c r="B40" s="142"/>
      <c r="C40" s="142"/>
      <c r="D40" s="146">
        <v>966.32563269980426</v>
      </c>
      <c r="E40" s="146">
        <v>865.6073222603851</v>
      </c>
      <c r="F40" s="146">
        <v>760.05003123791073</v>
      </c>
      <c r="G40" s="146">
        <v>707.95019609849646</v>
      </c>
      <c r="H40" s="146">
        <v>819.71105322386666</v>
      </c>
      <c r="I40" s="146">
        <v>851.51136345949874</v>
      </c>
      <c r="J40" s="146">
        <v>801.51238507134428</v>
      </c>
      <c r="K40" s="146">
        <v>901.75654830457279</v>
      </c>
      <c r="L40" s="146">
        <v>909.86787027538082</v>
      </c>
      <c r="M40" s="146">
        <v>697.48165576463623</v>
      </c>
      <c r="N40" s="146">
        <v>683.72046173881813</v>
      </c>
      <c r="O40" s="146">
        <v>654.93970176150094</v>
      </c>
      <c r="P40" s="146">
        <v>750.70594952748434</v>
      </c>
      <c r="Q40" s="146">
        <v>727.61290659166366</v>
      </c>
      <c r="R40" s="146">
        <v>772.30768758425552</v>
      </c>
      <c r="S40" s="146">
        <v>922.16465880383407</v>
      </c>
    </row>
    <row r="41" spans="1:19" x14ac:dyDescent="0.25">
      <c r="A41" s="180" t="s">
        <v>259</v>
      </c>
      <c r="B41" s="142"/>
      <c r="C41" s="142"/>
      <c r="D41" s="146">
        <v>472.68523228548645</v>
      </c>
      <c r="E41" s="146">
        <v>389.41515186185018</v>
      </c>
      <c r="F41" s="146">
        <v>350.1948804379316</v>
      </c>
      <c r="G41" s="146">
        <v>311.54787375477827</v>
      </c>
      <c r="H41" s="146">
        <v>351.23242979881934</v>
      </c>
      <c r="I41" s="146">
        <v>352.9690239848311</v>
      </c>
      <c r="J41" s="146">
        <v>343.03579133073151</v>
      </c>
      <c r="K41" s="146">
        <v>392.44576824118144</v>
      </c>
      <c r="L41" s="146">
        <v>407.37443206417004</v>
      </c>
      <c r="M41" s="146">
        <v>229.73106862010502</v>
      </c>
      <c r="N41" s="146">
        <v>290.55942504595498</v>
      </c>
      <c r="O41" s="146">
        <v>308.63598560684943</v>
      </c>
      <c r="P41" s="146">
        <v>327.97719305480587</v>
      </c>
      <c r="Q41" s="146">
        <v>313.17688574779686</v>
      </c>
      <c r="R41" s="146">
        <v>411.53164571658976</v>
      </c>
      <c r="S41" s="146">
        <v>475.22389237894777</v>
      </c>
    </row>
    <row r="42" spans="1:19" x14ac:dyDescent="0.25">
      <c r="A42" s="177" t="s">
        <v>18</v>
      </c>
      <c r="B42" s="140"/>
      <c r="C42" s="140"/>
      <c r="D42" s="146">
        <v>508.44844731049625</v>
      </c>
      <c r="E42" s="146">
        <v>443.43947904364904</v>
      </c>
      <c r="F42" s="146">
        <v>392.28494739803909</v>
      </c>
      <c r="G42" s="146">
        <v>314.30798695163571</v>
      </c>
      <c r="H42" s="146">
        <v>372.48361232098978</v>
      </c>
      <c r="I42" s="146">
        <v>311.14702276103549</v>
      </c>
      <c r="J42" s="146">
        <v>314.66989830055468</v>
      </c>
      <c r="K42" s="146">
        <v>355.81421535962545</v>
      </c>
      <c r="L42" s="146">
        <v>362.14858392187398</v>
      </c>
      <c r="M42" s="146">
        <v>710.95464803351001</v>
      </c>
      <c r="N42" s="146">
        <v>1098.9135137442895</v>
      </c>
      <c r="O42" s="146">
        <v>1180.3700229350998</v>
      </c>
      <c r="P42" s="146">
        <v>969.09388750585367</v>
      </c>
      <c r="Q42" s="146">
        <v>905.66643483394046</v>
      </c>
      <c r="R42" s="146">
        <v>879.91949026276961</v>
      </c>
      <c r="S42" s="146">
        <v>983.97996769468068</v>
      </c>
    </row>
    <row r="43" spans="1:19" x14ac:dyDescent="0.25">
      <c r="A43" s="197" t="s">
        <v>7</v>
      </c>
      <c r="B43" s="195"/>
      <c r="C43" s="195"/>
      <c r="D43" s="196">
        <v>29030.986924592515</v>
      </c>
      <c r="E43" s="196">
        <v>29066.632430350495</v>
      </c>
      <c r="F43" s="196">
        <v>27419.318000137038</v>
      </c>
      <c r="G43" s="196">
        <v>27616.702115750588</v>
      </c>
      <c r="H43" s="196">
        <v>27122.503343612869</v>
      </c>
      <c r="I43" s="196">
        <v>27915.673097767176</v>
      </c>
      <c r="J43" s="196">
        <v>28720.493190941132</v>
      </c>
      <c r="K43" s="196">
        <v>28405.709961332326</v>
      </c>
      <c r="L43" s="196">
        <v>27460.153512769102</v>
      </c>
      <c r="M43" s="196">
        <v>26445.463174263383</v>
      </c>
      <c r="N43" s="196">
        <v>25846</v>
      </c>
      <c r="O43" s="196">
        <v>27083.623346922544</v>
      </c>
      <c r="P43" s="196">
        <v>26732.185279012687</v>
      </c>
      <c r="Q43" s="196">
        <v>28387.785273010311</v>
      </c>
      <c r="R43" s="196">
        <v>28363.845733468654</v>
      </c>
      <c r="S43" s="196">
        <v>28926.082508059688</v>
      </c>
    </row>
    <row r="44" spans="1:19" x14ac:dyDescent="0.25">
      <c r="A44" s="198" t="s">
        <v>26</v>
      </c>
      <c r="B44" s="195"/>
      <c r="C44" s="195"/>
      <c r="D44" s="196">
        <v>17023.105857066093</v>
      </c>
      <c r="E44" s="196">
        <v>15959.570022992799</v>
      </c>
      <c r="F44" s="196">
        <v>14175.593266793046</v>
      </c>
      <c r="G44" s="196">
        <v>13803.873278853689</v>
      </c>
      <c r="H44" s="196">
        <v>13951.431950569795</v>
      </c>
      <c r="I44" s="196">
        <v>14402.77476696293</v>
      </c>
      <c r="J44" s="196">
        <v>14075.959071114472</v>
      </c>
      <c r="K44" s="196">
        <v>14662.616754610577</v>
      </c>
      <c r="L44" s="196">
        <v>14807.501468294955</v>
      </c>
      <c r="M44" s="196">
        <v>14312.25639679302</v>
      </c>
      <c r="N44" s="196">
        <v>13981</v>
      </c>
      <c r="O44" s="196">
        <v>15104.902058267875</v>
      </c>
      <c r="P44" s="196">
        <v>15079.795361124528</v>
      </c>
      <c r="Q44" s="196">
        <v>16599.927549711669</v>
      </c>
      <c r="R44" s="196">
        <v>17062.221875243969</v>
      </c>
      <c r="S44" s="196">
        <v>17485.183683712668</v>
      </c>
    </row>
    <row r="45" spans="1:19" x14ac:dyDescent="0.25">
      <c r="A45" s="177" t="s">
        <v>25</v>
      </c>
      <c r="B45" s="140"/>
      <c r="C45" s="140"/>
      <c r="D45" s="146">
        <v>2851.3537033129601</v>
      </c>
      <c r="E45" s="146">
        <v>3681.1288884728615</v>
      </c>
      <c r="F45" s="146">
        <v>3854.7706438398268</v>
      </c>
      <c r="G45" s="146">
        <v>4754.8674633304199</v>
      </c>
      <c r="H45" s="146">
        <v>4780.2138586397432</v>
      </c>
      <c r="I45" s="146">
        <v>4856.9207666178545</v>
      </c>
      <c r="J45" s="146">
        <v>5334.9999823357775</v>
      </c>
      <c r="K45" s="146">
        <v>5445.0411510677131</v>
      </c>
      <c r="L45" s="146">
        <v>5471.8768781697727</v>
      </c>
      <c r="M45" s="146">
        <v>5235.049184771693</v>
      </c>
      <c r="N45" s="146">
        <v>5588.5368251625541</v>
      </c>
      <c r="O45" s="146">
        <v>6217.8292180773624</v>
      </c>
      <c r="P45" s="146">
        <v>5762.152475059278</v>
      </c>
      <c r="Q45" s="146">
        <v>6797.5432848751334</v>
      </c>
      <c r="R45" s="146">
        <v>5415.5077236261313</v>
      </c>
      <c r="S45" s="146">
        <v>5148.9601185150623</v>
      </c>
    </row>
    <row r="46" spans="1:19" x14ac:dyDescent="0.25">
      <c r="A46" s="177" t="s">
        <v>17</v>
      </c>
      <c r="B46" s="140"/>
      <c r="C46" s="140"/>
      <c r="D46" s="146">
        <v>14171.752153753134</v>
      </c>
      <c r="E46" s="146">
        <v>12278.441134519937</v>
      </c>
      <c r="F46" s="146">
        <v>10320.822622953219</v>
      </c>
      <c r="G46" s="146">
        <v>9049.0058155232691</v>
      </c>
      <c r="H46" s="146">
        <v>9171.2180919300517</v>
      </c>
      <c r="I46" s="146">
        <v>9545.8540003450762</v>
      </c>
      <c r="J46" s="146">
        <v>8740.9590887786944</v>
      </c>
      <c r="K46" s="146">
        <v>9217.575603542864</v>
      </c>
      <c r="L46" s="146">
        <v>9335.6245901251823</v>
      </c>
      <c r="M46" s="146">
        <v>9077.207212021327</v>
      </c>
      <c r="N46" s="146">
        <v>8392.463174837445</v>
      </c>
      <c r="O46" s="146">
        <v>8887.0728401905126</v>
      </c>
      <c r="P46" s="146">
        <v>9317.6428860652504</v>
      </c>
      <c r="Q46" s="146">
        <v>9802.3842648365353</v>
      </c>
      <c r="R46" s="146">
        <v>11646.714151617838</v>
      </c>
      <c r="S46" s="146">
        <v>12336.223565197606</v>
      </c>
    </row>
    <row r="47" spans="1:19" ht="22.5" x14ac:dyDescent="0.25">
      <c r="A47" s="198" t="s">
        <v>16</v>
      </c>
      <c r="B47" s="195"/>
      <c r="C47" s="195"/>
      <c r="D47" s="196">
        <v>12007.881067526419</v>
      </c>
      <c r="E47" s="196">
        <v>13107.062407357695</v>
      </c>
      <c r="F47" s="196">
        <v>13243.724733343992</v>
      </c>
      <c r="G47" s="196">
        <v>13812.828836896899</v>
      </c>
      <c r="H47" s="196">
        <v>13171.071393043074</v>
      </c>
      <c r="I47" s="196">
        <v>13512.898330804248</v>
      </c>
      <c r="J47" s="196">
        <v>14644.53411982666</v>
      </c>
      <c r="K47" s="196">
        <v>13743.093206721749</v>
      </c>
      <c r="L47" s="196">
        <v>12652.652044474147</v>
      </c>
      <c r="M47" s="196">
        <v>12133.206777470363</v>
      </c>
      <c r="N47" s="196">
        <v>11865</v>
      </c>
      <c r="O47" s="196">
        <v>11978.721288654669</v>
      </c>
      <c r="P47" s="196">
        <v>11652.389917888158</v>
      </c>
      <c r="Q47" s="196">
        <v>11787.857723298643</v>
      </c>
      <c r="R47" s="196">
        <v>11301.623858224686</v>
      </c>
      <c r="S47" s="196">
        <v>11440.898824347019</v>
      </c>
    </row>
    <row r="48" spans="1:19" ht="22.5" x14ac:dyDescent="0.25">
      <c r="A48" s="197" t="s">
        <v>6</v>
      </c>
      <c r="B48" s="195"/>
      <c r="C48" s="195"/>
      <c r="D48" s="196">
        <v>9213.6843990685993</v>
      </c>
      <c r="E48" s="196">
        <v>9289.3241050899287</v>
      </c>
      <c r="F48" s="196">
        <v>9254.733572391111</v>
      </c>
      <c r="G48" s="196">
        <v>9036.1580655994621</v>
      </c>
      <c r="H48" s="196">
        <v>8650.2857269180167</v>
      </c>
      <c r="I48" s="196">
        <v>8783.8716670279646</v>
      </c>
      <c r="J48" s="196">
        <v>8833.1434534013351</v>
      </c>
      <c r="K48" s="196">
        <v>9398.4221929651794</v>
      </c>
      <c r="L48" s="196">
        <v>8789.5173866375026</v>
      </c>
      <c r="M48" s="196">
        <v>7642.8297352424433</v>
      </c>
      <c r="N48" s="196">
        <v>7489</v>
      </c>
      <c r="O48" s="196">
        <v>7847.2705578204259</v>
      </c>
      <c r="P48" s="196">
        <v>7461.0387690123916</v>
      </c>
      <c r="Q48" s="196">
        <v>7336.0812226475682</v>
      </c>
      <c r="R48" s="196">
        <v>7405.9255211179625</v>
      </c>
      <c r="S48" s="196">
        <v>7046.1960193818668</v>
      </c>
    </row>
    <row r="49" spans="1:19" x14ac:dyDescent="0.25">
      <c r="A49" s="173" t="s">
        <v>15</v>
      </c>
      <c r="B49" s="140"/>
      <c r="C49" s="140"/>
      <c r="D49" s="146">
        <v>4109.931694844744</v>
      </c>
      <c r="E49" s="146">
        <v>3685.1221587857076</v>
      </c>
      <c r="F49" s="146">
        <v>3702.6445674284751</v>
      </c>
      <c r="G49" s="146">
        <v>3907.3123682478358</v>
      </c>
      <c r="H49" s="146">
        <v>3859.5050216494265</v>
      </c>
      <c r="I49" s="146">
        <v>3939.2869904247009</v>
      </c>
      <c r="J49" s="146">
        <v>4100.8379938018097</v>
      </c>
      <c r="K49" s="146">
        <v>4411.4639824713604</v>
      </c>
      <c r="L49" s="146">
        <v>3734.0305777068243</v>
      </c>
      <c r="M49" s="146">
        <v>3521.8557067691045</v>
      </c>
      <c r="N49" s="146">
        <v>3264.1315059100061</v>
      </c>
      <c r="O49" s="146">
        <v>3506.3045984041364</v>
      </c>
      <c r="P49" s="146">
        <v>3163.2072053975526</v>
      </c>
      <c r="Q49" s="146">
        <v>3025.1553314307503</v>
      </c>
      <c r="R49" s="146">
        <v>3293.0678636500902</v>
      </c>
      <c r="S49" s="146">
        <v>3579.9454160430973</v>
      </c>
    </row>
    <row r="50" spans="1:19" x14ac:dyDescent="0.25">
      <c r="A50" s="173" t="s">
        <v>23</v>
      </c>
      <c r="B50" s="140"/>
      <c r="C50" s="140"/>
      <c r="D50" s="146">
        <v>3338.6363149853973</v>
      </c>
      <c r="E50" s="146">
        <v>2995.4082570800983</v>
      </c>
      <c r="F50" s="146">
        <v>2992.9553344072015</v>
      </c>
      <c r="G50" s="146">
        <v>3019.5625973796036</v>
      </c>
      <c r="H50" s="146">
        <v>2843.44557052958</v>
      </c>
      <c r="I50" s="146">
        <v>2865.906836586646</v>
      </c>
      <c r="J50" s="146">
        <v>2894.6762452737084</v>
      </c>
      <c r="K50" s="146">
        <v>3105.3697768723014</v>
      </c>
      <c r="L50" s="146">
        <v>2600.0963950942637</v>
      </c>
      <c r="M50" s="146">
        <v>2016.9290039736752</v>
      </c>
      <c r="N50" s="146">
        <v>2273.5777000781222</v>
      </c>
      <c r="O50" s="146">
        <v>2546.9986975057686</v>
      </c>
      <c r="P50" s="146">
        <v>2336.5924397490603</v>
      </c>
      <c r="Q50" s="146">
        <v>2317.899831167053</v>
      </c>
      <c r="R50" s="146">
        <v>2198.4979707446159</v>
      </c>
      <c r="S50" s="146">
        <v>2093.9337640156627</v>
      </c>
    </row>
    <row r="51" spans="1:19" x14ac:dyDescent="0.25">
      <c r="A51" s="173" t="s">
        <v>14</v>
      </c>
      <c r="B51" s="140"/>
      <c r="C51" s="140"/>
      <c r="D51" s="146">
        <v>1765.1163892384579</v>
      </c>
      <c r="E51" s="146">
        <v>2608.7936892241232</v>
      </c>
      <c r="F51" s="146">
        <v>2559.1336705554345</v>
      </c>
      <c r="G51" s="146">
        <v>2109.2830999720222</v>
      </c>
      <c r="H51" s="146">
        <v>1947.3351347390103</v>
      </c>
      <c r="I51" s="146">
        <v>1978.6778400166177</v>
      </c>
      <c r="J51" s="146">
        <v>1837.629214325817</v>
      </c>
      <c r="K51" s="146">
        <v>1881.5884336215177</v>
      </c>
      <c r="L51" s="146">
        <v>2455.3904138364146</v>
      </c>
      <c r="M51" s="146">
        <v>2104.0450244996637</v>
      </c>
      <c r="N51" s="146">
        <v>1951.2907940118716</v>
      </c>
      <c r="O51" s="146">
        <v>1793.9672619105208</v>
      </c>
      <c r="P51" s="146">
        <v>1961.2391238657788</v>
      </c>
      <c r="Q51" s="146">
        <v>1993.026060049765</v>
      </c>
      <c r="R51" s="146">
        <v>1914.3596867232559</v>
      </c>
      <c r="S51" s="146">
        <v>1372.3168393231067</v>
      </c>
    </row>
    <row r="52" spans="1:19" x14ac:dyDescent="0.25">
      <c r="A52" s="197" t="s">
        <v>5</v>
      </c>
      <c r="B52" s="195"/>
      <c r="C52" s="195"/>
      <c r="D52" s="196">
        <v>13139.888948593945</v>
      </c>
      <c r="E52" s="196">
        <v>13336.99039437902</v>
      </c>
      <c r="F52" s="196">
        <v>12812.050339172736</v>
      </c>
      <c r="G52" s="196">
        <v>12147.095040859735</v>
      </c>
      <c r="H52" s="196">
        <v>11970.686739397153</v>
      </c>
      <c r="I52" s="196">
        <v>11315.846520702362</v>
      </c>
      <c r="J52" s="196">
        <v>10624.048382116503</v>
      </c>
      <c r="K52" s="196">
        <v>10267.149062334782</v>
      </c>
      <c r="L52" s="196">
        <v>9607.7120926747266</v>
      </c>
      <c r="M52" s="196">
        <v>8814.1446371953061</v>
      </c>
      <c r="N52" s="196">
        <v>8371</v>
      </c>
      <c r="O52" s="196">
        <v>8575.1218057074675</v>
      </c>
      <c r="P52" s="196">
        <v>8424.1032263152174</v>
      </c>
      <c r="Q52" s="196">
        <v>8095.830192189077</v>
      </c>
      <c r="R52" s="196">
        <v>8295.9247404168964</v>
      </c>
      <c r="S52" s="196">
        <v>8467.9832435667267</v>
      </c>
    </row>
    <row r="53" spans="1:19" x14ac:dyDescent="0.25">
      <c r="A53" s="198" t="s">
        <v>27</v>
      </c>
      <c r="B53" s="195"/>
      <c r="C53" s="195"/>
      <c r="D53" s="196">
        <v>6678.6076780703324</v>
      </c>
      <c r="E53" s="196">
        <v>7037.8972677085394</v>
      </c>
      <c r="F53" s="196">
        <v>6644.1312838316244</v>
      </c>
      <c r="G53" s="196">
        <v>6208.4406134557257</v>
      </c>
      <c r="H53" s="196">
        <v>6026.2404527417621</v>
      </c>
      <c r="I53" s="196">
        <v>5497.5070453067419</v>
      </c>
      <c r="J53" s="196">
        <v>4990.470511824019</v>
      </c>
      <c r="K53" s="196">
        <v>5044.4211770316087</v>
      </c>
      <c r="L53" s="196">
        <v>4638.7994410352994</v>
      </c>
      <c r="M53" s="196">
        <v>4317.709069612456</v>
      </c>
      <c r="N53" s="196">
        <v>4036</v>
      </c>
      <c r="O53" s="196">
        <v>4285.5722382420208</v>
      </c>
      <c r="P53" s="196">
        <v>4325.4112985105521</v>
      </c>
      <c r="Q53" s="196">
        <v>4074.8391897316405</v>
      </c>
      <c r="R53" s="196">
        <v>4219.6892809743149</v>
      </c>
      <c r="S53" s="196">
        <v>4480.6084824617283</v>
      </c>
    </row>
    <row r="54" spans="1:19" x14ac:dyDescent="0.25">
      <c r="A54" s="177" t="s">
        <v>13</v>
      </c>
      <c r="B54" s="140"/>
      <c r="C54" s="140"/>
      <c r="D54" s="146">
        <v>362.2963158820495</v>
      </c>
      <c r="E54" s="146">
        <v>378.48044793282713</v>
      </c>
      <c r="F54" s="146">
        <v>346.49388517568747</v>
      </c>
      <c r="G54" s="146">
        <v>320.38044530633357</v>
      </c>
      <c r="H54" s="146">
        <v>310.23493792882653</v>
      </c>
      <c r="I54" s="146">
        <v>281.120535582336</v>
      </c>
      <c r="J54" s="146">
        <v>254.88903564823238</v>
      </c>
      <c r="K54" s="146">
        <v>244.39046739920471</v>
      </c>
      <c r="L54" s="146">
        <v>231.93997205176498</v>
      </c>
      <c r="M54" s="146">
        <v>28.666431278539637</v>
      </c>
      <c r="N54" s="146">
        <v>134.66838940580925</v>
      </c>
      <c r="O54" s="146">
        <v>145.88085050787211</v>
      </c>
      <c r="P54" s="146">
        <v>110.9276046329818</v>
      </c>
      <c r="Q54" s="146">
        <v>90.586721376819781</v>
      </c>
      <c r="R54" s="146">
        <v>84.802843009507043</v>
      </c>
      <c r="S54" s="146">
        <v>91.165993029495837</v>
      </c>
    </row>
    <row r="55" spans="1:19" x14ac:dyDescent="0.25">
      <c r="A55" s="177" t="s">
        <v>22</v>
      </c>
      <c r="B55" s="140"/>
      <c r="C55" s="140"/>
      <c r="D55" s="146">
        <v>6316.3113621882831</v>
      </c>
      <c r="E55" s="146">
        <v>6659.4168197757126</v>
      </c>
      <c r="F55" s="146">
        <v>6297.6373986559365</v>
      </c>
      <c r="G55" s="146">
        <v>5888.0601681493918</v>
      </c>
      <c r="H55" s="146">
        <v>5716.0055148129359</v>
      </c>
      <c r="I55" s="146">
        <v>5216.3865097244061</v>
      </c>
      <c r="J55" s="146">
        <v>4735.5814761757865</v>
      </c>
      <c r="K55" s="146">
        <v>4800.0307096324041</v>
      </c>
      <c r="L55" s="146">
        <v>4406.8594689835345</v>
      </c>
      <c r="M55" s="146">
        <v>4289.0426383339163</v>
      </c>
      <c r="N55" s="146">
        <v>3901.3316105941908</v>
      </c>
      <c r="O55" s="146">
        <v>4139.6913877341485</v>
      </c>
      <c r="P55" s="146">
        <v>4214.4836938775707</v>
      </c>
      <c r="Q55" s="146">
        <v>3984.2524683548208</v>
      </c>
      <c r="R55" s="146">
        <v>4134.8864379648076</v>
      </c>
      <c r="S55" s="146">
        <v>4389.4424894322328</v>
      </c>
    </row>
    <row r="56" spans="1:19" ht="22.5" x14ac:dyDescent="0.25">
      <c r="A56" s="198" t="s">
        <v>21</v>
      </c>
      <c r="B56" s="195"/>
      <c r="C56" s="195"/>
      <c r="D56" s="196">
        <v>6461.2812705236129</v>
      </c>
      <c r="E56" s="196">
        <v>6299.0931266704802</v>
      </c>
      <c r="F56" s="196">
        <v>6167.9190553411117</v>
      </c>
      <c r="G56" s="196">
        <v>5938.6544274040089</v>
      </c>
      <c r="H56" s="196">
        <v>5944.4462866553913</v>
      </c>
      <c r="I56" s="196">
        <v>5818.33947539562</v>
      </c>
      <c r="J56" s="196">
        <v>5633.5778702924845</v>
      </c>
      <c r="K56" s="196">
        <v>5222.727885303173</v>
      </c>
      <c r="L56" s="196">
        <v>4968.9126516394272</v>
      </c>
      <c r="M56" s="196">
        <v>4496.4355675828501</v>
      </c>
      <c r="N56" s="196">
        <v>4335</v>
      </c>
      <c r="O56" s="196">
        <v>4289.5495674654467</v>
      </c>
      <c r="P56" s="196">
        <v>4098.6919278046653</v>
      </c>
      <c r="Q56" s="196">
        <v>4020.9910024574365</v>
      </c>
      <c r="R56" s="196">
        <v>4076.2354594425815</v>
      </c>
      <c r="S56" s="196">
        <v>3987.3747611049985</v>
      </c>
    </row>
    <row r="57" spans="1:19" ht="22.5" x14ac:dyDescent="0.25">
      <c r="A57" s="197" t="s">
        <v>4</v>
      </c>
      <c r="B57" s="195"/>
      <c r="C57" s="195"/>
      <c r="D57" s="196">
        <v>43353.036002149376</v>
      </c>
      <c r="E57" s="196">
        <v>42363.939821893342</v>
      </c>
      <c r="F57" s="196">
        <v>43650.503620126532</v>
      </c>
      <c r="G57" s="196">
        <v>44010.97055860293</v>
      </c>
      <c r="H57" s="196">
        <v>45338.285196361263</v>
      </c>
      <c r="I57" s="196">
        <v>43202.904834164314</v>
      </c>
      <c r="J57" s="196">
        <v>41675.273373864715</v>
      </c>
      <c r="K57" s="196">
        <v>42487.793247151763</v>
      </c>
      <c r="L57" s="196">
        <v>41129.473236527127</v>
      </c>
      <c r="M57" s="196">
        <v>40120.564654563073</v>
      </c>
      <c r="N57" s="196">
        <v>39079</v>
      </c>
      <c r="O57" s="196">
        <v>41058.963905737299</v>
      </c>
      <c r="P57" s="196">
        <v>41256.025313710605</v>
      </c>
      <c r="Q57" s="196">
        <v>42710.424029998336</v>
      </c>
      <c r="R57" s="196">
        <v>44148.645483644315</v>
      </c>
      <c r="S57" s="196">
        <v>45141.985675952201</v>
      </c>
    </row>
    <row r="58" spans="1:19" x14ac:dyDescent="0.25">
      <c r="A58" s="197" t="s">
        <v>3</v>
      </c>
      <c r="B58" s="195"/>
      <c r="C58" s="195"/>
      <c r="D58" s="196">
        <v>24758.493044360857</v>
      </c>
      <c r="E58" s="196">
        <v>25087.827822453575</v>
      </c>
      <c r="F58" s="196">
        <v>25618.390699586598</v>
      </c>
      <c r="G58" s="196">
        <v>24331.131758647713</v>
      </c>
      <c r="H58" s="196">
        <v>23312.442661184246</v>
      </c>
      <c r="I58" s="196">
        <v>23652.720572295686</v>
      </c>
      <c r="J58" s="196">
        <v>23460.641616712273</v>
      </c>
      <c r="K58" s="196">
        <v>23192.312078206152</v>
      </c>
      <c r="L58" s="196">
        <v>22524.657229074262</v>
      </c>
      <c r="M58" s="196">
        <v>20205.182058686914</v>
      </c>
      <c r="N58" s="196">
        <v>21693</v>
      </c>
      <c r="O58" s="196">
        <v>20433.528885353488</v>
      </c>
      <c r="P58" s="196">
        <v>21958.263921062229</v>
      </c>
      <c r="Q58" s="196">
        <v>22177.620693368841</v>
      </c>
      <c r="R58" s="196">
        <v>22694.980092122729</v>
      </c>
      <c r="S58" s="196">
        <v>25768.807551977759</v>
      </c>
    </row>
    <row r="59" spans="1:19" x14ac:dyDescent="0.25">
      <c r="A59" s="197" t="s">
        <v>2</v>
      </c>
      <c r="B59" s="195"/>
      <c r="C59" s="195"/>
      <c r="D59" s="196">
        <v>64630.724222341625</v>
      </c>
      <c r="E59" s="196">
        <v>63727.401113458371</v>
      </c>
      <c r="F59" s="196">
        <v>61091.062741246598</v>
      </c>
      <c r="G59" s="196">
        <v>57663.718795477442</v>
      </c>
      <c r="H59" s="196">
        <v>57946.745365918352</v>
      </c>
      <c r="I59" s="196">
        <v>55678.517233904182</v>
      </c>
      <c r="J59" s="196">
        <v>55248.671727765417</v>
      </c>
      <c r="K59" s="196">
        <v>56142.769766646277</v>
      </c>
      <c r="L59" s="196">
        <v>53502.642930919254</v>
      </c>
      <c r="M59" s="196">
        <v>47606.882484803195</v>
      </c>
      <c r="N59" s="196">
        <v>48542</v>
      </c>
      <c r="O59" s="196">
        <v>49374.564979616189</v>
      </c>
      <c r="P59" s="196">
        <v>49089.672439796152</v>
      </c>
      <c r="Q59" s="196">
        <v>48578.897384936223</v>
      </c>
      <c r="R59" s="196">
        <v>48498.126317433067</v>
      </c>
      <c r="S59" s="196">
        <v>48870.678172236061</v>
      </c>
    </row>
    <row r="60" spans="1:19" x14ac:dyDescent="0.25">
      <c r="A60" s="197" t="s">
        <v>1</v>
      </c>
      <c r="B60" s="195"/>
      <c r="C60" s="195"/>
      <c r="D60" s="196">
        <v>8892.4711923099876</v>
      </c>
      <c r="E60" s="196">
        <v>8703.4162396853371</v>
      </c>
      <c r="F60" s="196">
        <v>8337.7109837151402</v>
      </c>
      <c r="G60" s="196">
        <v>7976.0438822344122</v>
      </c>
      <c r="H60" s="196">
        <v>7359.2642946358501</v>
      </c>
      <c r="I60" s="196">
        <v>6594.4071103403421</v>
      </c>
      <c r="J60" s="196">
        <v>6153.1745440219765</v>
      </c>
      <c r="K60" s="196">
        <v>6187.8647771684482</v>
      </c>
      <c r="L60" s="196">
        <v>5720.2746217874719</v>
      </c>
      <c r="M60" s="196">
        <v>4855.908071975281</v>
      </c>
      <c r="N60" s="196">
        <v>4636</v>
      </c>
      <c r="O60" s="196">
        <v>4934.8712339663916</v>
      </c>
      <c r="P60" s="196">
        <v>5079.4996402062161</v>
      </c>
      <c r="Q60" s="196">
        <v>4869.8342454889907</v>
      </c>
      <c r="R60" s="196">
        <v>4665.664766960731</v>
      </c>
      <c r="S60" s="196">
        <v>4677.5158780718521</v>
      </c>
    </row>
    <row r="61" spans="1:19" ht="11.25" customHeight="1" x14ac:dyDescent="0.25">
      <c r="A61" s="197" t="s">
        <v>0</v>
      </c>
      <c r="B61" s="195"/>
      <c r="C61" s="195"/>
      <c r="D61" s="196">
        <v>3663.5022986446952</v>
      </c>
      <c r="E61" s="196">
        <v>3521.2829281387503</v>
      </c>
      <c r="F61" s="196">
        <v>3534.4768517461116</v>
      </c>
      <c r="G61" s="196">
        <v>3706.4815851337739</v>
      </c>
      <c r="H61" s="196">
        <v>3268.4506637486043</v>
      </c>
      <c r="I61" s="196">
        <v>3004.5523520485581</v>
      </c>
      <c r="J61" s="196">
        <v>3015.3643032826158</v>
      </c>
      <c r="K61" s="196">
        <v>3242.6940899619544</v>
      </c>
      <c r="L61" s="196">
        <v>3283.9176134637582</v>
      </c>
      <c r="M61" s="196">
        <v>2980.7944746248763</v>
      </c>
      <c r="N61" s="196">
        <v>2652</v>
      </c>
      <c r="O61" s="196">
        <v>3032.7135328626828</v>
      </c>
      <c r="P61" s="196">
        <v>2898.0649994578448</v>
      </c>
      <c r="Q61" s="196">
        <v>2888.2209537982553</v>
      </c>
      <c r="R61" s="196">
        <v>2584.1205402451401</v>
      </c>
      <c r="S61" s="196">
        <v>2736.4336595818613</v>
      </c>
    </row>
    <row r="62" spans="1:19" ht="11.25" customHeight="1" x14ac:dyDescent="0.25">
      <c r="A62" s="201" t="s">
        <v>248</v>
      </c>
      <c r="B62" s="202"/>
      <c r="C62" s="202"/>
      <c r="D62" s="203">
        <v>22015.6427249388</v>
      </c>
      <c r="E62" s="203">
        <v>22956.61714072293</v>
      </c>
      <c r="F62" s="203">
        <v>22550.990110316787</v>
      </c>
      <c r="G62" s="203">
        <v>22705.697973804992</v>
      </c>
      <c r="H62" s="203">
        <v>22376.231057465928</v>
      </c>
      <c r="I62" s="203">
        <v>21513.115109473227</v>
      </c>
      <c r="J62" s="203">
        <v>21010.658120295149</v>
      </c>
      <c r="K62" s="203">
        <v>20467.951442522004</v>
      </c>
      <c r="L62" s="203">
        <v>18896.449764060188</v>
      </c>
      <c r="M62" s="203">
        <v>17778.742654038004</v>
      </c>
      <c r="N62" s="203">
        <v>16516</v>
      </c>
      <c r="O62" s="203">
        <v>17053.793377746842</v>
      </c>
      <c r="P62" s="203">
        <v>16750.618549587467</v>
      </c>
      <c r="Q62" s="203">
        <v>16703.707692458316</v>
      </c>
      <c r="R62" s="203">
        <v>16653.329690061677</v>
      </c>
      <c r="S62" s="203">
        <v>17116.464933109397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2.343107094284649E-2</v>
      </c>
      <c r="E66" s="209">
        <f t="shared" ref="E66:S66" si="21">E24/E$23</f>
        <v>2.3447888985181003E-2</v>
      </c>
      <c r="F66" s="209">
        <f t="shared" si="21"/>
        <v>2.2344358294893184E-2</v>
      </c>
      <c r="G66" s="209">
        <f t="shared" si="21"/>
        <v>2.0558182012810247E-2</v>
      </c>
      <c r="H66" s="209">
        <f t="shared" si="21"/>
        <v>2.0290613869670029E-2</v>
      </c>
      <c r="I66" s="209">
        <f t="shared" si="21"/>
        <v>1.8729285203299417E-2</v>
      </c>
      <c r="J66" s="209">
        <f t="shared" si="21"/>
        <v>1.6979597247496356E-2</v>
      </c>
      <c r="K66" s="209">
        <f t="shared" si="21"/>
        <v>1.8002989430514059E-2</v>
      </c>
      <c r="L66" s="209">
        <f t="shared" si="21"/>
        <v>1.6867127806154403E-2</v>
      </c>
      <c r="M66" s="209">
        <f t="shared" si="21"/>
        <v>1.4645220405746034E-2</v>
      </c>
      <c r="N66" s="209">
        <f t="shared" si="21"/>
        <v>1.7819167543040408E-2</v>
      </c>
      <c r="O66" s="209">
        <f t="shared" si="21"/>
        <v>1.8407156969080258E-2</v>
      </c>
      <c r="P66" s="209">
        <f t="shared" si="21"/>
        <v>1.8189970375510421E-2</v>
      </c>
      <c r="Q66" s="209">
        <f t="shared" si="21"/>
        <v>1.6271600098634917E-2</v>
      </c>
      <c r="R66" s="209">
        <f t="shared" si="21"/>
        <v>1.7380111102222564E-2</v>
      </c>
      <c r="S66" s="209">
        <f t="shared" si="21"/>
        <v>1.7646950964223251E-2</v>
      </c>
    </row>
    <row r="67" spans="1:19" x14ac:dyDescent="0.25">
      <c r="A67" s="194" t="s">
        <v>69</v>
      </c>
      <c r="B67" s="195"/>
      <c r="C67" s="195"/>
      <c r="D67" s="209">
        <f t="shared" si="19"/>
        <v>1.5033093058896868E-3</v>
      </c>
      <c r="E67" s="209">
        <f t="shared" ref="E67:S67" si="22">E25/E$23</f>
        <v>1.4570874791883174E-3</v>
      </c>
      <c r="F67" s="209">
        <f t="shared" si="22"/>
        <v>1.4408529849671003E-3</v>
      </c>
      <c r="G67" s="209">
        <f t="shared" si="22"/>
        <v>1.302840232356779E-3</v>
      </c>
      <c r="H67" s="209">
        <f t="shared" si="22"/>
        <v>1.2160337163536396E-3</v>
      </c>
      <c r="I67" s="209">
        <f t="shared" si="22"/>
        <v>1.2825352241830118E-3</v>
      </c>
      <c r="J67" s="209">
        <f t="shared" si="22"/>
        <v>1.3497390906132877E-3</v>
      </c>
      <c r="K67" s="209">
        <f t="shared" si="22"/>
        <v>1.4094174503283393E-3</v>
      </c>
      <c r="L67" s="209">
        <f t="shared" si="22"/>
        <v>1.3522428358686727E-3</v>
      </c>
      <c r="M67" s="209">
        <f t="shared" si="22"/>
        <v>1.276871061126636E-3</v>
      </c>
      <c r="N67" s="209">
        <f t="shared" si="22"/>
        <v>1.2754153012078965E-3</v>
      </c>
      <c r="O67" s="209">
        <f t="shared" si="22"/>
        <v>1.2365517562062788E-3</v>
      </c>
      <c r="P67" s="209">
        <f t="shared" si="22"/>
        <v>1.2036616936667644E-3</v>
      </c>
      <c r="Q67" s="209">
        <f t="shared" si="22"/>
        <v>1.1328262486906635E-3</v>
      </c>
      <c r="R67" s="209">
        <f t="shared" si="22"/>
        <v>1.1589164884051211E-3</v>
      </c>
      <c r="S67" s="209">
        <f t="shared" si="22"/>
        <v>1.0752074778617277E-3</v>
      </c>
    </row>
    <row r="68" spans="1:19" x14ac:dyDescent="0.25">
      <c r="A68" s="194" t="s">
        <v>159</v>
      </c>
      <c r="B68" s="195"/>
      <c r="C68" s="195"/>
      <c r="D68" s="209">
        <f t="shared" si="19"/>
        <v>0.7628214505134433</v>
      </c>
      <c r="E68" s="209">
        <f t="shared" ref="E68:S68" si="23">E26/E$23</f>
        <v>0.76667757444559126</v>
      </c>
      <c r="F68" s="209">
        <f t="shared" si="23"/>
        <v>0.77113686084770883</v>
      </c>
      <c r="G68" s="209">
        <f t="shared" si="23"/>
        <v>0.77651310360526971</v>
      </c>
      <c r="H68" s="209">
        <f t="shared" si="23"/>
        <v>0.77897417942083813</v>
      </c>
      <c r="I68" s="209">
        <f t="shared" si="23"/>
        <v>0.78335580805685856</v>
      </c>
      <c r="J68" s="209">
        <f t="shared" si="23"/>
        <v>0.78781679702093299</v>
      </c>
      <c r="K68" s="209">
        <f t="shared" si="23"/>
        <v>0.78895891450812672</v>
      </c>
      <c r="L68" s="209">
        <f t="shared" si="23"/>
        <v>0.79382054529512458</v>
      </c>
      <c r="M68" s="209">
        <f t="shared" si="23"/>
        <v>0.80307202168969183</v>
      </c>
      <c r="N68" s="209">
        <f t="shared" si="23"/>
        <v>0.80485535113621343</v>
      </c>
      <c r="O68" s="209">
        <f t="shared" si="23"/>
        <v>0.80230203006437417</v>
      </c>
      <c r="P68" s="209">
        <f t="shared" si="23"/>
        <v>0.80413568550001346</v>
      </c>
      <c r="Q68" s="209">
        <f t="shared" si="23"/>
        <v>0.80426290420821234</v>
      </c>
      <c r="R68" s="209">
        <f t="shared" si="23"/>
        <v>0.80503502722492748</v>
      </c>
      <c r="S68" s="209">
        <f t="shared" si="23"/>
        <v>0.80528710739137654</v>
      </c>
    </row>
    <row r="69" spans="1:19" x14ac:dyDescent="0.25">
      <c r="A69" s="179" t="s">
        <v>161</v>
      </c>
      <c r="B69" s="172"/>
      <c r="C69" s="172"/>
      <c r="D69" s="206">
        <f t="shared" si="19"/>
        <v>0.28888668843614573</v>
      </c>
      <c r="E69" s="206">
        <f t="shared" ref="E69:S69" si="24">E27/E$23</f>
        <v>0.28875144288339344</v>
      </c>
      <c r="F69" s="206">
        <f t="shared" si="24"/>
        <v>0.29419224876779221</v>
      </c>
      <c r="G69" s="206">
        <f t="shared" si="24"/>
        <v>0.29686735690776322</v>
      </c>
      <c r="H69" s="206">
        <f t="shared" si="24"/>
        <v>0.29709678446127175</v>
      </c>
      <c r="I69" s="206">
        <f t="shared" si="24"/>
        <v>0.29916296048321811</v>
      </c>
      <c r="J69" s="206">
        <f t="shared" si="24"/>
        <v>0.29764880270911914</v>
      </c>
      <c r="K69" s="206">
        <f t="shared" si="24"/>
        <v>0.29681633092343174</v>
      </c>
      <c r="L69" s="206">
        <f t="shared" si="24"/>
        <v>0.29865805625530611</v>
      </c>
      <c r="M69" s="206">
        <f t="shared" si="24"/>
        <v>0.3111634360725774</v>
      </c>
      <c r="N69" s="206">
        <f t="shared" si="24"/>
        <v>0.31331129350543202</v>
      </c>
      <c r="O69" s="206">
        <f t="shared" si="24"/>
        <v>0.31245938086983605</v>
      </c>
      <c r="P69" s="206">
        <f t="shared" si="24"/>
        <v>0.31519656249165978</v>
      </c>
      <c r="Q69" s="206">
        <f t="shared" si="24"/>
        <v>0.31709598147012391</v>
      </c>
      <c r="R69" s="206">
        <f t="shared" si="24"/>
        <v>0.31779297834784537</v>
      </c>
      <c r="S69" s="206">
        <f t="shared" si="24"/>
        <v>0.316991130429645</v>
      </c>
    </row>
    <row r="70" spans="1:19" x14ac:dyDescent="0.25">
      <c r="A70" s="179" t="s">
        <v>163</v>
      </c>
      <c r="B70" s="141"/>
      <c r="C70" s="141"/>
      <c r="D70" s="206">
        <f t="shared" si="19"/>
        <v>0.34420231962726339</v>
      </c>
      <c r="E70" s="206">
        <f t="shared" ref="E70:S70" si="25">E28/E$23</f>
        <v>0.3449593475470083</v>
      </c>
      <c r="F70" s="206">
        <f t="shared" si="25"/>
        <v>0.34481700122994552</v>
      </c>
      <c r="G70" s="206">
        <f t="shared" si="25"/>
        <v>0.34597149334081306</v>
      </c>
      <c r="H70" s="206">
        <f t="shared" si="25"/>
        <v>0.35122262706155721</v>
      </c>
      <c r="I70" s="206">
        <f t="shared" si="25"/>
        <v>0.3571778949212987</v>
      </c>
      <c r="J70" s="206">
        <f t="shared" si="25"/>
        <v>0.36585461381795392</v>
      </c>
      <c r="K70" s="206">
        <f t="shared" si="25"/>
        <v>0.36891129657818406</v>
      </c>
      <c r="L70" s="206">
        <f t="shared" si="25"/>
        <v>0.36875144396041803</v>
      </c>
      <c r="M70" s="206">
        <f t="shared" si="25"/>
        <v>0.3651811296942698</v>
      </c>
      <c r="N70" s="206">
        <f t="shared" si="25"/>
        <v>0.36882989391343168</v>
      </c>
      <c r="O70" s="206">
        <f t="shared" si="25"/>
        <v>0.3670698751769399</v>
      </c>
      <c r="P70" s="206">
        <f t="shared" si="25"/>
        <v>0.36615815741012575</v>
      </c>
      <c r="Q70" s="206">
        <f t="shared" si="25"/>
        <v>0.36577484261618576</v>
      </c>
      <c r="R70" s="206">
        <f t="shared" si="25"/>
        <v>0.36726847902989707</v>
      </c>
      <c r="S70" s="206">
        <f t="shared" si="25"/>
        <v>0.36934268201872111</v>
      </c>
    </row>
    <row r="71" spans="1:19" x14ac:dyDescent="0.25">
      <c r="A71" s="179" t="s">
        <v>165</v>
      </c>
      <c r="B71" s="141"/>
      <c r="C71" s="141"/>
      <c r="D71" s="206">
        <f t="shared" si="19"/>
        <v>0.12973244245003418</v>
      </c>
      <c r="E71" s="206">
        <f t="shared" ref="E71:S71" si="26">E29/E$23</f>
        <v>0.13296678401518933</v>
      </c>
      <c r="F71" s="206">
        <f t="shared" si="26"/>
        <v>0.13212761084997113</v>
      </c>
      <c r="G71" s="206">
        <f t="shared" si="26"/>
        <v>0.13367425335669367</v>
      </c>
      <c r="H71" s="206">
        <f t="shared" si="26"/>
        <v>0.13065476789800923</v>
      </c>
      <c r="I71" s="206">
        <f t="shared" si="26"/>
        <v>0.12701495265234189</v>
      </c>
      <c r="J71" s="206">
        <f t="shared" si="26"/>
        <v>0.1243133804938599</v>
      </c>
      <c r="K71" s="206">
        <f t="shared" si="26"/>
        <v>0.1232312870065108</v>
      </c>
      <c r="L71" s="206">
        <f t="shared" si="26"/>
        <v>0.1264110450794004</v>
      </c>
      <c r="M71" s="206">
        <f t="shared" si="26"/>
        <v>0.12672745592284468</v>
      </c>
      <c r="N71" s="206">
        <f t="shared" si="26"/>
        <v>0.12271416371734975</v>
      </c>
      <c r="O71" s="206">
        <f t="shared" si="26"/>
        <v>0.12277277401759833</v>
      </c>
      <c r="P71" s="206">
        <f t="shared" si="26"/>
        <v>0.12278096559822796</v>
      </c>
      <c r="Q71" s="206">
        <f t="shared" si="26"/>
        <v>0.12139208012190268</v>
      </c>
      <c r="R71" s="206">
        <f t="shared" si="26"/>
        <v>0.11997356984718507</v>
      </c>
      <c r="S71" s="206">
        <f t="shared" si="26"/>
        <v>0.11895329494301021</v>
      </c>
    </row>
    <row r="72" spans="1:19" x14ac:dyDescent="0.25">
      <c r="A72" s="194" t="s">
        <v>167</v>
      </c>
      <c r="B72" s="195"/>
      <c r="C72" s="195"/>
      <c r="D72" s="209">
        <f t="shared" si="19"/>
        <v>2.0508469617623825E-2</v>
      </c>
      <c r="E72" s="209">
        <f t="shared" ref="E72:S72" si="27">E30/E$23</f>
        <v>1.9396667973202823E-2</v>
      </c>
      <c r="F72" s="209">
        <f t="shared" si="27"/>
        <v>1.9985396572162022E-2</v>
      </c>
      <c r="G72" s="209">
        <f t="shared" si="27"/>
        <v>1.9824445158082016E-2</v>
      </c>
      <c r="H72" s="209">
        <f t="shared" si="27"/>
        <v>2.0423779955061318E-2</v>
      </c>
      <c r="I72" s="209">
        <f t="shared" si="27"/>
        <v>2.088170842233722E-2</v>
      </c>
      <c r="J72" s="209">
        <f t="shared" si="27"/>
        <v>1.9886959351161141E-2</v>
      </c>
      <c r="K72" s="209">
        <f t="shared" si="27"/>
        <v>1.6327374127057096E-2</v>
      </c>
      <c r="L72" s="209">
        <f t="shared" si="27"/>
        <v>1.4889702300594287E-2</v>
      </c>
      <c r="M72" s="209">
        <f t="shared" si="27"/>
        <v>1.5422297432222565E-2</v>
      </c>
      <c r="N72" s="209">
        <f t="shared" si="27"/>
        <v>1.5057340939554088E-2</v>
      </c>
      <c r="O72" s="209">
        <f t="shared" si="27"/>
        <v>1.588322885453242E-2</v>
      </c>
      <c r="P72" s="209">
        <f t="shared" si="27"/>
        <v>1.7336998585497344E-2</v>
      </c>
      <c r="Q72" s="209">
        <f t="shared" si="27"/>
        <v>1.8211630911508882E-2</v>
      </c>
      <c r="R72" s="209">
        <f t="shared" si="27"/>
        <v>1.8497990207129701E-2</v>
      </c>
      <c r="S72" s="209">
        <f t="shared" si="27"/>
        <v>1.874253186658259E-2</v>
      </c>
    </row>
    <row r="73" spans="1:19" x14ac:dyDescent="0.25">
      <c r="A73" s="194" t="s">
        <v>50</v>
      </c>
      <c r="B73" s="195"/>
      <c r="C73" s="195"/>
      <c r="D73" s="209">
        <f t="shared" si="19"/>
        <v>4.9066845503462332E-2</v>
      </c>
      <c r="E73" s="209">
        <f t="shared" ref="E73:S73" si="28">E31/E$23</f>
        <v>5.0140782267547437E-2</v>
      </c>
      <c r="F73" s="209">
        <f t="shared" si="28"/>
        <v>5.0540528688635844E-2</v>
      </c>
      <c r="G73" s="209">
        <f t="shared" si="28"/>
        <v>5.159125369409067E-2</v>
      </c>
      <c r="H73" s="209">
        <f t="shared" si="28"/>
        <v>5.3222261991605992E-2</v>
      </c>
      <c r="I73" s="209">
        <f t="shared" si="28"/>
        <v>5.4819273703191701E-2</v>
      </c>
      <c r="J73" s="209">
        <f t="shared" si="28"/>
        <v>5.7712794803504504E-2</v>
      </c>
      <c r="K73" s="209">
        <f t="shared" si="28"/>
        <v>6.0798444717575527E-2</v>
      </c>
      <c r="L73" s="209">
        <f t="shared" si="28"/>
        <v>6.388220066526562E-2</v>
      </c>
      <c r="M73" s="209">
        <f t="shared" si="28"/>
        <v>6.2619742320801586E-2</v>
      </c>
      <c r="N73" s="209">
        <f t="shared" si="28"/>
        <v>6.0659684549873347E-2</v>
      </c>
      <c r="O73" s="209">
        <f t="shared" si="28"/>
        <v>6.0952215141622218E-2</v>
      </c>
      <c r="P73" s="209">
        <f t="shared" si="28"/>
        <v>5.8952734260321868E-2</v>
      </c>
      <c r="Q73" s="209">
        <f t="shared" si="28"/>
        <v>5.9412258128423504E-2</v>
      </c>
      <c r="R73" s="209">
        <f t="shared" si="28"/>
        <v>5.7609733444013066E-2</v>
      </c>
      <c r="S73" s="209">
        <f t="shared" si="28"/>
        <v>5.4754087672957641E-2</v>
      </c>
    </row>
    <row r="74" spans="1:19" x14ac:dyDescent="0.25">
      <c r="A74" s="194" t="s">
        <v>71</v>
      </c>
      <c r="B74" s="195"/>
      <c r="C74" s="195"/>
      <c r="D74" s="209">
        <f t="shared" si="19"/>
        <v>0.14266885411673452</v>
      </c>
      <c r="E74" s="209">
        <f t="shared" ref="E74:S74" si="29">E32/E$23</f>
        <v>0.13887999884928925</v>
      </c>
      <c r="F74" s="209">
        <f t="shared" si="29"/>
        <v>0.13455200261163303</v>
      </c>
      <c r="G74" s="209">
        <f t="shared" si="29"/>
        <v>0.13021017529739037</v>
      </c>
      <c r="H74" s="209">
        <f t="shared" si="29"/>
        <v>0.12587313104647105</v>
      </c>
      <c r="I74" s="209">
        <f t="shared" si="29"/>
        <v>0.12093138939013</v>
      </c>
      <c r="J74" s="209">
        <f t="shared" si="29"/>
        <v>0.11625411248629171</v>
      </c>
      <c r="K74" s="209">
        <f t="shared" si="29"/>
        <v>0.11450285976639848</v>
      </c>
      <c r="L74" s="209">
        <f t="shared" si="29"/>
        <v>0.1091881810969924</v>
      </c>
      <c r="M74" s="209">
        <f t="shared" si="29"/>
        <v>0.10296384709041137</v>
      </c>
      <c r="N74" s="209">
        <f t="shared" si="29"/>
        <v>0.1003330405301108</v>
      </c>
      <c r="O74" s="209">
        <f t="shared" si="29"/>
        <v>0.10121881721418462</v>
      </c>
      <c r="P74" s="209">
        <f t="shared" si="29"/>
        <v>0.10018094958499024</v>
      </c>
      <c r="Q74" s="209">
        <f t="shared" si="29"/>
        <v>0.1007087804045296</v>
      </c>
      <c r="R74" s="209">
        <f t="shared" si="29"/>
        <v>0.1003182215333021</v>
      </c>
      <c r="S74" s="209">
        <f t="shared" si="29"/>
        <v>0.10249411462699826</v>
      </c>
    </row>
    <row r="75" spans="1:19" x14ac:dyDescent="0.25">
      <c r="A75" s="199" t="s">
        <v>171</v>
      </c>
      <c r="B75" s="200"/>
      <c r="C75" s="200"/>
      <c r="D75" s="210">
        <f t="shared" si="19"/>
        <v>5.2788361205317992E-3</v>
      </c>
      <c r="E75" s="210">
        <f t="shared" ref="E75:S75" si="30">E33/E$23</f>
        <v>4.5158204747401016E-3</v>
      </c>
      <c r="F75" s="210">
        <f t="shared" si="30"/>
        <v>3.951556712878372E-3</v>
      </c>
      <c r="G75" s="210">
        <f t="shared" si="30"/>
        <v>3.6029663836054868E-3</v>
      </c>
      <c r="H75" s="210">
        <f t="shared" si="30"/>
        <v>4.0183678255147522E-3</v>
      </c>
      <c r="I75" s="210">
        <f t="shared" si="30"/>
        <v>4.0755979773376902E-3</v>
      </c>
      <c r="J75" s="210">
        <f t="shared" si="30"/>
        <v>3.7822822641873245E-3</v>
      </c>
      <c r="K75" s="210">
        <f t="shared" si="30"/>
        <v>4.1732953748552367E-3</v>
      </c>
      <c r="L75" s="210">
        <f t="shared" si="30"/>
        <v>4.2287511656066024E-3</v>
      </c>
      <c r="M75" s="210">
        <f t="shared" si="30"/>
        <v>3.2640658358827012E-3</v>
      </c>
      <c r="N75" s="210">
        <f t="shared" si="30"/>
        <v>3.2615539744428319E-3</v>
      </c>
      <c r="O75" s="210">
        <f t="shared" si="30"/>
        <v>3.6696444116187206E-3</v>
      </c>
      <c r="P75" s="210">
        <f t="shared" si="30"/>
        <v>2.9010648803010491E-3</v>
      </c>
      <c r="Q75" s="210">
        <f t="shared" si="30"/>
        <v>2.8979276129296049E-3</v>
      </c>
      <c r="R75" s="210">
        <f t="shared" si="30"/>
        <v>2.7417127861058847E-3</v>
      </c>
      <c r="S75" s="210">
        <f t="shared" si="30"/>
        <v>2.8930262786615885E-3</v>
      </c>
    </row>
    <row r="76" spans="1:19" x14ac:dyDescent="0.25">
      <c r="A76" s="211" t="s">
        <v>8</v>
      </c>
      <c r="B76" s="140"/>
      <c r="C76" s="140"/>
      <c r="D76" s="204">
        <f t="shared" si="19"/>
        <v>4.0258406523785333E-3</v>
      </c>
      <c r="E76" s="204">
        <f t="shared" ref="E76:S76" si="31">E34/E$23</f>
        <v>3.443935979626612E-3</v>
      </c>
      <c r="F76" s="204">
        <f t="shared" si="31"/>
        <v>3.0136070322414939E-3</v>
      </c>
      <c r="G76" s="204">
        <f t="shared" si="31"/>
        <v>2.7477588250667236E-3</v>
      </c>
      <c r="H76" s="204">
        <f t="shared" si="31"/>
        <v>3.0645597208911819E-3</v>
      </c>
      <c r="I76" s="204">
        <f t="shared" si="31"/>
        <v>3.1082056054175934E-3</v>
      </c>
      <c r="J76" s="204">
        <f t="shared" si="31"/>
        <v>2.8845119170704007E-3</v>
      </c>
      <c r="K76" s="204">
        <f t="shared" si="31"/>
        <v>3.1827133464379957E-3</v>
      </c>
      <c r="L76" s="204">
        <f t="shared" si="31"/>
        <v>3.2250060359095062E-3</v>
      </c>
      <c r="M76" s="204">
        <f t="shared" si="31"/>
        <v>2.2802411886658196E-3</v>
      </c>
      <c r="N76" s="204">
        <f t="shared" si="31"/>
        <v>2.0502999356556998E-3</v>
      </c>
      <c r="O76" s="204">
        <f t="shared" si="31"/>
        <v>2.4456147393955934E-3</v>
      </c>
      <c r="P76" s="204">
        <f t="shared" si="31"/>
        <v>1.7272965229877661E-3</v>
      </c>
      <c r="Q76" s="204">
        <f t="shared" si="31"/>
        <v>1.7881752716469713E-3</v>
      </c>
      <c r="R76" s="204">
        <f t="shared" si="31"/>
        <v>1.5731528983209642E-3</v>
      </c>
      <c r="S76" s="204">
        <f t="shared" si="31"/>
        <v>1.5501783793200603E-3</v>
      </c>
    </row>
    <row r="77" spans="1:19" x14ac:dyDescent="0.25">
      <c r="A77" s="211" t="s">
        <v>183</v>
      </c>
      <c r="B77" s="140"/>
      <c r="C77" s="140"/>
      <c r="D77" s="204">
        <f>D37/D$23</f>
        <v>1.2529954681532662E-3</v>
      </c>
      <c r="E77" s="204">
        <f t="shared" ref="E77:S77" si="32">E37/E$23</f>
        <v>1.0718844951134892E-3</v>
      </c>
      <c r="F77" s="204">
        <f t="shared" si="32"/>
        <v>9.379496806368779E-4</v>
      </c>
      <c r="G77" s="204">
        <f t="shared" si="32"/>
        <v>8.5520755853876306E-4</v>
      </c>
      <c r="H77" s="204">
        <f t="shared" si="32"/>
        <v>9.5380810462357012E-4</v>
      </c>
      <c r="I77" s="204">
        <f t="shared" si="32"/>
        <v>9.6739237192009723E-4</v>
      </c>
      <c r="J77" s="204">
        <f t="shared" si="32"/>
        <v>8.9777034711692363E-4</v>
      </c>
      <c r="K77" s="204">
        <f t="shared" si="32"/>
        <v>9.9058202841724148E-4</v>
      </c>
      <c r="L77" s="204">
        <f t="shared" si="32"/>
        <v>1.0037451296970965E-3</v>
      </c>
      <c r="M77" s="204">
        <f t="shared" si="32"/>
        <v>9.8382464721688155E-4</v>
      </c>
      <c r="N77" s="204">
        <f t="shared" si="32"/>
        <v>1.2112540387871319E-3</v>
      </c>
      <c r="O77" s="204">
        <f t="shared" si="32"/>
        <v>1.2240296722231274E-3</v>
      </c>
      <c r="P77" s="204">
        <f t="shared" si="32"/>
        <v>1.1737683573132829E-3</v>
      </c>
      <c r="Q77" s="204">
        <f t="shared" si="32"/>
        <v>1.1097523412826333E-3</v>
      </c>
      <c r="R77" s="204">
        <f t="shared" si="32"/>
        <v>1.1685598877849202E-3</v>
      </c>
      <c r="S77" s="204">
        <f t="shared" si="32"/>
        <v>1.3428478993415282E-3</v>
      </c>
    </row>
    <row r="78" spans="1:19" x14ac:dyDescent="0.25">
      <c r="A78" s="179" t="s">
        <v>7</v>
      </c>
      <c r="B78" s="140"/>
      <c r="C78" s="140"/>
      <c r="D78" s="204">
        <f>D43/D$23</f>
        <v>1.8237752417559913E-2</v>
      </c>
      <c r="E78" s="204">
        <f t="shared" ref="E78:S78" si="33">E43/E$23</f>
        <v>1.7910812725422439E-2</v>
      </c>
      <c r="F78" s="204">
        <f t="shared" si="33"/>
        <v>1.6712502497130473E-2</v>
      </c>
      <c r="G78" s="204">
        <f t="shared" si="33"/>
        <v>1.6714024197733612E-2</v>
      </c>
      <c r="H78" s="204">
        <f t="shared" si="33"/>
        <v>1.5939655626007271E-2</v>
      </c>
      <c r="I78" s="204">
        <f t="shared" si="33"/>
        <v>1.6176148236451256E-2</v>
      </c>
      <c r="J78" s="204">
        <f t="shared" si="33"/>
        <v>1.625350992419769E-2</v>
      </c>
      <c r="K78" s="204">
        <f t="shared" si="33"/>
        <v>1.5686209405542984E-2</v>
      </c>
      <c r="L78" s="204">
        <f t="shared" si="33"/>
        <v>1.5096797539352272E-2</v>
      </c>
      <c r="M78" s="204">
        <f t="shared" si="33"/>
        <v>1.4942472337313047E-2</v>
      </c>
      <c r="N78" s="204">
        <f t="shared" si="33"/>
        <v>1.4351059588602218E-2</v>
      </c>
      <c r="O78" s="204">
        <f t="shared" si="33"/>
        <v>1.4727239499583131E-2</v>
      </c>
      <c r="P78" s="204">
        <f t="shared" si="33"/>
        <v>1.4475433024633697E-2</v>
      </c>
      <c r="Q78" s="204">
        <f t="shared" si="33"/>
        <v>1.5277347479435252E-2</v>
      </c>
      <c r="R78" s="204">
        <f t="shared" si="33"/>
        <v>1.5098120903404231E-2</v>
      </c>
      <c r="S78" s="204">
        <f t="shared" si="33"/>
        <v>1.526376963361452E-2</v>
      </c>
    </row>
    <row r="79" spans="1:19" ht="22.5" x14ac:dyDescent="0.25">
      <c r="A79" s="211" t="s">
        <v>26</v>
      </c>
      <c r="B79" s="140"/>
      <c r="C79" s="140"/>
      <c r="D79" s="204">
        <f>D44/D$23</f>
        <v>1.0694200331718251E-2</v>
      </c>
      <c r="E79" s="204">
        <f t="shared" ref="E79:S79" si="34">E44/E$23</f>
        <v>9.8342616931989413E-3</v>
      </c>
      <c r="F79" s="204">
        <f t="shared" si="34"/>
        <v>8.6402454600949842E-3</v>
      </c>
      <c r="G79" s="204">
        <f t="shared" si="34"/>
        <v>8.3543020827828614E-3</v>
      </c>
      <c r="H79" s="204">
        <f t="shared" si="34"/>
        <v>8.1991333161408348E-3</v>
      </c>
      <c r="I79" s="204">
        <f t="shared" si="34"/>
        <v>8.3459001268089434E-3</v>
      </c>
      <c r="J79" s="204">
        <f t="shared" si="34"/>
        <v>7.9658708829944934E-3</v>
      </c>
      <c r="K79" s="204">
        <f t="shared" si="34"/>
        <v>8.0969944831210533E-3</v>
      </c>
      <c r="L79" s="204">
        <f t="shared" si="34"/>
        <v>8.1407356891344592E-3</v>
      </c>
      <c r="M79" s="204">
        <f t="shared" si="34"/>
        <v>8.0868500538020284E-3</v>
      </c>
      <c r="N79" s="204">
        <f t="shared" si="34"/>
        <v>7.7629870814922078E-3</v>
      </c>
      <c r="O79" s="204">
        <f t="shared" si="34"/>
        <v>8.2135801174156448E-3</v>
      </c>
      <c r="P79" s="204">
        <f t="shared" si="34"/>
        <v>8.165683631802291E-3</v>
      </c>
      <c r="Q79" s="204">
        <f t="shared" si="34"/>
        <v>8.9335204867675364E-3</v>
      </c>
      <c r="R79" s="204">
        <f t="shared" si="34"/>
        <v>9.0822482668198729E-3</v>
      </c>
      <c r="S79" s="204">
        <f t="shared" si="34"/>
        <v>9.2266146193582168E-3</v>
      </c>
    </row>
    <row r="80" spans="1:19" ht="22.5" x14ac:dyDescent="0.25">
      <c r="A80" s="211" t="s">
        <v>16</v>
      </c>
      <c r="B80" s="140"/>
      <c r="C80" s="140"/>
      <c r="D80" s="204">
        <f>D47/D$23</f>
        <v>7.5435520858416621E-3</v>
      </c>
      <c r="E80" s="204">
        <f t="shared" ref="E80:S80" si="35">E47/E$23</f>
        <v>8.076551032223496E-3</v>
      </c>
      <c r="F80" s="204">
        <f t="shared" si="35"/>
        <v>8.0722570370354903E-3</v>
      </c>
      <c r="G80" s="204">
        <f t="shared" si="35"/>
        <v>8.359722114950752E-3</v>
      </c>
      <c r="H80" s="204">
        <f t="shared" si="35"/>
        <v>7.7405223098664377E-3</v>
      </c>
      <c r="I80" s="204">
        <f t="shared" si="35"/>
        <v>7.8302481096423158E-3</v>
      </c>
      <c r="J80" s="204">
        <f t="shared" si="35"/>
        <v>8.2876390412031965E-3</v>
      </c>
      <c r="K80" s="204">
        <f t="shared" si="35"/>
        <v>7.5892149224219309E-3</v>
      </c>
      <c r="L80" s="204">
        <f t="shared" si="35"/>
        <v>6.9560618502178123E-3</v>
      </c>
      <c r="M80" s="204">
        <f t="shared" si="35"/>
        <v>6.8556222835110189E-3</v>
      </c>
      <c r="N80" s="204">
        <f t="shared" si="35"/>
        <v>6.5880725071100097E-3</v>
      </c>
      <c r="O80" s="204">
        <f t="shared" si="35"/>
        <v>6.5136593821674858E-3</v>
      </c>
      <c r="P80" s="204">
        <f t="shared" si="35"/>
        <v>6.3097493928314079E-3</v>
      </c>
      <c r="Q80" s="204">
        <f t="shared" si="35"/>
        <v>6.3438269926677157E-3</v>
      </c>
      <c r="R80" s="204">
        <f t="shared" si="35"/>
        <v>6.0158726365843601E-3</v>
      </c>
      <c r="S80" s="204">
        <f t="shared" si="35"/>
        <v>6.0371550142563034E-3</v>
      </c>
    </row>
    <row r="81" spans="1:19" ht="22.5" x14ac:dyDescent="0.25">
      <c r="A81" s="179" t="s">
        <v>6</v>
      </c>
      <c r="B81" s="140"/>
      <c r="C81" s="140"/>
      <c r="D81" s="204">
        <f>D48/D$23</f>
        <v>5.7881909202818467E-3</v>
      </c>
      <c r="E81" s="204">
        <f t="shared" ref="E81:S81" si="36">E48/E$23</f>
        <v>5.7240667556070178E-3</v>
      </c>
      <c r="F81" s="204">
        <f t="shared" si="36"/>
        <v>5.6409046329340016E-3</v>
      </c>
      <c r="G81" s="204">
        <f t="shared" si="36"/>
        <v>5.468812457401934E-3</v>
      </c>
      <c r="H81" s="204">
        <f t="shared" si="36"/>
        <v>5.083696508645077E-3</v>
      </c>
      <c r="I81" s="204">
        <f t="shared" si="36"/>
        <v>5.089943906356087E-3</v>
      </c>
      <c r="J81" s="204">
        <f t="shared" si="36"/>
        <v>4.9988551320213548E-3</v>
      </c>
      <c r="K81" s="204">
        <f t="shared" si="36"/>
        <v>5.1899994332561842E-3</v>
      </c>
      <c r="L81" s="204">
        <f t="shared" si="36"/>
        <v>4.8322222376863226E-3</v>
      </c>
      <c r="M81" s="204">
        <f t="shared" si="36"/>
        <v>4.3184258541856622E-3</v>
      </c>
      <c r="N81" s="204">
        <f t="shared" si="36"/>
        <v>4.1582869789925717E-3</v>
      </c>
      <c r="O81" s="204">
        <f t="shared" si="36"/>
        <v>4.2671038303366653E-3</v>
      </c>
      <c r="P81" s="204">
        <f t="shared" si="36"/>
        <v>4.0401398489417926E-3</v>
      </c>
      <c r="Q81" s="204">
        <f t="shared" si="36"/>
        <v>3.9480312006693686E-3</v>
      </c>
      <c r="R81" s="204">
        <f t="shared" si="36"/>
        <v>3.9421861185595973E-3</v>
      </c>
      <c r="S81" s="204">
        <f t="shared" si="36"/>
        <v>3.7181499708150707E-3</v>
      </c>
    </row>
    <row r="82" spans="1:19" x14ac:dyDescent="0.25">
      <c r="A82" s="179" t="s">
        <v>5</v>
      </c>
      <c r="B82" s="140"/>
      <c r="C82" s="140"/>
      <c r="D82" s="204">
        <f>D52/D$23</f>
        <v>8.2546984041966635E-3</v>
      </c>
      <c r="E82" s="204">
        <f t="shared" ref="E82:S82" si="37">E52/E$23</f>
        <v>8.2182322925394395E-3</v>
      </c>
      <c r="F82" s="204">
        <f t="shared" si="37"/>
        <v>7.8091447528241048E-3</v>
      </c>
      <c r="G82" s="204">
        <f t="shared" si="37"/>
        <v>7.3515961317230415E-3</v>
      </c>
      <c r="H82" s="204">
        <f t="shared" si="37"/>
        <v>7.0350668526228191E-3</v>
      </c>
      <c r="I82" s="204">
        <f t="shared" si="37"/>
        <v>6.55713405507867E-3</v>
      </c>
      <c r="J82" s="204">
        <f t="shared" si="37"/>
        <v>6.0123645741693675E-3</v>
      </c>
      <c r="K82" s="204">
        <f t="shared" si="37"/>
        <v>5.6697280373890629E-3</v>
      </c>
      <c r="L82" s="204">
        <f t="shared" si="37"/>
        <v>5.2820420035907647E-3</v>
      </c>
      <c r="M82" s="204">
        <f t="shared" si="37"/>
        <v>4.9802535713022369E-3</v>
      </c>
      <c r="N82" s="204">
        <f t="shared" si="37"/>
        <v>4.6480198025299528E-3</v>
      </c>
      <c r="O82" s="204">
        <f t="shared" si="37"/>
        <v>4.6628869022837544E-3</v>
      </c>
      <c r="P82" s="204">
        <f t="shared" si="37"/>
        <v>4.5616376204328903E-3</v>
      </c>
      <c r="Q82" s="204">
        <f t="shared" si="37"/>
        <v>4.3569024420572547E-3</v>
      </c>
      <c r="R82" s="204">
        <f t="shared" si="37"/>
        <v>4.4159341407135526E-3</v>
      </c>
      <c r="S82" s="204">
        <f t="shared" si="37"/>
        <v>4.4684013279398093E-3</v>
      </c>
    </row>
    <row r="83" spans="1:19" x14ac:dyDescent="0.25">
      <c r="A83" s="211" t="s">
        <v>27</v>
      </c>
      <c r="B83" s="140"/>
      <c r="C83" s="140"/>
      <c r="D83" s="204">
        <f>D53/D$23</f>
        <v>4.195613247425658E-3</v>
      </c>
      <c r="E83" s="204">
        <f t="shared" ref="E83:S83" si="38">E53/E$23</f>
        <v>4.336741115254469E-3</v>
      </c>
      <c r="F83" s="204">
        <f t="shared" si="38"/>
        <v>4.0497017712746814E-3</v>
      </c>
      <c r="G83" s="204">
        <f t="shared" si="38"/>
        <v>3.7574373003903773E-3</v>
      </c>
      <c r="H83" s="204">
        <f t="shared" si="38"/>
        <v>3.5415682807478869E-3</v>
      </c>
      <c r="I83" s="204">
        <f t="shared" si="38"/>
        <v>3.185611487294925E-3</v>
      </c>
      <c r="J83" s="204">
        <f t="shared" si="38"/>
        <v>2.8242085346894996E-3</v>
      </c>
      <c r="K83" s="204">
        <f t="shared" si="38"/>
        <v>2.7856317275782696E-3</v>
      </c>
      <c r="L83" s="204">
        <f t="shared" si="38"/>
        <v>2.5502776579309958E-3</v>
      </c>
      <c r="M83" s="204">
        <f t="shared" si="38"/>
        <v>2.4396338951642072E-3</v>
      </c>
      <c r="N83" s="204">
        <f t="shared" si="38"/>
        <v>2.2409996324227561E-3</v>
      </c>
      <c r="O83" s="204">
        <f t="shared" si="38"/>
        <v>2.3303620766283607E-3</v>
      </c>
      <c r="P83" s="204">
        <f t="shared" si="38"/>
        <v>2.3422028877205154E-3</v>
      </c>
      <c r="Q83" s="204">
        <f t="shared" si="38"/>
        <v>2.1929408590932752E-3</v>
      </c>
      <c r="R83" s="204">
        <f t="shared" si="38"/>
        <v>2.2461474208264201E-3</v>
      </c>
      <c r="S83" s="204">
        <f t="shared" si="38"/>
        <v>2.3643359129484317E-3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4.0590851567710055E-3</v>
      </c>
      <c r="E84" s="204">
        <f t="shared" ref="E84:S84" si="40">E56/E$23</f>
        <v>3.8814911772849705E-3</v>
      </c>
      <c r="F84" s="204">
        <f t="shared" si="40"/>
        <v>3.7594429815494233E-3</v>
      </c>
      <c r="G84" s="204">
        <f t="shared" si="40"/>
        <v>3.5941588313326647E-3</v>
      </c>
      <c r="H84" s="204">
        <f t="shared" si="40"/>
        <v>3.4934985718749327E-3</v>
      </c>
      <c r="I84" s="204">
        <f t="shared" si="40"/>
        <v>3.3715225677837446E-3</v>
      </c>
      <c r="J84" s="204">
        <f t="shared" si="40"/>
        <v>3.1881560394798674E-3</v>
      </c>
      <c r="K84" s="204">
        <f t="shared" si="40"/>
        <v>2.884096309810793E-3</v>
      </c>
      <c r="L84" s="204">
        <f t="shared" si="40"/>
        <v>2.7317643456597684E-3</v>
      </c>
      <c r="M84" s="204">
        <f t="shared" si="40"/>
        <v>2.5406196761380297E-3</v>
      </c>
      <c r="N84" s="204">
        <f t="shared" si="40"/>
        <v>2.4070201701071972E-3</v>
      </c>
      <c r="O84" s="204">
        <f t="shared" si="40"/>
        <v>2.3325248256553938E-3</v>
      </c>
      <c r="P84" s="204">
        <f t="shared" si="40"/>
        <v>2.2194347327123749E-3</v>
      </c>
      <c r="Q84" s="204">
        <f t="shared" si="40"/>
        <v>2.1639615829639799E-3</v>
      </c>
      <c r="R84" s="204">
        <f t="shared" si="40"/>
        <v>2.1697867198871325E-3</v>
      </c>
      <c r="S84" s="204">
        <f t="shared" si="40"/>
        <v>2.1040654149913772E-3</v>
      </c>
    </row>
    <row r="85" spans="1:19" ht="22.5" x14ac:dyDescent="0.25">
      <c r="A85" s="179" t="s">
        <v>4</v>
      </c>
      <c r="B85" s="140"/>
      <c r="C85" s="140"/>
      <c r="D85" s="204">
        <f t="shared" si="39"/>
        <v>2.7235103622570339E-2</v>
      </c>
      <c r="E85" s="204">
        <f t="shared" ref="E85:S85" si="41">E57/E$23</f>
        <v>2.6104592414658616E-2</v>
      </c>
      <c r="F85" s="204">
        <f t="shared" si="41"/>
        <v>2.6605663596327284E-2</v>
      </c>
      <c r="G85" s="204">
        <f t="shared" si="41"/>
        <v>2.6636070585078921E-2</v>
      </c>
      <c r="H85" s="204">
        <f t="shared" si="41"/>
        <v>2.6644909710146152E-2</v>
      </c>
      <c r="I85" s="204">
        <f t="shared" si="41"/>
        <v>2.5034559990553706E-2</v>
      </c>
      <c r="J85" s="204">
        <f t="shared" si="41"/>
        <v>2.3584882922185132E-2</v>
      </c>
      <c r="K85" s="204">
        <f t="shared" si="41"/>
        <v>2.3462621527906981E-2</v>
      </c>
      <c r="L85" s="204">
        <f t="shared" si="41"/>
        <v>2.2611793851164217E-2</v>
      </c>
      <c r="M85" s="204">
        <f t="shared" si="41"/>
        <v>2.2669310934649075E-2</v>
      </c>
      <c r="N85" s="204">
        <f t="shared" si="41"/>
        <v>2.1698717699566127E-2</v>
      </c>
      <c r="O85" s="204">
        <f t="shared" si="41"/>
        <v>2.2326598893321323E-2</v>
      </c>
      <c r="P85" s="204">
        <f t="shared" si="41"/>
        <v>2.2340067789372548E-2</v>
      </c>
      <c r="Q85" s="204">
        <f t="shared" si="41"/>
        <v>2.2985308033898377E-2</v>
      </c>
      <c r="R85" s="204">
        <f t="shared" si="41"/>
        <v>2.3500395309479012E-2</v>
      </c>
      <c r="S85" s="204">
        <f t="shared" si="41"/>
        <v>2.3820607922613587E-2</v>
      </c>
    </row>
    <row r="86" spans="1:19" x14ac:dyDescent="0.25">
      <c r="A86" s="179" t="s">
        <v>3</v>
      </c>
      <c r="B86" s="140"/>
      <c r="C86" s="140"/>
      <c r="D86" s="204">
        <f t="shared" si="39"/>
        <v>1.5553700173810761E-2</v>
      </c>
      <c r="E86" s="204">
        <f t="shared" ref="E86:S86" si="42">E58/E$23</f>
        <v>1.5459079647163318E-2</v>
      </c>
      <c r="F86" s="204">
        <f t="shared" si="42"/>
        <v>1.5614809184428487E-2</v>
      </c>
      <c r="G86" s="204">
        <f t="shared" si="42"/>
        <v>1.4725549896138633E-2</v>
      </c>
      <c r="H86" s="204">
        <f t="shared" si="42"/>
        <v>1.3700516619452253E-2</v>
      </c>
      <c r="I86" s="204">
        <f t="shared" si="42"/>
        <v>1.370591756225352E-2</v>
      </c>
      <c r="J86" s="204">
        <f t="shared" si="42"/>
        <v>1.3276853179720169E-2</v>
      </c>
      <c r="K86" s="204">
        <f t="shared" si="42"/>
        <v>1.2807265312244357E-2</v>
      </c>
      <c r="L86" s="204">
        <f t="shared" si="42"/>
        <v>1.2383404545517807E-2</v>
      </c>
      <c r="M86" s="204">
        <f t="shared" si="42"/>
        <v>1.1416528120260942E-2</v>
      </c>
      <c r="N86" s="204">
        <f t="shared" si="42"/>
        <v>1.2045095397955115E-2</v>
      </c>
      <c r="O86" s="204">
        <f t="shared" si="42"/>
        <v>1.1111123126383484E-2</v>
      </c>
      <c r="P86" s="204">
        <f t="shared" si="42"/>
        <v>1.1890362699831861E-2</v>
      </c>
      <c r="Q86" s="204">
        <f t="shared" si="42"/>
        <v>1.1935246597832981E-2</v>
      </c>
      <c r="R86" s="204">
        <f t="shared" si="42"/>
        <v>1.2080574564925816E-2</v>
      </c>
      <c r="S86" s="204">
        <f t="shared" si="42"/>
        <v>1.3597732845321906E-2</v>
      </c>
    </row>
    <row r="87" spans="1:19" x14ac:dyDescent="0.25">
      <c r="A87" s="179" t="s">
        <v>2</v>
      </c>
      <c r="B87" s="140"/>
      <c r="C87" s="140"/>
      <c r="D87" s="204">
        <f t="shared" si="39"/>
        <v>4.0602103882873899E-2</v>
      </c>
      <c r="E87" s="204">
        <f t="shared" ref="E87:S87" si="43">E59/E$23</f>
        <v>3.9268723322389593E-2</v>
      </c>
      <c r="F87" s="204">
        <f t="shared" si="43"/>
        <v>3.7235956729862338E-2</v>
      </c>
      <c r="G87" s="204">
        <f t="shared" si="43"/>
        <v>3.4898909625028625E-2</v>
      </c>
      <c r="H87" s="204">
        <f t="shared" si="43"/>
        <v>3.4054790373845921E-2</v>
      </c>
      <c r="I87" s="204">
        <f t="shared" si="43"/>
        <v>3.2263737478480478E-2</v>
      </c>
      <c r="J87" s="204">
        <f t="shared" si="43"/>
        <v>3.1266344496800394E-2</v>
      </c>
      <c r="K87" s="204">
        <f t="shared" si="43"/>
        <v>3.1003176627713999E-2</v>
      </c>
      <c r="L87" s="204">
        <f t="shared" si="43"/>
        <v>2.9414204395206749E-2</v>
      </c>
      <c r="M87" s="204">
        <f t="shared" si="43"/>
        <v>2.6899302912840713E-2</v>
      </c>
      <c r="N87" s="204">
        <f t="shared" si="43"/>
        <v>2.6953073378856645E-2</v>
      </c>
      <c r="O87" s="204">
        <f t="shared" si="43"/>
        <v>2.6848366421591156E-2</v>
      </c>
      <c r="P87" s="204">
        <f t="shared" si="43"/>
        <v>2.6581974432197286E-2</v>
      </c>
      <c r="Q87" s="204">
        <f t="shared" si="43"/>
        <v>2.6143522236062023E-2</v>
      </c>
      <c r="R87" s="204">
        <f t="shared" si="43"/>
        <v>2.5815630983536224E-2</v>
      </c>
      <c r="S87" s="204">
        <f t="shared" si="43"/>
        <v>2.5788171393470932E-2</v>
      </c>
    </row>
    <row r="88" spans="1:19" x14ac:dyDescent="0.25">
      <c r="A88" s="179" t="s">
        <v>1</v>
      </c>
      <c r="B88" s="140"/>
      <c r="C88" s="140"/>
      <c r="D88" s="204">
        <f t="shared" si="39"/>
        <v>5.5863994016768946E-3</v>
      </c>
      <c r="E88" s="204">
        <f t="shared" ref="E88:S88" si="44">E60/E$23</f>
        <v>5.3630312597765465E-3</v>
      </c>
      <c r="F88" s="204">
        <f t="shared" si="44"/>
        <v>5.0819650450457969E-3</v>
      </c>
      <c r="G88" s="204">
        <f t="shared" si="44"/>
        <v>4.8272161495278472E-3</v>
      </c>
      <c r="H88" s="204">
        <f t="shared" si="44"/>
        <v>4.3249746172449432E-3</v>
      </c>
      <c r="I88" s="204">
        <f t="shared" si="44"/>
        <v>3.8212263976148109E-3</v>
      </c>
      <c r="J88" s="204">
        <f t="shared" si="44"/>
        <v>3.4822063413634773E-3</v>
      </c>
      <c r="K88" s="204">
        <f t="shared" si="44"/>
        <v>3.4170644845693977E-3</v>
      </c>
      <c r="L88" s="204">
        <f t="shared" si="44"/>
        <v>3.1448414079135994E-3</v>
      </c>
      <c r="M88" s="204">
        <f t="shared" si="44"/>
        <v>2.7437323203565655E-3</v>
      </c>
      <c r="N88" s="204">
        <f t="shared" si="44"/>
        <v>2.5741512130604302E-3</v>
      </c>
      <c r="O88" s="204">
        <f t="shared" si="44"/>
        <v>2.6834308552915439E-3</v>
      </c>
      <c r="P88" s="204">
        <f t="shared" si="44"/>
        <v>2.7505404467693295E-3</v>
      </c>
      <c r="Q88" s="204">
        <f t="shared" si="44"/>
        <v>2.6207803539476096E-3</v>
      </c>
      <c r="R88" s="204">
        <f t="shared" si="44"/>
        <v>2.4835408924540042E-3</v>
      </c>
      <c r="S88" s="204">
        <f t="shared" si="44"/>
        <v>2.4682403778862778E-3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2.3014735281784229E-3</v>
      </c>
      <c r="E89" s="204">
        <f t="shared" ref="E89:S89" si="45">E61/E$23</f>
        <v>2.169808946056838E-3</v>
      </c>
      <c r="F89" s="204">
        <f t="shared" si="45"/>
        <v>2.1543188350111962E-3</v>
      </c>
      <c r="G89" s="204">
        <f t="shared" si="45"/>
        <v>2.2432158134858531E-3</v>
      </c>
      <c r="H89" s="204">
        <f t="shared" si="45"/>
        <v>1.9208395829368125E-3</v>
      </c>
      <c r="I89" s="204">
        <f t="shared" si="45"/>
        <v>1.7410321456588192E-3</v>
      </c>
      <c r="J89" s="204">
        <f t="shared" si="45"/>
        <v>1.7064558502753707E-3</v>
      </c>
      <c r="K89" s="204">
        <f t="shared" si="45"/>
        <v>1.7906814722286942E-3</v>
      </c>
      <c r="L89" s="204">
        <f t="shared" si="45"/>
        <v>1.805402847559533E-3</v>
      </c>
      <c r="M89" s="204">
        <f t="shared" si="45"/>
        <v>1.6842374318345979E-3</v>
      </c>
      <c r="N89" s="204">
        <f t="shared" si="45"/>
        <v>1.4725299864185206E-3</v>
      </c>
      <c r="O89" s="204">
        <f t="shared" si="45"/>
        <v>1.6490961331128771E-3</v>
      </c>
      <c r="P89" s="204">
        <f t="shared" si="45"/>
        <v>1.5692972857562252E-3</v>
      </c>
      <c r="Q89" s="204">
        <f t="shared" si="45"/>
        <v>1.5543429923895152E-3</v>
      </c>
      <c r="R89" s="204">
        <f t="shared" si="45"/>
        <v>1.375531538008409E-3</v>
      </c>
      <c r="S89" s="204">
        <f t="shared" si="45"/>
        <v>1.4439664612685922E-3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1.3830595645053968E-2</v>
      </c>
      <c r="E90" s="208">
        <f t="shared" ref="E90:S90" si="46">E62/E$23</f>
        <v>1.4145831010935349E-2</v>
      </c>
      <c r="F90" s="208">
        <f t="shared" si="46"/>
        <v>1.374518062519098E-2</v>
      </c>
      <c r="G90" s="208">
        <f t="shared" si="46"/>
        <v>1.374181405766643E-2</v>
      </c>
      <c r="H90" s="208">
        <f t="shared" si="46"/>
        <v>1.3150313330055067E-2</v>
      </c>
      <c r="I90" s="208">
        <f t="shared" si="46"/>
        <v>1.2466091640344965E-2</v>
      </c>
      <c r="J90" s="208">
        <f t="shared" si="46"/>
        <v>1.1890357801371432E-2</v>
      </c>
      <c r="K90" s="208">
        <f t="shared" si="46"/>
        <v>1.1302818090691604E-2</v>
      </c>
      <c r="L90" s="208">
        <f t="shared" si="46"/>
        <v>1.0388721103394524E-2</v>
      </c>
      <c r="M90" s="208">
        <f t="shared" si="46"/>
        <v>1.0045517771785827E-2</v>
      </c>
      <c r="N90" s="208">
        <f t="shared" si="46"/>
        <v>9.1705525096863819E-3</v>
      </c>
      <c r="O90" s="208">
        <f t="shared" si="46"/>
        <v>9.2733271406619522E-3</v>
      </c>
      <c r="P90" s="208">
        <f t="shared" si="46"/>
        <v>9.0704315567535828E-3</v>
      </c>
      <c r="Q90" s="208">
        <f t="shared" si="46"/>
        <v>8.9893714553076331E-3</v>
      </c>
      <c r="R90" s="208">
        <f t="shared" si="46"/>
        <v>8.86459429611537E-3</v>
      </c>
      <c r="S90" s="208">
        <f t="shared" si="46"/>
        <v>9.0320484154059761E-3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1.9547421722799996E-2</v>
      </c>
      <c r="F93" s="144">
        <f t="shared" ref="F93:F94" si="48">IF(E16=0,"",F16/E16-1)</f>
        <v>1.1188430838310559E-2</v>
      </c>
      <c r="G93" s="144">
        <f t="shared" ref="G93:G94" si="49">IF(F16=0,"",G16/F16-1)</f>
        <v>8.1869753141508017E-3</v>
      </c>
      <c r="H93" s="144">
        <f t="shared" ref="H93:H94" si="50">IF(G16=0,"",H16/G16-1)</f>
        <v>2.7866815207760132E-2</v>
      </c>
      <c r="I93" s="144">
        <f t="shared" ref="I93:I94" si="51">IF(H16=0,"",I16/H16-1)</f>
        <v>1.6076823800047935E-2</v>
      </c>
      <c r="J93" s="144">
        <f t="shared" ref="J93:J94" si="52">IF(I16=0,"",J16/I16-1)</f>
        <v>2.3751860359260357E-2</v>
      </c>
      <c r="K93" s="144">
        <f t="shared" ref="K93:K94" si="53">IF(J16=0,"",K16/J16-1)</f>
        <v>2.3618196009067782E-2</v>
      </c>
      <c r="L93" s="144">
        <f t="shared" ref="L93:L94" si="54">IF(K16=0,"",L16/K16-1)</f>
        <v>1.9506950608891849E-3</v>
      </c>
      <c r="M93" s="144">
        <f t="shared" ref="M93:M94" si="55">IF(L16=0,"",M16/L16-1)</f>
        <v>-2.941831865508604E-2</v>
      </c>
      <c r="N93" s="144">
        <f t="shared" ref="N93:N94" si="56">IF(M16=0,"",N16/M16-1)</f>
        <v>1.9659560963106726E-2</v>
      </c>
      <c r="O93" s="144">
        <f t="shared" ref="O93:O94" si="57">IF(N16=0,"",O16/N16-1)</f>
        <v>2.0788365320760338E-2</v>
      </c>
      <c r="P93" s="144">
        <f t="shared" ref="P93:P94" si="58">IF(O16=0,"",P16/O16-1)</f>
        <v>1.8325925048179315E-3</v>
      </c>
      <c r="Q93" s="144">
        <f t="shared" ref="Q93:Q94" si="59">IF(P16=0,"",Q16/P16-1)</f>
        <v>5.7627969371125687E-3</v>
      </c>
      <c r="R93" s="144">
        <f t="shared" ref="R93:R94" si="60">IF(Q16=0,"",R16/Q16-1)</f>
        <v>9.4778617319735137E-3</v>
      </c>
      <c r="S93" s="144">
        <f t="shared" ref="S93:S94" si="61">IF(R16=0,"",S16/R16-1)</f>
        <v>1.0670034135890738E-2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2.5443290288339027E-2</v>
      </c>
      <c r="F94" s="213">
        <f t="shared" si="48"/>
        <v>2.0765460710149064E-2</v>
      </c>
      <c r="G94" s="213">
        <f t="shared" si="49"/>
        <v>1.509102663562123E-2</v>
      </c>
      <c r="H94" s="213">
        <f t="shared" si="50"/>
        <v>1.997308468559833E-2</v>
      </c>
      <c r="I94" s="213">
        <f t="shared" si="51"/>
        <v>2.5126760508292101E-2</v>
      </c>
      <c r="J94" s="213">
        <f t="shared" si="52"/>
        <v>2.207586120819327E-2</v>
      </c>
      <c r="K94" s="213">
        <f t="shared" si="53"/>
        <v>2.4945771380944892E-2</v>
      </c>
      <c r="L94" s="213">
        <f t="shared" si="54"/>
        <v>4.4284338323246075E-3</v>
      </c>
      <c r="M94" s="213">
        <f t="shared" si="55"/>
        <v>2.1313932989690532E-3</v>
      </c>
      <c r="N94" s="213">
        <f t="shared" si="56"/>
        <v>1.8408115254504809E-2</v>
      </c>
      <c r="O94" s="213">
        <f t="shared" si="57"/>
        <v>4.7474360598711574E-3</v>
      </c>
      <c r="P94" s="213">
        <f t="shared" si="58"/>
        <v>-2.1775214320748359E-3</v>
      </c>
      <c r="Q94" s="213">
        <f t="shared" si="59"/>
        <v>4.9375664144744036E-3</v>
      </c>
      <c r="R94" s="213">
        <f t="shared" si="60"/>
        <v>7.7356833398534164E-3</v>
      </c>
      <c r="S94" s="213">
        <f t="shared" si="61"/>
        <v>1.4280065291333965E-2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1.2286233098062871E-2</v>
      </c>
      <c r="F95" s="144">
        <f t="shared" ref="F95:F96" si="63">IF(E20=0,"",F20/E20-1)</f>
        <v>3.867245852178236E-3</v>
      </c>
      <c r="G95" s="144">
        <f t="shared" ref="G95:G96" si="64">IF(F20=0,"",G20/F20-1)</f>
        <v>1.0155337039399193E-3</v>
      </c>
      <c r="H95" s="144">
        <f t="shared" ref="H95:H96" si="65">IF(G20=0,"",H20/G20-1)</f>
        <v>2.0801982518057427E-2</v>
      </c>
      <c r="I95" s="144">
        <f t="shared" ref="I95:I96" si="66">IF(H20=0,"",I20/H20-1)</f>
        <v>8.2970936754542812E-3</v>
      </c>
      <c r="J95" s="144">
        <f t="shared" ref="J95:J96" si="67">IF(I20=0,"",J20/I20-1)</f>
        <v>1.6356372175641898E-2</v>
      </c>
      <c r="K95" s="144">
        <f t="shared" ref="K95:K96" si="68">IF(J20=0,"",K20/J20-1)</f>
        <v>1.6936739918669508E-2</v>
      </c>
      <c r="L95" s="144">
        <f t="shared" ref="L95:L96" si="69">IF(K20=0,"",L20/K20-1)</f>
        <v>-3.7179553562758372E-3</v>
      </c>
      <c r="M95" s="144">
        <f t="shared" ref="M95:M96" si="70">IF(L20=0,"",M20/L20-1)</f>
        <v>-3.4592217281281701E-2</v>
      </c>
      <c r="N95" s="144">
        <f t="shared" ref="N95:N96" si="71">IF(M20=0,"",N20/M20-1)</f>
        <v>1.4792516450286231E-2</v>
      </c>
      <c r="O95" s="144">
        <f t="shared" ref="O95:O96" si="72">IF(N20=0,"",O20/N20-1)</f>
        <v>1.5763420762781921E-2</v>
      </c>
      <c r="P95" s="144">
        <f t="shared" ref="P95:P96" si="73">IF(O20=0,"",P20/O20-1)</f>
        <v>-2.7449565633683726E-3</v>
      </c>
      <c r="Q95" s="144">
        <f t="shared" ref="Q95:Q96" si="74">IF(P20=0,"",Q20/P20-1)</f>
        <v>8.0504140140025271E-4</v>
      </c>
      <c r="R95" s="144">
        <f t="shared" ref="R95:R96" si="75">IF(Q20=0,"",R20/Q20-1)</f>
        <v>4.2462717534470507E-3</v>
      </c>
      <c r="S95" s="144">
        <f t="shared" ref="S95:S96" si="76">IF(R20=0,"",S20/R20-1)</f>
        <v>2.3690130950795307E-3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1.8140111450249519E-2</v>
      </c>
      <c r="F96" s="213">
        <f t="shared" si="63"/>
        <v>1.3374936315879715E-2</v>
      </c>
      <c r="G96" s="213">
        <f t="shared" si="64"/>
        <v>7.8704750863434203E-3</v>
      </c>
      <c r="H96" s="213">
        <f t="shared" si="65"/>
        <v>1.2962507940937673E-2</v>
      </c>
      <c r="I96" s="213">
        <f t="shared" si="66"/>
        <v>1.727773831484547E-2</v>
      </c>
      <c r="J96" s="213">
        <f t="shared" si="67"/>
        <v>1.4692480286498055E-2</v>
      </c>
      <c r="K96" s="213">
        <f t="shared" si="68"/>
        <v>1.8255649816849129E-2</v>
      </c>
      <c r="L96" s="213">
        <f t="shared" si="69"/>
        <v>-1.2542346747421718E-3</v>
      </c>
      <c r="M96" s="213">
        <f t="shared" si="70"/>
        <v>-3.2106879897203511E-3</v>
      </c>
      <c r="N96" s="213">
        <f t="shared" si="71"/>
        <v>1.3547044149086584E-2</v>
      </c>
      <c r="O96" s="213">
        <f t="shared" si="72"/>
        <v>-1.9854523507134569E-4</v>
      </c>
      <c r="P96" s="213">
        <f t="shared" si="73"/>
        <v>-6.7367475853826742E-3</v>
      </c>
      <c r="Q96" s="213">
        <f t="shared" si="74"/>
        <v>-1.6121272233826645E-5</v>
      </c>
      <c r="R96" s="213">
        <f t="shared" si="75"/>
        <v>2.5131221507264101E-3</v>
      </c>
      <c r="S96" s="213">
        <f t="shared" si="76"/>
        <v>5.9493936785584012E-3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1.9504017013172392E-2</v>
      </c>
      <c r="F97" s="204">
        <f t="shared" ref="F97:F105" si="78">IF(E23=0,"",F23/E23-1)</f>
        <v>1.0964108667410155E-2</v>
      </c>
      <c r="G97" s="204">
        <f t="shared" ref="G97:G105" si="79">IF(F23=0,"",G23/F23-1)</f>
        <v>7.1070257395473568E-3</v>
      </c>
      <c r="H97" s="204">
        <f t="shared" ref="H97:H105" si="80">IF(G23=0,"",H23/G23-1)</f>
        <v>2.9816979626616114E-2</v>
      </c>
      <c r="I97" s="204">
        <f t="shared" ref="I97:I105" si="81">IF(H23=0,"",I23/H23-1)</f>
        <v>1.4196596382554549E-2</v>
      </c>
      <c r="J97" s="204">
        <f t="shared" ref="J97:J105" si="82">IF(I23=0,"",J23/I23-1)</f>
        <v>2.3933487573664314E-2</v>
      </c>
      <c r="K97" s="204">
        <f t="shared" ref="K97:K105" si="83">IF(J23=0,"",K23/J23-1)</f>
        <v>2.4808944661822041E-2</v>
      </c>
      <c r="L97" s="204">
        <f t="shared" ref="L97:L105" si="84">IF(K23=0,"",L23/K23-1)</f>
        <v>4.4550116900203829E-3</v>
      </c>
      <c r="M97" s="204">
        <f t="shared" ref="M97:M105" si="85">IF(L23=0,"",M23/L23-1)</f>
        <v>-2.7005047472871579E-2</v>
      </c>
      <c r="N97" s="204">
        <f t="shared" ref="N97:N105" si="86">IF(M23=0,"",N23/M23-1)</f>
        <v>1.7608333711792268E-2</v>
      </c>
      <c r="O97" s="204">
        <f t="shared" ref="O97:O105" si="87">IF(N23=0,"",O23/N23-1)</f>
        <v>2.1118262712898961E-2</v>
      </c>
      <c r="P97" s="204">
        <f t="shared" ref="P97:P105" si="88">IF(O23=0,"",P23/O23-1)</f>
        <v>4.1936767559083155E-3</v>
      </c>
      <c r="Q97" s="204">
        <f t="shared" ref="Q97:Q105" si="89">IF(P23=0,"",Q23/P23-1)</f>
        <v>6.1915287502209981E-3</v>
      </c>
      <c r="R97" s="204">
        <f t="shared" ref="R97:R105" si="90">IF(Q23=0,"",R23/Q23-1)</f>
        <v>1.1017471993171268E-2</v>
      </c>
      <c r="S97" s="204">
        <f t="shared" ref="S97:S105" si="91">IF(R23=0,"",S23/R23-1)</f>
        <v>8.7547713546378692E-3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2.0235783041287592E-2</v>
      </c>
      <c r="F98" s="209">
        <f t="shared" si="78"/>
        <v>-3.6615011201292402E-2</v>
      </c>
      <c r="G98" s="209">
        <f t="shared" si="79"/>
        <v>-7.3399680210750828E-2</v>
      </c>
      <c r="H98" s="209">
        <f t="shared" si="80"/>
        <v>1.6413741108673996E-2</v>
      </c>
      <c r="I98" s="209">
        <f t="shared" si="81"/>
        <v>-6.3844128725055849E-2</v>
      </c>
      <c r="J98" s="209">
        <f t="shared" si="82"/>
        <v>-7.1722276717620992E-2</v>
      </c>
      <c r="K98" s="209">
        <f t="shared" si="83"/>
        <v>8.6576102490502294E-2</v>
      </c>
      <c r="L98" s="209">
        <f t="shared" si="84"/>
        <v>-5.8919013250561258E-2</v>
      </c>
      <c r="M98" s="209">
        <f t="shared" si="85"/>
        <v>-0.15517771032488314</v>
      </c>
      <c r="N98" s="209">
        <f t="shared" si="86"/>
        <v>0.23814684171568823</v>
      </c>
      <c r="O98" s="209">
        <f t="shared" si="87"/>
        <v>5.4812695393951172E-2</v>
      </c>
      <c r="P98" s="209">
        <f t="shared" si="88"/>
        <v>-7.6548343588357382E-3</v>
      </c>
      <c r="Q98" s="209">
        <f t="shared" si="89"/>
        <v>-9.992452761219528E-2</v>
      </c>
      <c r="R98" s="209">
        <f t="shared" si="90"/>
        <v>7.9893549682532372E-2</v>
      </c>
      <c r="S98" s="209">
        <f t="shared" si="91"/>
        <v>2.4242358424572341E-2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-1.1842385095237495E-2</v>
      </c>
      <c r="F99" s="209">
        <f t="shared" si="78"/>
        <v>-2.997936132969059E-4</v>
      </c>
      <c r="G99" s="209">
        <f t="shared" si="79"/>
        <v>-8.9359174660962326E-2</v>
      </c>
      <c r="H99" s="209">
        <f t="shared" si="80"/>
        <v>-3.8798359309111352E-2</v>
      </c>
      <c r="I99" s="209">
        <f t="shared" si="81"/>
        <v>6.9660192488341321E-2</v>
      </c>
      <c r="J99" s="209">
        <f t="shared" si="82"/>
        <v>7.7586820468455775E-2</v>
      </c>
      <c r="K99" s="209">
        <f t="shared" si="83"/>
        <v>7.0120603236474066E-2</v>
      </c>
      <c r="L99" s="209">
        <f t="shared" si="84"/>
        <v>-3.6291842992443035E-2</v>
      </c>
      <c r="M99" s="209">
        <f t="shared" si="85"/>
        <v>-8.1238173684926918E-2</v>
      </c>
      <c r="N99" s="209">
        <f t="shared" si="86"/>
        <v>1.6448159070598933E-2</v>
      </c>
      <c r="O99" s="209">
        <f t="shared" si="87"/>
        <v>-9.9965243822011107E-3</v>
      </c>
      <c r="P99" s="209">
        <f t="shared" si="88"/>
        <v>-2.2516076931730411E-2</v>
      </c>
      <c r="Q99" s="209">
        <f t="shared" si="89"/>
        <v>-5.3022804517360189E-2</v>
      </c>
      <c r="R99" s="209">
        <f t="shared" si="90"/>
        <v>3.430232104243558E-2</v>
      </c>
      <c r="S99" s="209">
        <f t="shared" si="91"/>
        <v>-6.4107997132874961E-2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2.4657692013107635E-2</v>
      </c>
      <c r="F100" s="209">
        <f t="shared" si="78"/>
        <v>1.6844257837117516E-2</v>
      </c>
      <c r="G100" s="209">
        <f t="shared" si="79"/>
        <v>1.4128414714869919E-2</v>
      </c>
      <c r="H100" s="209">
        <f t="shared" si="80"/>
        <v>3.3080875176161317E-2</v>
      </c>
      <c r="I100" s="209">
        <f t="shared" si="81"/>
        <v>1.9901320578378678E-2</v>
      </c>
      <c r="J100" s="209">
        <f t="shared" si="82"/>
        <v>2.9764498132382133E-2</v>
      </c>
      <c r="K100" s="209">
        <f t="shared" si="83"/>
        <v>2.6294635524414467E-2</v>
      </c>
      <c r="L100" s="209">
        <f t="shared" si="84"/>
        <v>1.0644547443008134E-2</v>
      </c>
      <c r="M100" s="209">
        <f t="shared" si="85"/>
        <v>-1.5665406682910388E-2</v>
      </c>
      <c r="N100" s="209">
        <f t="shared" si="86"/>
        <v>1.9868069896743279E-2</v>
      </c>
      <c r="O100" s="209">
        <f t="shared" si="87"/>
        <v>1.7878869729620384E-2</v>
      </c>
      <c r="P100" s="209">
        <f t="shared" si="88"/>
        <v>6.4887540769396068E-3</v>
      </c>
      <c r="Q100" s="209">
        <f t="shared" si="89"/>
        <v>6.3507138091563053E-3</v>
      </c>
      <c r="R100" s="209">
        <f t="shared" si="90"/>
        <v>1.1988087268776315E-2</v>
      </c>
      <c r="S100" s="209">
        <f t="shared" si="91"/>
        <v>9.0706421702790863E-3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1.9026724739649836E-2</v>
      </c>
      <c r="F101" s="206">
        <f t="shared" si="78"/>
        <v>3.0013223769407515E-2</v>
      </c>
      <c r="G101" s="206">
        <f t="shared" si="79"/>
        <v>1.6264711618974914E-2</v>
      </c>
      <c r="H101" s="206">
        <f t="shared" si="80"/>
        <v>3.0612851536071961E-2</v>
      </c>
      <c r="I101" s="206">
        <f t="shared" si="81"/>
        <v>2.1249882714094781E-2</v>
      </c>
      <c r="J101" s="206">
        <f t="shared" si="82"/>
        <v>1.8751038356469518E-2</v>
      </c>
      <c r="K101" s="206">
        <f t="shared" si="83"/>
        <v>2.1942732789353103E-2</v>
      </c>
      <c r="L101" s="206">
        <f t="shared" si="84"/>
        <v>1.0687587350538319E-2</v>
      </c>
      <c r="M101" s="206">
        <f t="shared" si="85"/>
        <v>1.3736098418863918E-2</v>
      </c>
      <c r="N101" s="206">
        <f t="shared" si="86"/>
        <v>2.4632544688778291E-2</v>
      </c>
      <c r="O101" s="206">
        <f t="shared" si="87"/>
        <v>1.8341779488466603E-2</v>
      </c>
      <c r="P101" s="206">
        <f t="shared" si="88"/>
        <v>1.2990533707733842E-2</v>
      </c>
      <c r="Q101" s="206">
        <f t="shared" si="89"/>
        <v>1.2254980935644477E-2</v>
      </c>
      <c r="R101" s="206">
        <f t="shared" si="90"/>
        <v>1.3239751878378225E-2</v>
      </c>
      <c r="S101" s="206">
        <f t="shared" si="91"/>
        <v>6.209504566206725E-3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2.1746282567939312E-2</v>
      </c>
      <c r="F102" s="206">
        <f t="shared" si="78"/>
        <v>1.0546937720819383E-2</v>
      </c>
      <c r="G102" s="206">
        <f t="shared" si="79"/>
        <v>1.0478950882067295E-2</v>
      </c>
      <c r="H102" s="206">
        <f t="shared" si="80"/>
        <v>4.5447477433512518E-2</v>
      </c>
      <c r="I102" s="206">
        <f t="shared" si="81"/>
        <v>3.1393131937303087E-2</v>
      </c>
      <c r="J102" s="206">
        <f t="shared" si="82"/>
        <v>4.8807319820495021E-2</v>
      </c>
      <c r="K102" s="206">
        <f t="shared" si="83"/>
        <v>3.3371132250458402E-2</v>
      </c>
      <c r="L102" s="206">
        <f t="shared" si="84"/>
        <v>4.0197722041706019E-3</v>
      </c>
      <c r="M102" s="206">
        <f t="shared" si="85"/>
        <v>-3.6425750270907886E-2</v>
      </c>
      <c r="N102" s="206">
        <f t="shared" si="86"/>
        <v>2.7775926107043158E-2</v>
      </c>
      <c r="O102" s="206">
        <f t="shared" si="87"/>
        <v>1.6245590231067863E-2</v>
      </c>
      <c r="P102" s="206">
        <f t="shared" si="88"/>
        <v>1.6994889231980448E-3</v>
      </c>
      <c r="Q102" s="206">
        <f t="shared" si="89"/>
        <v>5.1381913038150984E-3</v>
      </c>
      <c r="R102" s="206">
        <f t="shared" si="90"/>
        <v>1.5145947588339093E-2</v>
      </c>
      <c r="S102" s="206">
        <f t="shared" si="91"/>
        <v>1.4451862940774163E-2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4.4921130541566656E-2</v>
      </c>
      <c r="F103" s="206">
        <f t="shared" si="78"/>
        <v>4.5837637017416277E-3</v>
      </c>
      <c r="G103" s="206">
        <f t="shared" si="79"/>
        <v>1.8895890495426171E-2</v>
      </c>
      <c r="H103" s="206">
        <f t="shared" si="80"/>
        <v>6.5550775250087234E-3</v>
      </c>
      <c r="I103" s="206">
        <f t="shared" si="81"/>
        <v>-1.4057161922682027E-2</v>
      </c>
      <c r="J103" s="206">
        <f t="shared" si="82"/>
        <v>2.1547115760229829E-3</v>
      </c>
      <c r="K103" s="206">
        <f t="shared" si="83"/>
        <v>1.588843199946699E-2</v>
      </c>
      <c r="L103" s="206">
        <f t="shared" si="84"/>
        <v>3.0373136947504653E-2</v>
      </c>
      <c r="M103" s="206">
        <f t="shared" si="85"/>
        <v>-2.4569610336798942E-2</v>
      </c>
      <c r="N103" s="206">
        <f t="shared" si="86"/>
        <v>-1.461798665574221E-2</v>
      </c>
      <c r="O103" s="206">
        <f t="shared" si="87"/>
        <v>2.1605965567678798E-2</v>
      </c>
      <c r="P103" s="206">
        <f t="shared" si="88"/>
        <v>4.2606780396761135E-3</v>
      </c>
      <c r="Q103" s="206">
        <f t="shared" si="89"/>
        <v>-5.1904048733966146E-3</v>
      </c>
      <c r="R103" s="206">
        <f t="shared" si="90"/>
        <v>-7.9663211066460793E-4</v>
      </c>
      <c r="S103" s="206">
        <f t="shared" si="91"/>
        <v>1.7615542288962338E-4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-3.5765160245915029E-2</v>
      </c>
      <c r="F104" s="209">
        <f t="shared" si="78"/>
        <v>4.164893990317009E-2</v>
      </c>
      <c r="G104" s="209">
        <f t="shared" si="79"/>
        <v>-1.0036614483405204E-3</v>
      </c>
      <c r="H104" s="209">
        <f t="shared" si="80"/>
        <v>6.0950519329175501E-2</v>
      </c>
      <c r="I104" s="209">
        <f t="shared" si="81"/>
        <v>3.6936240753958405E-2</v>
      </c>
      <c r="J104" s="209">
        <f t="shared" si="82"/>
        <v>-2.4843981448958052E-2</v>
      </c>
      <c r="K104" s="209">
        <f t="shared" si="83"/>
        <v>-0.15862255497237876</v>
      </c>
      <c r="L104" s="209">
        <f t="shared" si="84"/>
        <v>-8.3990114881988931E-2</v>
      </c>
      <c r="M104" s="209">
        <f t="shared" si="85"/>
        <v>7.7983598990913894E-3</v>
      </c>
      <c r="N104" s="209">
        <f t="shared" si="86"/>
        <v>-6.4725640930782813E-3</v>
      </c>
      <c r="O104" s="209">
        <f t="shared" si="87"/>
        <v>7.7126108741204957E-2</v>
      </c>
      <c r="P104" s="209">
        <f t="shared" si="88"/>
        <v>9.6106120042118715E-2</v>
      </c>
      <c r="Q104" s="209">
        <f t="shared" si="89"/>
        <v>5.6952774006368445E-2</v>
      </c>
      <c r="R104" s="209">
        <f t="shared" si="90"/>
        <v>2.6914689136823489E-2</v>
      </c>
      <c r="S104" s="209">
        <f t="shared" si="91"/>
        <v>2.2090412848977392E-2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4.1818124100525988E-2</v>
      </c>
      <c r="F105" s="209">
        <f t="shared" si="78"/>
        <v>1.9024000556057352E-2</v>
      </c>
      <c r="G105" s="209">
        <f t="shared" si="79"/>
        <v>2.8044530007319546E-2</v>
      </c>
      <c r="H105" s="209">
        <f t="shared" si="80"/>
        <v>6.2373661591597518E-2</v>
      </c>
      <c r="I105" s="209">
        <f t="shared" si="81"/>
        <v>4.4629046670532801E-2</v>
      </c>
      <c r="J105" s="209">
        <f t="shared" si="82"/>
        <v>7.7979682487749225E-2</v>
      </c>
      <c r="K105" s="209">
        <f t="shared" si="83"/>
        <v>7.9600982420543698E-2</v>
      </c>
      <c r="L105" s="209">
        <f t="shared" si="84"/>
        <v>5.5401941843824076E-2</v>
      </c>
      <c r="M105" s="209">
        <f t="shared" si="85"/>
        <v>-4.6233652376070467E-2</v>
      </c>
      <c r="N105" s="209">
        <f t="shared" si="86"/>
        <v>-1.4243779508906207E-2</v>
      </c>
      <c r="O105" s="209">
        <f t="shared" si="87"/>
        <v>2.6042593128619895E-2</v>
      </c>
      <c r="P105" s="209">
        <f t="shared" si="88"/>
        <v>-2.8747965367037831E-2</v>
      </c>
      <c r="Q105" s="209">
        <f t="shared" si="89"/>
        <v>1.4034575033717855E-2</v>
      </c>
      <c r="R105" s="209">
        <f t="shared" si="90"/>
        <v>-1.9656062510411076E-2</v>
      </c>
      <c r="S105" s="209">
        <f t="shared" si="91"/>
        <v>-4.1247999438432159E-2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-7.5709405096613391E-3</v>
      </c>
      <c r="F106" s="209">
        <f t="shared" ref="F106" si="93">IF(E23=14,"",F32/E32-1)</f>
        <v>-2.0541139712280776E-2</v>
      </c>
      <c r="G106" s="209">
        <f t="shared" ref="G106" si="94">IF(F23=14,"",G32/F32-1)</f>
        <v>-2.5391076911089994E-2</v>
      </c>
      <c r="H106" s="209">
        <f t="shared" ref="H106" si="95">IF(G23=14,"",H32/G32-1)</f>
        <v>-4.4841938476369858E-3</v>
      </c>
      <c r="I106" s="209">
        <f t="shared" ref="I106" si="96">IF(H23=14,"",I32/H32-1)</f>
        <v>-2.5620460096422271E-2</v>
      </c>
      <c r="J106" s="209">
        <f t="shared" ref="J106" si="97">IF(I23=14,"",J32/I32-1)</f>
        <v>-1.5669302708060218E-2</v>
      </c>
      <c r="K106" s="209">
        <f t="shared" ref="K106" si="98">IF(J23=14,"",K32/J32-1)</f>
        <v>9.3712159369863102E-3</v>
      </c>
      <c r="L106" s="209">
        <f t="shared" ref="L106" si="99">IF(K23=14,"",L32/K32-1)</f>
        <v>-4.2167017103827864E-2</v>
      </c>
      <c r="M106" s="209">
        <f t="shared" ref="M106" si="100">IF(L23=14,"",M32/L32-1)</f>
        <v>-8.2471174945647374E-2</v>
      </c>
      <c r="N106" s="209">
        <f t="shared" ref="N106" si="101">IF(M23=14,"",N32/M32-1)</f>
        <v>-8.3923525076605721E-3</v>
      </c>
      <c r="O106" s="209">
        <f t="shared" ref="O106" si="102">IF(N23=14,"",O32/N32-1)</f>
        <v>3.013306724801712E-2</v>
      </c>
      <c r="P106" s="209">
        <f t="shared" ref="P106" si="103">IF(O23=14,"",P32/O32-1)</f>
        <v>-6.1030263594940015E-3</v>
      </c>
      <c r="Q106" s="209">
        <f t="shared" ref="Q106" si="104">IF(P23=14,"",Q32/P32-1)</f>
        <v>1.149292488824849E-2</v>
      </c>
      <c r="R106" s="209">
        <f t="shared" ref="R106" si="105">IF(Q23=14,"",R32/Q32-1)</f>
        <v>7.0966436297765778E-3</v>
      </c>
      <c r="S106" s="209">
        <f t="shared" ref="S106" si="106">IF(R23=14,"",S32/R32-1)</f>
        <v>3.0634570524472382E-2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-0.12785754113464309</v>
      </c>
      <c r="F107" s="210">
        <f t="shared" ref="F107:F108" si="108">IF(E33=0,"",F33/E33-1)</f>
        <v>-0.11535854172464166</v>
      </c>
      <c r="G107" s="210">
        <f t="shared" ref="G107:G108" si="109">IF(F33=0,"",G33/F33-1)</f>
        <v>-8.1735877253957256E-2</v>
      </c>
      <c r="H107" s="210">
        <f t="shared" ref="H107:H108" si="110">IF(G33=0,"",H33/G33-1)</f>
        <v>0.14854899449805514</v>
      </c>
      <c r="I107" s="210">
        <f t="shared" ref="I107:I108" si="111">IF(H33=0,"",I33/H33-1)</f>
        <v>2.8640924953159175E-2</v>
      </c>
      <c r="J107" s="210">
        <f t="shared" ref="J107:J108" si="112">IF(I33=0,"",J33/I33-1)</f>
        <v>-4.9757730941072387E-2</v>
      </c>
      <c r="K107" s="210">
        <f t="shared" ref="K107:K108" si="113">IF(J33=0,"",K33/J33-1)</f>
        <v>0.13075390204554038</v>
      </c>
      <c r="L107" s="210">
        <f t="shared" ref="L107:L108" si="114">IF(K33=0,"",L33/K33-1)</f>
        <v>1.7802460634818384E-2</v>
      </c>
      <c r="M107" s="210">
        <f t="shared" ref="M107:M108" si="115">IF(L33=0,"",M33/L33-1)</f>
        <v>-0.24896985926706017</v>
      </c>
      <c r="N107" s="210">
        <f t="shared" ref="N107:N108" si="116">IF(M33=0,"",N33/M33-1)</f>
        <v>1.6825233350812763E-2</v>
      </c>
      <c r="O107" s="210">
        <f t="shared" ref="O107:O108" si="117">IF(N33=0,"",O33/N33-1)</f>
        <v>0.14888208373320766</v>
      </c>
      <c r="P107" s="210">
        <f t="shared" ref="P107:P108" si="118">IF(O33=0,"",P33/O33-1)</f>
        <v>-0.20612716604552672</v>
      </c>
      <c r="Q107" s="210">
        <f t="shared" ref="Q107:Q108" si="119">IF(P33=0,"",Q33/P33-1)</f>
        <v>5.1034138741952173E-3</v>
      </c>
      <c r="R107" s="210">
        <f t="shared" ref="R107:R108" si="120">IF(Q33=0,"",R33/Q33-1)</f>
        <v>-4.3482136140072014E-2</v>
      </c>
      <c r="S107" s="210">
        <f t="shared" ref="S107:S108" si="121">IF(R33=0,"",S33/R33-1)</f>
        <v>6.4427345214095988E-2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-0.12785754113464309</v>
      </c>
      <c r="F108" s="204">
        <f t="shared" si="108"/>
        <v>-0.11535854172464166</v>
      </c>
      <c r="G108" s="204">
        <f t="shared" si="109"/>
        <v>-8.1735877253957145E-2</v>
      </c>
      <c r="H108" s="204">
        <f t="shared" si="110"/>
        <v>0.14854899449805514</v>
      </c>
      <c r="I108" s="204">
        <f t="shared" si="111"/>
        <v>2.8640924953159175E-2</v>
      </c>
      <c r="J108" s="204">
        <f t="shared" si="112"/>
        <v>-4.9757730941072276E-2</v>
      </c>
      <c r="K108" s="204">
        <f t="shared" si="113"/>
        <v>0.1307539020455406</v>
      </c>
      <c r="L108" s="204">
        <f t="shared" si="114"/>
        <v>1.7802460634818384E-2</v>
      </c>
      <c r="M108" s="204">
        <f t="shared" si="115"/>
        <v>-0.31204371638002182</v>
      </c>
      <c r="N108" s="204">
        <f t="shared" si="116"/>
        <v>-8.5008063400189626E-2</v>
      </c>
      <c r="O108" s="204">
        <f t="shared" si="117"/>
        <v>0.21799831845482931</v>
      </c>
      <c r="P108" s="204">
        <f t="shared" si="118"/>
        <v>-0.29075490986963326</v>
      </c>
      <c r="Q108" s="204">
        <f t="shared" si="119"/>
        <v>4.1654855611928721E-2</v>
      </c>
      <c r="R108" s="204">
        <f t="shared" si="120"/>
        <v>-0.11055415454084661</v>
      </c>
      <c r="S108" s="204">
        <f t="shared" si="121"/>
        <v>-5.9772077724229433E-3</v>
      </c>
    </row>
    <row r="109" spans="1:19" x14ac:dyDescent="0.25">
      <c r="A109" s="211" t="s">
        <v>183</v>
      </c>
      <c r="B109" s="140"/>
      <c r="C109" s="140"/>
      <c r="D109" s="204"/>
      <c r="E109" s="204">
        <f t="shared" ref="E109" si="122">IF(D37=0,"",E37/D37-1)</f>
        <v>-0.1278575411346432</v>
      </c>
      <c r="F109" s="204">
        <f t="shared" ref="F109" si="123">IF(E37=0,"",F37/E37-1)</f>
        <v>-0.11535854172464166</v>
      </c>
      <c r="G109" s="204">
        <f t="shared" ref="G109" si="124">IF(F37=0,"",G37/F37-1)</f>
        <v>-8.1735877253957478E-2</v>
      </c>
      <c r="H109" s="204">
        <f t="shared" ref="H109" si="125">IF(G37=0,"",H37/G37-1)</f>
        <v>0.1485489944980547</v>
      </c>
      <c r="I109" s="204">
        <f t="shared" ref="I109" si="126">IF(H37=0,"",I37/H37-1)</f>
        <v>2.8640924953159397E-2</v>
      </c>
      <c r="J109" s="204">
        <f t="shared" ref="J109" si="127">IF(I37=0,"",J37/I37-1)</f>
        <v>-4.975773094107272E-2</v>
      </c>
      <c r="K109" s="204">
        <f t="shared" ref="K109" si="128">IF(J37=0,"",K37/J37-1)</f>
        <v>0.13075390204553994</v>
      </c>
      <c r="L109" s="204">
        <f t="shared" ref="L109" si="129">IF(K37=0,"",L37/K37-1)</f>
        <v>1.7802460634818384E-2</v>
      </c>
      <c r="M109" s="204">
        <f t="shared" ref="M109" si="130">IF(L37=0,"",M37/L37-1)</f>
        <v>-4.6315257138350496E-2</v>
      </c>
      <c r="N109" s="204">
        <f t="shared" ref="N109" si="131">IF(M37=0,"",N37/M37-1)</f>
        <v>0.25284745365820505</v>
      </c>
      <c r="O109" s="204">
        <f t="shared" ref="O109" si="132">IF(N37=0,"",O37/N37-1)</f>
        <v>3.1888449809474695E-2</v>
      </c>
      <c r="P109" s="204">
        <f t="shared" ref="P109" si="133">IF(O37=0,"",P37/O37-1)</f>
        <v>-3.7040695059796014E-2</v>
      </c>
      <c r="Q109" s="204">
        <f t="shared" ref="Q109" si="134">IF(P37=0,"",Q37/P37-1)</f>
        <v>-4.8685034102278868E-2</v>
      </c>
      <c r="R109" s="204">
        <f t="shared" ref="R109" si="135">IF(Q37=0,"",R37/Q37-1)</f>
        <v>6.4592900300125988E-2</v>
      </c>
      <c r="S109" s="204">
        <f t="shared" ref="S109" si="136">IF(R37=0,"",S37/R37-1)</f>
        <v>0.1592082184440351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1.2278434023125229E-3</v>
      </c>
      <c r="F110" s="204">
        <f t="shared" ref="F110:F111" si="138">IF(E43=0,"",F43/E43-1)</f>
        <v>-5.6673728343341945E-2</v>
      </c>
      <c r="G110" s="204">
        <f t="shared" ref="G110:G111" si="139">IF(F43=0,"",G43/F43-1)</f>
        <v>7.1987244763915825E-3</v>
      </c>
      <c r="H110" s="204">
        <f t="shared" ref="H110:H111" si="140">IF(G43=0,"",H43/G43-1)</f>
        <v>-1.7894923516442063E-2</v>
      </c>
      <c r="I110" s="204">
        <f t="shared" ref="I110:I111" si="141">IF(H43=0,"",I43/H43-1)</f>
        <v>2.9243972951379149E-2</v>
      </c>
      <c r="J110" s="204">
        <f t="shared" ref="J110:J111" si="142">IF(I43=0,"",J43/I43-1)</f>
        <v>2.8830402561144997E-2</v>
      </c>
      <c r="K110" s="204">
        <f t="shared" ref="K110:K111" si="143">IF(J43=0,"",K43/J43-1)</f>
        <v>-1.0960230644928237E-2</v>
      </c>
      <c r="L110" s="204">
        <f t="shared" ref="L110:L111" si="144">IF(K43=0,"",L43/K43-1)</f>
        <v>-3.3287548519307375E-2</v>
      </c>
      <c r="M110" s="204">
        <f t="shared" ref="M110:M111" si="145">IF(L43=0,"",M43/L43-1)</f>
        <v>-3.695137166781981E-2</v>
      </c>
      <c r="N110" s="204">
        <f t="shared" ref="N110:N111" si="146">IF(M43=0,"",N43/M43-1)</f>
        <v>-2.2667902252768157E-2</v>
      </c>
      <c r="O110" s="204">
        <f t="shared" ref="O110:O111" si="147">IF(N43=0,"",O43/N43-1)</f>
        <v>4.7884521663798862E-2</v>
      </c>
      <c r="P110" s="204">
        <f t="shared" ref="P110:P111" si="148">IF(O43=0,"",P43/O43-1)</f>
        <v>-1.2976035865223001E-2</v>
      </c>
      <c r="Q110" s="204">
        <f t="shared" ref="Q110:Q111" si="149">IF(P43=0,"",Q43/P43-1)</f>
        <v>6.1932834024513106E-2</v>
      </c>
      <c r="R110" s="204">
        <f t="shared" ref="R110:R111" si="150">IF(Q43=0,"",R43/Q43-1)</f>
        <v>-8.4330423495271312E-4</v>
      </c>
      <c r="S110" s="204">
        <f t="shared" ref="S110:S111" si="151">IF(R43=0,"",S43/R43-1)</f>
        <v>1.9822304065333807E-2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-6.2476016010429292E-2</v>
      </c>
      <c r="F111" s="204">
        <f t="shared" si="138"/>
        <v>-0.11178100372563882</v>
      </c>
      <c r="G111" s="204">
        <f t="shared" si="139"/>
        <v>-2.6222534813419629E-2</v>
      </c>
      <c r="H111" s="204">
        <f t="shared" si="140"/>
        <v>1.0689657079230974E-2</v>
      </c>
      <c r="I111" s="204">
        <f t="shared" si="141"/>
        <v>3.2351002964588371E-2</v>
      </c>
      <c r="J111" s="204">
        <f t="shared" si="142"/>
        <v>-2.2691162025119449E-2</v>
      </c>
      <c r="K111" s="204">
        <f t="shared" si="143"/>
        <v>4.1677990148464961E-2</v>
      </c>
      <c r="L111" s="204">
        <f t="shared" si="144"/>
        <v>9.8812317138972094E-3</v>
      </c>
      <c r="M111" s="204">
        <f t="shared" si="145"/>
        <v>-3.3445552753266883E-2</v>
      </c>
      <c r="N111" s="204">
        <f t="shared" si="146"/>
        <v>-2.3144945675179884E-2</v>
      </c>
      <c r="O111" s="204">
        <f t="shared" si="147"/>
        <v>8.0387816198260076E-2</v>
      </c>
      <c r="P111" s="204">
        <f t="shared" si="148"/>
        <v>-1.6621555735016891E-3</v>
      </c>
      <c r="Q111" s="204">
        <f t="shared" si="149"/>
        <v>0.10080588974741778</v>
      </c>
      <c r="R111" s="204">
        <f t="shared" si="150"/>
        <v>2.7849177302001538E-2</v>
      </c>
      <c r="S111" s="204">
        <f t="shared" si="151"/>
        <v>2.4789374535234776E-2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9.1538326674791337E-2</v>
      </c>
      <c r="F112" s="204">
        <f t="shared" ref="F112:F113" si="153">IF(E47=0,"",F47/E47-1)</f>
        <v>1.0426617478343614E-2</v>
      </c>
      <c r="G112" s="204">
        <f t="shared" ref="G112:G113" si="154">IF(F47=0,"",G47/F47-1)</f>
        <v>4.2971604666477425E-2</v>
      </c>
      <c r="H112" s="204">
        <f t="shared" ref="H112:H113" si="155">IF(G47=0,"",H47/G47-1)</f>
        <v>-4.6460971277625607E-2</v>
      </c>
      <c r="I112" s="204">
        <f t="shared" ref="I112:I113" si="156">IF(H47=0,"",I47/H47-1)</f>
        <v>2.5952857407008478E-2</v>
      </c>
      <c r="J112" s="204">
        <f t="shared" ref="J112:J113" si="157">IF(I47=0,"",J47/I47-1)</f>
        <v>8.374486074854226E-2</v>
      </c>
      <c r="K112" s="204">
        <f t="shared" ref="K112:K113" si="158">IF(J47=0,"",K47/J47-1)</f>
        <v>-6.155476888025313E-2</v>
      </c>
      <c r="L112" s="204">
        <f t="shared" ref="L112:L113" si="159">IF(K47=0,"",L47/K47-1)</f>
        <v>-7.9344667597412988E-2</v>
      </c>
      <c r="M112" s="204">
        <f t="shared" ref="M112:M113" si="160">IF(L47=0,"",M47/L47-1)</f>
        <v>-4.1054260022162281E-2</v>
      </c>
      <c r="N112" s="204">
        <f t="shared" ref="N112:N113" si="161">IF(M47=0,"",N47/M47-1)</f>
        <v>-2.2105184753661744E-2</v>
      </c>
      <c r="O112" s="204">
        <f t="shared" ref="O112:O113" si="162">IF(N47=0,"",O47/N47-1)</f>
        <v>9.5846008137099314E-3</v>
      </c>
      <c r="P112" s="204">
        <f t="shared" ref="P112:P113" si="163">IF(O47=0,"",P47/O47-1)</f>
        <v>-2.724258816135805E-2</v>
      </c>
      <c r="Q112" s="204">
        <f t="shared" ref="Q112:Q113" si="164">IF(P47=0,"",Q47/P47-1)</f>
        <v>1.1625752859722116E-2</v>
      </c>
      <c r="R112" s="204">
        <f t="shared" ref="R112:R113" si="165">IF(Q47=0,"",R47/Q47-1)</f>
        <v>-4.1248704937532299E-2</v>
      </c>
      <c r="S112" s="204">
        <f t="shared" ref="S112:S113" si="166">IF(R47=0,"",S47/R47-1)</f>
        <v>1.2323447308943747E-2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8.2094960870351397E-3</v>
      </c>
      <c r="F113" s="204">
        <f t="shared" si="153"/>
        <v>-3.72368670825729E-3</v>
      </c>
      <c r="G113" s="204">
        <f t="shared" si="154"/>
        <v>-2.3617698454735381E-2</v>
      </c>
      <c r="H113" s="204">
        <f t="shared" si="155"/>
        <v>-4.2703141742335915E-2</v>
      </c>
      <c r="I113" s="204">
        <f t="shared" si="156"/>
        <v>1.5442951172613295E-2</v>
      </c>
      <c r="J113" s="204">
        <f t="shared" si="157"/>
        <v>5.609347249268426E-3</v>
      </c>
      <c r="K113" s="204">
        <f t="shared" si="158"/>
        <v>6.3995195203829125E-2</v>
      </c>
      <c r="L113" s="204">
        <f t="shared" si="159"/>
        <v>-6.478798183629686E-2</v>
      </c>
      <c r="M113" s="204">
        <f t="shared" si="160"/>
        <v>-0.13046082065192133</v>
      </c>
      <c r="N113" s="204">
        <f t="shared" si="161"/>
        <v>-2.0127327255912486E-2</v>
      </c>
      <c r="O113" s="204">
        <f t="shared" si="162"/>
        <v>4.7839572415599774E-2</v>
      </c>
      <c r="P113" s="204">
        <f t="shared" si="163"/>
        <v>-4.9218615053755688E-2</v>
      </c>
      <c r="Q113" s="204">
        <f t="shared" si="164"/>
        <v>-1.6748009256271956E-2</v>
      </c>
      <c r="R113" s="204">
        <f t="shared" si="165"/>
        <v>9.5206550133024592E-3</v>
      </c>
      <c r="S113" s="204">
        <f t="shared" si="166"/>
        <v>-4.857320002885912E-2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1.5000236802318323E-2</v>
      </c>
      <c r="F114" s="204">
        <f t="shared" ref="F114:F115" si="168">IF(E52=0,"",F52/E52-1)</f>
        <v>-3.9359708576195973E-2</v>
      </c>
      <c r="G114" s="204">
        <f t="shared" ref="G114:G115" si="169">IF(F52=0,"",G52/F52-1)</f>
        <v>-5.1900771594684314E-2</v>
      </c>
      <c r="H114" s="204">
        <f t="shared" ref="H114:H115" si="170">IF(G52=0,"",H52/G52-1)</f>
        <v>-1.4522674011291481E-2</v>
      </c>
      <c r="I114" s="204">
        <f t="shared" ref="I114:I115" si="171">IF(H52=0,"",I52/H52-1)</f>
        <v>-5.470364674564776E-2</v>
      </c>
      <c r="J114" s="204">
        <f t="shared" ref="J114:J115" si="172">IF(I52=0,"",J52/I52-1)</f>
        <v>-6.1135341250892039E-2</v>
      </c>
      <c r="K114" s="204">
        <f t="shared" ref="K114:K115" si="173">IF(J52=0,"",K52/J52-1)</f>
        <v>-3.3593532987151287E-2</v>
      </c>
      <c r="L114" s="204">
        <f t="shared" ref="L114:L115" si="174">IF(K52=0,"",L52/K52-1)</f>
        <v>-6.4227855820191748E-2</v>
      </c>
      <c r="M114" s="204">
        <f t="shared" ref="M114:M115" si="175">IF(L52=0,"",M52/L52-1)</f>
        <v>-8.2596922953641072E-2</v>
      </c>
      <c r="N114" s="204">
        <f t="shared" ref="N114:N115" si="176">IF(M52=0,"",N52/M52-1)</f>
        <v>-5.0276533394432277E-2</v>
      </c>
      <c r="O114" s="204">
        <f t="shared" ref="O114:O115" si="177">IF(N52=0,"",O52/N52-1)</f>
        <v>2.4384399200509721E-2</v>
      </c>
      <c r="P114" s="204">
        <f t="shared" ref="P114:P115" si="178">IF(O52=0,"",P52/O52-1)</f>
        <v>-1.7611245975740486E-2</v>
      </c>
      <c r="Q114" s="204">
        <f t="shared" ref="Q114:Q115" si="179">IF(P52=0,"",Q52/P52-1)</f>
        <v>-3.8968306216937254E-2</v>
      </c>
      <c r="R114" s="204">
        <f t="shared" ref="R114:R115" si="180">IF(Q52=0,"",R52/Q52-1)</f>
        <v>2.4715754095345543E-2</v>
      </c>
      <c r="S114" s="204">
        <f t="shared" ref="S114:S115" si="181">IF(R52=0,"",S52/R52-1)</f>
        <v>2.0740123438147684E-2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5.3797079714378082E-2</v>
      </c>
      <c r="F115" s="204">
        <f t="shared" si="168"/>
        <v>-5.5949379324361836E-2</v>
      </c>
      <c r="G115" s="204">
        <f t="shared" si="169"/>
        <v>-6.5575265111955883E-2</v>
      </c>
      <c r="H115" s="204">
        <f t="shared" si="170"/>
        <v>-2.93471697738521E-2</v>
      </c>
      <c r="I115" s="204">
        <f t="shared" si="171"/>
        <v>-8.7738518165909274E-2</v>
      </c>
      <c r="J115" s="204">
        <f t="shared" si="172"/>
        <v>-9.2230265337373885E-2</v>
      </c>
      <c r="K115" s="204">
        <f t="shared" si="173"/>
        <v>1.0810737199982157E-2</v>
      </c>
      <c r="L115" s="204">
        <f t="shared" si="174"/>
        <v>-8.0409966131138488E-2</v>
      </c>
      <c r="M115" s="204">
        <f t="shared" si="175"/>
        <v>-6.9218420736720132E-2</v>
      </c>
      <c r="N115" s="204">
        <f t="shared" si="176"/>
        <v>-6.5245032740879227E-2</v>
      </c>
      <c r="O115" s="204">
        <f t="shared" si="177"/>
        <v>6.183653078345408E-2</v>
      </c>
      <c r="P115" s="204">
        <f t="shared" si="178"/>
        <v>9.2960888427058297E-3</v>
      </c>
      <c r="Q115" s="204">
        <f t="shared" si="179"/>
        <v>-5.7930238649257615E-2</v>
      </c>
      <c r="R115" s="204">
        <f t="shared" si="180"/>
        <v>3.554743745659672E-2</v>
      </c>
      <c r="S115" s="204">
        <f t="shared" si="181"/>
        <v>6.1833747490328994E-2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-2.5101545198633501E-2</v>
      </c>
      <c r="F116" s="204">
        <f t="shared" ref="F116:F122" si="183">IF(E56=0,"",F56/E56-1)</f>
        <v>-2.0824278779746019E-2</v>
      </c>
      <c r="G116" s="204">
        <f t="shared" ref="G116:G122" si="184">IF(F56=0,"",G56/F56-1)</f>
        <v>-3.7170498814923847E-2</v>
      </c>
      <c r="H116" s="204">
        <f t="shared" ref="H116:H122" si="185">IF(G56=0,"",H56/G56-1)</f>
        <v>9.7528140796598883E-4</v>
      </c>
      <c r="I116" s="204">
        <f t="shared" ref="I116:I122" si="186">IF(H56=0,"",I56/H56-1)</f>
        <v>-2.1214223357163942E-2</v>
      </c>
      <c r="J116" s="204">
        <f t="shared" ref="J116:J122" si="187">IF(I56=0,"",J56/I56-1)</f>
        <v>-3.1755040400177514E-2</v>
      </c>
      <c r="K116" s="204">
        <f t="shared" ref="K116:K122" si="188">IF(J56=0,"",K56/J56-1)</f>
        <v>-7.2928784237783262E-2</v>
      </c>
      <c r="L116" s="204">
        <f t="shared" ref="L116:L122" si="189">IF(K56=0,"",L56/K56-1)</f>
        <v>-4.8598211363449662E-2</v>
      </c>
      <c r="M116" s="204">
        <f t="shared" ref="M116:M122" si="190">IF(L56=0,"",M56/L56-1)</f>
        <v>-9.5086614956028548E-2</v>
      </c>
      <c r="N116" s="204">
        <f t="shared" ref="N116:N122" si="191">IF(M56=0,"",N56/M56-1)</f>
        <v>-3.590300920727596E-2</v>
      </c>
      <c r="O116" s="204">
        <f t="shared" ref="O116:O122" si="192">IF(N56=0,"",O56/N56-1)</f>
        <v>-1.0484528843034191E-2</v>
      </c>
      <c r="P116" s="204">
        <f t="shared" ref="P116:P122" si="193">IF(O56=0,"",P56/O56-1)</f>
        <v>-4.4493631944100054E-2</v>
      </c>
      <c r="Q116" s="204">
        <f t="shared" ref="Q116:Q122" si="194">IF(P56=0,"",Q56/P56-1)</f>
        <v>-1.8957493443242712E-2</v>
      </c>
      <c r="R116" s="204">
        <f t="shared" ref="R116:R122" si="195">IF(Q56=0,"",R56/Q56-1)</f>
        <v>1.3739015320199055E-2</v>
      </c>
      <c r="S116" s="204">
        <f t="shared" ref="S116:S122" si="196">IF(R56=0,"",S56/R56-1)</f>
        <v>-2.1799697103300986E-2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-2.2814923047303926E-2</v>
      </c>
      <c r="F117" s="204">
        <f t="shared" si="183"/>
        <v>3.0369314177155493E-2</v>
      </c>
      <c r="G117" s="204">
        <f t="shared" si="184"/>
        <v>8.258024732392677E-3</v>
      </c>
      <c r="H117" s="204">
        <f t="shared" si="185"/>
        <v>3.0158722266552696E-2</v>
      </c>
      <c r="I117" s="204">
        <f t="shared" si="186"/>
        <v>-4.709883386521041E-2</v>
      </c>
      <c r="J117" s="204">
        <f t="shared" si="187"/>
        <v>-3.5359461734424058E-2</v>
      </c>
      <c r="K117" s="204">
        <f t="shared" si="188"/>
        <v>1.9496449753262812E-2</v>
      </c>
      <c r="L117" s="204">
        <f t="shared" si="189"/>
        <v>-3.1969653088906758E-2</v>
      </c>
      <c r="M117" s="204">
        <f t="shared" si="190"/>
        <v>-2.4530063299425864E-2</v>
      </c>
      <c r="N117" s="204">
        <f t="shared" si="191"/>
        <v>-2.5960867289154921E-2</v>
      </c>
      <c r="O117" s="204">
        <f t="shared" si="192"/>
        <v>5.0665674805836947E-2</v>
      </c>
      <c r="P117" s="204">
        <f t="shared" si="193"/>
        <v>4.7994734700493868E-3</v>
      </c>
      <c r="Q117" s="204">
        <f t="shared" si="194"/>
        <v>3.5253001355038283E-2</v>
      </c>
      <c r="R117" s="204">
        <f t="shared" si="195"/>
        <v>3.3673780729402747E-2</v>
      </c>
      <c r="S117" s="204">
        <f t="shared" si="196"/>
        <v>2.2499901897916397E-2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1.330189109258928E-2</v>
      </c>
      <c r="F118" s="204">
        <f t="shared" si="183"/>
        <v>2.1148219004363922E-2</v>
      </c>
      <c r="G118" s="204">
        <f t="shared" si="184"/>
        <v>-5.0247455276714814E-2</v>
      </c>
      <c r="H118" s="204">
        <f t="shared" si="185"/>
        <v>-4.1867723522618583E-2</v>
      </c>
      <c r="I118" s="204">
        <f t="shared" si="186"/>
        <v>1.4596407423148827E-2</v>
      </c>
      <c r="J118" s="204">
        <f t="shared" si="187"/>
        <v>-8.1207975630673834E-3</v>
      </c>
      <c r="K118" s="204">
        <f t="shared" si="188"/>
        <v>-1.1437433932538932E-2</v>
      </c>
      <c r="L118" s="204">
        <f t="shared" si="189"/>
        <v>-2.8787765828629297E-2</v>
      </c>
      <c r="M118" s="204">
        <f t="shared" si="190"/>
        <v>-0.1029749375006439</v>
      </c>
      <c r="N118" s="204">
        <f t="shared" si="191"/>
        <v>7.3635463268365786E-2</v>
      </c>
      <c r="O118" s="204">
        <f t="shared" si="192"/>
        <v>-5.8058872200549172E-2</v>
      </c>
      <c r="P118" s="204">
        <f t="shared" si="193"/>
        <v>7.461927130960011E-2</v>
      </c>
      <c r="Q118" s="204">
        <f t="shared" si="194"/>
        <v>9.9897138086679771E-3</v>
      </c>
      <c r="R118" s="204">
        <f t="shared" si="195"/>
        <v>2.3327993832475524E-2</v>
      </c>
      <c r="S118" s="204">
        <f t="shared" si="196"/>
        <v>0.1354408528836708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-1.3976682448670341E-2</v>
      </c>
      <c r="F119" s="204">
        <f t="shared" si="183"/>
        <v>-4.1368992398075566E-2</v>
      </c>
      <c r="G119" s="204">
        <f t="shared" si="184"/>
        <v>-5.6102215151924817E-2</v>
      </c>
      <c r="H119" s="204">
        <f t="shared" si="185"/>
        <v>4.9082261143225114E-3</v>
      </c>
      <c r="I119" s="204">
        <f t="shared" si="186"/>
        <v>-3.9143322333133779E-2</v>
      </c>
      <c r="J119" s="204">
        <f t="shared" si="187"/>
        <v>-7.7201320633771831E-3</v>
      </c>
      <c r="K119" s="204">
        <f t="shared" si="188"/>
        <v>1.6183158995866531E-2</v>
      </c>
      <c r="L119" s="204">
        <f t="shared" si="189"/>
        <v>-4.7025233110167819E-2</v>
      </c>
      <c r="M119" s="204">
        <f t="shared" si="190"/>
        <v>-0.11019568610336616</v>
      </c>
      <c r="N119" s="204">
        <f t="shared" si="191"/>
        <v>1.9642485842153334E-2</v>
      </c>
      <c r="O119" s="204">
        <f t="shared" si="192"/>
        <v>1.7151435450047048E-2</v>
      </c>
      <c r="P119" s="204">
        <f t="shared" si="193"/>
        <v>-5.7700263270704655E-3</v>
      </c>
      <c r="Q119" s="204">
        <f t="shared" si="194"/>
        <v>-1.040493915469376E-2</v>
      </c>
      <c r="R119" s="204">
        <f t="shared" si="195"/>
        <v>-1.6626780732204027E-3</v>
      </c>
      <c r="S119" s="204">
        <f t="shared" si="196"/>
        <v>7.6817783096307934E-3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-2.1260114150062237E-2</v>
      </c>
      <c r="F120" s="204">
        <f t="shared" si="183"/>
        <v>-4.2018587402803398E-2</v>
      </c>
      <c r="G120" s="204">
        <f t="shared" si="184"/>
        <v>-4.3377265317437907E-2</v>
      </c>
      <c r="H120" s="204">
        <f t="shared" si="185"/>
        <v>-7.7329011312532669E-2</v>
      </c>
      <c r="I120" s="204">
        <f t="shared" si="186"/>
        <v>-0.10393120204325457</v>
      </c>
      <c r="J120" s="204">
        <f t="shared" si="187"/>
        <v>-6.6910119277666658E-2</v>
      </c>
      <c r="K120" s="204">
        <f t="shared" si="188"/>
        <v>5.6377781742229516E-3</v>
      </c>
      <c r="L120" s="204">
        <f t="shared" si="189"/>
        <v>-7.5565671232225018E-2</v>
      </c>
      <c r="M120" s="204">
        <f t="shared" si="190"/>
        <v>-0.15110577847433726</v>
      </c>
      <c r="N120" s="204">
        <f t="shared" si="191"/>
        <v>-4.5286704096485719E-2</v>
      </c>
      <c r="O120" s="204">
        <f t="shared" si="192"/>
        <v>6.4467479285243989E-2</v>
      </c>
      <c r="P120" s="204">
        <f t="shared" si="193"/>
        <v>2.9307432632559305E-2</v>
      </c>
      <c r="Q120" s="204">
        <f t="shared" si="194"/>
        <v>-4.1276781094272019E-2</v>
      </c>
      <c r="R120" s="204">
        <f t="shared" si="195"/>
        <v>-4.1925344526332786E-2</v>
      </c>
      <c r="S120" s="204">
        <f t="shared" si="196"/>
        <v>2.5400691440677914E-3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-3.8820603595242309E-2</v>
      </c>
      <c r="F121" s="204">
        <f t="shared" si="183"/>
        <v>3.7469081231524815E-3</v>
      </c>
      <c r="G121" s="204">
        <f t="shared" si="184"/>
        <v>4.8664835165828979E-2</v>
      </c>
      <c r="H121" s="204">
        <f t="shared" si="185"/>
        <v>-0.11817971068359168</v>
      </c>
      <c r="I121" s="204">
        <f t="shared" si="186"/>
        <v>-8.0741103002417547E-2</v>
      </c>
      <c r="J121" s="204">
        <f t="shared" si="187"/>
        <v>3.5985231632544856E-3</v>
      </c>
      <c r="K121" s="204">
        <f t="shared" si="188"/>
        <v>7.5390488118420862E-2</v>
      </c>
      <c r="L121" s="204">
        <f t="shared" si="189"/>
        <v>1.2712738962770143E-2</v>
      </c>
      <c r="M121" s="204">
        <f t="shared" si="190"/>
        <v>-9.2305342130419188E-2</v>
      </c>
      <c r="N121" s="204">
        <f t="shared" si="191"/>
        <v>-0.1103043089430894</v>
      </c>
      <c r="O121" s="204">
        <f t="shared" si="192"/>
        <v>0.14355713908849266</v>
      </c>
      <c r="P121" s="204">
        <f t="shared" si="193"/>
        <v>-4.4398698375490375E-2</v>
      </c>
      <c r="Q121" s="204">
        <f t="shared" si="194"/>
        <v>-3.3967649660828769E-3</v>
      </c>
      <c r="R121" s="204">
        <f t="shared" si="195"/>
        <v>-0.10528987166068349</v>
      </c>
      <c r="S121" s="204">
        <f t="shared" si="196"/>
        <v>5.8941956059941347E-2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4.2741173970733959E-2</v>
      </c>
      <c r="F122" s="208">
        <f t="shared" si="183"/>
        <v>-1.7669285849899796E-2</v>
      </c>
      <c r="G122" s="208">
        <f t="shared" si="184"/>
        <v>6.8603579147252791E-3</v>
      </c>
      <c r="H122" s="208">
        <f t="shared" si="185"/>
        <v>-1.4510318807162914E-2</v>
      </c>
      <c r="I122" s="208">
        <f t="shared" si="186"/>
        <v>-3.857289218081783E-2</v>
      </c>
      <c r="J122" s="208">
        <f t="shared" si="187"/>
        <v>-2.3355845335333303E-2</v>
      </c>
      <c r="K122" s="208">
        <f t="shared" si="188"/>
        <v>-2.5830065610792041E-2</v>
      </c>
      <c r="L122" s="208">
        <f t="shared" si="189"/>
        <v>-7.677864992375516E-2</v>
      </c>
      <c r="M122" s="208">
        <f t="shared" si="190"/>
        <v>-5.9149053074932123E-2</v>
      </c>
      <c r="N122" s="208">
        <f t="shared" si="191"/>
        <v>-7.1025419435451598E-2</v>
      </c>
      <c r="O122" s="208">
        <f t="shared" si="192"/>
        <v>3.2561962808600242E-2</v>
      </c>
      <c r="P122" s="208">
        <f t="shared" si="193"/>
        <v>-1.7777559598850412E-2</v>
      </c>
      <c r="Q122" s="208">
        <f t="shared" si="194"/>
        <v>-2.8005447673635775E-3</v>
      </c>
      <c r="R122" s="208">
        <f t="shared" si="195"/>
        <v>-3.0159772503313143E-3</v>
      </c>
      <c r="S122" s="208">
        <f t="shared" si="196"/>
        <v>2.7810368957272846E-2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2018-07-16T15:40:01Z</dcterms:created>
  <dcterms:modified xsi:type="dcterms:W3CDTF">2018-07-16T15:40:01Z</dcterms:modified>
</cp:coreProperties>
</file>