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6" i="4"/>
  <c r="B7" i="4"/>
  <c r="B5" i="4"/>
  <c r="B4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K95" i="59" s="1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N96" i="59" s="1"/>
  <c r="J94" i="59"/>
  <c r="I21" i="59"/>
  <c r="F94" i="59"/>
  <c r="E21" i="59"/>
  <c r="F96" i="59" s="1"/>
  <c r="R93" i="59"/>
  <c r="Q20" i="59"/>
  <c r="N93" i="59"/>
  <c r="M20" i="59"/>
  <c r="N95" i="59" s="1"/>
  <c r="J93" i="59"/>
  <c r="I20" i="59"/>
  <c r="F93" i="59"/>
  <c r="E20" i="59"/>
  <c r="F95" i="59" s="1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L96" i="59" l="1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I75" i="57"/>
  <c r="N54" i="55"/>
  <c r="I16" i="57"/>
  <c r="S75" i="57" l="1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<sst xmlns="http://schemas.openxmlformats.org/spreadsheetml/2006/main" count="725" uniqueCount="283">
  <si>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</si>
  <si>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</si>
  <si>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</si>
  <si>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</si>
  <si>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</si>
  <si>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</si>
  <si>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</si>
  <si>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</si>
  <si>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</si>
  <si>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</si>
  <si>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</si>
  <si>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</si>
  <si>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</si>
  <si>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</si>
  <si>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</si>
  <si>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</si>
  <si>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</si>
  <si>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</si>
  <si>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</si>
  <si>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</si>
  <si>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</si>
  <si>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</si>
  <si>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</si>
  <si>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</si>
  <si>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</si>
  <si>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</si>
  <si>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</si>
  <si>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</si>
  <si>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</si>
  <si>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</si>
  <si>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</si>
  <si>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</si>
  <si>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</si>
  <si>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</si>
  <si>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</si>
  <si>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</si>
  <si>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</si>
  <si>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</si>
  <si>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</si>
  <si>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</si>
  <si>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</si>
  <si>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</si>
  <si>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</si>
  <si>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</si>
  <si>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</si>
  <si>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</si>
  <si>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</si>
  <si>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</si>
  <si>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</si>
  <si>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</si>
  <si>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</si>
  <si>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</si>
  <si>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</si>
  <si>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</si>
  <si>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</si>
  <si>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</si>
  <si>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</si>
  <si>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</si>
  <si>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</si>
  <si>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</si>
  <si>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</si>
  <si>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</si>
  <si>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</si>
  <si>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</si>
  <si>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</si>
  <si>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</si>
  <si>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</si>
  <si>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</si>
  <si>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</si>
  <si>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</si>
  <si>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</si>
  <si>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</si>
  <si>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</si>
  <si>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</si>
  <si>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</si>
  <si>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</si>
  <si>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</si>
  <si>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</si>
  <si>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</si>
  <si>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</si>
  <si>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</si>
  <si>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</si>
  <si>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</si>
  <si>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</si>
  <si>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</si>
  <si>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</si>
  <si>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</si>
  <si>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</si>
  <si>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</si>
  <si>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</si>
  <si>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</si>
  <si>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</si>
  <si>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</si>
  <si>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</si>
  <si>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</si>
  <si>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</si>
  <si>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</si>
  <si>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</si>
  <si>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</si>
  <si>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</si>
  <si>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</si>
  <si>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</si>
  <si>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</si>
  <si>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</si>
  <si>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</si>
  <si>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</si>
  <si>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</si>
  <si>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</si>
  <si>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</si>
  <si>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</si>
  <si>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</si>
  <si>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</si>
  <si>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</si>
  <si>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</si>
  <si>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</si>
  <si>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</si>
  <si>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</si>
  <si>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</si>
  <si>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</si>
  <si>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</si>
  <si>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</si>
  <si>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</si>
  <si>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</si>
  <si>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</si>
  <si>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</si>
  <si>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</si>
  <si>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</si>
  <si>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</si>
  <si>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</si>
  <si>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</si>
  <si>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</si>
  <si>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</si>
  <si>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</si>
  <si>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</si>
  <si>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</si>
  <si>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</si>
  <si>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</si>
  <si>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</si>
  <si>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</si>
  <si>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</si>
  <si>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</si>
  <si>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</si>
  <si>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</si>
  <si>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</si>
  <si>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</si>
  <si>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</si>
  <si>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</si>
  <si>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</si>
  <si>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</si>
  <si>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</si>
  <si>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</si>
  <si>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</si>
  <si>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</si>
  <si>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</si>
  <si>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</si>
  <si>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</si>
  <si>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</si>
  <si>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</si>
  <si>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</si>
  <si>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</si>
  <si>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</si>
  <si>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</si>
  <si>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</si>
  <si>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</si>
  <si>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</si>
  <si>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</si>
  <si>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</si>
  <si>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</si>
  <si>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</si>
  <si>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</si>
  <si>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</si>
  <si>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</si>
  <si>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</si>
  <si>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</si>
  <si>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</si>
  <si>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</si>
  <si>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</si>
  <si>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</si>
  <si>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</si>
  <si>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</si>
  <si>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</si>
  <si>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</si>
  <si>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</si>
  <si>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</si>
  <si>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</si>
  <si>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</si>
  <si>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</si>
  <si>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</si>
  <si>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</si>
  <si>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</si>
  <si>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</si>
  <si>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</si>
  <si>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</si>
  <si>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</si>
  <si>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</si>
  <si>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</si>
  <si>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</si>
  <si>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</si>
  <si>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</si>
  <si>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</si>
  <si>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</si>
  <si>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</si>
  <si>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</si>
  <si>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</si>
  <si>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</si>
  <si>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</si>
  <si>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</si>
  <si>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</si>
  <si>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</si>
  <si>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</si>
  <si>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</si>
  <si>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</si>
  <si>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</si>
  <si>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</si>
  <si>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</si>
  <si>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</si>
  <si>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</si>
  <si>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</si>
  <si>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</si>
  <si>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</si>
  <si>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</si>
  <si>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</si>
  <si>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</si>
  <si>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</si>
  <si>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</si>
  <si>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</si>
  <si>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</si>
  <si>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</si>
  <si>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</si>
  <si>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</si>
  <si>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</si>
  <si>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</si>
  <si>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</si>
  <si>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</si>
  <si>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</si>
  <si>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</si>
  <si>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</si>
  <si>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</si>
  <si>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</si>
  <si>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</si>
  <si>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</si>
  <si>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</si>
  <si>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</si>
  <si>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</si>
  <si>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</si>
  <si>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</si>
  <si>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</si>
  <si>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</si>
  <si>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</si>
  <si>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</si>
  <si>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</si>
  <si>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</si>
  <si>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</si>
  <si>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</si>
  <si>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</si>
  <si>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</si>
  <si>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</si>
  <si>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</si>
  <si>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</si>
  <si>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</si>
  <si>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</si>
  <si>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</si>
  <si>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</si>
  <si>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</si>
  <si>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</si>
  <si>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</si>
  <si>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</si>
  <si>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</si>
  <si>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</si>
  <si>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</si>
  <si>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</si>
  <si>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</si>
  <si>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</si>
  <si>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</si>
  <si>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</si>
  <si>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</si>
  <si>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</si>
  <si>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</si>
  <si>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</si>
  <si>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HR</t>
  </si>
  <si>
    <t>Croatia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</si>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</sst>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43297.736458333333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23582</v>
      </c>
      <c r="E2" s="152">
        <v>25965.1</v>
      </c>
      <c r="F2" s="152">
        <v>28541.7</v>
      </c>
      <c r="G2" s="152">
        <v>30702.7</v>
      </c>
      <c r="H2" s="152">
        <v>33464.500000000007</v>
      </c>
      <c r="I2" s="152">
        <v>36508.400000000001</v>
      </c>
      <c r="J2" s="152">
        <v>40197.80000000001</v>
      </c>
      <c r="K2" s="152">
        <v>43925.8</v>
      </c>
      <c r="L2" s="152">
        <v>48129.8</v>
      </c>
      <c r="M2" s="152">
        <v>45090.7</v>
      </c>
      <c r="N2" s="152">
        <v>45128</v>
      </c>
      <c r="O2" s="152">
        <v>44807.9</v>
      </c>
      <c r="P2" s="152">
        <v>43996.1</v>
      </c>
      <c r="Q2" s="152">
        <v>43725</v>
      </c>
      <c r="R2" s="152">
        <v>43391.3</v>
      </c>
      <c r="S2" s="152">
        <v>44521.7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14517.3</v>
      </c>
      <c r="E3" s="156">
        <v>16157.1</v>
      </c>
      <c r="F3" s="156">
        <v>18015.5</v>
      </c>
      <c r="G3" s="156">
        <v>18751.5</v>
      </c>
      <c r="H3" s="156">
        <v>20103.099999999999</v>
      </c>
      <c r="I3" s="156">
        <v>21864.6</v>
      </c>
      <c r="J3" s="156">
        <v>23583.200000000001</v>
      </c>
      <c r="K3" s="156">
        <v>25752.7</v>
      </c>
      <c r="L3" s="156">
        <v>27983.5</v>
      </c>
      <c r="M3" s="156">
        <v>26333.5</v>
      </c>
      <c r="N3" s="156">
        <v>26527.8</v>
      </c>
      <c r="O3" s="156">
        <v>26698.799999999999</v>
      </c>
      <c r="P3" s="156">
        <v>26430.7</v>
      </c>
      <c r="Q3" s="156">
        <v>26249</v>
      </c>
      <c r="R3" s="156">
        <v>25514.6</v>
      </c>
      <c r="S3" s="156">
        <v>25742.9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19634.7</v>
      </c>
      <c r="E4" s="160">
        <v>21606.799999999999</v>
      </c>
      <c r="F4" s="160">
        <v>23764.5</v>
      </c>
      <c r="G4" s="160">
        <v>25696.399999999994</v>
      </c>
      <c r="H4" s="160">
        <v>28279.1</v>
      </c>
      <c r="I4" s="160">
        <v>30896.300000000003</v>
      </c>
      <c r="J4" s="160">
        <v>34021.800000000003</v>
      </c>
      <c r="K4" s="160">
        <v>37372.699999999997</v>
      </c>
      <c r="L4" s="160">
        <v>41094.9</v>
      </c>
      <c r="M4" s="160">
        <v>38916.400000000001</v>
      </c>
      <c r="N4" s="160">
        <v>38795.9</v>
      </c>
      <c r="O4" s="160">
        <v>38644.499999999993</v>
      </c>
      <c r="P4" s="160">
        <v>37460.5</v>
      </c>
      <c r="Q4" s="160">
        <v>36986.899999999994</v>
      </c>
      <c r="R4" s="160">
        <v>36807.199999999997</v>
      </c>
      <c r="S4" s="160">
        <v>37627.399999999994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1257.5999999999999</v>
      </c>
      <c r="E6" s="152">
        <v>1387.1</v>
      </c>
      <c r="F6" s="152">
        <v>1500.4</v>
      </c>
      <c r="G6" s="152">
        <v>1329.9</v>
      </c>
      <c r="H6" s="152">
        <v>1565.8</v>
      </c>
      <c r="I6" s="152">
        <v>1545.9</v>
      </c>
      <c r="J6" s="152">
        <v>1748.5</v>
      </c>
      <c r="K6" s="152">
        <v>1805.8</v>
      </c>
      <c r="L6" s="152">
        <v>2036.5</v>
      </c>
      <c r="M6" s="152">
        <v>1965</v>
      </c>
      <c r="N6" s="152">
        <v>1877.4</v>
      </c>
      <c r="O6" s="152">
        <v>1798.3</v>
      </c>
      <c r="P6" s="152">
        <v>1668.8</v>
      </c>
      <c r="Q6" s="152">
        <v>1620.1</v>
      </c>
      <c r="R6" s="152">
        <v>1519.1</v>
      </c>
      <c r="S6" s="152">
        <v>1568.8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4781.6000000000013</v>
      </c>
      <c r="E7" s="156">
        <v>5045.1000000000004</v>
      </c>
      <c r="F7" s="156">
        <v>5328.5999999999976</v>
      </c>
      <c r="G7" s="156">
        <v>5603.5999999999967</v>
      </c>
      <c r="H7" s="156">
        <v>6312.5</v>
      </c>
      <c r="I7" s="156">
        <v>6569.1000000000049</v>
      </c>
      <c r="J7" s="156">
        <v>7037.2999999999993</v>
      </c>
      <c r="K7" s="156">
        <v>7463.2999999999911</v>
      </c>
      <c r="L7" s="156">
        <v>7983.4999999999909</v>
      </c>
      <c r="M7" s="156">
        <v>7656.4000000000015</v>
      </c>
      <c r="N7" s="156">
        <v>7830.4000000000015</v>
      </c>
      <c r="O7" s="156">
        <v>8043.599999999994</v>
      </c>
      <c r="P7" s="156">
        <v>8043.7000000000025</v>
      </c>
      <c r="Q7" s="156">
        <v>7816.7999999999993</v>
      </c>
      <c r="R7" s="156">
        <v>7810.9999999999955</v>
      </c>
      <c r="S7" s="156">
        <v>7936.1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976.7</v>
      </c>
      <c r="E8" s="156">
        <v>1193.8</v>
      </c>
      <c r="F8" s="156">
        <v>1396.1</v>
      </c>
      <c r="G8" s="156">
        <v>1813.8</v>
      </c>
      <c r="H8" s="156">
        <v>2135.1999999999998</v>
      </c>
      <c r="I8" s="156">
        <v>2403.8000000000002</v>
      </c>
      <c r="J8" s="156">
        <v>2735.8</v>
      </c>
      <c r="K8" s="156">
        <v>3037.3</v>
      </c>
      <c r="L8" s="156">
        <v>3482.3</v>
      </c>
      <c r="M8" s="156">
        <v>3113.8</v>
      </c>
      <c r="N8" s="156">
        <v>2612.8000000000002</v>
      </c>
      <c r="O8" s="156">
        <v>2386.6999999999998</v>
      </c>
      <c r="P8" s="156">
        <v>2068.5</v>
      </c>
      <c r="Q8" s="156">
        <v>2006</v>
      </c>
      <c r="R8" s="156">
        <v>1953.9</v>
      </c>
      <c r="S8" s="156">
        <v>2010.8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3925.1</v>
      </c>
      <c r="E9" s="156">
        <v>4610.1000000000004</v>
      </c>
      <c r="F9" s="156">
        <v>5285</v>
      </c>
      <c r="G9" s="156">
        <v>5980</v>
      </c>
      <c r="H9" s="156">
        <v>6347.6</v>
      </c>
      <c r="I9" s="156">
        <v>7017.7999999999993</v>
      </c>
      <c r="J9" s="156">
        <v>7698</v>
      </c>
      <c r="K9" s="156">
        <v>8205.9999999999982</v>
      </c>
      <c r="L9" s="156">
        <v>8970.2000000000025</v>
      </c>
      <c r="M9" s="156">
        <v>7842.8</v>
      </c>
      <c r="N9" s="156">
        <v>7835.4</v>
      </c>
      <c r="O9" s="156">
        <v>7805.7</v>
      </c>
      <c r="P9" s="156">
        <v>7580.4</v>
      </c>
      <c r="Q9" s="156">
        <v>7806.8</v>
      </c>
      <c r="R9" s="156">
        <v>7869.4</v>
      </c>
      <c r="S9" s="156">
        <v>8298.7999999999993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935.7</v>
      </c>
      <c r="E10" s="156">
        <v>1120.9000000000001</v>
      </c>
      <c r="F10" s="156">
        <v>1234</v>
      </c>
      <c r="G10" s="156">
        <v>1270.7</v>
      </c>
      <c r="H10" s="156">
        <v>1372.7</v>
      </c>
      <c r="I10" s="156">
        <v>1489.1</v>
      </c>
      <c r="J10" s="156">
        <v>1621.4</v>
      </c>
      <c r="K10" s="156">
        <v>1728.3</v>
      </c>
      <c r="L10" s="156">
        <v>2002.6000000000004</v>
      </c>
      <c r="M10" s="156">
        <v>1920.6</v>
      </c>
      <c r="N10" s="156">
        <v>1906.9</v>
      </c>
      <c r="O10" s="156">
        <v>1805.1</v>
      </c>
      <c r="P10" s="156">
        <v>1740.3</v>
      </c>
      <c r="Q10" s="156">
        <v>1679.9</v>
      </c>
      <c r="R10" s="156">
        <v>1602.5</v>
      </c>
      <c r="S10" s="156">
        <v>1673.3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861</v>
      </c>
      <c r="E11" s="156">
        <v>1034.9999999999998</v>
      </c>
      <c r="F11" s="156">
        <v>1174.4000000000001</v>
      </c>
      <c r="G11" s="156">
        <v>1404.2</v>
      </c>
      <c r="H11" s="156">
        <v>1481.7</v>
      </c>
      <c r="I11" s="156">
        <v>1831.8</v>
      </c>
      <c r="J11" s="156">
        <v>1960.5</v>
      </c>
      <c r="K11" s="156">
        <v>2270.5</v>
      </c>
      <c r="L11" s="156">
        <v>2579.1000000000004</v>
      </c>
      <c r="M11" s="156">
        <v>2561.6999999999994</v>
      </c>
      <c r="N11" s="156">
        <v>2617</v>
      </c>
      <c r="O11" s="156">
        <v>2762.1</v>
      </c>
      <c r="P11" s="156">
        <v>2545.5</v>
      </c>
      <c r="Q11" s="156">
        <v>2424</v>
      </c>
      <c r="R11" s="156">
        <v>2430.5</v>
      </c>
      <c r="S11" s="156">
        <v>2393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1879.2</v>
      </c>
      <c r="E12" s="156">
        <v>2018.5000000000002</v>
      </c>
      <c r="F12" s="156">
        <v>2180.3000000000002</v>
      </c>
      <c r="G12" s="156">
        <v>2305.6</v>
      </c>
      <c r="H12" s="156">
        <v>2498.3000000000002</v>
      </c>
      <c r="I12" s="156">
        <v>2724.2</v>
      </c>
      <c r="J12" s="156">
        <v>3002.1</v>
      </c>
      <c r="K12" s="156">
        <v>3554.1</v>
      </c>
      <c r="L12" s="156">
        <v>3714</v>
      </c>
      <c r="M12" s="156">
        <v>3672.5</v>
      </c>
      <c r="N12" s="156">
        <v>3727.1</v>
      </c>
      <c r="O12" s="156">
        <v>3854.2</v>
      </c>
      <c r="P12" s="156">
        <v>3811.4</v>
      </c>
      <c r="Q12" s="156">
        <v>3802.7</v>
      </c>
      <c r="R12" s="156">
        <v>3797.7</v>
      </c>
      <c r="S12" s="156">
        <v>3820.3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898.8</v>
      </c>
      <c r="E13" s="156">
        <v>1037.5999999999999</v>
      </c>
      <c r="F13" s="156">
        <v>1206.7</v>
      </c>
      <c r="G13" s="156">
        <v>1443.8</v>
      </c>
      <c r="H13" s="156">
        <v>1688.5</v>
      </c>
      <c r="I13" s="156">
        <v>1980.6</v>
      </c>
      <c r="J13" s="156">
        <v>2509.3000000000002</v>
      </c>
      <c r="K13" s="156">
        <v>3057.9</v>
      </c>
      <c r="L13" s="156">
        <v>3442.8</v>
      </c>
      <c r="M13" s="156">
        <v>3189.8</v>
      </c>
      <c r="N13" s="156">
        <v>3204.9</v>
      </c>
      <c r="O13" s="156">
        <v>3145.1</v>
      </c>
      <c r="P13" s="156">
        <v>3099.3</v>
      </c>
      <c r="Q13" s="156">
        <v>3097</v>
      </c>
      <c r="R13" s="156">
        <v>3119.9</v>
      </c>
      <c r="S13" s="156">
        <v>3115.5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3623.8</v>
      </c>
      <c r="E14" s="156">
        <v>3608.8</v>
      </c>
      <c r="F14" s="156">
        <v>3756.9</v>
      </c>
      <c r="G14" s="156">
        <v>3851.8000000000006</v>
      </c>
      <c r="H14" s="156">
        <v>4117.8999999999996</v>
      </c>
      <c r="I14" s="156">
        <v>4478.8999999999996</v>
      </c>
      <c r="J14" s="156">
        <v>4736</v>
      </c>
      <c r="K14" s="156">
        <v>5200.2</v>
      </c>
      <c r="L14" s="156">
        <v>5721.1</v>
      </c>
      <c r="M14" s="156">
        <v>5867.7</v>
      </c>
      <c r="N14" s="156">
        <v>6056.7</v>
      </c>
      <c r="O14" s="156">
        <v>5914.4</v>
      </c>
      <c r="P14" s="156">
        <v>5770.1</v>
      </c>
      <c r="Q14" s="156">
        <v>5584</v>
      </c>
      <c r="R14" s="156">
        <v>5528.5</v>
      </c>
      <c r="S14" s="156">
        <v>5628.8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495.2</v>
      </c>
      <c r="E15" s="156">
        <v>549.9</v>
      </c>
      <c r="F15" s="156">
        <v>702.1</v>
      </c>
      <c r="G15" s="156">
        <v>693</v>
      </c>
      <c r="H15" s="156">
        <v>758.9</v>
      </c>
      <c r="I15" s="156">
        <v>855.1</v>
      </c>
      <c r="J15" s="156">
        <v>972.9</v>
      </c>
      <c r="K15" s="156">
        <v>1049.3</v>
      </c>
      <c r="L15" s="156">
        <v>1162.8</v>
      </c>
      <c r="M15" s="156">
        <v>1126.0999999999997</v>
      </c>
      <c r="N15" s="156">
        <v>1127.3</v>
      </c>
      <c r="O15" s="156">
        <v>1129.3</v>
      </c>
      <c r="P15" s="156">
        <v>1132.5000000000002</v>
      </c>
      <c r="Q15" s="156">
        <v>1149.5999999999999</v>
      </c>
      <c r="R15" s="156">
        <v>1174.7</v>
      </c>
      <c r="S15" s="156">
        <v>1182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19634.7</v>
      </c>
      <c r="E16" s="164">
        <f t="shared" ref="E16:S16" si="0">SUM(E6:E15)</f>
        <v>21606.800000000003</v>
      </c>
      <c r="F16" s="164">
        <f t="shared" si="0"/>
        <v>23764.5</v>
      </c>
      <c r="G16" s="164">
        <f t="shared" si="0"/>
        <v>25696.399999999994</v>
      </c>
      <c r="H16" s="164">
        <f t="shared" si="0"/>
        <v>28279.1</v>
      </c>
      <c r="I16" s="164">
        <f t="shared" si="0"/>
        <v>30896.300000000003</v>
      </c>
      <c r="J16" s="164">
        <f t="shared" si="0"/>
        <v>34021.799999999996</v>
      </c>
      <c r="K16" s="164">
        <f t="shared" si="0"/>
        <v>37372.69999999999</v>
      </c>
      <c r="L16" s="164">
        <f t="shared" si="0"/>
        <v>41094.899999999994</v>
      </c>
      <c r="M16" s="164">
        <f t="shared" si="0"/>
        <v>38916.399999999994</v>
      </c>
      <c r="N16" s="164">
        <f t="shared" si="0"/>
        <v>38795.9</v>
      </c>
      <c r="O16" s="164">
        <f t="shared" si="0"/>
        <v>38644.499999999993</v>
      </c>
      <c r="P16" s="164">
        <f t="shared" si="0"/>
        <v>37460.5</v>
      </c>
      <c r="Q16" s="164">
        <f t="shared" si="0"/>
        <v>36986.9</v>
      </c>
      <c r="R16" s="164">
        <f t="shared" si="0"/>
        <v>36807.199999999997</v>
      </c>
      <c r="S16" s="164">
        <f t="shared" si="0"/>
        <v>37627.4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1257.5999999999999</v>
      </c>
      <c r="E18" s="152">
        <v>1387.1</v>
      </c>
      <c r="F18" s="152">
        <v>1500.4</v>
      </c>
      <c r="G18" s="152">
        <v>1329.9</v>
      </c>
      <c r="H18" s="152">
        <v>1565.8</v>
      </c>
      <c r="I18" s="152">
        <v>1545.9</v>
      </c>
      <c r="J18" s="152">
        <v>1748.5</v>
      </c>
      <c r="K18" s="152">
        <v>1805.8</v>
      </c>
      <c r="L18" s="152">
        <v>2036.5</v>
      </c>
      <c r="M18" s="152">
        <v>1965</v>
      </c>
      <c r="N18" s="152">
        <v>1877.4</v>
      </c>
      <c r="O18" s="152">
        <v>1798.3</v>
      </c>
      <c r="P18" s="152">
        <v>1668.8</v>
      </c>
      <c r="Q18" s="152">
        <v>1620.1</v>
      </c>
      <c r="R18" s="152">
        <v>1519.1</v>
      </c>
      <c r="S18" s="152">
        <v>1568.8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588.5</v>
      </c>
      <c r="E19" s="156">
        <v>566.29999999999995</v>
      </c>
      <c r="F19" s="156">
        <v>465.2</v>
      </c>
      <c r="G19" s="156">
        <v>509</v>
      </c>
      <c r="H19" s="156">
        <v>717.3</v>
      </c>
      <c r="I19" s="156">
        <v>717.7</v>
      </c>
      <c r="J19" s="156">
        <v>872.3</v>
      </c>
      <c r="K19" s="156">
        <v>865.2</v>
      </c>
      <c r="L19" s="156">
        <v>787.5</v>
      </c>
      <c r="M19" s="156">
        <v>884.6</v>
      </c>
      <c r="N19" s="156">
        <v>1051.2</v>
      </c>
      <c r="O19" s="156">
        <v>1208.9000000000001</v>
      </c>
      <c r="P19" s="156">
        <v>1287.4000000000001</v>
      </c>
      <c r="Q19" s="156">
        <v>1073.1999999999998</v>
      </c>
      <c r="R19" s="156">
        <v>819.2</v>
      </c>
      <c r="S19" s="156">
        <v>695.8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3489.8000000000011</v>
      </c>
      <c r="E20" s="156">
        <v>3815.9999999999995</v>
      </c>
      <c r="F20" s="156">
        <v>4100.8999999999978</v>
      </c>
      <c r="G20" s="156">
        <v>4275.8999999999969</v>
      </c>
      <c r="H20" s="156">
        <v>4618.5</v>
      </c>
      <c r="I20" s="156">
        <v>4829.8000000000056</v>
      </c>
      <c r="J20" s="156">
        <v>5175.4999999999991</v>
      </c>
      <c r="K20" s="156">
        <v>5672.4999999999909</v>
      </c>
      <c r="L20" s="156">
        <v>6195.4999999999909</v>
      </c>
      <c r="M20" s="156">
        <v>5617.800000000002</v>
      </c>
      <c r="N20" s="156">
        <v>5464.6000000000013</v>
      </c>
      <c r="O20" s="156">
        <v>5554.599999999994</v>
      </c>
      <c r="P20" s="156">
        <v>5408.5000000000009</v>
      </c>
      <c r="Q20" s="156">
        <v>5212.4999999999973</v>
      </c>
      <c r="R20" s="156">
        <v>5368.9999999999945</v>
      </c>
      <c r="S20" s="156">
        <v>5611.2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368.5</v>
      </c>
      <c r="E21" s="156">
        <v>382.3</v>
      </c>
      <c r="F21" s="156">
        <v>475.1</v>
      </c>
      <c r="G21" s="156">
        <v>499.3</v>
      </c>
      <c r="H21" s="156">
        <v>614.29999999999995</v>
      </c>
      <c r="I21" s="156">
        <v>622.9</v>
      </c>
      <c r="J21" s="156">
        <v>610.6</v>
      </c>
      <c r="K21" s="156">
        <v>504.2</v>
      </c>
      <c r="L21" s="156">
        <v>552.6</v>
      </c>
      <c r="M21" s="156">
        <v>711</v>
      </c>
      <c r="N21" s="156">
        <v>851.8</v>
      </c>
      <c r="O21" s="156">
        <v>795.7</v>
      </c>
      <c r="P21" s="156">
        <v>845.7</v>
      </c>
      <c r="Q21" s="156">
        <v>1005.4</v>
      </c>
      <c r="R21" s="156">
        <v>1062.9000000000003</v>
      </c>
      <c r="S21" s="156">
        <v>1065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334.8</v>
      </c>
      <c r="E22" s="156">
        <v>280.50000000000006</v>
      </c>
      <c r="F22" s="156">
        <v>287.39999999999998</v>
      </c>
      <c r="G22" s="156">
        <v>319.39999999999998</v>
      </c>
      <c r="H22" s="156">
        <v>362.4</v>
      </c>
      <c r="I22" s="156">
        <v>398.7</v>
      </c>
      <c r="J22" s="156">
        <v>378.9</v>
      </c>
      <c r="K22" s="156">
        <v>421.4</v>
      </c>
      <c r="L22" s="156">
        <v>447.9</v>
      </c>
      <c r="M22" s="156">
        <v>443</v>
      </c>
      <c r="N22" s="156">
        <v>462.8</v>
      </c>
      <c r="O22" s="156">
        <v>484.4</v>
      </c>
      <c r="P22" s="156">
        <v>502.1</v>
      </c>
      <c r="Q22" s="156">
        <v>525.70000000000005</v>
      </c>
      <c r="R22" s="156">
        <v>559.9</v>
      </c>
      <c r="S22" s="156">
        <v>564.1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976.7</v>
      </c>
      <c r="E23" s="156">
        <v>1193.8</v>
      </c>
      <c r="F23" s="156">
        <v>1396.1</v>
      </c>
      <c r="G23" s="156">
        <v>1813.8</v>
      </c>
      <c r="H23" s="156">
        <v>2135.1999999999998</v>
      </c>
      <c r="I23" s="156">
        <v>2403.8000000000002</v>
      </c>
      <c r="J23" s="156">
        <v>2735.8</v>
      </c>
      <c r="K23" s="156">
        <v>3037.3</v>
      </c>
      <c r="L23" s="156">
        <v>3482.3</v>
      </c>
      <c r="M23" s="156">
        <v>3113.8</v>
      </c>
      <c r="N23" s="156">
        <v>2612.8000000000002</v>
      </c>
      <c r="O23" s="156">
        <v>2386.6999999999998</v>
      </c>
      <c r="P23" s="156">
        <v>2068.5</v>
      </c>
      <c r="Q23" s="156">
        <v>2006</v>
      </c>
      <c r="R23" s="156">
        <v>1953.9</v>
      </c>
      <c r="S23" s="156">
        <v>2010.8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2182.9</v>
      </c>
      <c r="E24" s="156">
        <v>2671.5000000000005</v>
      </c>
      <c r="F24" s="156">
        <v>3128.7</v>
      </c>
      <c r="G24" s="156">
        <v>3581.7</v>
      </c>
      <c r="H24" s="156">
        <v>3590</v>
      </c>
      <c r="I24" s="156">
        <v>3990.9999999999986</v>
      </c>
      <c r="J24" s="156">
        <v>4508.4000000000005</v>
      </c>
      <c r="K24" s="156">
        <v>4799.0999999999995</v>
      </c>
      <c r="L24" s="156">
        <v>5287.3000000000038</v>
      </c>
      <c r="M24" s="156">
        <v>4423.8</v>
      </c>
      <c r="N24" s="156">
        <v>4402.4999999999991</v>
      </c>
      <c r="O24" s="156">
        <v>4418.7</v>
      </c>
      <c r="P24" s="156">
        <v>4253.0000000000009</v>
      </c>
      <c r="Q24" s="156">
        <v>4286.9000000000005</v>
      </c>
      <c r="R24" s="156">
        <v>4282.5</v>
      </c>
      <c r="S24" s="156">
        <v>4472.9999999999991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1039.0999999999999</v>
      </c>
      <c r="E25" s="156">
        <v>1117.3</v>
      </c>
      <c r="F25" s="156">
        <v>1195.0999999999999</v>
      </c>
      <c r="G25" s="156">
        <v>1317.7</v>
      </c>
      <c r="H25" s="156">
        <v>1596.5</v>
      </c>
      <c r="I25" s="156">
        <v>1727.8</v>
      </c>
      <c r="J25" s="156">
        <v>1794.1</v>
      </c>
      <c r="K25" s="156">
        <v>1847.6</v>
      </c>
      <c r="L25" s="156">
        <v>2038.8999999999996</v>
      </c>
      <c r="M25" s="156">
        <v>1788.4</v>
      </c>
      <c r="N25" s="156">
        <v>1801.1</v>
      </c>
      <c r="O25" s="156">
        <v>1751.1</v>
      </c>
      <c r="P25" s="156">
        <v>1638.6</v>
      </c>
      <c r="Q25" s="156">
        <v>1648.3</v>
      </c>
      <c r="R25" s="156">
        <v>1684.9</v>
      </c>
      <c r="S25" s="156">
        <v>1781.7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703.1</v>
      </c>
      <c r="E26" s="156">
        <v>821.3</v>
      </c>
      <c r="F26" s="156">
        <v>961.2</v>
      </c>
      <c r="G26" s="156">
        <v>1080.5999999999999</v>
      </c>
      <c r="H26" s="156">
        <v>1161.0999999999999</v>
      </c>
      <c r="I26" s="156">
        <v>1299</v>
      </c>
      <c r="J26" s="156">
        <v>1395.5</v>
      </c>
      <c r="K26" s="156">
        <v>1559.3</v>
      </c>
      <c r="L26" s="156">
        <v>1644</v>
      </c>
      <c r="M26" s="156">
        <v>1630.6</v>
      </c>
      <c r="N26" s="156">
        <v>1631.8</v>
      </c>
      <c r="O26" s="156">
        <v>1635.9</v>
      </c>
      <c r="P26" s="156">
        <v>1688.8</v>
      </c>
      <c r="Q26" s="156">
        <v>1871.6</v>
      </c>
      <c r="R26" s="156">
        <v>1902</v>
      </c>
      <c r="S26" s="156">
        <v>2044.1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935.7</v>
      </c>
      <c r="E27" s="156">
        <v>1120.9000000000001</v>
      </c>
      <c r="F27" s="156">
        <v>1234</v>
      </c>
      <c r="G27" s="156">
        <v>1270.7</v>
      </c>
      <c r="H27" s="156">
        <v>1372.7</v>
      </c>
      <c r="I27" s="156">
        <v>1489.1</v>
      </c>
      <c r="J27" s="156">
        <v>1621.4</v>
      </c>
      <c r="K27" s="156">
        <v>1728.3</v>
      </c>
      <c r="L27" s="156">
        <v>2002.6000000000004</v>
      </c>
      <c r="M27" s="156">
        <v>1920.6</v>
      </c>
      <c r="N27" s="156">
        <v>1906.9</v>
      </c>
      <c r="O27" s="156">
        <v>1805.1</v>
      </c>
      <c r="P27" s="156">
        <v>1740.3</v>
      </c>
      <c r="Q27" s="156">
        <v>1679.9</v>
      </c>
      <c r="R27" s="156">
        <v>1602.5</v>
      </c>
      <c r="S27" s="156">
        <v>1673.3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861</v>
      </c>
      <c r="E28" s="156">
        <v>1034.9999999999998</v>
      </c>
      <c r="F28" s="156">
        <v>1174.4000000000001</v>
      </c>
      <c r="G28" s="156">
        <v>1404.2</v>
      </c>
      <c r="H28" s="156">
        <v>1481.7</v>
      </c>
      <c r="I28" s="156">
        <v>1831.8</v>
      </c>
      <c r="J28" s="156">
        <v>1960.5</v>
      </c>
      <c r="K28" s="156">
        <v>2270.5</v>
      </c>
      <c r="L28" s="156">
        <v>2579.1000000000004</v>
      </c>
      <c r="M28" s="156">
        <v>2561.6999999999994</v>
      </c>
      <c r="N28" s="156">
        <v>2617</v>
      </c>
      <c r="O28" s="156">
        <v>2762.1</v>
      </c>
      <c r="P28" s="156">
        <v>2545.5</v>
      </c>
      <c r="Q28" s="156">
        <v>2424</v>
      </c>
      <c r="R28" s="156">
        <v>2430.5</v>
      </c>
      <c r="S28" s="156">
        <v>2393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1879.2</v>
      </c>
      <c r="E29" s="156">
        <v>2018.5000000000002</v>
      </c>
      <c r="F29" s="156">
        <v>2180.3000000000002</v>
      </c>
      <c r="G29" s="156">
        <v>2305.6</v>
      </c>
      <c r="H29" s="156">
        <v>2498.3000000000002</v>
      </c>
      <c r="I29" s="156">
        <v>2724.2</v>
      </c>
      <c r="J29" s="156">
        <v>3002.1</v>
      </c>
      <c r="K29" s="156">
        <v>3554.1</v>
      </c>
      <c r="L29" s="156">
        <v>3714</v>
      </c>
      <c r="M29" s="156">
        <v>3672.5</v>
      </c>
      <c r="N29" s="156">
        <v>3727.1</v>
      </c>
      <c r="O29" s="156">
        <v>3854.2</v>
      </c>
      <c r="P29" s="156">
        <v>3811.4</v>
      </c>
      <c r="Q29" s="156">
        <v>3802.7</v>
      </c>
      <c r="R29" s="156">
        <v>3797.7</v>
      </c>
      <c r="S29" s="156">
        <v>3820.3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682.5</v>
      </c>
      <c r="E30" s="156">
        <v>791.49999999999989</v>
      </c>
      <c r="F30" s="156">
        <v>939.9</v>
      </c>
      <c r="G30" s="156">
        <v>1119.7</v>
      </c>
      <c r="H30" s="156">
        <v>1305.4000000000001</v>
      </c>
      <c r="I30" s="156">
        <v>1532</v>
      </c>
      <c r="J30" s="156">
        <v>1947.8000000000002</v>
      </c>
      <c r="K30" s="156">
        <v>2389.5000000000005</v>
      </c>
      <c r="L30" s="156">
        <v>2708.2</v>
      </c>
      <c r="M30" s="156">
        <v>2443.3000000000002</v>
      </c>
      <c r="N30" s="156">
        <v>2468.3000000000002</v>
      </c>
      <c r="O30" s="156">
        <v>2392.4</v>
      </c>
      <c r="P30" s="156">
        <v>2315.4999999999995</v>
      </c>
      <c r="Q30" s="156">
        <v>2322.1000000000004</v>
      </c>
      <c r="R30" s="156">
        <v>2345.3000000000002</v>
      </c>
      <c r="S30" s="156">
        <v>2308.4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216.3</v>
      </c>
      <c r="E31" s="156">
        <v>246.1</v>
      </c>
      <c r="F31" s="156">
        <v>266.8</v>
      </c>
      <c r="G31" s="156">
        <v>324.10000000000002</v>
      </c>
      <c r="H31" s="156">
        <v>383.1</v>
      </c>
      <c r="I31" s="156">
        <v>448.6</v>
      </c>
      <c r="J31" s="156">
        <v>561.5</v>
      </c>
      <c r="K31" s="156">
        <v>668.4</v>
      </c>
      <c r="L31" s="156">
        <v>734.6</v>
      </c>
      <c r="M31" s="156">
        <v>746.5</v>
      </c>
      <c r="N31" s="156">
        <v>736.6</v>
      </c>
      <c r="O31" s="156">
        <v>752.7</v>
      </c>
      <c r="P31" s="156">
        <v>783.8</v>
      </c>
      <c r="Q31" s="156">
        <v>774.9</v>
      </c>
      <c r="R31" s="156">
        <v>774.6</v>
      </c>
      <c r="S31" s="156">
        <v>807.1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1723.7</v>
      </c>
      <c r="E32" s="156">
        <v>1636.9</v>
      </c>
      <c r="F32" s="156">
        <v>1677.8000000000002</v>
      </c>
      <c r="G32" s="156">
        <v>1665.700000000001</v>
      </c>
      <c r="H32" s="156">
        <v>1735.8999999999996</v>
      </c>
      <c r="I32" s="156">
        <v>1825.4</v>
      </c>
      <c r="J32" s="156">
        <v>1948.9000000000003</v>
      </c>
      <c r="K32" s="156">
        <v>2125.6999999999998</v>
      </c>
      <c r="L32" s="156">
        <v>2307.5000000000009</v>
      </c>
      <c r="M32" s="156">
        <v>2368.8999999999996</v>
      </c>
      <c r="N32" s="156">
        <v>2497.5999999999995</v>
      </c>
      <c r="O32" s="156">
        <v>2348.6</v>
      </c>
      <c r="P32" s="156">
        <v>2256.1</v>
      </c>
      <c r="Q32" s="156">
        <v>2119.9999999999995</v>
      </c>
      <c r="R32" s="156">
        <v>2126</v>
      </c>
      <c r="S32" s="156">
        <v>2152.6000000000004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897.2</v>
      </c>
      <c r="E33" s="156">
        <v>936.1</v>
      </c>
      <c r="F33" s="156">
        <v>979.8</v>
      </c>
      <c r="G33" s="156">
        <v>1058.8</v>
      </c>
      <c r="H33" s="156">
        <v>1156.3</v>
      </c>
      <c r="I33" s="156">
        <v>1310</v>
      </c>
      <c r="J33" s="156">
        <v>1364.3</v>
      </c>
      <c r="K33" s="156">
        <v>1515.7</v>
      </c>
      <c r="L33" s="156">
        <v>1687.2</v>
      </c>
      <c r="M33" s="156">
        <v>1722.3</v>
      </c>
      <c r="N33" s="156">
        <v>1771.3</v>
      </c>
      <c r="O33" s="156">
        <v>1762.6</v>
      </c>
      <c r="P33" s="156">
        <v>1732.2</v>
      </c>
      <c r="Q33" s="156">
        <v>1704.3</v>
      </c>
      <c r="R33" s="156">
        <v>1661.9</v>
      </c>
      <c r="S33" s="156">
        <v>1663.9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1002.9</v>
      </c>
      <c r="E34" s="156">
        <v>1035.8</v>
      </c>
      <c r="F34" s="156">
        <v>1099.3</v>
      </c>
      <c r="G34" s="156">
        <v>1127.3</v>
      </c>
      <c r="H34" s="156">
        <v>1225.7</v>
      </c>
      <c r="I34" s="156">
        <v>1343.5</v>
      </c>
      <c r="J34" s="156">
        <v>1422.8</v>
      </c>
      <c r="K34" s="156">
        <v>1558.8</v>
      </c>
      <c r="L34" s="156">
        <v>1726.4</v>
      </c>
      <c r="M34" s="156">
        <v>1776.5</v>
      </c>
      <c r="N34" s="156">
        <v>1787.8</v>
      </c>
      <c r="O34" s="156">
        <v>1803.2</v>
      </c>
      <c r="P34" s="156">
        <v>1781.8</v>
      </c>
      <c r="Q34" s="156">
        <v>1759.7</v>
      </c>
      <c r="R34" s="156">
        <v>1740.6</v>
      </c>
      <c r="S34" s="156">
        <v>1812.3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199.89999999999992</v>
      </c>
      <c r="E35" s="156">
        <v>249.49999999999997</v>
      </c>
      <c r="F35" s="156">
        <v>313.10000000000008</v>
      </c>
      <c r="G35" s="156">
        <v>293.3</v>
      </c>
      <c r="H35" s="156">
        <v>320.09999999999997</v>
      </c>
      <c r="I35" s="156">
        <v>377.9</v>
      </c>
      <c r="J35" s="156">
        <v>460.3</v>
      </c>
      <c r="K35" s="156">
        <v>482.19999999999993</v>
      </c>
      <c r="L35" s="156">
        <v>548.70000000000005</v>
      </c>
      <c r="M35" s="156">
        <v>553.1999999999997</v>
      </c>
      <c r="N35" s="156">
        <v>552.59999999999991</v>
      </c>
      <c r="O35" s="156">
        <v>570</v>
      </c>
      <c r="P35" s="156">
        <v>570.6</v>
      </c>
      <c r="Q35" s="156">
        <v>590.49999999999977</v>
      </c>
      <c r="R35" s="156">
        <v>606.9</v>
      </c>
      <c r="S35" s="156">
        <v>607.1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258.8</v>
      </c>
      <c r="E36" s="156">
        <v>287.2</v>
      </c>
      <c r="F36" s="156">
        <v>327.2</v>
      </c>
      <c r="G36" s="156">
        <v>366.2</v>
      </c>
      <c r="H36" s="156">
        <v>395.5</v>
      </c>
      <c r="I36" s="156">
        <v>430.3</v>
      </c>
      <c r="J36" s="156">
        <v>467.5</v>
      </c>
      <c r="K36" s="156">
        <v>485.90000000000009</v>
      </c>
      <c r="L36" s="156">
        <v>533.9</v>
      </c>
      <c r="M36" s="156">
        <v>498.3</v>
      </c>
      <c r="N36" s="156">
        <v>510.6</v>
      </c>
      <c r="O36" s="156">
        <v>504.2</v>
      </c>
      <c r="P36" s="156">
        <v>515.20000000000005</v>
      </c>
      <c r="Q36" s="156">
        <v>517.6</v>
      </c>
      <c r="R36" s="156">
        <v>541.29999999999995</v>
      </c>
      <c r="S36" s="156">
        <v>555.4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36.5</v>
      </c>
      <c r="E37" s="156">
        <v>13.2</v>
      </c>
      <c r="F37" s="156">
        <v>61.79999999999999</v>
      </c>
      <c r="G37" s="156">
        <v>33.5</v>
      </c>
      <c r="H37" s="156">
        <v>43.3</v>
      </c>
      <c r="I37" s="156">
        <v>46.9</v>
      </c>
      <c r="J37" s="156">
        <v>45.1</v>
      </c>
      <c r="K37" s="156">
        <v>81.2</v>
      </c>
      <c r="L37" s="156">
        <v>80.2</v>
      </c>
      <c r="M37" s="156">
        <v>74.599999999999994</v>
      </c>
      <c r="N37" s="156">
        <v>64.099999999999994</v>
      </c>
      <c r="O37" s="156">
        <v>55.1</v>
      </c>
      <c r="P37" s="156">
        <v>46.7</v>
      </c>
      <c r="Q37" s="156">
        <v>41.5</v>
      </c>
      <c r="R37" s="156">
        <v>26.5</v>
      </c>
      <c r="S37" s="156">
        <v>19.5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19634.700000000004</v>
      </c>
      <c r="E39" s="164">
        <f t="shared" ref="E39:S39" si="1">SUM(E18:E38)</f>
        <v>21606.799999999999</v>
      </c>
      <c r="F39" s="164">
        <f t="shared" si="1"/>
        <v>23764.499999999996</v>
      </c>
      <c r="G39" s="164">
        <f t="shared" si="1"/>
        <v>25696.399999999994</v>
      </c>
      <c r="H39" s="164">
        <f t="shared" si="1"/>
        <v>28279.099999999995</v>
      </c>
      <c r="I39" s="164">
        <f t="shared" si="1"/>
        <v>30896.300000000007</v>
      </c>
      <c r="J39" s="164">
        <f t="shared" si="1"/>
        <v>34021.800000000003</v>
      </c>
      <c r="K39" s="164">
        <f t="shared" si="1"/>
        <v>37372.699999999983</v>
      </c>
      <c r="L39" s="164">
        <f t="shared" si="1"/>
        <v>41094.89999999998</v>
      </c>
      <c r="M39" s="164">
        <f t="shared" si="1"/>
        <v>38916.400000000001</v>
      </c>
      <c r="N39" s="164">
        <f t="shared" si="1"/>
        <v>38795.899999999994</v>
      </c>
      <c r="O39" s="164">
        <f t="shared" si="1"/>
        <v>38644.499999999985</v>
      </c>
      <c r="P39" s="164">
        <f t="shared" si="1"/>
        <v>37460.499999999993</v>
      </c>
      <c r="Q39" s="164">
        <f t="shared" si="1"/>
        <v>36986.9</v>
      </c>
      <c r="R39" s="164">
        <f t="shared" si="1"/>
        <v>36807.199999999997</v>
      </c>
      <c r="S39" s="164">
        <f t="shared" si="1"/>
        <v>37627.4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890.9</v>
      </c>
      <c r="E41" s="152">
        <v>931.5</v>
      </c>
      <c r="F41" s="152">
        <v>1035.4000000000001</v>
      </c>
      <c r="G41" s="152">
        <v>1080.0999999999999</v>
      </c>
      <c r="H41" s="152">
        <v>1222.4000000000001</v>
      </c>
      <c r="I41" s="152">
        <v>1294.3</v>
      </c>
      <c r="J41" s="152">
        <v>1410.9</v>
      </c>
      <c r="K41" s="152">
        <v>1454.3</v>
      </c>
      <c r="L41" s="152">
        <v>1585.7</v>
      </c>
      <c r="M41" s="152">
        <v>1540.3</v>
      </c>
      <c r="N41" s="152">
        <v>1536</v>
      </c>
      <c r="O41" s="152">
        <v>1614.6</v>
      </c>
      <c r="P41" s="152">
        <v>1613.7</v>
      </c>
      <c r="Q41" s="152">
        <v>1531.3</v>
      </c>
      <c r="R41" s="152">
        <v>1487.3</v>
      </c>
      <c r="S41" s="152">
        <v>1488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336.8</v>
      </c>
      <c r="E42" s="156">
        <v>357.1</v>
      </c>
      <c r="F42" s="156">
        <v>384.2</v>
      </c>
      <c r="G42" s="156">
        <v>376.3</v>
      </c>
      <c r="H42" s="156">
        <v>376.5</v>
      </c>
      <c r="I42" s="156">
        <v>377.4</v>
      </c>
      <c r="J42" s="156">
        <v>392.3</v>
      </c>
      <c r="K42" s="156">
        <v>402.7</v>
      </c>
      <c r="L42" s="156">
        <v>413.4</v>
      </c>
      <c r="M42" s="156">
        <v>361</v>
      </c>
      <c r="N42" s="156">
        <v>362.9</v>
      </c>
      <c r="O42" s="156">
        <v>381</v>
      </c>
      <c r="P42" s="156">
        <v>354.1</v>
      </c>
      <c r="Q42" s="156">
        <v>339.9</v>
      </c>
      <c r="R42" s="156">
        <v>352.5</v>
      </c>
      <c r="S42" s="156">
        <v>331.2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319</v>
      </c>
      <c r="E43" s="156">
        <v>326.2</v>
      </c>
      <c r="F43" s="156">
        <v>363.4</v>
      </c>
      <c r="G43" s="156">
        <v>389.90000000000009</v>
      </c>
      <c r="H43" s="156">
        <v>401.5</v>
      </c>
      <c r="I43" s="156">
        <v>408.8</v>
      </c>
      <c r="J43" s="156">
        <v>416.7</v>
      </c>
      <c r="K43" s="156">
        <v>501.5</v>
      </c>
      <c r="L43" s="156">
        <v>546.5</v>
      </c>
      <c r="M43" s="156">
        <v>459.7</v>
      </c>
      <c r="N43" s="156">
        <v>447.3</v>
      </c>
      <c r="O43" s="156">
        <v>460.2</v>
      </c>
      <c r="P43" s="156">
        <v>441.5</v>
      </c>
      <c r="Q43" s="156">
        <v>442.5</v>
      </c>
      <c r="R43" s="156">
        <v>483.8</v>
      </c>
      <c r="S43" s="156">
        <v>544.79999999999995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0</v>
      </c>
      <c r="E44" s="156">
        <v>0</v>
      </c>
      <c r="F44" s="156">
        <v>0</v>
      </c>
      <c r="G44" s="156">
        <v>0</v>
      </c>
      <c r="H44" s="156">
        <v>0</v>
      </c>
      <c r="I44" s="156">
        <v>0</v>
      </c>
      <c r="J44" s="156">
        <v>0</v>
      </c>
      <c r="K44" s="156">
        <v>0</v>
      </c>
      <c r="L44" s="156">
        <v>0</v>
      </c>
      <c r="M44" s="156">
        <v>0</v>
      </c>
      <c r="N44" s="156">
        <v>0</v>
      </c>
      <c r="O44" s="156">
        <v>0</v>
      </c>
      <c r="P44" s="156">
        <v>0</v>
      </c>
      <c r="Q44" s="156">
        <v>0</v>
      </c>
      <c r="R44" s="156">
        <v>0</v>
      </c>
      <c r="S44" s="156">
        <v>0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213.2</v>
      </c>
      <c r="E45" s="156">
        <v>229.8</v>
      </c>
      <c r="F45" s="156">
        <v>184.6</v>
      </c>
      <c r="G45" s="156">
        <v>160.19999999999999</v>
      </c>
      <c r="H45" s="156">
        <v>169.1</v>
      </c>
      <c r="I45" s="156">
        <v>187.6</v>
      </c>
      <c r="J45" s="156">
        <v>156.9</v>
      </c>
      <c r="K45" s="156">
        <v>184.2</v>
      </c>
      <c r="L45" s="156">
        <v>206</v>
      </c>
      <c r="M45" s="156">
        <v>186.5</v>
      </c>
      <c r="N45" s="156">
        <v>201.2</v>
      </c>
      <c r="O45" s="156">
        <v>201.2</v>
      </c>
      <c r="P45" s="156">
        <v>193</v>
      </c>
      <c r="Q45" s="156">
        <v>178.4</v>
      </c>
      <c r="R45" s="156">
        <v>167.3</v>
      </c>
      <c r="S45" s="156">
        <v>177.7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338.4</v>
      </c>
      <c r="E46" s="156">
        <v>367.6</v>
      </c>
      <c r="F46" s="156">
        <v>308.39999999999998</v>
      </c>
      <c r="G46" s="156">
        <v>284.3</v>
      </c>
      <c r="H46" s="156">
        <v>292.3</v>
      </c>
      <c r="I46" s="156">
        <v>276.39999999999998</v>
      </c>
      <c r="J46" s="156">
        <v>209.7</v>
      </c>
      <c r="K46" s="156">
        <v>245.2</v>
      </c>
      <c r="L46" s="156">
        <v>348.7</v>
      </c>
      <c r="M46" s="156">
        <v>281.89999999999998</v>
      </c>
      <c r="N46" s="156">
        <v>335</v>
      </c>
      <c r="O46" s="156">
        <v>316.2</v>
      </c>
      <c r="P46" s="156">
        <v>355.4</v>
      </c>
      <c r="Q46" s="156">
        <v>356.2</v>
      </c>
      <c r="R46" s="156">
        <v>379.9</v>
      </c>
      <c r="S46" s="156">
        <v>371.5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342.39999999999992</v>
      </c>
      <c r="E47" s="156">
        <v>389.1</v>
      </c>
      <c r="F47" s="156">
        <v>432.7</v>
      </c>
      <c r="G47" s="156">
        <v>477.49999999999994</v>
      </c>
      <c r="H47" s="156">
        <v>510</v>
      </c>
      <c r="I47" s="156">
        <v>527.79999999999995</v>
      </c>
      <c r="J47" s="156">
        <v>599.29999999999995</v>
      </c>
      <c r="K47" s="156">
        <v>673.5</v>
      </c>
      <c r="L47" s="156">
        <v>705.3</v>
      </c>
      <c r="M47" s="156">
        <v>615</v>
      </c>
      <c r="N47" s="156">
        <v>495.3</v>
      </c>
      <c r="O47" s="156">
        <v>521.90000000000009</v>
      </c>
      <c r="P47" s="156">
        <v>517.70000000000016</v>
      </c>
      <c r="Q47" s="156">
        <v>516.70000000000005</v>
      </c>
      <c r="R47" s="156">
        <v>550.20000000000005</v>
      </c>
      <c r="S47" s="156">
        <v>591.6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281.39999999999998</v>
      </c>
      <c r="E48" s="156">
        <v>323.5</v>
      </c>
      <c r="F48" s="156">
        <v>412.6</v>
      </c>
      <c r="G48" s="156">
        <v>444.1</v>
      </c>
      <c r="H48" s="156">
        <v>459.99999999999994</v>
      </c>
      <c r="I48" s="156">
        <v>499.4</v>
      </c>
      <c r="J48" s="156">
        <v>610.29999999999984</v>
      </c>
      <c r="K48" s="156">
        <v>702.3</v>
      </c>
      <c r="L48" s="156">
        <v>751.2</v>
      </c>
      <c r="M48" s="156">
        <v>651.9</v>
      </c>
      <c r="N48" s="156">
        <v>612.20000000000005</v>
      </c>
      <c r="O48" s="156">
        <v>644.79999999999995</v>
      </c>
      <c r="P48" s="156">
        <v>638</v>
      </c>
      <c r="Q48" s="156">
        <v>639.4</v>
      </c>
      <c r="R48" s="156">
        <v>641.90000000000009</v>
      </c>
      <c r="S48" s="156">
        <v>698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144.4</v>
      </c>
      <c r="E49" s="156">
        <v>158.30000000000001</v>
      </c>
      <c r="F49" s="156">
        <v>157.6</v>
      </c>
      <c r="G49" s="156">
        <v>184</v>
      </c>
      <c r="H49" s="156">
        <v>205.8</v>
      </c>
      <c r="I49" s="156">
        <v>218.2</v>
      </c>
      <c r="J49" s="156">
        <v>243.3</v>
      </c>
      <c r="K49" s="156">
        <v>278.60000000000002</v>
      </c>
      <c r="L49" s="156">
        <v>309.60000000000008</v>
      </c>
      <c r="M49" s="156">
        <v>287.10000000000002</v>
      </c>
      <c r="N49" s="156">
        <v>274.3</v>
      </c>
      <c r="O49" s="156">
        <v>246.4</v>
      </c>
      <c r="P49" s="156">
        <v>219.6</v>
      </c>
      <c r="Q49" s="156">
        <v>170.9</v>
      </c>
      <c r="R49" s="156">
        <v>182.3</v>
      </c>
      <c r="S49" s="156">
        <v>202.8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142.4</v>
      </c>
      <c r="E50" s="156">
        <v>159.5</v>
      </c>
      <c r="F50" s="156">
        <v>169.4</v>
      </c>
      <c r="G50" s="156">
        <v>191.1</v>
      </c>
      <c r="H50" s="156">
        <v>224.8</v>
      </c>
      <c r="I50" s="156">
        <v>229.1</v>
      </c>
      <c r="J50" s="156">
        <v>265.3</v>
      </c>
      <c r="K50" s="156">
        <v>282.10000000000002</v>
      </c>
      <c r="L50" s="156">
        <v>326.5</v>
      </c>
      <c r="M50" s="156">
        <v>303.60000000000002</v>
      </c>
      <c r="N50" s="156">
        <v>291.2</v>
      </c>
      <c r="O50" s="156">
        <v>244.2</v>
      </c>
      <c r="P50" s="156">
        <v>202</v>
      </c>
      <c r="Q50" s="156">
        <v>203.7</v>
      </c>
      <c r="R50" s="156">
        <v>236</v>
      </c>
      <c r="S50" s="156">
        <v>251.2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116.7</v>
      </c>
      <c r="E51" s="156">
        <v>186.2</v>
      </c>
      <c r="F51" s="156">
        <v>202.6</v>
      </c>
      <c r="G51" s="156">
        <v>198.9</v>
      </c>
      <c r="H51" s="156">
        <v>217.89999999999998</v>
      </c>
      <c r="I51" s="156">
        <v>225.90000000000003</v>
      </c>
      <c r="J51" s="156">
        <v>251.00000000000003</v>
      </c>
      <c r="K51" s="156">
        <v>284.3</v>
      </c>
      <c r="L51" s="156">
        <v>266.7</v>
      </c>
      <c r="M51" s="156">
        <v>226.3</v>
      </c>
      <c r="N51" s="156">
        <v>222.6</v>
      </c>
      <c r="O51" s="156">
        <v>244.3</v>
      </c>
      <c r="P51" s="156">
        <v>233.8</v>
      </c>
      <c r="Q51" s="156">
        <v>239.5</v>
      </c>
      <c r="R51" s="156">
        <v>253.9</v>
      </c>
      <c r="S51" s="156">
        <v>284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146.9</v>
      </c>
      <c r="E52" s="156">
        <v>173.8</v>
      </c>
      <c r="F52" s="156">
        <v>210.7</v>
      </c>
      <c r="G52" s="156">
        <v>230</v>
      </c>
      <c r="H52" s="156">
        <v>248.5</v>
      </c>
      <c r="I52" s="156">
        <v>218.10000000000002</v>
      </c>
      <c r="J52" s="156">
        <v>290.99999999999994</v>
      </c>
      <c r="K52" s="156">
        <v>286.99999999999994</v>
      </c>
      <c r="L52" s="156">
        <v>303</v>
      </c>
      <c r="M52" s="156">
        <v>288.7</v>
      </c>
      <c r="N52" s="156">
        <v>287.8</v>
      </c>
      <c r="O52" s="156">
        <v>269.3</v>
      </c>
      <c r="P52" s="156">
        <v>249.9</v>
      </c>
      <c r="Q52" s="156">
        <v>182.7</v>
      </c>
      <c r="R52" s="156">
        <v>184.3</v>
      </c>
      <c r="S52" s="156">
        <v>192.4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217.30000000000123</v>
      </c>
      <c r="E53" s="156">
        <v>213.39999999999856</v>
      </c>
      <c r="F53" s="156">
        <v>239.29999999999748</v>
      </c>
      <c r="G53" s="156">
        <v>259.49999999999682</v>
      </c>
      <c r="H53" s="156">
        <v>289.69999999999959</v>
      </c>
      <c r="I53" s="156">
        <v>366.80000000000399</v>
      </c>
      <c r="J53" s="156">
        <v>328.79999999999922</v>
      </c>
      <c r="K53" s="156">
        <v>376.79999999999114</v>
      </c>
      <c r="L53" s="156">
        <v>432.89999999999031</v>
      </c>
      <c r="M53" s="156">
        <v>415.8000000000016</v>
      </c>
      <c r="N53" s="156">
        <v>398.80000000000013</v>
      </c>
      <c r="O53" s="156">
        <v>410.49999999999403</v>
      </c>
      <c r="P53" s="156">
        <v>389.80000000000081</v>
      </c>
      <c r="Q53" s="156">
        <v>411.29999999999671</v>
      </c>
      <c r="R53" s="156">
        <v>449.59999999999491</v>
      </c>
      <c r="S53" s="156">
        <v>478.00000000000074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3489.8000000000015</v>
      </c>
      <c r="E54" s="164">
        <f t="shared" ref="E54:S54" si="2">SUM(E41:E53)</f>
        <v>3815.9999999999986</v>
      </c>
      <c r="F54" s="164">
        <f t="shared" si="2"/>
        <v>4100.8999999999969</v>
      </c>
      <c r="G54" s="164">
        <f t="shared" si="2"/>
        <v>4275.8999999999969</v>
      </c>
      <c r="H54" s="164">
        <f t="shared" si="2"/>
        <v>4618.5000000000009</v>
      </c>
      <c r="I54" s="164">
        <f t="shared" si="2"/>
        <v>4829.8000000000038</v>
      </c>
      <c r="J54" s="164">
        <f t="shared" si="2"/>
        <v>5175.4999999999991</v>
      </c>
      <c r="K54" s="164">
        <f t="shared" si="2"/>
        <v>5672.4999999999918</v>
      </c>
      <c r="L54" s="164">
        <f t="shared" si="2"/>
        <v>6195.49999999999</v>
      </c>
      <c r="M54" s="164">
        <f t="shared" si="2"/>
        <v>5617.8000000000029</v>
      </c>
      <c r="N54" s="164">
        <f t="shared" si="2"/>
        <v>5464.6000000000013</v>
      </c>
      <c r="O54" s="164">
        <f t="shared" si="2"/>
        <v>5554.5999999999931</v>
      </c>
      <c r="P54" s="164">
        <f t="shared" si="2"/>
        <v>5408.5000000000018</v>
      </c>
      <c r="Q54" s="164">
        <f t="shared" si="2"/>
        <v>5212.4999999999964</v>
      </c>
      <c r="R54" s="164">
        <f t="shared" si="2"/>
        <v>5368.9999999999945</v>
      </c>
      <c r="S54" s="164">
        <f t="shared" si="2"/>
        <v>5611.2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890.9</v>
      </c>
      <c r="E56" s="152">
        <v>931.5</v>
      </c>
      <c r="F56" s="152">
        <v>1035.4000000000001</v>
      </c>
      <c r="G56" s="152">
        <v>1080.0999999999999</v>
      </c>
      <c r="H56" s="152">
        <v>1222.4000000000001</v>
      </c>
      <c r="I56" s="152">
        <v>1294.3</v>
      </c>
      <c r="J56" s="152">
        <v>1410.9</v>
      </c>
      <c r="K56" s="152">
        <v>1454.3</v>
      </c>
      <c r="L56" s="152">
        <v>1585.7</v>
      </c>
      <c r="M56" s="152">
        <v>1540.3</v>
      </c>
      <c r="N56" s="152">
        <v>1536</v>
      </c>
      <c r="O56" s="152">
        <v>1614.6</v>
      </c>
      <c r="P56" s="152">
        <v>1613.7</v>
      </c>
      <c r="Q56" s="152">
        <v>1531.3</v>
      </c>
      <c r="R56" s="152">
        <v>1487.3</v>
      </c>
      <c r="S56" s="152">
        <v>1488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336.8</v>
      </c>
      <c r="E57" s="156">
        <v>357.1</v>
      </c>
      <c r="F57" s="156">
        <v>384.2</v>
      </c>
      <c r="G57" s="156">
        <v>376.3</v>
      </c>
      <c r="H57" s="156">
        <v>376.5</v>
      </c>
      <c r="I57" s="156">
        <v>377.4</v>
      </c>
      <c r="J57" s="156">
        <v>392.3</v>
      </c>
      <c r="K57" s="156">
        <v>402.7</v>
      </c>
      <c r="L57" s="156">
        <v>413.4</v>
      </c>
      <c r="M57" s="156">
        <v>361</v>
      </c>
      <c r="N57" s="156">
        <v>362.9</v>
      </c>
      <c r="O57" s="156">
        <v>381</v>
      </c>
      <c r="P57" s="156">
        <v>354.1</v>
      </c>
      <c r="Q57" s="156">
        <v>339.9</v>
      </c>
      <c r="R57" s="156">
        <v>352.5</v>
      </c>
      <c r="S57" s="156">
        <v>331.2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128.30000000000001</v>
      </c>
      <c r="E58" s="156">
        <v>119.10000000000002</v>
      </c>
      <c r="F58" s="156">
        <v>143</v>
      </c>
      <c r="G58" s="156">
        <v>155.9</v>
      </c>
      <c r="H58" s="156">
        <v>163.19999999999996</v>
      </c>
      <c r="I58" s="156">
        <v>168.7</v>
      </c>
      <c r="J58" s="156">
        <v>175.8</v>
      </c>
      <c r="K58" s="156">
        <v>218.3</v>
      </c>
      <c r="L58" s="156">
        <v>224.9</v>
      </c>
      <c r="M58" s="156">
        <v>190</v>
      </c>
      <c r="N58" s="156">
        <v>176</v>
      </c>
      <c r="O58" s="156">
        <v>176.1</v>
      </c>
      <c r="P58" s="156">
        <v>173.6</v>
      </c>
      <c r="Q58" s="156">
        <v>179.8</v>
      </c>
      <c r="R58" s="156">
        <v>203.5</v>
      </c>
      <c r="S58" s="156">
        <v>235.7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94.3</v>
      </c>
      <c r="E59" s="156">
        <v>103.5</v>
      </c>
      <c r="F59" s="156">
        <v>107.3</v>
      </c>
      <c r="G59" s="156">
        <v>100.70000000000002</v>
      </c>
      <c r="H59" s="156">
        <v>105.6</v>
      </c>
      <c r="I59" s="156">
        <v>109.4</v>
      </c>
      <c r="J59" s="156">
        <v>102.9</v>
      </c>
      <c r="K59" s="156">
        <v>120.70000000000002</v>
      </c>
      <c r="L59" s="156">
        <v>133.19999999999996</v>
      </c>
      <c r="M59" s="156">
        <v>100.6</v>
      </c>
      <c r="N59" s="156">
        <v>102.4</v>
      </c>
      <c r="O59" s="156">
        <v>105.7</v>
      </c>
      <c r="P59" s="156">
        <v>102.5</v>
      </c>
      <c r="Q59" s="156">
        <v>97.9</v>
      </c>
      <c r="R59" s="156">
        <v>105.5</v>
      </c>
      <c r="S59" s="156">
        <v>114.2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96.4</v>
      </c>
      <c r="E60" s="156">
        <v>103.6</v>
      </c>
      <c r="F60" s="156">
        <v>113.09999999999998</v>
      </c>
      <c r="G60" s="156">
        <v>133.30000000000001</v>
      </c>
      <c r="H60" s="156">
        <v>132.70000000000005</v>
      </c>
      <c r="I60" s="156">
        <v>130.70000000000002</v>
      </c>
      <c r="J60" s="156">
        <v>137.99999999999997</v>
      </c>
      <c r="K60" s="156">
        <v>162.49999999999997</v>
      </c>
      <c r="L60" s="156">
        <v>188.40000000000003</v>
      </c>
      <c r="M60" s="156">
        <v>169.10000000000008</v>
      </c>
      <c r="N60" s="156">
        <v>168.9</v>
      </c>
      <c r="O60" s="156">
        <v>178.4</v>
      </c>
      <c r="P60" s="156">
        <v>165.4</v>
      </c>
      <c r="Q60" s="156">
        <v>164.80000000000004</v>
      </c>
      <c r="R60" s="156">
        <v>174.8</v>
      </c>
      <c r="S60" s="156">
        <v>194.89999999999992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0</v>
      </c>
      <c r="E61" s="156">
        <v>0</v>
      </c>
      <c r="F61" s="156">
        <v>0</v>
      </c>
      <c r="G61" s="156">
        <v>0</v>
      </c>
      <c r="H61" s="156">
        <v>0</v>
      </c>
      <c r="I61" s="156">
        <v>0</v>
      </c>
      <c r="J61" s="156">
        <v>0</v>
      </c>
      <c r="K61" s="156">
        <v>0</v>
      </c>
      <c r="L61" s="156">
        <v>0</v>
      </c>
      <c r="M61" s="156">
        <v>0</v>
      </c>
      <c r="N61" s="156">
        <v>0</v>
      </c>
      <c r="O61" s="156">
        <v>0</v>
      </c>
      <c r="P61" s="156">
        <v>0</v>
      </c>
      <c r="Q61" s="156">
        <v>0</v>
      </c>
      <c r="R61" s="156">
        <v>0</v>
      </c>
      <c r="S61" s="156">
        <v>0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213.2</v>
      </c>
      <c r="E62" s="156">
        <v>229.8</v>
      </c>
      <c r="F62" s="156">
        <v>184.6</v>
      </c>
      <c r="G62" s="156">
        <v>160.19999999999999</v>
      </c>
      <c r="H62" s="156">
        <v>169.1</v>
      </c>
      <c r="I62" s="156">
        <v>187.6</v>
      </c>
      <c r="J62" s="156">
        <v>156.9</v>
      </c>
      <c r="K62" s="156">
        <v>184.2</v>
      </c>
      <c r="L62" s="156">
        <v>206</v>
      </c>
      <c r="M62" s="156">
        <v>186.5</v>
      </c>
      <c r="N62" s="156">
        <v>201.2</v>
      </c>
      <c r="O62" s="156">
        <v>201.2</v>
      </c>
      <c r="P62" s="156">
        <v>193</v>
      </c>
      <c r="Q62" s="156">
        <v>178.4</v>
      </c>
      <c r="R62" s="156">
        <v>167.3</v>
      </c>
      <c r="S62" s="156">
        <v>177.7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338.4</v>
      </c>
      <c r="E63" s="156">
        <v>367.6</v>
      </c>
      <c r="F63" s="156">
        <v>308.39999999999998</v>
      </c>
      <c r="G63" s="156">
        <v>284.3</v>
      </c>
      <c r="H63" s="156">
        <v>292.3</v>
      </c>
      <c r="I63" s="156">
        <v>276.39999999999998</v>
      </c>
      <c r="J63" s="156">
        <v>209.7</v>
      </c>
      <c r="K63" s="156">
        <v>245.2</v>
      </c>
      <c r="L63" s="156">
        <v>348.7</v>
      </c>
      <c r="M63" s="156">
        <v>281.89999999999998</v>
      </c>
      <c r="N63" s="156">
        <v>335</v>
      </c>
      <c r="O63" s="156">
        <v>316.2</v>
      </c>
      <c r="P63" s="156">
        <v>355.4</v>
      </c>
      <c r="Q63" s="156">
        <v>356.2</v>
      </c>
      <c r="R63" s="156">
        <v>379.9</v>
      </c>
      <c r="S63" s="156">
        <v>371.5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107.8</v>
      </c>
      <c r="E64" s="156">
        <v>127.6</v>
      </c>
      <c r="F64" s="156">
        <v>118.10000000000002</v>
      </c>
      <c r="G64" s="156">
        <v>131.4</v>
      </c>
      <c r="H64" s="156">
        <v>126.7</v>
      </c>
      <c r="I64" s="156">
        <v>135.49999999999997</v>
      </c>
      <c r="J64" s="156">
        <v>164.1</v>
      </c>
      <c r="K64" s="156">
        <v>181.3</v>
      </c>
      <c r="L64" s="156">
        <v>197.3</v>
      </c>
      <c r="M64" s="156">
        <v>197</v>
      </c>
      <c r="N64" s="156">
        <v>165.4</v>
      </c>
      <c r="O64" s="156">
        <v>198.7</v>
      </c>
      <c r="P64" s="156">
        <v>201.2</v>
      </c>
      <c r="Q64" s="156">
        <v>200</v>
      </c>
      <c r="R64" s="156">
        <v>227.9</v>
      </c>
      <c r="S64" s="156">
        <v>260.7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234.59999999999994</v>
      </c>
      <c r="E65" s="156">
        <v>261.49999999999994</v>
      </c>
      <c r="F65" s="156">
        <v>314.60000000000002</v>
      </c>
      <c r="G65" s="156">
        <v>346.09999999999991</v>
      </c>
      <c r="H65" s="156">
        <v>383.3</v>
      </c>
      <c r="I65" s="156">
        <v>392.29999999999995</v>
      </c>
      <c r="J65" s="156">
        <v>435.19999999999987</v>
      </c>
      <c r="K65" s="156">
        <v>492.2</v>
      </c>
      <c r="L65" s="156">
        <v>507.99999999999994</v>
      </c>
      <c r="M65" s="156">
        <v>418</v>
      </c>
      <c r="N65" s="156">
        <v>329.9</v>
      </c>
      <c r="O65" s="156">
        <v>323.20000000000005</v>
      </c>
      <c r="P65" s="156">
        <v>316.50000000000006</v>
      </c>
      <c r="Q65" s="156">
        <v>316.70000000000005</v>
      </c>
      <c r="R65" s="156">
        <v>322.3</v>
      </c>
      <c r="S65" s="156">
        <v>330.9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49.3</v>
      </c>
      <c r="E66" s="156">
        <v>51.6</v>
      </c>
      <c r="F66" s="156">
        <v>74.900000000000006</v>
      </c>
      <c r="G66" s="156">
        <v>62.2</v>
      </c>
      <c r="H66" s="156">
        <v>60.1</v>
      </c>
      <c r="I66" s="156">
        <v>83.2</v>
      </c>
      <c r="J66" s="156">
        <v>105.2</v>
      </c>
      <c r="K66" s="156">
        <v>116.6</v>
      </c>
      <c r="L66" s="156">
        <v>112.5</v>
      </c>
      <c r="M66" s="156">
        <v>79.900000000000006</v>
      </c>
      <c r="N66" s="156">
        <v>81.3</v>
      </c>
      <c r="O66" s="156">
        <v>87.1</v>
      </c>
      <c r="P66" s="156">
        <v>78.2</v>
      </c>
      <c r="Q66" s="156">
        <v>73</v>
      </c>
      <c r="R66" s="156">
        <v>72.5</v>
      </c>
      <c r="S66" s="156">
        <v>64.199999999999989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232.09999999999997</v>
      </c>
      <c r="E67" s="156">
        <v>271.89999999999998</v>
      </c>
      <c r="F67" s="156">
        <v>337.7</v>
      </c>
      <c r="G67" s="156">
        <v>381.89999999999992</v>
      </c>
      <c r="H67" s="156">
        <v>399.89999999999992</v>
      </c>
      <c r="I67" s="156">
        <v>416.2</v>
      </c>
      <c r="J67" s="156">
        <v>505.09999999999991</v>
      </c>
      <c r="K67" s="156">
        <v>585.70000000000005</v>
      </c>
      <c r="L67" s="156">
        <v>638.70000000000005</v>
      </c>
      <c r="M67" s="156">
        <v>572</v>
      </c>
      <c r="N67" s="156">
        <v>530.90000000000009</v>
      </c>
      <c r="O67" s="156">
        <v>557.69999999999993</v>
      </c>
      <c r="P67" s="156">
        <v>559.79999999999995</v>
      </c>
      <c r="Q67" s="156">
        <v>566.4</v>
      </c>
      <c r="R67" s="156">
        <v>569.4</v>
      </c>
      <c r="S67" s="156">
        <v>633.79999999999995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144.4</v>
      </c>
      <c r="E68" s="156">
        <v>158.30000000000001</v>
      </c>
      <c r="F68" s="156">
        <v>157.6</v>
      </c>
      <c r="G68" s="156">
        <v>184</v>
      </c>
      <c r="H68" s="156">
        <v>205.8</v>
      </c>
      <c r="I68" s="156">
        <v>218.2</v>
      </c>
      <c r="J68" s="156">
        <v>243.3</v>
      </c>
      <c r="K68" s="156">
        <v>278.60000000000002</v>
      </c>
      <c r="L68" s="156">
        <v>309.60000000000008</v>
      </c>
      <c r="M68" s="156">
        <v>287.10000000000002</v>
      </c>
      <c r="N68" s="156">
        <v>274.3</v>
      </c>
      <c r="O68" s="156">
        <v>246.4</v>
      </c>
      <c r="P68" s="156">
        <v>219.6</v>
      </c>
      <c r="Q68" s="156">
        <v>170.9</v>
      </c>
      <c r="R68" s="156">
        <v>182.3</v>
      </c>
      <c r="S68" s="156">
        <v>202.8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142.4</v>
      </c>
      <c r="E69" s="156">
        <v>159.5</v>
      </c>
      <c r="F69" s="156">
        <v>169.4</v>
      </c>
      <c r="G69" s="156">
        <v>191.1</v>
      </c>
      <c r="H69" s="156">
        <v>224.8</v>
      </c>
      <c r="I69" s="156">
        <v>229.1</v>
      </c>
      <c r="J69" s="156">
        <v>265.3</v>
      </c>
      <c r="K69" s="156">
        <v>282.10000000000002</v>
      </c>
      <c r="L69" s="156">
        <v>326.5</v>
      </c>
      <c r="M69" s="156">
        <v>303.60000000000002</v>
      </c>
      <c r="N69" s="156">
        <v>291.2</v>
      </c>
      <c r="O69" s="156">
        <v>244.2</v>
      </c>
      <c r="P69" s="156">
        <v>202</v>
      </c>
      <c r="Q69" s="156">
        <v>203.7</v>
      </c>
      <c r="R69" s="156">
        <v>236</v>
      </c>
      <c r="S69" s="156">
        <v>251.2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116.7</v>
      </c>
      <c r="E70" s="156">
        <v>186.2</v>
      </c>
      <c r="F70" s="156">
        <v>202.6</v>
      </c>
      <c r="G70" s="156">
        <v>198.9</v>
      </c>
      <c r="H70" s="156">
        <v>217.89999999999998</v>
      </c>
      <c r="I70" s="156">
        <v>225.90000000000003</v>
      </c>
      <c r="J70" s="156">
        <v>251.00000000000003</v>
      </c>
      <c r="K70" s="156">
        <v>284.3</v>
      </c>
      <c r="L70" s="156">
        <v>266.7</v>
      </c>
      <c r="M70" s="156">
        <v>226.3</v>
      </c>
      <c r="N70" s="156">
        <v>222.6</v>
      </c>
      <c r="O70" s="156">
        <v>244.3</v>
      </c>
      <c r="P70" s="156">
        <v>233.8</v>
      </c>
      <c r="Q70" s="156">
        <v>239.5</v>
      </c>
      <c r="R70" s="156">
        <v>253.9</v>
      </c>
      <c r="S70" s="156">
        <v>284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23</v>
      </c>
      <c r="E71" s="156">
        <v>21</v>
      </c>
      <c r="F71" s="156">
        <v>44</v>
      </c>
      <c r="G71" s="156">
        <v>53.5</v>
      </c>
      <c r="H71" s="156">
        <v>49.2</v>
      </c>
      <c r="I71" s="156">
        <v>58.8</v>
      </c>
      <c r="J71" s="156">
        <v>62.29999999999999</v>
      </c>
      <c r="K71" s="156">
        <v>66.400000000000006</v>
      </c>
      <c r="L71" s="156">
        <v>73.499999999999986</v>
      </c>
      <c r="M71" s="156">
        <v>64.2</v>
      </c>
      <c r="N71" s="156">
        <v>60.4</v>
      </c>
      <c r="O71" s="156">
        <v>56.1</v>
      </c>
      <c r="P71" s="156">
        <v>47.8</v>
      </c>
      <c r="Q71" s="156">
        <v>35.6</v>
      </c>
      <c r="R71" s="156">
        <v>36.799999999999997</v>
      </c>
      <c r="S71" s="156">
        <v>45.3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123.9</v>
      </c>
      <c r="E72" s="156">
        <v>152.79999999999998</v>
      </c>
      <c r="F72" s="156">
        <v>166.7</v>
      </c>
      <c r="G72" s="156">
        <v>176.5</v>
      </c>
      <c r="H72" s="156">
        <v>199.3</v>
      </c>
      <c r="I72" s="156">
        <v>159.30000000000001</v>
      </c>
      <c r="J72" s="156">
        <v>228.7</v>
      </c>
      <c r="K72" s="156">
        <v>220.59999999999997</v>
      </c>
      <c r="L72" s="156">
        <v>229.5</v>
      </c>
      <c r="M72" s="156">
        <v>224.5</v>
      </c>
      <c r="N72" s="156">
        <v>227.4</v>
      </c>
      <c r="O72" s="156">
        <v>213.2</v>
      </c>
      <c r="P72" s="156">
        <v>202.1</v>
      </c>
      <c r="Q72" s="156">
        <v>147.1</v>
      </c>
      <c r="R72" s="156">
        <v>147.5</v>
      </c>
      <c r="S72" s="156">
        <v>147.1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132.4</v>
      </c>
      <c r="E73" s="156">
        <v>148.5</v>
      </c>
      <c r="F73" s="156">
        <v>160.1</v>
      </c>
      <c r="G73" s="156">
        <v>171.6</v>
      </c>
      <c r="H73" s="156">
        <v>180.5</v>
      </c>
      <c r="I73" s="156">
        <v>186.7</v>
      </c>
      <c r="J73" s="156">
        <v>201.7</v>
      </c>
      <c r="K73" s="156">
        <v>233.9</v>
      </c>
      <c r="L73" s="156">
        <v>236.7</v>
      </c>
      <c r="M73" s="156">
        <v>202.6</v>
      </c>
      <c r="N73" s="156">
        <v>197.3</v>
      </c>
      <c r="O73" s="156">
        <v>207.2</v>
      </c>
      <c r="P73" s="156">
        <v>191.9</v>
      </c>
      <c r="Q73" s="156">
        <v>188</v>
      </c>
      <c r="R73" s="156">
        <v>197.4</v>
      </c>
      <c r="S73" s="156">
        <v>209.6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84.900000000001242</v>
      </c>
      <c r="E74" s="156">
        <v>64.899999999998542</v>
      </c>
      <c r="F74" s="156">
        <v>79.199999999997502</v>
      </c>
      <c r="G74" s="156">
        <v>87.89999999999678</v>
      </c>
      <c r="H74" s="156">
        <v>109.1999999999996</v>
      </c>
      <c r="I74" s="156">
        <v>180.10000000000397</v>
      </c>
      <c r="J74" s="156">
        <v>127.09999999999917</v>
      </c>
      <c r="K74" s="156">
        <v>142.89999999999111</v>
      </c>
      <c r="L74" s="156">
        <v>196.1999999999903</v>
      </c>
      <c r="M74" s="156">
        <v>213.20000000000161</v>
      </c>
      <c r="N74" s="156">
        <v>201.50000000000017</v>
      </c>
      <c r="O74" s="156">
        <v>203.29999999999399</v>
      </c>
      <c r="P74" s="156">
        <v>197.90000000000083</v>
      </c>
      <c r="Q74" s="156">
        <v>223.29999999999669</v>
      </c>
      <c r="R74" s="156">
        <v>252.19999999999487</v>
      </c>
      <c r="S74" s="156">
        <v>268.40000000000072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3489.800000000002</v>
      </c>
      <c r="E75" s="164">
        <f t="shared" ref="E75:S75" si="3">SUM(E56:E74)</f>
        <v>3815.9999999999986</v>
      </c>
      <c r="F75" s="164">
        <f t="shared" si="3"/>
        <v>4100.8999999999969</v>
      </c>
      <c r="G75" s="164">
        <f t="shared" si="3"/>
        <v>4275.8999999999969</v>
      </c>
      <c r="H75" s="164">
        <f t="shared" si="3"/>
        <v>4618.5000000000009</v>
      </c>
      <c r="I75" s="164">
        <f t="shared" si="3"/>
        <v>4829.8000000000038</v>
      </c>
      <c r="J75" s="164">
        <f t="shared" si="3"/>
        <v>5175.4999999999991</v>
      </c>
      <c r="K75" s="164">
        <f t="shared" si="3"/>
        <v>5672.4999999999918</v>
      </c>
      <c r="L75" s="164">
        <f t="shared" si="3"/>
        <v>6195.4999999999909</v>
      </c>
      <c r="M75" s="164">
        <f t="shared" si="3"/>
        <v>5617.8000000000029</v>
      </c>
      <c r="N75" s="164">
        <f t="shared" si="3"/>
        <v>5464.6</v>
      </c>
      <c r="O75" s="164">
        <f t="shared" si="3"/>
        <v>5554.5999999999931</v>
      </c>
      <c r="P75" s="164">
        <f t="shared" si="3"/>
        <v>5408.5000000000009</v>
      </c>
      <c r="Q75" s="164">
        <f t="shared" si="3"/>
        <v>5212.4999999999973</v>
      </c>
      <c r="R75" s="164">
        <f t="shared" si="3"/>
        <v>5368.9999999999955</v>
      </c>
      <c r="S75" s="164">
        <f t="shared" si="3"/>
        <v>5611.2000000000007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35283.908131966789</v>
      </c>
      <c r="E2" s="152">
        <v>36495.516262333789</v>
      </c>
      <c r="F2" s="152">
        <v>38410.513141426782</v>
      </c>
      <c r="G2" s="152">
        <v>40545.533780571546</v>
      </c>
      <c r="H2" s="152">
        <v>42200.938232994529</v>
      </c>
      <c r="I2" s="152">
        <v>43957.954559136939</v>
      </c>
      <c r="J2" s="152">
        <v>46061.41858599749</v>
      </c>
      <c r="K2" s="152">
        <v>48433.506444819337</v>
      </c>
      <c r="L2" s="152">
        <v>49427.773327582312</v>
      </c>
      <c r="M2" s="152">
        <v>45778.289914516026</v>
      </c>
      <c r="N2" s="152">
        <v>45128</v>
      </c>
      <c r="O2" s="152">
        <v>44981.077147016011</v>
      </c>
      <c r="P2" s="152">
        <v>43971.475973454864</v>
      </c>
      <c r="Q2" s="152">
        <v>43686.119353775139</v>
      </c>
      <c r="R2" s="152">
        <v>43644.437738885536</v>
      </c>
      <c r="S2" s="152">
        <v>44668.659891041527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20706.461275139067</v>
      </c>
      <c r="E3" s="156">
        <v>21557.171447631754</v>
      </c>
      <c r="F3" s="156">
        <v>23289.681205884634</v>
      </c>
      <c r="G3" s="156">
        <v>24204.228624535317</v>
      </c>
      <c r="H3" s="156">
        <v>25170.406170180799</v>
      </c>
      <c r="I3" s="156">
        <v>26159.773154185757</v>
      </c>
      <c r="J3" s="156">
        <v>27011.808904211575</v>
      </c>
      <c r="K3" s="156">
        <v>28703.410610789124</v>
      </c>
      <c r="L3" s="156">
        <v>29079.808791437179</v>
      </c>
      <c r="M3" s="156">
        <v>26926.695092896513</v>
      </c>
      <c r="N3" s="156">
        <v>26527.8</v>
      </c>
      <c r="O3" s="156">
        <v>26614.166949101858</v>
      </c>
      <c r="P3" s="156">
        <v>25806.946112461799</v>
      </c>
      <c r="Q3" s="156">
        <v>25350.085952137211</v>
      </c>
      <c r="R3" s="156">
        <v>24943.640078600827</v>
      </c>
      <c r="S3" s="156">
        <v>25226.018873286361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29985.797189981673</v>
      </c>
      <c r="E4" s="160">
        <v>31044.252873563222</v>
      </c>
      <c r="F4" s="160">
        <v>32646.23457977306</v>
      </c>
      <c r="G4" s="160">
        <v>34466.829412238105</v>
      </c>
      <c r="H4" s="160">
        <v>35938.262505083367</v>
      </c>
      <c r="I4" s="160">
        <v>37382.093163944344</v>
      </c>
      <c r="J4" s="160">
        <v>39156.82618603688</v>
      </c>
      <c r="K4" s="160">
        <v>41124.939477969972</v>
      </c>
      <c r="L4" s="160">
        <v>42113.628677713896</v>
      </c>
      <c r="M4" s="160">
        <v>39458.560622959463</v>
      </c>
      <c r="N4" s="160">
        <v>38795.9</v>
      </c>
      <c r="O4" s="160">
        <v>38711.083062868129</v>
      </c>
      <c r="P4" s="160">
        <v>37448.89084383841</v>
      </c>
      <c r="Q4" s="160">
        <v>37176.126483802553</v>
      </c>
      <c r="R4" s="160">
        <v>37342.694235334697</v>
      </c>
      <c r="S4" s="160">
        <v>38205.060514986595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1920.586438607208</v>
      </c>
      <c r="E6" s="152">
        <v>1992.9597701149428</v>
      </c>
      <c r="F6" s="152">
        <v>2061.1588867214332</v>
      </c>
      <c r="G6" s="152">
        <v>1783.8077098478955</v>
      </c>
      <c r="H6" s="152">
        <v>1989.8840992273281</v>
      </c>
      <c r="I6" s="152">
        <v>1870.4174228675136</v>
      </c>
      <c r="J6" s="152">
        <v>2012.4070621273854</v>
      </c>
      <c r="K6" s="152">
        <v>1987.1033056032395</v>
      </c>
      <c r="L6" s="152">
        <v>2086.9841465039299</v>
      </c>
      <c r="M6" s="152">
        <v>1992.3752357390545</v>
      </c>
      <c r="N6" s="152">
        <v>1877.4</v>
      </c>
      <c r="O6" s="152">
        <v>1801.398405257042</v>
      </c>
      <c r="P6" s="152">
        <v>1668.2828323219801</v>
      </c>
      <c r="Q6" s="152">
        <v>1628.3884974520308</v>
      </c>
      <c r="R6" s="152">
        <v>1541.2008197552909</v>
      </c>
      <c r="S6" s="152">
        <v>1592.8844123141905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7302.3824068417853</v>
      </c>
      <c r="E7" s="156">
        <v>7248.7068965517246</v>
      </c>
      <c r="F7" s="156">
        <v>7320.1088001758362</v>
      </c>
      <c r="G7" s="156">
        <v>7516.1627813396954</v>
      </c>
      <c r="H7" s="156">
        <v>8022.1888979259857</v>
      </c>
      <c r="I7" s="156">
        <v>7948.0943738657043</v>
      </c>
      <c r="J7" s="156">
        <v>8099.4636650323409</v>
      </c>
      <c r="K7" s="156">
        <v>8212.6193934592084</v>
      </c>
      <c r="L7" s="156">
        <v>8181.4082659534033</v>
      </c>
      <c r="M7" s="156">
        <v>7763.064506316794</v>
      </c>
      <c r="N7" s="156">
        <v>7830.4000000000015</v>
      </c>
      <c r="O7" s="156">
        <v>8057.4588291861946</v>
      </c>
      <c r="P7" s="156">
        <v>8041.2072257600157</v>
      </c>
      <c r="Q7" s="156">
        <v>7856.791066528629</v>
      </c>
      <c r="R7" s="156">
        <v>7924.6393279629847</v>
      </c>
      <c r="S7" s="156">
        <v>8057.9359922020958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1491.6004886988392</v>
      </c>
      <c r="E8" s="156">
        <v>1715.2298850574714</v>
      </c>
      <c r="F8" s="156">
        <v>1917.8778470753084</v>
      </c>
      <c r="G8" s="156">
        <v>2432.8674517799177</v>
      </c>
      <c r="H8" s="156">
        <v>2713.5014233428219</v>
      </c>
      <c r="I8" s="156">
        <v>2908.408953418028</v>
      </c>
      <c r="J8" s="156">
        <v>3148.7236148516449</v>
      </c>
      <c r="K8" s="156">
        <v>3342.2465777543025</v>
      </c>
      <c r="L8" s="156">
        <v>3568.6250397105991</v>
      </c>
      <c r="M8" s="156">
        <v>3157.1796483685844</v>
      </c>
      <c r="N8" s="156">
        <v>2612.8000000000002</v>
      </c>
      <c r="O8" s="156">
        <v>2390.8121969788031</v>
      </c>
      <c r="P8" s="156">
        <v>2067.8589637212463</v>
      </c>
      <c r="Q8" s="156">
        <v>2016.2627775376668</v>
      </c>
      <c r="R8" s="156">
        <v>1982.3265629121604</v>
      </c>
      <c r="S8" s="156">
        <v>2041.670051173747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5994.3494196701276</v>
      </c>
      <c r="E9" s="156">
        <v>6623.7068965517255</v>
      </c>
      <c r="F9" s="156">
        <v>7260.2137538808147</v>
      </c>
      <c r="G9" s="156">
        <v>8021.0317353864311</v>
      </c>
      <c r="H9" s="156">
        <v>8066.7954453029688</v>
      </c>
      <c r="I9" s="156">
        <v>8490.9860859044147</v>
      </c>
      <c r="J9" s="156">
        <v>8859.8853670326644</v>
      </c>
      <c r="K9" s="156">
        <v>9029.8868788238906</v>
      </c>
      <c r="L9" s="156">
        <v>9192.5682253717441</v>
      </c>
      <c r="M9" s="156">
        <v>7952.0613225721409</v>
      </c>
      <c r="N9" s="156">
        <v>7835.4</v>
      </c>
      <c r="O9" s="156">
        <v>7819.1489361702124</v>
      </c>
      <c r="P9" s="156">
        <v>7578.0508042506817</v>
      </c>
      <c r="Q9" s="156">
        <v>7846.7399061221622</v>
      </c>
      <c r="R9" s="156">
        <v>7983.8889677982261</v>
      </c>
      <c r="S9" s="156">
        <v>8426.204207619201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1428.9859499083689</v>
      </c>
      <c r="E10" s="156">
        <v>1610.4885057471267</v>
      </c>
      <c r="F10" s="156">
        <v>1695.194658900459</v>
      </c>
      <c r="G10" s="156">
        <v>1704.4021782868792</v>
      </c>
      <c r="H10" s="156">
        <v>1744.4845465636438</v>
      </c>
      <c r="I10" s="156">
        <v>1801.6938898971566</v>
      </c>
      <c r="J10" s="156">
        <v>1866.1234260985661</v>
      </c>
      <c r="K10" s="156">
        <v>1901.8222633038424</v>
      </c>
      <c r="L10" s="156">
        <v>2052.2437769647781</v>
      </c>
      <c r="M10" s="156">
        <v>1947.3566807941111</v>
      </c>
      <c r="N10" s="156">
        <v>1906.9</v>
      </c>
      <c r="O10" s="156">
        <v>1808.2101214088232</v>
      </c>
      <c r="P10" s="156">
        <v>1739.7606741910006</v>
      </c>
      <c r="Q10" s="156">
        <v>1688.4944366827151</v>
      </c>
      <c r="R10" s="156">
        <v>1625.8141752734209</v>
      </c>
      <c r="S10" s="156">
        <v>1698.9887092843799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1314.9053145998778</v>
      </c>
      <c r="E11" s="156">
        <v>1487.0689655172414</v>
      </c>
      <c r="F11" s="156">
        <v>1613.3197791026735</v>
      </c>
      <c r="G11" s="156">
        <v>1883.4670171955897</v>
      </c>
      <c r="H11" s="156">
        <v>1883.0063033753559</v>
      </c>
      <c r="I11" s="156">
        <v>2216.3339382940107</v>
      </c>
      <c r="J11" s="156">
        <v>2256.4049444099164</v>
      </c>
      <c r="K11" s="156">
        <v>2498.4594392358817</v>
      </c>
      <c r="L11" s="156">
        <v>2643.035017062748</v>
      </c>
      <c r="M11" s="156">
        <v>2597.3881126680585</v>
      </c>
      <c r="N11" s="156">
        <v>2617</v>
      </c>
      <c r="O11" s="156">
        <v>2766.8589974756583</v>
      </c>
      <c r="P11" s="156">
        <v>2544.7111395467405</v>
      </c>
      <c r="Q11" s="156">
        <v>2436.4012825280679</v>
      </c>
      <c r="R11" s="156">
        <v>2465.8604386908264</v>
      </c>
      <c r="S11" s="156">
        <v>2429.7376330111283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2869.8839340256563</v>
      </c>
      <c r="E12" s="156">
        <v>2900.14367816092</v>
      </c>
      <c r="F12" s="156">
        <v>2995.1644366293931</v>
      </c>
      <c r="G12" s="156">
        <v>3092.5235399844405</v>
      </c>
      <c r="H12" s="156">
        <v>3174.9440829605533</v>
      </c>
      <c r="I12" s="156">
        <v>3296.067755595886</v>
      </c>
      <c r="J12" s="156">
        <v>3455.2171811338999</v>
      </c>
      <c r="K12" s="156">
        <v>3910.9335798230554</v>
      </c>
      <c r="L12" s="156">
        <v>3806.0688043779014</v>
      </c>
      <c r="M12" s="156">
        <v>3723.6631314257902</v>
      </c>
      <c r="N12" s="156">
        <v>3727.1</v>
      </c>
      <c r="O12" s="156">
        <v>3860.8406459109669</v>
      </c>
      <c r="P12" s="156">
        <v>3810.2188321620297</v>
      </c>
      <c r="Q12" s="156">
        <v>3822.1547677679387</v>
      </c>
      <c r="R12" s="156">
        <v>3852.9513219568612</v>
      </c>
      <c r="S12" s="156">
        <v>3878.9497197628139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1372.6328649969455</v>
      </c>
      <c r="E13" s="156">
        <v>1490.8045977011493</v>
      </c>
      <c r="F13" s="156">
        <v>1657.6915679863725</v>
      </c>
      <c r="G13" s="156">
        <v>1936.5828795235668</v>
      </c>
      <c r="H13" s="156">
        <v>2145.8163887759251</v>
      </c>
      <c r="I13" s="156">
        <v>2396.3702359346639</v>
      </c>
      <c r="J13" s="156">
        <v>2888.0371981677145</v>
      </c>
      <c r="K13" s="156">
        <v>3364.9148289977552</v>
      </c>
      <c r="L13" s="156">
        <v>3528.1458480646847</v>
      </c>
      <c r="M13" s="156">
        <v>3234.2384361121813</v>
      </c>
      <c r="N13" s="156">
        <v>3204.9</v>
      </c>
      <c r="O13" s="156">
        <v>3150.5188924950917</v>
      </c>
      <c r="P13" s="156">
        <v>3098.339514750427</v>
      </c>
      <c r="Q13" s="156">
        <v>3112.8443778834267</v>
      </c>
      <c r="R13" s="156">
        <v>3165.2902623622749</v>
      </c>
      <c r="S13" s="156">
        <v>3163.3295426854033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5534.2089187538177</v>
      </c>
      <c r="E14" s="156">
        <v>5185.0574712643684</v>
      </c>
      <c r="F14" s="156">
        <v>5161.0022804077262</v>
      </c>
      <c r="G14" s="156">
        <v>5166.4565281540899</v>
      </c>
      <c r="H14" s="156">
        <v>5233.1994713298081</v>
      </c>
      <c r="I14" s="156">
        <v>5419.1167574107676</v>
      </c>
      <c r="J14" s="156">
        <v>5450.8206155191865</v>
      </c>
      <c r="K14" s="156">
        <v>5722.3029182622467</v>
      </c>
      <c r="L14" s="156">
        <v>5862.9241348213282</v>
      </c>
      <c r="M14" s="156">
        <v>5949.4453795145291</v>
      </c>
      <c r="N14" s="156">
        <v>6056.7</v>
      </c>
      <c r="O14" s="156">
        <v>5924.5902953079294</v>
      </c>
      <c r="P14" s="156">
        <v>5768.3118233347659</v>
      </c>
      <c r="Q14" s="156">
        <v>5612.567970972249</v>
      </c>
      <c r="R14" s="156">
        <v>5608.9320861148872</v>
      </c>
      <c r="S14" s="156">
        <v>5715.2140362277642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756.26145387904694</v>
      </c>
      <c r="E15" s="156">
        <v>790.08620689655174</v>
      </c>
      <c r="F15" s="156">
        <v>964.50256889304069</v>
      </c>
      <c r="G15" s="156">
        <v>929.52759073959817</v>
      </c>
      <c r="H15" s="156">
        <v>964.44184627897516</v>
      </c>
      <c r="I15" s="156">
        <v>1034.6037507562007</v>
      </c>
      <c r="J15" s="156">
        <v>1119.7431116635591</v>
      </c>
      <c r="K15" s="156">
        <v>1154.6502927065451</v>
      </c>
      <c r="L15" s="156">
        <v>1191.6254188827743</v>
      </c>
      <c r="M15" s="156">
        <v>1141.7881694482182</v>
      </c>
      <c r="N15" s="156">
        <v>1127.3</v>
      </c>
      <c r="O15" s="156">
        <v>1131.2457426774051</v>
      </c>
      <c r="P15" s="156">
        <v>1132.1490337995222</v>
      </c>
      <c r="Q15" s="156">
        <v>1155.4814003276676</v>
      </c>
      <c r="R15" s="156">
        <v>1191.7902725077613</v>
      </c>
      <c r="S15" s="156">
        <v>1200.1462107058728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29985.797189981677</v>
      </c>
      <c r="E16" s="164">
        <f t="shared" ref="E16:S16" si="0">SUM(E6:E15)</f>
        <v>31044.252873563222</v>
      </c>
      <c r="F16" s="164">
        <f t="shared" si="0"/>
        <v>32646.234579773056</v>
      </c>
      <c r="G16" s="164">
        <f t="shared" si="0"/>
        <v>34466.829412238105</v>
      </c>
      <c r="H16" s="164">
        <f t="shared" si="0"/>
        <v>35938.262505083367</v>
      </c>
      <c r="I16" s="164">
        <f t="shared" si="0"/>
        <v>37382.093163944344</v>
      </c>
      <c r="J16" s="164">
        <f t="shared" si="0"/>
        <v>39156.82618603688</v>
      </c>
      <c r="K16" s="164">
        <f t="shared" si="0"/>
        <v>41124.939477969972</v>
      </c>
      <c r="L16" s="164">
        <f t="shared" si="0"/>
        <v>42113.628677713881</v>
      </c>
      <c r="M16" s="164">
        <f t="shared" si="0"/>
        <v>39458.560622959463</v>
      </c>
      <c r="N16" s="164">
        <f t="shared" si="0"/>
        <v>38795.9</v>
      </c>
      <c r="O16" s="164">
        <f t="shared" si="0"/>
        <v>38711.083062868129</v>
      </c>
      <c r="P16" s="164">
        <f t="shared" si="0"/>
        <v>37448.89084383841</v>
      </c>
      <c r="Q16" s="164">
        <f t="shared" si="0"/>
        <v>37176.126483802553</v>
      </c>
      <c r="R16" s="164">
        <f t="shared" si="0"/>
        <v>37342.694235334689</v>
      </c>
      <c r="S16" s="164">
        <f t="shared" si="0"/>
        <v>38205.060514986602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1920.586438607208</v>
      </c>
      <c r="E18" s="152">
        <v>1992.9597701149428</v>
      </c>
      <c r="F18" s="152">
        <v>2061.1588867214332</v>
      </c>
      <c r="G18" s="152">
        <v>1783.8077098478955</v>
      </c>
      <c r="H18" s="152">
        <v>1989.8840992273281</v>
      </c>
      <c r="I18" s="152">
        <v>1870.4174228675136</v>
      </c>
      <c r="J18" s="152">
        <v>2012.4070621273854</v>
      </c>
      <c r="K18" s="152">
        <v>1987.1033056032395</v>
      </c>
      <c r="L18" s="152">
        <v>2086.9841465039299</v>
      </c>
      <c r="M18" s="152">
        <v>1992.3752357390545</v>
      </c>
      <c r="N18" s="152">
        <v>1877.4</v>
      </c>
      <c r="O18" s="152">
        <v>1801.398405257042</v>
      </c>
      <c r="P18" s="152">
        <v>1668.2828323219801</v>
      </c>
      <c r="Q18" s="152">
        <v>1628.3884974520308</v>
      </c>
      <c r="R18" s="152">
        <v>1541.2008197552909</v>
      </c>
      <c r="S18" s="152">
        <v>1592.8844123141905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898.74770922419054</v>
      </c>
      <c r="E19" s="156">
        <v>813.64942528735628</v>
      </c>
      <c r="F19" s="156">
        <v>639.06365909278236</v>
      </c>
      <c r="G19" s="156">
        <v>682.72661426616946</v>
      </c>
      <c r="H19" s="156">
        <v>911.57482716551442</v>
      </c>
      <c r="I19" s="156">
        <v>868.36055656382325</v>
      </c>
      <c r="J19" s="156">
        <v>1003.9592109200562</v>
      </c>
      <c r="K19" s="156">
        <v>952.0665522250099</v>
      </c>
      <c r="L19" s="156">
        <v>807.02185876348881</v>
      </c>
      <c r="M19" s="156">
        <v>896.9237320787621</v>
      </c>
      <c r="N19" s="156">
        <v>1051.2</v>
      </c>
      <c r="O19" s="156">
        <v>1210.9828905717836</v>
      </c>
      <c r="P19" s="156">
        <v>1287.0010296807991</v>
      </c>
      <c r="Q19" s="156">
        <v>1078.6905348222451</v>
      </c>
      <c r="R19" s="156">
        <v>831.1182354970274</v>
      </c>
      <c r="S19" s="156">
        <v>706.48200796036065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5329.5662797800869</v>
      </c>
      <c r="E20" s="156">
        <v>5482.7586206896549</v>
      </c>
      <c r="F20" s="156">
        <v>5633.5687007170891</v>
      </c>
      <c r="G20" s="156">
        <v>5735.305952732243</v>
      </c>
      <c r="H20" s="156">
        <v>5869.3828792191944</v>
      </c>
      <c r="I20" s="156">
        <v>5843.6781609195459</v>
      </c>
      <c r="J20" s="156">
        <v>5956.6558478926399</v>
      </c>
      <c r="K20" s="156">
        <v>6242.0220960429488</v>
      </c>
      <c r="L20" s="156">
        <v>6349.0843504370632</v>
      </c>
      <c r="M20" s="156">
        <v>5696.0639182365721</v>
      </c>
      <c r="N20" s="156">
        <v>5464.6000000000013</v>
      </c>
      <c r="O20" s="156">
        <v>5564.1703730416257</v>
      </c>
      <c r="P20" s="156">
        <v>5406.8238845957767</v>
      </c>
      <c r="Q20" s="156">
        <v>5239.167361871926</v>
      </c>
      <c r="R20" s="156">
        <v>5447.1115800580264</v>
      </c>
      <c r="S20" s="156">
        <v>5697.3438388433115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562.76725717776412</v>
      </c>
      <c r="E21" s="156">
        <v>549.28160919540232</v>
      </c>
      <c r="F21" s="156">
        <v>652.66368107261587</v>
      </c>
      <c r="G21" s="156">
        <v>669.71591061512459</v>
      </c>
      <c r="H21" s="156">
        <v>780.67812118747452</v>
      </c>
      <c r="I21" s="156">
        <v>753.66001209921353</v>
      </c>
      <c r="J21" s="156">
        <v>702.75993830996947</v>
      </c>
      <c r="K21" s="156">
        <v>554.82195519168977</v>
      </c>
      <c r="L21" s="156">
        <v>566.29876717803666</v>
      </c>
      <c r="M21" s="156">
        <v>720.90523796970365</v>
      </c>
      <c r="N21" s="156">
        <v>851.8</v>
      </c>
      <c r="O21" s="156">
        <v>797.07096205473408</v>
      </c>
      <c r="P21" s="156">
        <v>845.43791424658355</v>
      </c>
      <c r="Q21" s="156">
        <v>1010.5436672663859</v>
      </c>
      <c r="R21" s="156">
        <v>1078.3637359738655</v>
      </c>
      <c r="S21" s="156">
        <v>1081.3500121842255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511.3011606597434</v>
      </c>
      <c r="E22" s="156">
        <v>403.01724137931041</v>
      </c>
      <c r="F22" s="156">
        <v>394.81275929334834</v>
      </c>
      <c r="G22" s="156">
        <v>428.41430372615815</v>
      </c>
      <c r="H22" s="156">
        <v>460.55307035380235</v>
      </c>
      <c r="I22" s="156">
        <v>482.39564428312156</v>
      </c>
      <c r="J22" s="156">
        <v>436.08866790967477</v>
      </c>
      <c r="K22" s="156">
        <v>463.70878999955983</v>
      </c>
      <c r="L22" s="156">
        <v>459.00328957481474</v>
      </c>
      <c r="M22" s="156">
        <v>449.17161803175634</v>
      </c>
      <c r="N22" s="156">
        <v>462.8</v>
      </c>
      <c r="O22" s="156">
        <v>485.23460351805102</v>
      </c>
      <c r="P22" s="156">
        <v>501.94439723685656</v>
      </c>
      <c r="Q22" s="156">
        <v>528.38950256807152</v>
      </c>
      <c r="R22" s="156">
        <v>568.04577643406446</v>
      </c>
      <c r="S22" s="156">
        <v>572.76013321419873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1491.6004886988392</v>
      </c>
      <c r="E23" s="156">
        <v>1715.2298850574714</v>
      </c>
      <c r="F23" s="156">
        <v>1917.8778470753084</v>
      </c>
      <c r="G23" s="156">
        <v>2432.8674517799177</v>
      </c>
      <c r="H23" s="156">
        <v>2713.5014233428219</v>
      </c>
      <c r="I23" s="156">
        <v>2908.408953418028</v>
      </c>
      <c r="J23" s="156">
        <v>3148.7236148516449</v>
      </c>
      <c r="K23" s="156">
        <v>3342.2465777543025</v>
      </c>
      <c r="L23" s="156">
        <v>3568.6250397105991</v>
      </c>
      <c r="M23" s="156">
        <v>3157.1796483685844</v>
      </c>
      <c r="N23" s="156">
        <v>2612.8000000000002</v>
      </c>
      <c r="O23" s="156">
        <v>2390.8121969788031</v>
      </c>
      <c r="P23" s="156">
        <v>2067.8589637212463</v>
      </c>
      <c r="Q23" s="156">
        <v>2016.2627775376668</v>
      </c>
      <c r="R23" s="156">
        <v>1982.3265629121604</v>
      </c>
      <c r="S23" s="156">
        <v>2041.670051173747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3333.6896762370188</v>
      </c>
      <c r="E24" s="156">
        <v>3838.3620689655181</v>
      </c>
      <c r="F24" s="156">
        <v>4298.0190675055637</v>
      </c>
      <c r="G24" s="156">
        <v>4804.1687904069531</v>
      </c>
      <c r="H24" s="156">
        <v>4562.3220821472141</v>
      </c>
      <c r="I24" s="156">
        <v>4828.7961282516617</v>
      </c>
      <c r="J24" s="156">
        <v>5188.8681720875638</v>
      </c>
      <c r="K24" s="156">
        <v>5280.9322593423994</v>
      </c>
      <c r="L24" s="156">
        <v>5418.3703794796147</v>
      </c>
      <c r="M24" s="156">
        <v>4485.4298055279542</v>
      </c>
      <c r="N24" s="156">
        <v>4402.4999999999991</v>
      </c>
      <c r="O24" s="156">
        <v>4426.3132588051449</v>
      </c>
      <c r="P24" s="156">
        <v>4251.6819785866383</v>
      </c>
      <c r="Q24" s="156">
        <v>4308.8319546491648</v>
      </c>
      <c r="R24" s="156">
        <v>4344.8044964795163</v>
      </c>
      <c r="S24" s="156">
        <v>4541.6700511737463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1586.896762370189</v>
      </c>
      <c r="E25" s="156">
        <v>1605.316091954023</v>
      </c>
      <c r="F25" s="156">
        <v>1641.7561886968706</v>
      </c>
      <c r="G25" s="156">
        <v>1767.4437320599834</v>
      </c>
      <c r="H25" s="156">
        <v>2028.8989426596177</v>
      </c>
      <c r="I25" s="156">
        <v>2090.5021173623713</v>
      </c>
      <c r="J25" s="156">
        <v>2064.8896254862693</v>
      </c>
      <c r="K25" s="156">
        <v>2033.1000484176238</v>
      </c>
      <c r="L25" s="156">
        <v>2089.4436416925423</v>
      </c>
      <c r="M25" s="156">
        <v>1813.3149473769593</v>
      </c>
      <c r="N25" s="156">
        <v>1801.1</v>
      </c>
      <c r="O25" s="156">
        <v>1754.1170813799736</v>
      </c>
      <c r="P25" s="156">
        <v>1638.0921914206594</v>
      </c>
      <c r="Q25" s="156">
        <v>1656.7327697982732</v>
      </c>
      <c r="R25" s="156">
        <v>1709.412982164235</v>
      </c>
      <c r="S25" s="156">
        <v>1809.052879538624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1073.7629810629198</v>
      </c>
      <c r="E26" s="156">
        <v>1180.028735632184</v>
      </c>
      <c r="F26" s="156">
        <v>1320.4384976783801</v>
      </c>
      <c r="G26" s="156">
        <v>1449.4192129194944</v>
      </c>
      <c r="H26" s="156">
        <v>1475.5744204961363</v>
      </c>
      <c r="I26" s="156">
        <v>1571.687840290381</v>
      </c>
      <c r="J26" s="156">
        <v>1606.1275694588312</v>
      </c>
      <c r="K26" s="156">
        <v>1715.8545710638671</v>
      </c>
      <c r="L26" s="156">
        <v>1684.754204199588</v>
      </c>
      <c r="M26" s="156">
        <v>1653.3165696672277</v>
      </c>
      <c r="N26" s="156">
        <v>1631.8</v>
      </c>
      <c r="O26" s="156">
        <v>1638.7185959850942</v>
      </c>
      <c r="P26" s="156">
        <v>1688.2766342433845</v>
      </c>
      <c r="Q26" s="156">
        <v>1881.1751816747244</v>
      </c>
      <c r="R26" s="156">
        <v>1929.671489154475</v>
      </c>
      <c r="S26" s="156">
        <v>2075.4812769068312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1428.9859499083689</v>
      </c>
      <c r="E27" s="156">
        <v>1610.4885057471267</v>
      </c>
      <c r="F27" s="156">
        <v>1695.194658900459</v>
      </c>
      <c r="G27" s="156">
        <v>1704.4021782868792</v>
      </c>
      <c r="H27" s="156">
        <v>1744.4845465636438</v>
      </c>
      <c r="I27" s="156">
        <v>1801.6938898971566</v>
      </c>
      <c r="J27" s="156">
        <v>1866.1234260985661</v>
      </c>
      <c r="K27" s="156">
        <v>1901.8222633038424</v>
      </c>
      <c r="L27" s="156">
        <v>2052.2437769647781</v>
      </c>
      <c r="M27" s="156">
        <v>1947.3566807941111</v>
      </c>
      <c r="N27" s="156">
        <v>1906.9</v>
      </c>
      <c r="O27" s="156">
        <v>1808.2101214088232</v>
      </c>
      <c r="P27" s="156">
        <v>1739.7606741910006</v>
      </c>
      <c r="Q27" s="156">
        <v>1688.4944366827151</v>
      </c>
      <c r="R27" s="156">
        <v>1625.8141752734209</v>
      </c>
      <c r="S27" s="156">
        <v>1698.9887092843799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1314.9053145998778</v>
      </c>
      <c r="E28" s="156">
        <v>1487.0689655172414</v>
      </c>
      <c r="F28" s="156">
        <v>1613.3197791026735</v>
      </c>
      <c r="G28" s="156">
        <v>1883.4670171955897</v>
      </c>
      <c r="H28" s="156">
        <v>1883.0063033753559</v>
      </c>
      <c r="I28" s="156">
        <v>2216.3339382940107</v>
      </c>
      <c r="J28" s="156">
        <v>2256.4049444099164</v>
      </c>
      <c r="K28" s="156">
        <v>2498.4594392358817</v>
      </c>
      <c r="L28" s="156">
        <v>2643.035017062748</v>
      </c>
      <c r="M28" s="156">
        <v>2597.3881126680585</v>
      </c>
      <c r="N28" s="156">
        <v>2617</v>
      </c>
      <c r="O28" s="156">
        <v>2766.8589974756583</v>
      </c>
      <c r="P28" s="156">
        <v>2544.7111395467405</v>
      </c>
      <c r="Q28" s="156">
        <v>2436.4012825280679</v>
      </c>
      <c r="R28" s="156">
        <v>2465.8604386908264</v>
      </c>
      <c r="S28" s="156">
        <v>2429.7376330111283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2869.8839340256563</v>
      </c>
      <c r="E29" s="156">
        <v>2900.14367816092</v>
      </c>
      <c r="F29" s="156">
        <v>2995.1644366293931</v>
      </c>
      <c r="G29" s="156">
        <v>3092.5235399844405</v>
      </c>
      <c r="H29" s="156">
        <v>3174.9440829605533</v>
      </c>
      <c r="I29" s="156">
        <v>3296.067755595886</v>
      </c>
      <c r="J29" s="156">
        <v>3455.2171811338999</v>
      </c>
      <c r="K29" s="156">
        <v>3910.9335798230554</v>
      </c>
      <c r="L29" s="156">
        <v>3806.0688043779014</v>
      </c>
      <c r="M29" s="156">
        <v>3723.6631314257902</v>
      </c>
      <c r="N29" s="156">
        <v>3727.1</v>
      </c>
      <c r="O29" s="156">
        <v>3860.8406459109669</v>
      </c>
      <c r="P29" s="156">
        <v>3810.2188321620297</v>
      </c>
      <c r="Q29" s="156">
        <v>3822.1547677679387</v>
      </c>
      <c r="R29" s="156">
        <v>3852.9513219568612</v>
      </c>
      <c r="S29" s="156">
        <v>3878.9497197628139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1042.3029932803909</v>
      </c>
      <c r="E30" s="156">
        <v>1137.2126436781607</v>
      </c>
      <c r="F30" s="156">
        <v>1291.1778443278292</v>
      </c>
      <c r="G30" s="156">
        <v>1501.8644204200982</v>
      </c>
      <c r="H30" s="156">
        <v>1658.9568930459536</v>
      </c>
      <c r="I30" s="156">
        <v>1853.5995160314578</v>
      </c>
      <c r="J30" s="156">
        <v>2241.7880901411049</v>
      </c>
      <c r="K30" s="156">
        <v>2629.4071041859238</v>
      </c>
      <c r="L30" s="156">
        <v>2775.335362416864</v>
      </c>
      <c r="M30" s="156">
        <v>2477.3386328148763</v>
      </c>
      <c r="N30" s="156">
        <v>2468.3000000000002</v>
      </c>
      <c r="O30" s="156">
        <v>2396.5220178707377</v>
      </c>
      <c r="P30" s="156">
        <v>2314.7824174505899</v>
      </c>
      <c r="Q30" s="156">
        <v>2333.9799579861497</v>
      </c>
      <c r="R30" s="156">
        <v>2379.4208956435282</v>
      </c>
      <c r="S30" s="156">
        <v>2343.8388433108603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330.32987171655463</v>
      </c>
      <c r="E31" s="156">
        <v>353.59195402298855</v>
      </c>
      <c r="F31" s="156">
        <v>366.51372365854331</v>
      </c>
      <c r="G31" s="156">
        <v>434.71845910346866</v>
      </c>
      <c r="H31" s="156">
        <v>486.85949572997151</v>
      </c>
      <c r="I31" s="156">
        <v>542.77071990320621</v>
      </c>
      <c r="J31" s="156">
        <v>646.24910802660963</v>
      </c>
      <c r="K31" s="156">
        <v>735.50772481183151</v>
      </c>
      <c r="L31" s="156">
        <v>752.81048564782077</v>
      </c>
      <c r="M31" s="156">
        <v>756.89980329730497</v>
      </c>
      <c r="N31" s="156">
        <v>736.6</v>
      </c>
      <c r="O31" s="156">
        <v>753.99687462435384</v>
      </c>
      <c r="P31" s="156">
        <v>783.55709729983698</v>
      </c>
      <c r="Q31" s="156">
        <v>778.86441989727712</v>
      </c>
      <c r="R31" s="156">
        <v>785.86936671874685</v>
      </c>
      <c r="S31" s="156">
        <v>819.49069937454306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2632.4068417837507</v>
      </c>
      <c r="E32" s="156">
        <v>2351.8678160919544</v>
      </c>
      <c r="F32" s="156">
        <v>2304.8602906832984</v>
      </c>
      <c r="G32" s="156">
        <v>2234.2194919119038</v>
      </c>
      <c r="H32" s="156">
        <v>2206.0542903619353</v>
      </c>
      <c r="I32" s="156">
        <v>2208.5904416212943</v>
      </c>
      <c r="J32" s="156">
        <v>2243.0541168887971</v>
      </c>
      <c r="K32" s="156">
        <v>2339.1214402042337</v>
      </c>
      <c r="L32" s="156">
        <v>2364.7021448847631</v>
      </c>
      <c r="M32" s="156">
        <v>2401.9021353395651</v>
      </c>
      <c r="N32" s="156">
        <v>2497.5999999999995</v>
      </c>
      <c r="O32" s="156">
        <v>2352.6465520695597</v>
      </c>
      <c r="P32" s="156">
        <v>2255.4008257440191</v>
      </c>
      <c r="Q32" s="156">
        <v>2130.8460061714122</v>
      </c>
      <c r="R32" s="156">
        <v>2156.9303816731936</v>
      </c>
      <c r="S32" s="156">
        <v>2185.6469823734878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1370.1893708002442</v>
      </c>
      <c r="E33" s="156">
        <v>1344.9712643678163</v>
      </c>
      <c r="F33" s="156">
        <v>1345.9900541253401</v>
      </c>
      <c r="G33" s="156">
        <v>1420.1786624460121</v>
      </c>
      <c r="H33" s="156">
        <v>1469.4743798291988</v>
      </c>
      <c r="I33" s="156">
        <v>1584.9969751966121</v>
      </c>
      <c r="J33" s="156">
        <v>1570.2184471606474</v>
      </c>
      <c r="K33" s="156">
        <v>1667.8771072670452</v>
      </c>
      <c r="L33" s="156">
        <v>1729.0251175946137</v>
      </c>
      <c r="M33" s="156">
        <v>1746.2940806683835</v>
      </c>
      <c r="N33" s="156">
        <v>1771.3</v>
      </c>
      <c r="O33" s="156">
        <v>1765.6368954601915</v>
      </c>
      <c r="P33" s="156">
        <v>1731.6631844128319</v>
      </c>
      <c r="Q33" s="156">
        <v>1713.0192680744992</v>
      </c>
      <c r="R33" s="156">
        <v>1686.0783637359739</v>
      </c>
      <c r="S33" s="156">
        <v>1689.4443993176833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1531.6127061698228</v>
      </c>
      <c r="E34" s="156">
        <v>1488.2183908045979</v>
      </c>
      <c r="F34" s="156">
        <v>1510.1519355990879</v>
      </c>
      <c r="G34" s="156">
        <v>1512.0583737961745</v>
      </c>
      <c r="H34" s="156">
        <v>1557.6708011386743</v>
      </c>
      <c r="I34" s="156">
        <v>1625.5293405928614</v>
      </c>
      <c r="J34" s="156">
        <v>1637.5480514697419</v>
      </c>
      <c r="K34" s="156">
        <v>1715.3043707909678</v>
      </c>
      <c r="L34" s="156">
        <v>1769.1968723419518</v>
      </c>
      <c r="M34" s="156">
        <v>1801.2491635065803</v>
      </c>
      <c r="N34" s="156">
        <v>1787.8</v>
      </c>
      <c r="O34" s="156">
        <v>1806.3068477781785</v>
      </c>
      <c r="P34" s="156">
        <v>1781.2478131779148</v>
      </c>
      <c r="Q34" s="156">
        <v>1768.7026967263371</v>
      </c>
      <c r="R34" s="156">
        <v>1765.92334070572</v>
      </c>
      <c r="S34" s="156">
        <v>1840.1226545365932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305.28405620036642</v>
      </c>
      <c r="E35" s="156">
        <v>358.47701149425285</v>
      </c>
      <c r="F35" s="156">
        <v>430.11786685715867</v>
      </c>
      <c r="G35" s="156">
        <v>393.4061217372643</v>
      </c>
      <c r="H35" s="156">
        <v>406.79646197641313</v>
      </c>
      <c r="I35" s="156">
        <v>457.22928009679367</v>
      </c>
      <c r="J35" s="156">
        <v>529.7746472389108</v>
      </c>
      <c r="K35" s="156">
        <v>530.61314318411894</v>
      </c>
      <c r="L35" s="156">
        <v>562.30208749654139</v>
      </c>
      <c r="M35" s="156">
        <v>560.90686025997172</v>
      </c>
      <c r="N35" s="156">
        <v>552.59999999999991</v>
      </c>
      <c r="O35" s="156">
        <v>570.98208919341266</v>
      </c>
      <c r="P35" s="156">
        <v>570.42316881766658</v>
      </c>
      <c r="Q35" s="156">
        <v>593.52102200198988</v>
      </c>
      <c r="R35" s="156">
        <v>615.72956191790274</v>
      </c>
      <c r="S35" s="156">
        <v>616.42027455121445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395.23518631643248</v>
      </c>
      <c r="E36" s="156">
        <v>412.64367816091959</v>
      </c>
      <c r="F36" s="156">
        <v>449.48759513146689</v>
      </c>
      <c r="G36" s="156">
        <v>491.18759556831287</v>
      </c>
      <c r="H36" s="156">
        <v>502.6179341195608</v>
      </c>
      <c r="I36" s="156">
        <v>520.62915910465813</v>
      </c>
      <c r="J36" s="156">
        <v>538.06136776926087</v>
      </c>
      <c r="K36" s="156">
        <v>534.68462520357411</v>
      </c>
      <c r="L36" s="156">
        <v>547.13520050009731</v>
      </c>
      <c r="M36" s="156">
        <v>505.24202542939992</v>
      </c>
      <c r="N36" s="156">
        <v>510.6</v>
      </c>
      <c r="O36" s="156">
        <v>505.0687181952959</v>
      </c>
      <c r="P36" s="156">
        <v>515.04033749537643</v>
      </c>
      <c r="Q36" s="156">
        <v>520.2480626388317</v>
      </c>
      <c r="R36" s="156">
        <v>549.17517196599226</v>
      </c>
      <c r="S36" s="156">
        <v>563.92656973438386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55.742211362248014</v>
      </c>
      <c r="E37" s="156">
        <v>18.965517241379313</v>
      </c>
      <c r="F37" s="156">
        <v>84.897106904415196</v>
      </c>
      <c r="G37" s="156">
        <v>44.933873434020974</v>
      </c>
      <c r="H37" s="156">
        <v>55.027450183001221</v>
      </c>
      <c r="I37" s="156">
        <v>56.745311554748938</v>
      </c>
      <c r="J37" s="156">
        <v>51.907096655387519</v>
      </c>
      <c r="K37" s="156">
        <v>89.352524318852062</v>
      </c>
      <c r="L37" s="156">
        <v>82.188130886135625</v>
      </c>
      <c r="M37" s="156">
        <v>75.639283758846545</v>
      </c>
      <c r="N37" s="156">
        <v>64.099999999999994</v>
      </c>
      <c r="O37" s="156">
        <v>55.194935288696556</v>
      </c>
      <c r="P37" s="156">
        <v>46.685527486479188</v>
      </c>
      <c r="Q37" s="156">
        <v>41.712315686846047</v>
      </c>
      <c r="R37" s="156">
        <v>26.885538623866243</v>
      </c>
      <c r="S37" s="156">
        <v>19.799366420274552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29985.797189981677</v>
      </c>
      <c r="E39" s="164">
        <f t="shared" ref="E39:S39" si="1">SUM(E18:E38)</f>
        <v>31044.252873563222</v>
      </c>
      <c r="F39" s="164">
        <f t="shared" si="1"/>
        <v>32646.23457977306</v>
      </c>
      <c r="G39" s="164">
        <f t="shared" si="1"/>
        <v>34466.829412238098</v>
      </c>
      <c r="H39" s="164">
        <f t="shared" si="1"/>
        <v>35938.262505083359</v>
      </c>
      <c r="I39" s="164">
        <f t="shared" si="1"/>
        <v>37382.093163944352</v>
      </c>
      <c r="J39" s="164">
        <f t="shared" si="1"/>
        <v>39156.826186036866</v>
      </c>
      <c r="K39" s="164">
        <f t="shared" si="1"/>
        <v>41124.939477969965</v>
      </c>
      <c r="L39" s="164">
        <f t="shared" si="1"/>
        <v>42113.628677713896</v>
      </c>
      <c r="M39" s="164">
        <f t="shared" si="1"/>
        <v>39458.560622959463</v>
      </c>
      <c r="N39" s="164">
        <f t="shared" si="1"/>
        <v>38795.899999999994</v>
      </c>
      <c r="O39" s="164">
        <f t="shared" si="1"/>
        <v>38711.083062868129</v>
      </c>
      <c r="P39" s="164">
        <f t="shared" si="1"/>
        <v>37448.890843838417</v>
      </c>
      <c r="Q39" s="164">
        <f t="shared" si="1"/>
        <v>37176.126483802553</v>
      </c>
      <c r="R39" s="164">
        <f t="shared" si="1"/>
        <v>37342.694235334697</v>
      </c>
      <c r="S39" s="164">
        <f t="shared" si="1"/>
        <v>38205.060514986602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1360.5681124007331</v>
      </c>
      <c r="E41" s="152">
        <v>1338.3620689655174</v>
      </c>
      <c r="F41" s="152">
        <v>1422.3699755474354</v>
      </c>
      <c r="G41" s="152">
        <v>1448.7485580921209</v>
      </c>
      <c r="H41" s="152">
        <v>1553.4770231801547</v>
      </c>
      <c r="I41" s="152">
        <v>1566.001209921355</v>
      </c>
      <c r="J41" s="152">
        <v>1623.8519439265244</v>
      </c>
      <c r="K41" s="152">
        <v>1600.3125137550066</v>
      </c>
      <c r="L41" s="152">
        <v>1625.0089669095419</v>
      </c>
      <c r="M41" s="152">
        <v>1561.7585626508221</v>
      </c>
      <c r="N41" s="152">
        <v>1536</v>
      </c>
      <c r="O41" s="152">
        <v>1617.3818968626035</v>
      </c>
      <c r="P41" s="152">
        <v>1613.1999080285111</v>
      </c>
      <c r="Q41" s="152">
        <v>1539.1341930425867</v>
      </c>
      <c r="R41" s="152">
        <v>1508.9381734066512</v>
      </c>
      <c r="S41" s="152">
        <v>1510.8439606855657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514.35552840562002</v>
      </c>
      <c r="E42" s="156">
        <v>513.07471264367825</v>
      </c>
      <c r="F42" s="156">
        <v>527.7907519850537</v>
      </c>
      <c r="G42" s="156">
        <v>504.73482308125654</v>
      </c>
      <c r="H42" s="156">
        <v>478.47193981293208</v>
      </c>
      <c r="I42" s="156">
        <v>456.62431941923774</v>
      </c>
      <c r="J42" s="156">
        <v>451.51117556338193</v>
      </c>
      <c r="K42" s="156">
        <v>443.1312997931247</v>
      </c>
      <c r="L42" s="156">
        <v>423.64804623850955</v>
      </c>
      <c r="M42" s="156">
        <v>366.02924178208582</v>
      </c>
      <c r="N42" s="156">
        <v>362.9</v>
      </c>
      <c r="O42" s="156">
        <v>381.656449092439</v>
      </c>
      <c r="P42" s="156">
        <v>353.99026301846425</v>
      </c>
      <c r="Q42" s="156">
        <v>341.63894221587884</v>
      </c>
      <c r="R42" s="156">
        <v>357.6283911287868</v>
      </c>
      <c r="S42" s="156">
        <v>336.2846235074324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487.17165546731826</v>
      </c>
      <c r="E43" s="156">
        <v>468.67816091954029</v>
      </c>
      <c r="F43" s="156">
        <v>499.21696843146412</v>
      </c>
      <c r="G43" s="156">
        <v>522.97663438581435</v>
      </c>
      <c r="H43" s="156">
        <v>510.24298495323302</v>
      </c>
      <c r="I43" s="156">
        <v>494.61584996975193</v>
      </c>
      <c r="J43" s="156">
        <v>479.59395069401285</v>
      </c>
      <c r="K43" s="156">
        <v>551.85087371803331</v>
      </c>
      <c r="L43" s="156">
        <v>560.04755024031317</v>
      </c>
      <c r="M43" s="156">
        <v>466.1042727069941</v>
      </c>
      <c r="N43" s="156">
        <v>447.3</v>
      </c>
      <c r="O43" s="156">
        <v>460.99290780141843</v>
      </c>
      <c r="P43" s="156">
        <v>441.3631774150013</v>
      </c>
      <c r="Q43" s="156">
        <v>444.76384798625003</v>
      </c>
      <c r="R43" s="156">
        <v>490.83862589533913</v>
      </c>
      <c r="S43" s="156">
        <v>553.1638372187474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0</v>
      </c>
      <c r="E44" s="156">
        <v>0</v>
      </c>
      <c r="F44" s="156">
        <v>0</v>
      </c>
      <c r="G44" s="156">
        <v>0</v>
      </c>
      <c r="H44" s="156">
        <v>0</v>
      </c>
      <c r="I44" s="156">
        <v>0</v>
      </c>
      <c r="J44" s="156">
        <v>0</v>
      </c>
      <c r="K44" s="156">
        <v>0</v>
      </c>
      <c r="L44" s="156">
        <v>0</v>
      </c>
      <c r="M44" s="156">
        <v>0</v>
      </c>
      <c r="N44" s="156">
        <v>0</v>
      </c>
      <c r="O44" s="156">
        <v>0</v>
      </c>
      <c r="P44" s="156">
        <v>0</v>
      </c>
      <c r="Q44" s="156">
        <v>0</v>
      </c>
      <c r="R44" s="156">
        <v>0</v>
      </c>
      <c r="S44" s="156">
        <v>0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325.59560171044592</v>
      </c>
      <c r="E45" s="156">
        <v>330.17241379310349</v>
      </c>
      <c r="F45" s="156">
        <v>253.59232903810755</v>
      </c>
      <c r="G45" s="156">
        <v>214.87780669045253</v>
      </c>
      <c r="H45" s="156">
        <v>214.89934932899553</v>
      </c>
      <c r="I45" s="156">
        <v>226.98124621899575</v>
      </c>
      <c r="J45" s="156">
        <v>180.58145155721292</v>
      </c>
      <c r="K45" s="156">
        <v>202.69378053611513</v>
      </c>
      <c r="L45" s="156">
        <v>211.10667035590944</v>
      </c>
      <c r="M45" s="156">
        <v>189.09820939711636</v>
      </c>
      <c r="N45" s="156">
        <v>201.2</v>
      </c>
      <c r="O45" s="156">
        <v>201.54666025563969</v>
      </c>
      <c r="P45" s="156">
        <v>192.94018854155212</v>
      </c>
      <c r="Q45" s="156">
        <v>179.31270165140566</v>
      </c>
      <c r="R45" s="156">
        <v>169.73398534991782</v>
      </c>
      <c r="S45" s="156">
        <v>180.42807245552757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516.79902260232132</v>
      </c>
      <c r="E46" s="156">
        <v>528.16091954022988</v>
      </c>
      <c r="F46" s="156">
        <v>423.66129076572241</v>
      </c>
      <c r="G46" s="156">
        <v>381.33433484454218</v>
      </c>
      <c r="H46" s="156">
        <v>371.46705978039853</v>
      </c>
      <c r="I46" s="156">
        <v>334.422262552934</v>
      </c>
      <c r="J46" s="156">
        <v>241.35073544644709</v>
      </c>
      <c r="K46" s="156">
        <v>269.81821382983406</v>
      </c>
      <c r="L46" s="156">
        <v>357.34415511216321</v>
      </c>
      <c r="M46" s="156">
        <v>285.8272666436842</v>
      </c>
      <c r="N46" s="156">
        <v>335</v>
      </c>
      <c r="O46" s="156">
        <v>316.74480105781942</v>
      </c>
      <c r="P46" s="156">
        <v>355.28986014335555</v>
      </c>
      <c r="Q46" s="156">
        <v>358.02233367842319</v>
      </c>
      <c r="R46" s="156">
        <v>385.42702351723716</v>
      </c>
      <c r="S46" s="156">
        <v>377.20331410933312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522.90775809407444</v>
      </c>
      <c r="E47" s="156">
        <v>559.05172413793105</v>
      </c>
      <c r="F47" s="156">
        <v>594.41712229029872</v>
      </c>
      <c r="G47" s="156">
        <v>640.47536014164223</v>
      </c>
      <c r="H47" s="156">
        <v>648.12932086213902</v>
      </c>
      <c r="I47" s="156">
        <v>638.59649122807002</v>
      </c>
      <c r="J47" s="156">
        <v>689.7543908109476</v>
      </c>
      <c r="K47" s="156">
        <v>741.11976759540471</v>
      </c>
      <c r="L47" s="156">
        <v>722.78414855350934</v>
      </c>
      <c r="M47" s="156">
        <v>623.5678218725285</v>
      </c>
      <c r="N47" s="156">
        <v>495.3</v>
      </c>
      <c r="O47" s="156">
        <v>522.79921464919664</v>
      </c>
      <c r="P47" s="156">
        <v>517.53956273555207</v>
      </c>
      <c r="Q47" s="156">
        <v>519.34345820224951</v>
      </c>
      <c r="R47" s="156">
        <v>558.20465474910213</v>
      </c>
      <c r="S47" s="156">
        <v>600.68231662740641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429.74954184483806</v>
      </c>
      <c r="E48" s="156">
        <v>464.79885057471267</v>
      </c>
      <c r="F48" s="156">
        <v>566.80495645245492</v>
      </c>
      <c r="G48" s="156">
        <v>595.67561767309599</v>
      </c>
      <c r="H48" s="156">
        <v>584.58723058153714</v>
      </c>
      <c r="I48" s="156">
        <v>604.23472474289167</v>
      </c>
      <c r="J48" s="156">
        <v>702.41465828787136</v>
      </c>
      <c r="K48" s="156">
        <v>772.81130331440636</v>
      </c>
      <c r="L48" s="156">
        <v>769.82199403572417</v>
      </c>
      <c r="M48" s="156">
        <v>660.98189118488017</v>
      </c>
      <c r="N48" s="156">
        <v>612.20000000000005</v>
      </c>
      <c r="O48" s="156">
        <v>645.91096686300432</v>
      </c>
      <c r="P48" s="156">
        <v>637.80228129279919</v>
      </c>
      <c r="Q48" s="156">
        <v>642.67119638962322</v>
      </c>
      <c r="R48" s="156">
        <v>651.23876387395251</v>
      </c>
      <c r="S48" s="156">
        <v>708.71578263341723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220.52535125229076</v>
      </c>
      <c r="E49" s="156">
        <v>227.44252873563224</v>
      </c>
      <c r="F49" s="156">
        <v>216.501360002198</v>
      </c>
      <c r="G49" s="156">
        <v>246.80097647342865</v>
      </c>
      <c r="H49" s="156">
        <v>261.53924359495727</v>
      </c>
      <c r="I49" s="156">
        <v>264.00483968542045</v>
      </c>
      <c r="J49" s="156">
        <v>280.02209792141429</v>
      </c>
      <c r="K49" s="156">
        <v>306.57159205950967</v>
      </c>
      <c r="L49" s="156">
        <v>317.27487933101736</v>
      </c>
      <c r="M49" s="156">
        <v>291.09971001561456</v>
      </c>
      <c r="N49" s="156">
        <v>274.3</v>
      </c>
      <c r="O49" s="156">
        <v>246.82453820571382</v>
      </c>
      <c r="P49" s="156">
        <v>219.5319450970199</v>
      </c>
      <c r="Q49" s="156">
        <v>171.77433134655396</v>
      </c>
      <c r="R49" s="156">
        <v>184.95221475965343</v>
      </c>
      <c r="S49" s="156">
        <v>205.91341077085534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217.47098350641417</v>
      </c>
      <c r="E50" s="156">
        <v>229.16666666666669</v>
      </c>
      <c r="F50" s="156">
        <v>232.71148721048439</v>
      </c>
      <c r="G50" s="156">
        <v>256.32427502213159</v>
      </c>
      <c r="H50" s="156">
        <v>285.68523790158599</v>
      </c>
      <c r="I50" s="156">
        <v>277.19298245614033</v>
      </c>
      <c r="J50" s="156">
        <v>305.34263287526187</v>
      </c>
      <c r="K50" s="156">
        <v>310.42299396980502</v>
      </c>
      <c r="L50" s="156">
        <v>334.59382461749726</v>
      </c>
      <c r="M50" s="156">
        <v>307.82957840731655</v>
      </c>
      <c r="N50" s="156">
        <v>291.2</v>
      </c>
      <c r="O50" s="156">
        <v>244.62074768601994</v>
      </c>
      <c r="P50" s="156">
        <v>201.93739940618408</v>
      </c>
      <c r="Q50" s="156">
        <v>204.74213747977205</v>
      </c>
      <c r="R50" s="156">
        <v>239.43347604650691</v>
      </c>
      <c r="S50" s="156">
        <v>255.0564535781009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178.22235797189981</v>
      </c>
      <c r="E51" s="156">
        <v>267.52873563218395</v>
      </c>
      <c r="F51" s="156">
        <v>278.31964172871392</v>
      </c>
      <c r="G51" s="156">
        <v>266.7864903291574</v>
      </c>
      <c r="H51" s="156">
        <v>276.91642944286292</v>
      </c>
      <c r="I51" s="156">
        <v>273.32123411978222</v>
      </c>
      <c r="J51" s="156">
        <v>288.88428515526095</v>
      </c>
      <c r="K51" s="156">
        <v>312.84387517056206</v>
      </c>
      <c r="L51" s="156">
        <v>273.31140283456818</v>
      </c>
      <c r="M51" s="156">
        <v>229.4526798207369</v>
      </c>
      <c r="N51" s="156">
        <v>222.6</v>
      </c>
      <c r="O51" s="156">
        <v>244.72091998236968</v>
      </c>
      <c r="P51" s="156">
        <v>233.72754446121701</v>
      </c>
      <c r="Q51" s="156">
        <v>240.72529173493081</v>
      </c>
      <c r="R51" s="156">
        <v>257.59389647545805</v>
      </c>
      <c r="S51" s="156">
        <v>288.36000324912681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224.34331093463652</v>
      </c>
      <c r="E52" s="156">
        <v>249.71264367816093</v>
      </c>
      <c r="F52" s="156">
        <v>289.44693243948677</v>
      </c>
      <c r="G52" s="156">
        <v>308.5012205917858</v>
      </c>
      <c r="H52" s="156">
        <v>315.80418869459129</v>
      </c>
      <c r="I52" s="156">
        <v>263.88384754990926</v>
      </c>
      <c r="J52" s="156">
        <v>334.92162143498376</v>
      </c>
      <c r="K52" s="156">
        <v>315.81495664421846</v>
      </c>
      <c r="L52" s="156">
        <v>310.51126756233282</v>
      </c>
      <c r="M52" s="156">
        <v>292.7220002839008</v>
      </c>
      <c r="N52" s="156">
        <v>287.8</v>
      </c>
      <c r="O52" s="156">
        <v>269.76399406980005</v>
      </c>
      <c r="P52" s="156">
        <v>249.82255500794753</v>
      </c>
      <c r="Q52" s="156">
        <v>183.63470062618728</v>
      </c>
      <c r="R52" s="156">
        <v>186.98131201428484</v>
      </c>
      <c r="S52" s="156">
        <v>195.35374868004223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331.85705558949485</v>
      </c>
      <c r="E53" s="156">
        <v>306.60919540229679</v>
      </c>
      <c r="F53" s="156">
        <v>328.73588482566902</v>
      </c>
      <c r="G53" s="156">
        <v>348.0698554068149</v>
      </c>
      <c r="H53" s="156">
        <v>368.16287108580673</v>
      </c>
      <c r="I53" s="156">
        <v>443.79915305505619</v>
      </c>
      <c r="J53" s="156">
        <v>378.42690421932093</v>
      </c>
      <c r="K53" s="156">
        <v>414.63092565692932</v>
      </c>
      <c r="L53" s="156">
        <v>443.63144464597644</v>
      </c>
      <c r="M53" s="156">
        <v>421.59268347089164</v>
      </c>
      <c r="N53" s="156">
        <v>398.80000000000018</v>
      </c>
      <c r="O53" s="156">
        <v>411.20727651560082</v>
      </c>
      <c r="P53" s="156">
        <v>389.67919944817186</v>
      </c>
      <c r="Q53" s="156">
        <v>413.40422751806364</v>
      </c>
      <c r="R53" s="156">
        <v>456.14106284113677</v>
      </c>
      <c r="S53" s="156">
        <v>485.33831532775639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5329.5662797800869</v>
      </c>
      <c r="E54" s="164">
        <f t="shared" ref="E54:S54" si="2">SUM(E41:E53)</f>
        <v>5482.7586206896549</v>
      </c>
      <c r="F54" s="164">
        <f t="shared" si="2"/>
        <v>5633.5687007170891</v>
      </c>
      <c r="G54" s="164">
        <f t="shared" si="2"/>
        <v>5735.305952732243</v>
      </c>
      <c r="H54" s="164">
        <f t="shared" si="2"/>
        <v>5869.3828792191944</v>
      </c>
      <c r="I54" s="164">
        <f t="shared" si="2"/>
        <v>5843.6781609195459</v>
      </c>
      <c r="J54" s="164">
        <f t="shared" si="2"/>
        <v>5956.6558478926399</v>
      </c>
      <c r="K54" s="164">
        <f t="shared" si="2"/>
        <v>6242.0220960429488</v>
      </c>
      <c r="L54" s="164">
        <f t="shared" si="2"/>
        <v>6349.0843504370632</v>
      </c>
      <c r="M54" s="164">
        <f t="shared" si="2"/>
        <v>5696.0639182365721</v>
      </c>
      <c r="N54" s="164">
        <f t="shared" si="2"/>
        <v>5464.6000000000013</v>
      </c>
      <c r="O54" s="164">
        <f t="shared" si="2"/>
        <v>5564.1703730416257</v>
      </c>
      <c r="P54" s="164">
        <f t="shared" si="2"/>
        <v>5406.8238845957767</v>
      </c>
      <c r="Q54" s="164">
        <f t="shared" si="2"/>
        <v>5239.167361871926</v>
      </c>
      <c r="R54" s="164">
        <f t="shared" si="2"/>
        <v>5447.1115800580264</v>
      </c>
      <c r="S54" s="164">
        <f t="shared" si="2"/>
        <v>5697.3438388433115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1360.5681124007331</v>
      </c>
      <c r="E56" s="152">
        <v>1338.3620689655174</v>
      </c>
      <c r="F56" s="152">
        <v>1422.3699755474354</v>
      </c>
      <c r="G56" s="152">
        <v>1448.7485580921209</v>
      </c>
      <c r="H56" s="152">
        <v>1553.4770231801547</v>
      </c>
      <c r="I56" s="152">
        <v>1566.001209921355</v>
      </c>
      <c r="J56" s="152">
        <v>1623.8519439265244</v>
      </c>
      <c r="K56" s="152">
        <v>1600.3125137550066</v>
      </c>
      <c r="L56" s="152">
        <v>1625.0089669095419</v>
      </c>
      <c r="M56" s="152">
        <v>1561.7585626508221</v>
      </c>
      <c r="N56" s="152">
        <v>1536</v>
      </c>
      <c r="O56" s="152">
        <v>1617.3818968626035</v>
      </c>
      <c r="P56" s="152">
        <v>1613.1999080285111</v>
      </c>
      <c r="Q56" s="152">
        <v>1539.1341930425867</v>
      </c>
      <c r="R56" s="152">
        <v>1508.9381734066512</v>
      </c>
      <c r="S56" s="152">
        <v>1510.8439606855657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514.35552840562002</v>
      </c>
      <c r="E57" s="156">
        <v>513.07471264367825</v>
      </c>
      <c r="F57" s="156">
        <v>527.7907519850537</v>
      </c>
      <c r="G57" s="156">
        <v>504.73482308125654</v>
      </c>
      <c r="H57" s="156">
        <v>478.47193981293208</v>
      </c>
      <c r="I57" s="156">
        <v>456.62431941923774</v>
      </c>
      <c r="J57" s="156">
        <v>451.51117556338193</v>
      </c>
      <c r="K57" s="156">
        <v>443.1312997931247</v>
      </c>
      <c r="L57" s="156">
        <v>423.64804623850955</v>
      </c>
      <c r="M57" s="156">
        <v>366.02924178208582</v>
      </c>
      <c r="N57" s="156">
        <v>362.9</v>
      </c>
      <c r="O57" s="156">
        <v>381.656449092439</v>
      </c>
      <c r="P57" s="156">
        <v>353.99026301846425</v>
      </c>
      <c r="Q57" s="156">
        <v>341.63894221587884</v>
      </c>
      <c r="R57" s="156">
        <v>357.6283911287868</v>
      </c>
      <c r="S57" s="156">
        <v>336.2846235074324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195.93769089798414</v>
      </c>
      <c r="E58" s="156">
        <v>171.12068965517244</v>
      </c>
      <c r="F58" s="156">
        <v>196.44476193092839</v>
      </c>
      <c r="G58" s="156">
        <v>209.11017517504089</v>
      </c>
      <c r="H58" s="156">
        <v>207.40138267588446</v>
      </c>
      <c r="I58" s="156">
        <v>204.11373260738051</v>
      </c>
      <c r="J58" s="156">
        <v>202.33409294938195</v>
      </c>
      <c r="K58" s="156">
        <v>240.2174391478498</v>
      </c>
      <c r="L58" s="156">
        <v>230.47519496623318</v>
      </c>
      <c r="M58" s="156">
        <v>192.64696935899255</v>
      </c>
      <c r="N58" s="156">
        <v>176</v>
      </c>
      <c r="O58" s="156">
        <v>176.40341387185958</v>
      </c>
      <c r="P58" s="156">
        <v>173.54620067778987</v>
      </c>
      <c r="Q58" s="156">
        <v>180.7198641083113</v>
      </c>
      <c r="R58" s="156">
        <v>206.46064565874642</v>
      </c>
      <c r="S58" s="156">
        <v>239.31849565429292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144.01343921808186</v>
      </c>
      <c r="E59" s="156">
        <v>148.70689655172416</v>
      </c>
      <c r="F59" s="156">
        <v>147.40225842789241</v>
      </c>
      <c r="G59" s="156">
        <v>135.06988223301232</v>
      </c>
      <c r="H59" s="156">
        <v>134.20089467263114</v>
      </c>
      <c r="I59" s="156">
        <v>132.36539624924379</v>
      </c>
      <c r="J59" s="156">
        <v>118.43104757958704</v>
      </c>
      <c r="K59" s="156">
        <v>132.81834587789956</v>
      </c>
      <c r="L59" s="156">
        <v>136.50198296799579</v>
      </c>
      <c r="M59" s="156">
        <v>102.00150061849816</v>
      </c>
      <c r="N59" s="156">
        <v>102.4</v>
      </c>
      <c r="O59" s="156">
        <v>105.88211724165565</v>
      </c>
      <c r="P59" s="156">
        <v>102.46823484719737</v>
      </c>
      <c r="Q59" s="156">
        <v>98.400860379330794</v>
      </c>
      <c r="R59" s="156">
        <v>107.03488018180711</v>
      </c>
      <c r="S59" s="156">
        <v>115.95321257412071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147.22052535125229</v>
      </c>
      <c r="E60" s="156">
        <v>148.85057471264369</v>
      </c>
      <c r="F60" s="156">
        <v>155.36994807264333</v>
      </c>
      <c r="G60" s="156">
        <v>178.79657697776111</v>
      </c>
      <c r="H60" s="156">
        <v>168.64070760471742</v>
      </c>
      <c r="I60" s="156">
        <v>158.13672111312766</v>
      </c>
      <c r="J60" s="156">
        <v>158.82881016504385</v>
      </c>
      <c r="K60" s="156">
        <v>178.81508869228395</v>
      </c>
      <c r="L60" s="156">
        <v>193.07037230608421</v>
      </c>
      <c r="M60" s="156">
        <v>171.45580272950343</v>
      </c>
      <c r="N60" s="156">
        <v>168.9</v>
      </c>
      <c r="O60" s="156">
        <v>178.70737668790321</v>
      </c>
      <c r="P60" s="156">
        <v>165.34874189001408</v>
      </c>
      <c r="Q60" s="156">
        <v>165.64312349860793</v>
      </c>
      <c r="R60" s="156">
        <v>177.34310005478562</v>
      </c>
      <c r="S60" s="156">
        <v>197.89212899033379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0</v>
      </c>
      <c r="E61" s="156">
        <v>0</v>
      </c>
      <c r="F61" s="156">
        <v>0</v>
      </c>
      <c r="G61" s="156">
        <v>0</v>
      </c>
      <c r="H61" s="156">
        <v>0</v>
      </c>
      <c r="I61" s="156">
        <v>0</v>
      </c>
      <c r="J61" s="156">
        <v>0</v>
      </c>
      <c r="K61" s="156">
        <v>0</v>
      </c>
      <c r="L61" s="156">
        <v>0</v>
      </c>
      <c r="M61" s="156">
        <v>0</v>
      </c>
      <c r="N61" s="156">
        <v>0</v>
      </c>
      <c r="O61" s="156">
        <v>0</v>
      </c>
      <c r="P61" s="156">
        <v>0</v>
      </c>
      <c r="Q61" s="156">
        <v>0</v>
      </c>
      <c r="R61" s="156">
        <v>0</v>
      </c>
      <c r="S61" s="156">
        <v>0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325.59560171044592</v>
      </c>
      <c r="E62" s="156">
        <v>330.17241379310349</v>
      </c>
      <c r="F62" s="156">
        <v>253.59232903810755</v>
      </c>
      <c r="G62" s="156">
        <v>214.87780669045253</v>
      </c>
      <c r="H62" s="156">
        <v>214.89934932899553</v>
      </c>
      <c r="I62" s="156">
        <v>226.98124621899575</v>
      </c>
      <c r="J62" s="156">
        <v>180.58145155721292</v>
      </c>
      <c r="K62" s="156">
        <v>202.69378053611513</v>
      </c>
      <c r="L62" s="156">
        <v>211.10667035590944</v>
      </c>
      <c r="M62" s="156">
        <v>189.09820939711636</v>
      </c>
      <c r="N62" s="156">
        <v>201.2</v>
      </c>
      <c r="O62" s="156">
        <v>201.54666025563969</v>
      </c>
      <c r="P62" s="156">
        <v>192.94018854155212</v>
      </c>
      <c r="Q62" s="156">
        <v>179.31270165140566</v>
      </c>
      <c r="R62" s="156">
        <v>169.73398534991782</v>
      </c>
      <c r="S62" s="156">
        <v>180.42807245552757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516.79902260232132</v>
      </c>
      <c r="E63" s="156">
        <v>528.16091954022988</v>
      </c>
      <c r="F63" s="156">
        <v>423.66129076572241</v>
      </c>
      <c r="G63" s="156">
        <v>381.33433484454218</v>
      </c>
      <c r="H63" s="156">
        <v>371.46705978039853</v>
      </c>
      <c r="I63" s="156">
        <v>334.422262552934</v>
      </c>
      <c r="J63" s="156">
        <v>241.35073544644709</v>
      </c>
      <c r="K63" s="156">
        <v>269.81821382983406</v>
      </c>
      <c r="L63" s="156">
        <v>357.34415511216321</v>
      </c>
      <c r="M63" s="156">
        <v>285.8272666436842</v>
      </c>
      <c r="N63" s="156">
        <v>335</v>
      </c>
      <c r="O63" s="156">
        <v>316.74480105781942</v>
      </c>
      <c r="P63" s="156">
        <v>355.28986014335555</v>
      </c>
      <c r="Q63" s="156">
        <v>358.02233367842319</v>
      </c>
      <c r="R63" s="156">
        <v>385.42702351723716</v>
      </c>
      <c r="S63" s="156">
        <v>377.20331410933312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164.63042150274893</v>
      </c>
      <c r="E64" s="156">
        <v>183.33333333333334</v>
      </c>
      <c r="F64" s="156">
        <v>162.23864604225625</v>
      </c>
      <c r="G64" s="156">
        <v>176.24808863374199</v>
      </c>
      <c r="H64" s="156">
        <v>161.01565677104514</v>
      </c>
      <c r="I64" s="156">
        <v>163.94434361766483</v>
      </c>
      <c r="J64" s="156">
        <v>188.86817208756301</v>
      </c>
      <c r="K64" s="156">
        <v>199.50261895329899</v>
      </c>
      <c r="L64" s="156">
        <v>202.19100029718899</v>
      </c>
      <c r="M64" s="156">
        <v>199.74448928274489</v>
      </c>
      <c r="N64" s="156">
        <v>165.4</v>
      </c>
      <c r="O64" s="156">
        <v>199.04235284689665</v>
      </c>
      <c r="P64" s="156">
        <v>201.1376473293279</v>
      </c>
      <c r="Q64" s="156">
        <v>201.02320812937853</v>
      </c>
      <c r="R64" s="156">
        <v>231.21563216524967</v>
      </c>
      <c r="S64" s="156">
        <v>264.70229875720901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358.27733659132548</v>
      </c>
      <c r="E65" s="156">
        <v>375.71839080459768</v>
      </c>
      <c r="F65" s="156">
        <v>432.17847624804244</v>
      </c>
      <c r="G65" s="156">
        <v>464.22727150790024</v>
      </c>
      <c r="H65" s="156">
        <v>487.11366409109388</v>
      </c>
      <c r="I65" s="156">
        <v>474.65214761040522</v>
      </c>
      <c r="J65" s="156">
        <v>500.88621872338456</v>
      </c>
      <c r="K65" s="156">
        <v>541.61714864210569</v>
      </c>
      <c r="L65" s="156">
        <v>520.59314825632032</v>
      </c>
      <c r="M65" s="156">
        <v>423.8233325897836</v>
      </c>
      <c r="N65" s="156">
        <v>329.9</v>
      </c>
      <c r="O65" s="156">
        <v>323.75686180230002</v>
      </c>
      <c r="P65" s="156">
        <v>316.40191540622413</v>
      </c>
      <c r="Q65" s="156">
        <v>318.32025007287098</v>
      </c>
      <c r="R65" s="156">
        <v>326.98902258385249</v>
      </c>
      <c r="S65" s="156">
        <v>335.9800178701974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75.290164935858272</v>
      </c>
      <c r="E66" s="156">
        <v>74.137931034482762</v>
      </c>
      <c r="F66" s="156">
        <v>102.89309558480096</v>
      </c>
      <c r="G66" s="156">
        <v>83.429460525256857</v>
      </c>
      <c r="H66" s="156">
        <v>76.377592517283446</v>
      </c>
      <c r="I66" s="156">
        <v>100.66545674531154</v>
      </c>
      <c r="J66" s="156">
        <v>121.07819441567112</v>
      </c>
      <c r="K66" s="156">
        <v>128.30670364012499</v>
      </c>
      <c r="L66" s="156">
        <v>115.28883696621268</v>
      </c>
      <c r="M66" s="156">
        <v>81.013120272544768</v>
      </c>
      <c r="N66" s="156">
        <v>81.3</v>
      </c>
      <c r="O66" s="156">
        <v>87.250070120607447</v>
      </c>
      <c r="P66" s="156">
        <v>78.175765512691058</v>
      </c>
      <c r="Q66" s="156">
        <v>73.37347096722317</v>
      </c>
      <c r="R66" s="156">
        <v>73.55477548038877</v>
      </c>
      <c r="S66" s="156">
        <v>65.185606368288518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354.45937690897978</v>
      </c>
      <c r="E67" s="156">
        <v>390.66091954022988</v>
      </c>
      <c r="F67" s="156">
        <v>463.91186086765396</v>
      </c>
      <c r="G67" s="156">
        <v>512.24615714783909</v>
      </c>
      <c r="H67" s="156">
        <v>508.20963806425368</v>
      </c>
      <c r="I67" s="156">
        <v>503.56926799758014</v>
      </c>
      <c r="J67" s="156">
        <v>581.33646387220028</v>
      </c>
      <c r="K67" s="156">
        <v>644.50459967428139</v>
      </c>
      <c r="L67" s="156">
        <v>654.5331570695115</v>
      </c>
      <c r="M67" s="156">
        <v>579.96877091233546</v>
      </c>
      <c r="N67" s="156">
        <v>530.90000000000009</v>
      </c>
      <c r="O67" s="156">
        <v>558.66089674239686</v>
      </c>
      <c r="P67" s="156">
        <v>559.62651578010809</v>
      </c>
      <c r="Q67" s="156">
        <v>569.29772542240005</v>
      </c>
      <c r="R67" s="156">
        <v>577.68398839356371</v>
      </c>
      <c r="S67" s="156">
        <v>643.53017626512872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220.52535125229076</v>
      </c>
      <c r="E68" s="156">
        <v>227.44252873563224</v>
      </c>
      <c r="F68" s="156">
        <v>216.501360002198</v>
      </c>
      <c r="G68" s="156">
        <v>246.80097647342865</v>
      </c>
      <c r="H68" s="156">
        <v>261.53924359495727</v>
      </c>
      <c r="I68" s="156">
        <v>264.00483968542045</v>
      </c>
      <c r="J68" s="156">
        <v>280.02209792141429</v>
      </c>
      <c r="K68" s="156">
        <v>306.57159205950967</v>
      </c>
      <c r="L68" s="156">
        <v>317.27487933101736</v>
      </c>
      <c r="M68" s="156">
        <v>291.09971001561456</v>
      </c>
      <c r="N68" s="156">
        <v>274.3</v>
      </c>
      <c r="O68" s="156">
        <v>246.82453820571382</v>
      </c>
      <c r="P68" s="156">
        <v>219.5319450970199</v>
      </c>
      <c r="Q68" s="156">
        <v>171.77433134655396</v>
      </c>
      <c r="R68" s="156">
        <v>184.95221475965343</v>
      </c>
      <c r="S68" s="156">
        <v>205.91341077085534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217.47098350641417</v>
      </c>
      <c r="E69" s="156">
        <v>229.16666666666669</v>
      </c>
      <c r="F69" s="156">
        <v>232.71148721048439</v>
      </c>
      <c r="G69" s="156">
        <v>256.32427502213159</v>
      </c>
      <c r="H69" s="156">
        <v>285.68523790158599</v>
      </c>
      <c r="I69" s="156">
        <v>277.19298245614033</v>
      </c>
      <c r="J69" s="156">
        <v>305.34263287526187</v>
      </c>
      <c r="K69" s="156">
        <v>310.42299396980502</v>
      </c>
      <c r="L69" s="156">
        <v>334.59382461749726</v>
      </c>
      <c r="M69" s="156">
        <v>307.82957840731655</v>
      </c>
      <c r="N69" s="156">
        <v>291.2</v>
      </c>
      <c r="O69" s="156">
        <v>244.62074768601994</v>
      </c>
      <c r="P69" s="156">
        <v>201.93739940618408</v>
      </c>
      <c r="Q69" s="156">
        <v>204.74213747977205</v>
      </c>
      <c r="R69" s="156">
        <v>239.43347604650691</v>
      </c>
      <c r="S69" s="156">
        <v>255.0564535781009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178.22235797189981</v>
      </c>
      <c r="E70" s="156">
        <v>267.52873563218395</v>
      </c>
      <c r="F70" s="156">
        <v>278.31964172871392</v>
      </c>
      <c r="G70" s="156">
        <v>266.7864903291574</v>
      </c>
      <c r="H70" s="156">
        <v>276.91642944286292</v>
      </c>
      <c r="I70" s="156">
        <v>273.32123411978222</v>
      </c>
      <c r="J70" s="156">
        <v>288.88428515526095</v>
      </c>
      <c r="K70" s="156">
        <v>312.84387517056206</v>
      </c>
      <c r="L70" s="156">
        <v>273.31140283456818</v>
      </c>
      <c r="M70" s="156">
        <v>229.4526798207369</v>
      </c>
      <c r="N70" s="156">
        <v>222.6</v>
      </c>
      <c r="O70" s="156">
        <v>244.72091998236968</v>
      </c>
      <c r="P70" s="156">
        <v>233.72754446121701</v>
      </c>
      <c r="Q70" s="156">
        <v>240.72529173493081</v>
      </c>
      <c r="R70" s="156">
        <v>257.59389647545805</v>
      </c>
      <c r="S70" s="156">
        <v>288.36000324912681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35.12522907758094</v>
      </c>
      <c r="E71" s="156">
        <v>30.172413793103452</v>
      </c>
      <c r="F71" s="156">
        <v>60.444542132593348</v>
      </c>
      <c r="G71" s="156">
        <v>71.760066528958873</v>
      </c>
      <c r="H71" s="156">
        <v>62.525416836112235</v>
      </c>
      <c r="I71" s="156">
        <v>71.14337568058076</v>
      </c>
      <c r="J71" s="156">
        <v>71.703151255668345</v>
      </c>
      <c r="K71" s="156">
        <v>73.066596241031746</v>
      </c>
      <c r="L71" s="156">
        <v>75.322040151258946</v>
      </c>
      <c r="M71" s="156">
        <v>65.094397014985901</v>
      </c>
      <c r="N71" s="156">
        <v>60.4</v>
      </c>
      <c r="O71" s="156">
        <v>56.196658252193771</v>
      </c>
      <c r="P71" s="156">
        <v>47.785186592156428</v>
      </c>
      <c r="Q71" s="156">
        <v>35.782131047029381</v>
      </c>
      <c r="R71" s="156">
        <v>37.335389485218023</v>
      </c>
      <c r="S71" s="156">
        <v>45.995451222483958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189.21808185705558</v>
      </c>
      <c r="E72" s="156">
        <v>219.54022988505747</v>
      </c>
      <c r="F72" s="156">
        <v>229.00239030689343</v>
      </c>
      <c r="G72" s="156">
        <v>236.74115406282692</v>
      </c>
      <c r="H72" s="156">
        <v>253.27877185847905</v>
      </c>
      <c r="I72" s="156">
        <v>192.7404718693285</v>
      </c>
      <c r="J72" s="156">
        <v>263.21847017931543</v>
      </c>
      <c r="K72" s="156">
        <v>242.74836040318672</v>
      </c>
      <c r="L72" s="156">
        <v>235.18922741107389</v>
      </c>
      <c r="M72" s="156">
        <v>227.6276032689149</v>
      </c>
      <c r="N72" s="156">
        <v>227.4</v>
      </c>
      <c r="O72" s="156">
        <v>213.56733581760628</v>
      </c>
      <c r="P72" s="156">
        <v>202.03736841579109</v>
      </c>
      <c r="Q72" s="156">
        <v>147.85256957915789</v>
      </c>
      <c r="R72" s="156">
        <v>149.64592252906681</v>
      </c>
      <c r="S72" s="156">
        <v>149.35829745755828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202.19914477703114</v>
      </c>
      <c r="E73" s="156">
        <v>213.36206896551727</v>
      </c>
      <c r="F73" s="156">
        <v>219.93570898700443</v>
      </c>
      <c r="G73" s="156">
        <v>230.16873675456716</v>
      </c>
      <c r="H73" s="156">
        <v>229.38694591297275</v>
      </c>
      <c r="I73" s="156">
        <v>225.89231699939504</v>
      </c>
      <c r="J73" s="156">
        <v>232.14326819050251</v>
      </c>
      <c r="K73" s="156">
        <v>257.38368766230906</v>
      </c>
      <c r="L73" s="156">
        <v>242.56771297691148</v>
      </c>
      <c r="M73" s="156">
        <v>205.4225052217468</v>
      </c>
      <c r="N73" s="156">
        <v>197.3</v>
      </c>
      <c r="O73" s="156">
        <v>207.55699803662299</v>
      </c>
      <c r="P73" s="156">
        <v>191.84052943587486</v>
      </c>
      <c r="Q73" s="156">
        <v>188.96181564161583</v>
      </c>
      <c r="R73" s="156">
        <v>200.27189903212061</v>
      </c>
      <c r="S73" s="156">
        <v>212.81780521484851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129.65791081246371</v>
      </c>
      <c r="E74" s="156">
        <v>93.247126436779524</v>
      </c>
      <c r="F74" s="156">
        <v>108.80017583866459</v>
      </c>
      <c r="G74" s="156">
        <v>117.90111865224773</v>
      </c>
      <c r="H74" s="156">
        <v>138.77592517283398</v>
      </c>
      <c r="I74" s="156">
        <v>217.90683605566116</v>
      </c>
      <c r="J74" s="156">
        <v>146.28363602881842</v>
      </c>
      <c r="K74" s="156">
        <v>157.24723799462026</v>
      </c>
      <c r="L74" s="156">
        <v>201.06373166906496</v>
      </c>
      <c r="M74" s="156">
        <v>216.17017824914484</v>
      </c>
      <c r="N74" s="156">
        <v>201.50000000000017</v>
      </c>
      <c r="O74" s="156">
        <v>203.65027847897784</v>
      </c>
      <c r="P74" s="156">
        <v>197.838670012297</v>
      </c>
      <c r="Q74" s="156">
        <v>224.44241187644781</v>
      </c>
      <c r="R74" s="156">
        <v>255.86916380901616</v>
      </c>
      <c r="S74" s="156">
        <v>272.52051011290791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5329.5662797800878</v>
      </c>
      <c r="E75" s="164">
        <f t="shared" ref="E75:S75" si="3">SUM(E56:E74)</f>
        <v>5482.7586206896549</v>
      </c>
      <c r="F75" s="164">
        <f t="shared" si="3"/>
        <v>5633.5687007170891</v>
      </c>
      <c r="G75" s="164">
        <f t="shared" si="3"/>
        <v>5735.3059527322439</v>
      </c>
      <c r="H75" s="164">
        <f t="shared" si="3"/>
        <v>5869.3828792191944</v>
      </c>
      <c r="I75" s="164">
        <f t="shared" si="3"/>
        <v>5843.6781609195459</v>
      </c>
      <c r="J75" s="164">
        <f t="shared" si="3"/>
        <v>5956.6558478926408</v>
      </c>
      <c r="K75" s="164">
        <f t="shared" si="3"/>
        <v>6242.0220960429497</v>
      </c>
      <c r="L75" s="164">
        <f t="shared" si="3"/>
        <v>6349.0843504370623</v>
      </c>
      <c r="M75" s="164">
        <f t="shared" si="3"/>
        <v>5696.0639182365712</v>
      </c>
      <c r="N75" s="164">
        <f t="shared" si="3"/>
        <v>5464.6</v>
      </c>
      <c r="O75" s="164">
        <f t="shared" si="3"/>
        <v>5564.1703730416257</v>
      </c>
      <c r="P75" s="164">
        <f t="shared" si="3"/>
        <v>5406.8238845957767</v>
      </c>
      <c r="Q75" s="164">
        <f t="shared" si="3"/>
        <v>5239.1673618719251</v>
      </c>
      <c r="R75" s="164">
        <f t="shared" si="3"/>
        <v>5447.1115800580264</v>
      </c>
      <c r="S75" s="164">
        <f t="shared" si="3"/>
        <v>5697.3438388433115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4497735</v>
      </c>
      <c r="E3" s="145">
        <v>4295406</v>
      </c>
      <c r="F3" s="145">
        <v>4305494</v>
      </c>
      <c r="G3" s="145">
        <v>4305384</v>
      </c>
      <c r="H3" s="145">
        <v>4305725</v>
      </c>
      <c r="I3" s="145">
        <v>4310861</v>
      </c>
      <c r="J3" s="145">
        <v>4312487</v>
      </c>
      <c r="K3" s="145">
        <v>4313530</v>
      </c>
      <c r="L3" s="145">
        <v>4311967</v>
      </c>
      <c r="M3" s="145">
        <v>4309796</v>
      </c>
      <c r="N3" s="145">
        <v>4302847</v>
      </c>
      <c r="O3" s="145">
        <v>4289857</v>
      </c>
      <c r="P3" s="145">
        <v>4275984</v>
      </c>
      <c r="Q3" s="145">
        <v>4262140</v>
      </c>
      <c r="R3" s="145">
        <v>4246809</v>
      </c>
      <c r="S3" s="145">
        <v>4225316</v>
      </c>
    </row>
    <row r="4" spans="1:19" x14ac:dyDescent="0.25">
      <c r="A4" s="171" t="s">
        <v>255</v>
      </c>
      <c r="B4" s="140"/>
      <c r="C4" s="140"/>
      <c r="D4" s="146">
        <v>1491020</v>
      </c>
      <c r="E4" s="146">
        <v>1440439</v>
      </c>
      <c r="F4" s="146">
        <v>1460741</v>
      </c>
      <c r="G4" s="146">
        <v>1478023</v>
      </c>
      <c r="H4" s="146">
        <v>1495877</v>
      </c>
      <c r="I4" s="146">
        <v>1515850</v>
      </c>
      <c r="J4" s="146">
        <v>1525526</v>
      </c>
      <c r="K4" s="146">
        <v>1535111</v>
      </c>
      <c r="L4" s="146">
        <v>1543879</v>
      </c>
      <c r="M4" s="146">
        <v>1552536</v>
      </c>
      <c r="N4" s="146">
        <v>1559568</v>
      </c>
      <c r="O4" s="146">
        <v>1554859</v>
      </c>
      <c r="P4" s="146">
        <v>1551518</v>
      </c>
      <c r="Q4" s="146">
        <v>1547056</v>
      </c>
      <c r="R4" s="146">
        <v>1540932</v>
      </c>
      <c r="S4" s="146">
        <v>1540961</v>
      </c>
    </row>
    <row r="5" spans="1:19" x14ac:dyDescent="0.25">
      <c r="A5" s="183" t="s">
        <v>256</v>
      </c>
      <c r="B5" s="143"/>
      <c r="C5" s="143"/>
      <c r="D5" s="184">
        <f>D3/D4</f>
        <v>3.0165490737884131</v>
      </c>
      <c r="E5" s="184">
        <f t="shared" ref="E5:S5" si="0">E3/E4</f>
        <v>2.9820117339227834</v>
      </c>
      <c r="F5" s="184">
        <f t="shared" si="0"/>
        <v>2.9474725498907746</v>
      </c>
      <c r="G5" s="184">
        <f t="shared" si="0"/>
        <v>2.9129343724691701</v>
      </c>
      <c r="H5" s="184">
        <f t="shared" si="0"/>
        <v>2.8783950819485828</v>
      </c>
      <c r="I5" s="184">
        <f t="shared" si="0"/>
        <v>2.8438572418115249</v>
      </c>
      <c r="J5" s="184">
        <f t="shared" si="0"/>
        <v>2.8268852841577266</v>
      </c>
      <c r="K5" s="184">
        <f t="shared" si="0"/>
        <v>2.8099140713603119</v>
      </c>
      <c r="L5" s="184">
        <f t="shared" si="0"/>
        <v>2.7929436179907881</v>
      </c>
      <c r="M5" s="184">
        <f t="shared" si="0"/>
        <v>2.7759717004951896</v>
      </c>
      <c r="N5" s="184">
        <f t="shared" si="0"/>
        <v>2.7589992869820361</v>
      </c>
      <c r="O5" s="184">
        <f t="shared" si="0"/>
        <v>2.7590006553648916</v>
      </c>
      <c r="P5" s="184">
        <f t="shared" si="0"/>
        <v>2.7560002526557863</v>
      </c>
      <c r="Q5" s="184">
        <f t="shared" si="0"/>
        <v>2.755000465400089</v>
      </c>
      <c r="R5" s="184">
        <f t="shared" si="0"/>
        <v>2.7560002647748245</v>
      </c>
      <c r="S5" s="184">
        <f t="shared" si="0"/>
        <v>2.7420006087110576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2121.37</v>
      </c>
      <c r="E8" s="145">
        <v>2353.73</v>
      </c>
      <c r="F8" s="145">
        <v>2186.3000000000002</v>
      </c>
      <c r="G8" s="145">
        <v>2576.86</v>
      </c>
      <c r="H8" s="145">
        <v>2475.92</v>
      </c>
      <c r="I8" s="145">
        <v>2693.11</v>
      </c>
      <c r="J8" s="145">
        <v>2416.33</v>
      </c>
      <c r="K8" s="145">
        <v>2215.92</v>
      </c>
      <c r="L8" s="145">
        <v>2218.94</v>
      </c>
      <c r="M8" s="145">
        <v>2279.04</v>
      </c>
      <c r="N8" s="145">
        <v>2529.1</v>
      </c>
      <c r="O8" s="145">
        <v>2370.4299999999998</v>
      </c>
      <c r="P8" s="145">
        <v>2363.75</v>
      </c>
      <c r="Q8" s="145">
        <v>2301.17</v>
      </c>
      <c r="R8" s="145">
        <v>1894.49</v>
      </c>
      <c r="S8" s="145">
        <v>2250.3000000000002</v>
      </c>
    </row>
    <row r="9" spans="1:19" x14ac:dyDescent="0.25">
      <c r="A9" s="171" t="s">
        <v>273</v>
      </c>
      <c r="B9" s="140"/>
      <c r="C9" s="140"/>
      <c r="D9" s="146">
        <v>2501.5247222222224</v>
      </c>
      <c r="E9" s="146">
        <v>2501.5247222222224</v>
      </c>
      <c r="F9" s="146">
        <v>2501.5247222222224</v>
      </c>
      <c r="G9" s="146">
        <v>2501.5247222222224</v>
      </c>
      <c r="H9" s="146">
        <v>2501.5247222222224</v>
      </c>
      <c r="I9" s="146">
        <v>2501.5247222222224</v>
      </c>
      <c r="J9" s="146">
        <v>2501.5247222222224</v>
      </c>
      <c r="K9" s="146">
        <v>2501.5247222222224</v>
      </c>
      <c r="L9" s="146">
        <v>2501.5247222222224</v>
      </c>
      <c r="M9" s="146">
        <v>2501.5247222222224</v>
      </c>
      <c r="N9" s="146">
        <v>2501.5247222222224</v>
      </c>
      <c r="O9" s="146">
        <v>2501.5247222222224</v>
      </c>
      <c r="P9" s="146">
        <v>2501.5247222222224</v>
      </c>
      <c r="Q9" s="146">
        <v>2501.5247222222224</v>
      </c>
      <c r="R9" s="146">
        <v>2501.5247222222224</v>
      </c>
      <c r="S9" s="146">
        <v>2501.5247222222224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0.84803079544042514</v>
      </c>
      <c r="E10" s="217">
        <f t="shared" si="1"/>
        <v>0.94091814447832867</v>
      </c>
      <c r="F10" s="217">
        <f t="shared" si="1"/>
        <v>0.87398696506097562</v>
      </c>
      <c r="G10" s="217">
        <f t="shared" si="1"/>
        <v>1.0301157438535542</v>
      </c>
      <c r="H10" s="217">
        <f t="shared" si="1"/>
        <v>0.98976435371804905</v>
      </c>
      <c r="I10" s="217">
        <f t="shared" si="1"/>
        <v>1.0765874013060257</v>
      </c>
      <c r="J10" s="217">
        <f t="shared" si="1"/>
        <v>0.96594288216886381</v>
      </c>
      <c r="K10" s="217">
        <f t="shared" si="1"/>
        <v>0.88582774350176874</v>
      </c>
      <c r="L10" s="217">
        <f t="shared" si="1"/>
        <v>0.88703500720505013</v>
      </c>
      <c r="M10" s="217">
        <f t="shared" si="1"/>
        <v>0.91106035441273636</v>
      </c>
      <c r="N10" s="217">
        <f t="shared" si="1"/>
        <v>1.0110233880692097</v>
      </c>
      <c r="O10" s="217">
        <f t="shared" si="1"/>
        <v>0.94759407290375886</v>
      </c>
      <c r="P10" s="217">
        <f t="shared" si="1"/>
        <v>0.94492370153358685</v>
      </c>
      <c r="Q10" s="217">
        <f t="shared" si="1"/>
        <v>0.91990695896691443</v>
      </c>
      <c r="R10" s="217">
        <f t="shared" si="1"/>
        <v>0.75733411034092646</v>
      </c>
      <c r="S10" s="217">
        <f t="shared" si="1"/>
        <v>0.89957136142190608</v>
      </c>
    </row>
    <row r="11" spans="1:19" x14ac:dyDescent="0.25">
      <c r="A11" s="171" t="s">
        <v>275</v>
      </c>
      <c r="B11" s="140"/>
      <c r="C11" s="140"/>
      <c r="D11" s="146">
        <v>133.61000000000001</v>
      </c>
      <c r="E11" s="146">
        <v>106.65</v>
      </c>
      <c r="F11" s="146">
        <v>92.2</v>
      </c>
      <c r="G11" s="146">
        <v>250.01</v>
      </c>
      <c r="H11" s="146">
        <v>79.87</v>
      </c>
      <c r="I11" s="146">
        <v>82.8</v>
      </c>
      <c r="J11" s="146">
        <v>137.16999999999999</v>
      </c>
      <c r="K11" s="146">
        <v>150.63</v>
      </c>
      <c r="L11" s="146">
        <v>129.72</v>
      </c>
      <c r="M11" s="146">
        <v>118.56</v>
      </c>
      <c r="N11" s="146">
        <v>124.63</v>
      </c>
      <c r="O11" s="146">
        <v>153.94</v>
      </c>
      <c r="P11" s="146">
        <v>231.5</v>
      </c>
      <c r="Q11" s="146">
        <v>153.12</v>
      </c>
      <c r="R11" s="146">
        <v>59.22</v>
      </c>
      <c r="S11" s="146">
        <v>222.22</v>
      </c>
    </row>
    <row r="12" spans="1:19" x14ac:dyDescent="0.25">
      <c r="A12" s="171" t="s">
        <v>276</v>
      </c>
      <c r="B12" s="140"/>
      <c r="C12" s="140"/>
      <c r="D12" s="146">
        <v>94.917499999999976</v>
      </c>
      <c r="E12" s="146">
        <v>94.917499999999976</v>
      </c>
      <c r="F12" s="146">
        <v>94.917499999999976</v>
      </c>
      <c r="G12" s="146">
        <v>94.917499999999976</v>
      </c>
      <c r="H12" s="146">
        <v>94.917499999999976</v>
      </c>
      <c r="I12" s="146">
        <v>94.917499999999976</v>
      </c>
      <c r="J12" s="146">
        <v>94.917499999999976</v>
      </c>
      <c r="K12" s="146">
        <v>94.917499999999976</v>
      </c>
      <c r="L12" s="146">
        <v>94.917499999999976</v>
      </c>
      <c r="M12" s="146">
        <v>94.917499999999976</v>
      </c>
      <c r="N12" s="146">
        <v>94.917499999999976</v>
      </c>
      <c r="O12" s="146">
        <v>94.917499999999976</v>
      </c>
      <c r="P12" s="146">
        <v>94.917499999999976</v>
      </c>
      <c r="Q12" s="146">
        <v>94.917499999999976</v>
      </c>
      <c r="R12" s="146">
        <v>94.917499999999976</v>
      </c>
      <c r="S12" s="146">
        <v>94.917499999999976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1.4076434798640931</v>
      </c>
      <c r="E13" s="218">
        <f t="shared" si="2"/>
        <v>1.1236073432191116</v>
      </c>
      <c r="F13" s="218">
        <f t="shared" ref="F13" si="3">IF(F11=0,0,F11/F12)</f>
        <v>0.97136987383780682</v>
      </c>
      <c r="G13" s="218">
        <f t="shared" ref="G13" si="4">IF(G11=0,0,G11/G12)</f>
        <v>2.6339716069218011</v>
      </c>
      <c r="H13" s="218">
        <f t="shared" ref="H13" si="5">IF(H11=0,0,H11/H12)</f>
        <v>0.84146759027576601</v>
      </c>
      <c r="I13" s="218">
        <f t="shared" ref="I13" si="6">IF(I11=0,0,I11/I12)</f>
        <v>0.87233650275239039</v>
      </c>
      <c r="J13" s="218">
        <f t="shared" ref="J13" si="7">IF(J11=0,0,J11/J12)</f>
        <v>1.445149735296442</v>
      </c>
      <c r="K13" s="218">
        <f t="shared" ref="K13" si="8">IF(K11=0,0,K11/K12)</f>
        <v>1.5869570943187508</v>
      </c>
      <c r="L13" s="218">
        <f t="shared" ref="L13" si="9">IF(L11=0,0,L11/L12)</f>
        <v>1.366660520978745</v>
      </c>
      <c r="M13" s="218">
        <f t="shared" ref="M13" si="10">IF(M11=0,0,M11/M12)</f>
        <v>1.2490847314773359</v>
      </c>
      <c r="N13" s="218">
        <f t="shared" ref="N13" si="11">IF(N11=0,0,N11/N12)</f>
        <v>1.313035004082493</v>
      </c>
      <c r="O13" s="218">
        <f t="shared" ref="O13" si="12">IF(O11=0,0,O11/O12)</f>
        <v>1.6218294834988283</v>
      </c>
      <c r="P13" s="218">
        <f t="shared" ref="P13" si="13">IF(P11=0,0,P11/P12)</f>
        <v>2.438960149603604</v>
      </c>
      <c r="Q13" s="218">
        <f t="shared" ref="Q13" si="14">IF(Q11=0,0,Q11/Q12)</f>
        <v>1.6131904021913772</v>
      </c>
      <c r="R13" s="218">
        <f t="shared" ref="R13" si="15">IF(R11=0,0,R11/R12)</f>
        <v>0.62391023783812272</v>
      </c>
      <c r="S13" s="218">
        <f t="shared" ref="S13" si="16">IF(S11=0,0,S11/S12)</f>
        <v>2.3411910343192779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35283.908131966789</v>
      </c>
      <c r="E16" s="145">
        <v>36495.516262333789</v>
      </c>
      <c r="F16" s="145">
        <v>38410.513141426782</v>
      </c>
      <c r="G16" s="145">
        <v>40545.533780571546</v>
      </c>
      <c r="H16" s="145">
        <v>42200.938232994529</v>
      </c>
      <c r="I16" s="145">
        <v>43957.954559136939</v>
      </c>
      <c r="J16" s="145">
        <v>46061.41858599749</v>
      </c>
      <c r="K16" s="145">
        <v>48433.506444819337</v>
      </c>
      <c r="L16" s="145">
        <v>49427.773327582312</v>
      </c>
      <c r="M16" s="145">
        <v>45778.289914516026</v>
      </c>
      <c r="N16" s="145">
        <v>45128</v>
      </c>
      <c r="O16" s="145">
        <v>44981.077147016011</v>
      </c>
      <c r="P16" s="145">
        <v>43971.475973454864</v>
      </c>
      <c r="Q16" s="145">
        <v>43686.119353775139</v>
      </c>
      <c r="R16" s="145">
        <v>43644.437738885536</v>
      </c>
      <c r="S16" s="145">
        <v>44668.659891041527</v>
      </c>
    </row>
    <row r="17" spans="1:19" x14ac:dyDescent="0.25">
      <c r="A17" s="183" t="s">
        <v>154</v>
      </c>
      <c r="B17" s="143"/>
      <c r="C17" s="143"/>
      <c r="D17" s="176">
        <v>20706.461275139067</v>
      </c>
      <c r="E17" s="176">
        <v>21557.171447631754</v>
      </c>
      <c r="F17" s="176">
        <v>23289.681205884634</v>
      </c>
      <c r="G17" s="176">
        <v>24204.228624535317</v>
      </c>
      <c r="H17" s="176">
        <v>25170.406170180799</v>
      </c>
      <c r="I17" s="176">
        <v>26159.773154185757</v>
      </c>
      <c r="J17" s="176">
        <v>27011.808904211575</v>
      </c>
      <c r="K17" s="176">
        <v>28703.410610789124</v>
      </c>
      <c r="L17" s="176">
        <v>29079.808791437179</v>
      </c>
      <c r="M17" s="176">
        <v>26926.695092896513</v>
      </c>
      <c r="N17" s="176">
        <v>26527.8</v>
      </c>
      <c r="O17" s="176">
        <v>26614.166949101858</v>
      </c>
      <c r="P17" s="176">
        <v>25806.946112461799</v>
      </c>
      <c r="Q17" s="176">
        <v>25350.085952137211</v>
      </c>
      <c r="R17" s="176">
        <v>24943.640078600827</v>
      </c>
      <c r="S17" s="176">
        <v>25226.018873286361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7844.8170316763417</v>
      </c>
      <c r="E20" s="145">
        <f t="shared" ref="E20:S20" si="17">1000000*E16/E$3</f>
        <v>8496.4066871289433</v>
      </c>
      <c r="F20" s="145">
        <f t="shared" si="17"/>
        <v>8921.2789848102875</v>
      </c>
      <c r="G20" s="145">
        <f t="shared" si="17"/>
        <v>9417.4024385679768</v>
      </c>
      <c r="H20" s="145">
        <f t="shared" si="17"/>
        <v>9801.1225131643405</v>
      </c>
      <c r="I20" s="145">
        <f t="shared" si="17"/>
        <v>10197.024343660569</v>
      </c>
      <c r="J20" s="145">
        <f t="shared" si="17"/>
        <v>10680.940855241417</v>
      </c>
      <c r="K20" s="145">
        <f t="shared" si="17"/>
        <v>11228.27624818173</v>
      </c>
      <c r="L20" s="145">
        <f t="shared" si="17"/>
        <v>11462.929407294238</v>
      </c>
      <c r="M20" s="145">
        <f t="shared" si="17"/>
        <v>10621.915727453465</v>
      </c>
      <c r="N20" s="145">
        <f t="shared" si="17"/>
        <v>10487.939729207197</v>
      </c>
      <c r="O20" s="145">
        <f t="shared" si="17"/>
        <v>10485.449083038435</v>
      </c>
      <c r="P20" s="145">
        <f t="shared" si="17"/>
        <v>10283.35839737821</v>
      </c>
      <c r="Q20" s="145">
        <f t="shared" si="17"/>
        <v>10249.808629884315</v>
      </c>
      <c r="R20" s="145">
        <f t="shared" si="17"/>
        <v>10276.995678139878</v>
      </c>
      <c r="S20" s="145">
        <f t="shared" si="17"/>
        <v>10571.673193446721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4603.7530612939772</v>
      </c>
      <c r="E21" s="176">
        <f t="shared" ref="E21:S21" si="18">1000000*E17/E$3</f>
        <v>5018.6574790908599</v>
      </c>
      <c r="F21" s="176">
        <f t="shared" si="18"/>
        <v>5409.2936155257985</v>
      </c>
      <c r="G21" s="176">
        <f t="shared" si="18"/>
        <v>5621.8512970121401</v>
      </c>
      <c r="H21" s="176">
        <f t="shared" si="18"/>
        <v>5845.7997596643536</v>
      </c>
      <c r="I21" s="176">
        <f t="shared" si="18"/>
        <v>6068.3406758384826</v>
      </c>
      <c r="J21" s="176">
        <f t="shared" si="18"/>
        <v>6263.6267435035916</v>
      </c>
      <c r="K21" s="176">
        <f t="shared" si="18"/>
        <v>6654.27401937372</v>
      </c>
      <c r="L21" s="176">
        <f t="shared" si="18"/>
        <v>6743.9775841135097</v>
      </c>
      <c r="M21" s="176">
        <f t="shared" si="18"/>
        <v>6247.7887800017706</v>
      </c>
      <c r="N21" s="176">
        <f t="shared" si="18"/>
        <v>6165.1738953302311</v>
      </c>
      <c r="O21" s="176">
        <f t="shared" si="18"/>
        <v>6203.9753187814558</v>
      </c>
      <c r="P21" s="176">
        <f t="shared" si="18"/>
        <v>6035.3233577258006</v>
      </c>
      <c r="Q21" s="176">
        <f t="shared" si="18"/>
        <v>5947.7365718013043</v>
      </c>
      <c r="R21" s="176">
        <f t="shared" si="18"/>
        <v>5873.5017465115161</v>
      </c>
      <c r="S21" s="176">
        <f t="shared" si="18"/>
        <v>5970.2088253958664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29985.797189981673</v>
      </c>
      <c r="E23" s="190">
        <v>31044.252873563222</v>
      </c>
      <c r="F23" s="190">
        <v>32646.23457977306</v>
      </c>
      <c r="G23" s="190">
        <v>34466.829412238105</v>
      </c>
      <c r="H23" s="190">
        <v>35938.262505083367</v>
      </c>
      <c r="I23" s="190">
        <v>37382.093163944344</v>
      </c>
      <c r="J23" s="190">
        <v>39156.82618603688</v>
      </c>
      <c r="K23" s="190">
        <v>41124.939477969972</v>
      </c>
      <c r="L23" s="190">
        <v>42113.628677713896</v>
      </c>
      <c r="M23" s="190">
        <v>39458.560622959463</v>
      </c>
      <c r="N23" s="190">
        <v>38795.9</v>
      </c>
      <c r="O23" s="190">
        <v>38711.083062868129</v>
      </c>
      <c r="P23" s="190">
        <v>37448.89084383841</v>
      </c>
      <c r="Q23" s="190">
        <v>37176.126483802553</v>
      </c>
      <c r="R23" s="190">
        <v>37342.694235334697</v>
      </c>
      <c r="S23" s="190">
        <v>38205.060514986595</v>
      </c>
    </row>
    <row r="24" spans="1:19" x14ac:dyDescent="0.25">
      <c r="A24" s="191" t="s">
        <v>46</v>
      </c>
      <c r="B24" s="192"/>
      <c r="C24" s="192"/>
      <c r="D24" s="193">
        <v>1920.586438607208</v>
      </c>
      <c r="E24" s="193">
        <v>1992.9597701149428</v>
      </c>
      <c r="F24" s="193">
        <v>2061.1588867214332</v>
      </c>
      <c r="G24" s="193">
        <v>1783.8077098478955</v>
      </c>
      <c r="H24" s="193">
        <v>1989.8840992273281</v>
      </c>
      <c r="I24" s="193">
        <v>1870.4174228675136</v>
      </c>
      <c r="J24" s="193">
        <v>2012.4070621273854</v>
      </c>
      <c r="K24" s="193">
        <v>1987.1033056032395</v>
      </c>
      <c r="L24" s="193">
        <v>2086.9841465039299</v>
      </c>
      <c r="M24" s="193">
        <v>1992.3752357390545</v>
      </c>
      <c r="N24" s="193">
        <v>1877.4</v>
      </c>
      <c r="O24" s="193">
        <v>1801.398405257042</v>
      </c>
      <c r="P24" s="193">
        <v>1668.2828323219801</v>
      </c>
      <c r="Q24" s="193">
        <v>1628.3884974520308</v>
      </c>
      <c r="R24" s="193">
        <v>1541.2008197552909</v>
      </c>
      <c r="S24" s="193">
        <v>1592.8844123141905</v>
      </c>
    </row>
    <row r="25" spans="1:19" x14ac:dyDescent="0.25">
      <c r="A25" s="194" t="s">
        <v>69</v>
      </c>
      <c r="B25" s="195"/>
      <c r="C25" s="195"/>
      <c r="D25" s="196">
        <v>898.74770922419054</v>
      </c>
      <c r="E25" s="196">
        <v>813.64942528735628</v>
      </c>
      <c r="F25" s="196">
        <v>639.06365909278236</v>
      </c>
      <c r="G25" s="196">
        <v>682.72661426616946</v>
      </c>
      <c r="H25" s="196">
        <v>911.57482716551442</v>
      </c>
      <c r="I25" s="196">
        <v>868.36055656382325</v>
      </c>
      <c r="J25" s="196">
        <v>1003.9592109200562</v>
      </c>
      <c r="K25" s="196">
        <v>952.0665522250099</v>
      </c>
      <c r="L25" s="196">
        <v>807.02185876348881</v>
      </c>
      <c r="M25" s="196">
        <v>896.9237320787621</v>
      </c>
      <c r="N25" s="196">
        <v>1051.2</v>
      </c>
      <c r="O25" s="196">
        <v>1210.9828905717836</v>
      </c>
      <c r="P25" s="196">
        <v>1287.0010296807991</v>
      </c>
      <c r="Q25" s="196">
        <v>1078.6905348222451</v>
      </c>
      <c r="R25" s="196">
        <v>831.1182354970274</v>
      </c>
      <c r="S25" s="196">
        <v>706.48200796036065</v>
      </c>
    </row>
    <row r="26" spans="1:19" x14ac:dyDescent="0.25">
      <c r="A26" s="178" t="s">
        <v>159</v>
      </c>
      <c r="B26" s="140"/>
      <c r="C26" s="140"/>
      <c r="D26" s="146">
        <v>19912.186927306047</v>
      </c>
      <c r="E26" s="146">
        <v>20583.62068965517</v>
      </c>
      <c r="F26" s="146">
        <v>21850.701980932492</v>
      </c>
      <c r="G26" s="146">
        <v>23280.306891649001</v>
      </c>
      <c r="H26" s="146">
        <v>23812.01708011387</v>
      </c>
      <c r="I26" s="146">
        <v>25355.474894131879</v>
      </c>
      <c r="J26" s="146">
        <v>26478.604147964004</v>
      </c>
      <c r="K26" s="146">
        <v>28203.926229147401</v>
      </c>
      <c r="L26" s="146">
        <v>28936.678246789841</v>
      </c>
      <c r="M26" s="146">
        <v>27211.283028815931</v>
      </c>
      <c r="N26" s="146">
        <v>27139.599999999999</v>
      </c>
      <c r="O26" s="146">
        <v>27150.298513443115</v>
      </c>
      <c r="P26" s="146">
        <v>26371.324889284326</v>
      </c>
      <c r="Q26" s="146">
        <v>26427.516056728746</v>
      </c>
      <c r="R26" s="146">
        <v>26718.44246494734</v>
      </c>
      <c r="S26" s="146">
        <v>27357.850702623669</v>
      </c>
    </row>
    <row r="27" spans="1:19" x14ac:dyDescent="0.25">
      <c r="A27" s="179" t="s">
        <v>161</v>
      </c>
      <c r="B27" s="172"/>
      <c r="C27" s="172"/>
      <c r="D27" s="175">
        <v>8500.1527183872931</v>
      </c>
      <c r="E27" s="175">
        <v>8328.8793103448279</v>
      </c>
      <c r="F27" s="175">
        <v>8553.3148336401355</v>
      </c>
      <c r="G27" s="175">
        <v>8776.7255948708316</v>
      </c>
      <c r="H27" s="175">
        <v>9144.4692964619753</v>
      </c>
      <c r="I27" s="175">
        <v>9538.5359951603132</v>
      </c>
      <c r="J27" s="175">
        <v>9651.6124577031987</v>
      </c>
      <c r="K27" s="175">
        <v>10001.870680927857</v>
      </c>
      <c r="L27" s="175">
        <v>10199.424068210003</v>
      </c>
      <c r="M27" s="175">
        <v>9976.9837568186867</v>
      </c>
      <c r="N27" s="175">
        <v>10042.199999999999</v>
      </c>
      <c r="O27" s="175">
        <v>9888.4080618664084</v>
      </c>
      <c r="P27" s="175">
        <v>9665.1038178164763</v>
      </c>
      <c r="Q27" s="175">
        <v>9743.9969444472372</v>
      </c>
      <c r="R27" s="175">
        <v>9863.7461193514991</v>
      </c>
      <c r="S27" s="175">
        <v>10216.168467224434</v>
      </c>
    </row>
    <row r="28" spans="1:19" x14ac:dyDescent="0.25">
      <c r="A28" s="179" t="s">
        <v>163</v>
      </c>
      <c r="B28" s="141"/>
      <c r="C28" s="141"/>
      <c r="D28" s="175">
        <v>7437.3854612095283</v>
      </c>
      <c r="E28" s="175">
        <v>7920.1149425287376</v>
      </c>
      <c r="F28" s="175">
        <v>8495.7551446547786</v>
      </c>
      <c r="G28" s="175">
        <v>9153.0970839928123</v>
      </c>
      <c r="H28" s="175">
        <v>9505.8967059780389</v>
      </c>
      <c r="I28" s="175">
        <v>10287.840290381124</v>
      </c>
      <c r="J28" s="175">
        <v>11055.751214234744</v>
      </c>
      <c r="K28" s="175">
        <v>12300.167260882963</v>
      </c>
      <c r="L28" s="175">
        <v>12658.816777856344</v>
      </c>
      <c r="M28" s="175">
        <v>12083.527670188389</v>
      </c>
      <c r="N28" s="175">
        <v>12030.6</v>
      </c>
      <c r="O28" s="175">
        <v>12146.692310774533</v>
      </c>
      <c r="P28" s="175">
        <v>11754.756025632054</v>
      </c>
      <c r="Q28" s="175">
        <v>11621.855243187827</v>
      </c>
      <c r="R28" s="175">
        <v>11685.976908873243</v>
      </c>
      <c r="S28" s="175">
        <v>11754.731540898383</v>
      </c>
    </row>
    <row r="29" spans="1:19" x14ac:dyDescent="0.25">
      <c r="A29" s="179" t="s">
        <v>165</v>
      </c>
      <c r="B29" s="141"/>
      <c r="C29" s="141"/>
      <c r="D29" s="175">
        <v>3974.648747709226</v>
      </c>
      <c r="E29" s="175">
        <v>4334.6264367816084</v>
      </c>
      <c r="F29" s="175">
        <v>4801.632002637577</v>
      </c>
      <c r="G29" s="175">
        <v>5350.484212785359</v>
      </c>
      <c r="H29" s="175">
        <v>5161.6510776738505</v>
      </c>
      <c r="I29" s="175">
        <v>5529.0986085904442</v>
      </c>
      <c r="J29" s="175">
        <v>5771.240476026057</v>
      </c>
      <c r="K29" s="175">
        <v>5901.8882873365792</v>
      </c>
      <c r="L29" s="175">
        <v>6078.4374007234946</v>
      </c>
      <c r="M29" s="175">
        <v>5150.7716018088549</v>
      </c>
      <c r="N29" s="175">
        <v>5066.7999999999993</v>
      </c>
      <c r="O29" s="175">
        <v>5115.1981408021738</v>
      </c>
      <c r="P29" s="175">
        <v>4951.4650458357919</v>
      </c>
      <c r="Q29" s="175">
        <v>5061.6638690936843</v>
      </c>
      <c r="R29" s="175">
        <v>5168.7194367225966</v>
      </c>
      <c r="S29" s="175">
        <v>5386.9506945008525</v>
      </c>
    </row>
    <row r="30" spans="1:19" x14ac:dyDescent="0.25">
      <c r="A30" s="194" t="s">
        <v>167</v>
      </c>
      <c r="B30" s="195"/>
      <c r="C30" s="195"/>
      <c r="D30" s="196">
        <v>562.76725717776412</v>
      </c>
      <c r="E30" s="196">
        <v>549.28160919540232</v>
      </c>
      <c r="F30" s="196">
        <v>652.66368107261587</v>
      </c>
      <c r="G30" s="196">
        <v>669.71591061512459</v>
      </c>
      <c r="H30" s="196">
        <v>780.67812118747452</v>
      </c>
      <c r="I30" s="196">
        <v>753.66001209921353</v>
      </c>
      <c r="J30" s="196">
        <v>702.75993830996947</v>
      </c>
      <c r="K30" s="196">
        <v>554.82195519168977</v>
      </c>
      <c r="L30" s="196">
        <v>566.29876717803666</v>
      </c>
      <c r="M30" s="196">
        <v>720.90523796970365</v>
      </c>
      <c r="N30" s="196">
        <v>851.8</v>
      </c>
      <c r="O30" s="196">
        <v>797.07096205473408</v>
      </c>
      <c r="P30" s="196">
        <v>845.43791424658355</v>
      </c>
      <c r="Q30" s="196">
        <v>1010.5436672663859</v>
      </c>
      <c r="R30" s="196">
        <v>1078.3637359738655</v>
      </c>
      <c r="S30" s="196">
        <v>1081.3500121842255</v>
      </c>
    </row>
    <row r="31" spans="1:19" x14ac:dyDescent="0.25">
      <c r="A31" s="194" t="s">
        <v>50</v>
      </c>
      <c r="B31" s="195"/>
      <c r="C31" s="195"/>
      <c r="D31" s="196">
        <v>1491.6004886988392</v>
      </c>
      <c r="E31" s="196">
        <v>1715.2298850574714</v>
      </c>
      <c r="F31" s="196">
        <v>1917.8778470753084</v>
      </c>
      <c r="G31" s="196">
        <v>2432.8674517799177</v>
      </c>
      <c r="H31" s="196">
        <v>2713.5014233428219</v>
      </c>
      <c r="I31" s="196">
        <v>2908.408953418028</v>
      </c>
      <c r="J31" s="196">
        <v>3148.7236148516449</v>
      </c>
      <c r="K31" s="196">
        <v>3342.2465777543025</v>
      </c>
      <c r="L31" s="196">
        <v>3568.6250397105991</v>
      </c>
      <c r="M31" s="196">
        <v>3157.1796483685844</v>
      </c>
      <c r="N31" s="196">
        <v>2612.8000000000002</v>
      </c>
      <c r="O31" s="196">
        <v>2390.8121969788031</v>
      </c>
      <c r="P31" s="196">
        <v>2067.8589637212463</v>
      </c>
      <c r="Q31" s="196">
        <v>2016.2627775376668</v>
      </c>
      <c r="R31" s="196">
        <v>1982.3265629121604</v>
      </c>
      <c r="S31" s="196">
        <v>2041.670051173747</v>
      </c>
    </row>
    <row r="32" spans="1:19" x14ac:dyDescent="0.25">
      <c r="A32" s="194" t="s">
        <v>71</v>
      </c>
      <c r="B32" s="195"/>
      <c r="C32" s="195"/>
      <c r="D32" s="196">
        <v>5199.9083689676236</v>
      </c>
      <c r="E32" s="196">
        <v>5389.5114942528753</v>
      </c>
      <c r="F32" s="196">
        <v>5524.7685248784246</v>
      </c>
      <c r="G32" s="196">
        <v>5617.4048340799955</v>
      </c>
      <c r="H32" s="196">
        <v>5730.6069540463604</v>
      </c>
      <c r="I32" s="196">
        <v>5625.7713248638847</v>
      </c>
      <c r="J32" s="196">
        <v>5810.3722118638216</v>
      </c>
      <c r="K32" s="196">
        <v>6084.7748580483285</v>
      </c>
      <c r="L32" s="196">
        <v>6148.0206187679978</v>
      </c>
      <c r="M32" s="196">
        <v>5479.8937399874276</v>
      </c>
      <c r="N32" s="196">
        <v>5263.1000000000013</v>
      </c>
      <c r="O32" s="196">
        <v>5360.5200945626475</v>
      </c>
      <c r="P32" s="196">
        <v>5208.9852145834793</v>
      </c>
      <c r="Q32" s="196">
        <v>5014.7249499954778</v>
      </c>
      <c r="R32" s="196">
        <v>5191.2424162490106</v>
      </c>
      <c r="S32" s="196">
        <v>5424.8233287304038</v>
      </c>
    </row>
    <row r="33" spans="1:19" x14ac:dyDescent="0.25">
      <c r="A33" s="197" t="s">
        <v>171</v>
      </c>
      <c r="B33" s="195"/>
      <c r="C33" s="195"/>
      <c r="D33" s="196">
        <v>75.290164935858272</v>
      </c>
      <c r="E33" s="196">
        <v>74.137931034482762</v>
      </c>
      <c r="F33" s="196">
        <v>102.89309558480096</v>
      </c>
      <c r="G33" s="196">
        <v>83.429460525256857</v>
      </c>
      <c r="H33" s="196">
        <v>76.377592517283446</v>
      </c>
      <c r="I33" s="196">
        <v>100.66545674531154</v>
      </c>
      <c r="J33" s="196">
        <v>121.07819441567112</v>
      </c>
      <c r="K33" s="196">
        <v>128.30670364012499</v>
      </c>
      <c r="L33" s="196">
        <v>115.28883696621268</v>
      </c>
      <c r="M33" s="196">
        <v>81.013120272544768</v>
      </c>
      <c r="N33" s="196">
        <v>81.3</v>
      </c>
      <c r="O33" s="196">
        <v>87.250070120607447</v>
      </c>
      <c r="P33" s="196">
        <v>78.175765512691058</v>
      </c>
      <c r="Q33" s="196">
        <v>73.37347096722317</v>
      </c>
      <c r="R33" s="196">
        <v>73.55477548038877</v>
      </c>
      <c r="S33" s="196">
        <v>65.185606368288518</v>
      </c>
    </row>
    <row r="34" spans="1:19" x14ac:dyDescent="0.25">
      <c r="A34" s="198" t="s">
        <v>8</v>
      </c>
      <c r="B34" s="195"/>
      <c r="C34" s="195"/>
      <c r="D34" s="196">
        <v>6.2891245636155944</v>
      </c>
      <c r="E34" s="196">
        <v>6.1928763678738949</v>
      </c>
      <c r="F34" s="196">
        <v>8.5948476194747006</v>
      </c>
      <c r="G34" s="196">
        <v>11.022973643653701</v>
      </c>
      <c r="H34" s="196">
        <v>10.091257740170382</v>
      </c>
      <c r="I34" s="196">
        <v>13.300249930227086</v>
      </c>
      <c r="J34" s="196">
        <v>15.997247704377539</v>
      </c>
      <c r="K34" s="196">
        <v>16.952302024067663</v>
      </c>
      <c r="L34" s="196">
        <v>42.187086440740536</v>
      </c>
      <c r="M34" s="196">
        <v>19.867390361212841</v>
      </c>
      <c r="N34" s="196">
        <v>44.892725373943279</v>
      </c>
      <c r="O34" s="196">
        <v>44.909688727693549</v>
      </c>
      <c r="P34" s="196">
        <v>17.523313153769827</v>
      </c>
      <c r="Q34" s="196">
        <v>39.006783837630408</v>
      </c>
      <c r="R34" s="196">
        <v>45.205711597254833</v>
      </c>
      <c r="S34" s="196">
        <v>36.955399718018953</v>
      </c>
    </row>
    <row r="35" spans="1:19" x14ac:dyDescent="0.25">
      <c r="A35" s="177" t="s">
        <v>257</v>
      </c>
      <c r="B35" s="140"/>
      <c r="C35" s="140"/>
      <c r="D35" s="146">
        <v>0</v>
      </c>
      <c r="E35" s="146">
        <v>0</v>
      </c>
      <c r="F35" s="146">
        <v>0</v>
      </c>
      <c r="G35" s="146">
        <v>0</v>
      </c>
      <c r="H35" s="146">
        <v>0</v>
      </c>
      <c r="I35" s="146">
        <v>0</v>
      </c>
      <c r="J35" s="146">
        <v>0</v>
      </c>
      <c r="K35" s="146">
        <v>0</v>
      </c>
      <c r="L35" s="146">
        <v>0</v>
      </c>
      <c r="M35" s="146">
        <v>0</v>
      </c>
      <c r="N35" s="146">
        <v>0</v>
      </c>
      <c r="O35" s="146">
        <v>0</v>
      </c>
      <c r="P35" s="146">
        <v>0</v>
      </c>
      <c r="Q35" s="146">
        <v>0</v>
      </c>
      <c r="R35" s="146">
        <v>0</v>
      </c>
      <c r="S35" s="146">
        <v>0</v>
      </c>
    </row>
    <row r="36" spans="1:19" x14ac:dyDescent="0.25">
      <c r="A36" s="177" t="s">
        <v>20</v>
      </c>
      <c r="B36" s="140"/>
      <c r="C36" s="140"/>
      <c r="D36" s="146">
        <v>6.2891245636155944</v>
      </c>
      <c r="E36" s="146">
        <v>6.1928763678738949</v>
      </c>
      <c r="F36" s="146">
        <v>8.5948476194747006</v>
      </c>
      <c r="G36" s="146">
        <v>11.022973643653701</v>
      </c>
      <c r="H36" s="146">
        <v>10.091257740170382</v>
      </c>
      <c r="I36" s="146">
        <v>13.300249930227086</v>
      </c>
      <c r="J36" s="146">
        <v>15.997247704377539</v>
      </c>
      <c r="K36" s="146">
        <v>16.952302024067663</v>
      </c>
      <c r="L36" s="146">
        <v>42.187086440740536</v>
      </c>
      <c r="M36" s="146">
        <v>19.867390361212841</v>
      </c>
      <c r="N36" s="146">
        <v>44.892725373943279</v>
      </c>
      <c r="O36" s="146">
        <v>44.909688727693549</v>
      </c>
      <c r="P36" s="146">
        <v>17.523313153769827</v>
      </c>
      <c r="Q36" s="146">
        <v>39.006783837630408</v>
      </c>
      <c r="R36" s="146">
        <v>45.205711597254833</v>
      </c>
      <c r="S36" s="146">
        <v>36.955399718018953</v>
      </c>
    </row>
    <row r="37" spans="1:19" x14ac:dyDescent="0.25">
      <c r="A37" s="198" t="s">
        <v>183</v>
      </c>
      <c r="B37" s="195"/>
      <c r="C37" s="195"/>
      <c r="D37" s="196">
        <v>69.00104037224267</v>
      </c>
      <c r="E37" s="196">
        <v>67.945054666608868</v>
      </c>
      <c r="F37" s="196">
        <v>94.298247965326254</v>
      </c>
      <c r="G37" s="196">
        <v>72.406486881603158</v>
      </c>
      <c r="H37" s="196">
        <v>66.286334777113069</v>
      </c>
      <c r="I37" s="196">
        <v>87.365206815084463</v>
      </c>
      <c r="J37" s="196">
        <v>105.08094671129358</v>
      </c>
      <c r="K37" s="196">
        <v>111.35440161605733</v>
      </c>
      <c r="L37" s="196">
        <v>73.101750525472141</v>
      </c>
      <c r="M37" s="196">
        <v>61.145729911331927</v>
      </c>
      <c r="N37" s="196">
        <v>36.407274626056719</v>
      </c>
      <c r="O37" s="196">
        <v>42.340381392913898</v>
      </c>
      <c r="P37" s="196">
        <v>60.652452358921231</v>
      </c>
      <c r="Q37" s="196">
        <v>34.366687129592762</v>
      </c>
      <c r="R37" s="196">
        <v>28.349063883133937</v>
      </c>
      <c r="S37" s="196">
        <v>28.230206650269565</v>
      </c>
    </row>
    <row r="38" spans="1:19" x14ac:dyDescent="0.25">
      <c r="A38" s="177" t="s">
        <v>19</v>
      </c>
      <c r="B38" s="140"/>
      <c r="C38" s="140"/>
      <c r="D38" s="146">
        <v>0</v>
      </c>
      <c r="E38" s="146">
        <v>0</v>
      </c>
      <c r="F38" s="146">
        <v>0</v>
      </c>
      <c r="G38" s="146">
        <v>0</v>
      </c>
      <c r="H38" s="146">
        <v>0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</row>
    <row r="39" spans="1:19" x14ac:dyDescent="0.25">
      <c r="A39" s="177" t="s">
        <v>24</v>
      </c>
      <c r="B39" s="140"/>
      <c r="C39" s="140"/>
      <c r="D39" s="146">
        <v>69.00104037224267</v>
      </c>
      <c r="E39" s="146">
        <v>67.945054666608868</v>
      </c>
      <c r="F39" s="146">
        <v>94.298247965326254</v>
      </c>
      <c r="G39" s="146">
        <v>72.406486881603158</v>
      </c>
      <c r="H39" s="146">
        <v>66.286334777113069</v>
      </c>
      <c r="I39" s="146">
        <v>87.365206815084463</v>
      </c>
      <c r="J39" s="146">
        <v>105.08094671129358</v>
      </c>
      <c r="K39" s="146">
        <v>111.35440161605733</v>
      </c>
      <c r="L39" s="146">
        <v>73.101750525472141</v>
      </c>
      <c r="M39" s="146">
        <v>61.145729911331927</v>
      </c>
      <c r="N39" s="146">
        <v>36.407274626056719</v>
      </c>
      <c r="O39" s="146">
        <v>42.340381392913898</v>
      </c>
      <c r="P39" s="146">
        <v>60.652452358921231</v>
      </c>
      <c r="Q39" s="146">
        <v>34.366687129592762</v>
      </c>
      <c r="R39" s="146">
        <v>28.349063883133937</v>
      </c>
      <c r="S39" s="146">
        <v>28.230206650269565</v>
      </c>
    </row>
    <row r="40" spans="1:19" x14ac:dyDescent="0.25">
      <c r="A40" s="180" t="s">
        <v>258</v>
      </c>
      <c r="B40" s="142"/>
      <c r="C40" s="142"/>
      <c r="D40" s="146">
        <v>0</v>
      </c>
      <c r="E40" s="146">
        <v>0</v>
      </c>
      <c r="F40" s="146">
        <v>0</v>
      </c>
      <c r="G40" s="146">
        <v>0</v>
      </c>
      <c r="H40" s="146">
        <v>0</v>
      </c>
      <c r="I40" s="146">
        <v>0</v>
      </c>
      <c r="J40" s="146">
        <v>0</v>
      </c>
      <c r="K40" s="146">
        <v>0</v>
      </c>
      <c r="L40" s="146">
        <v>0</v>
      </c>
      <c r="M40" s="146">
        <v>0</v>
      </c>
      <c r="N40" s="146">
        <v>0</v>
      </c>
      <c r="O40" s="146">
        <v>0</v>
      </c>
      <c r="P40" s="146">
        <v>0</v>
      </c>
      <c r="Q40" s="146">
        <v>0</v>
      </c>
      <c r="R40" s="146">
        <v>0</v>
      </c>
      <c r="S40" s="146">
        <v>0</v>
      </c>
    </row>
    <row r="41" spans="1:19" x14ac:dyDescent="0.25">
      <c r="A41" s="180" t="s">
        <v>259</v>
      </c>
      <c r="B41" s="142"/>
      <c r="C41" s="142"/>
      <c r="D41" s="146">
        <v>69.00104037224267</v>
      </c>
      <c r="E41" s="146">
        <v>67.945054666608868</v>
      </c>
      <c r="F41" s="146">
        <v>94.298247965326254</v>
      </c>
      <c r="G41" s="146">
        <v>72.406486881603158</v>
      </c>
      <c r="H41" s="146">
        <v>66.286334777113069</v>
      </c>
      <c r="I41" s="146">
        <v>87.365206815084463</v>
      </c>
      <c r="J41" s="146">
        <v>105.08094671129358</v>
      </c>
      <c r="K41" s="146">
        <v>111.35440161605733</v>
      </c>
      <c r="L41" s="146">
        <v>73.101750525472141</v>
      </c>
      <c r="M41" s="146">
        <v>61.145729911331927</v>
      </c>
      <c r="N41" s="146">
        <v>36.407274626056719</v>
      </c>
      <c r="O41" s="146">
        <v>42.340381392913898</v>
      </c>
      <c r="P41" s="146">
        <v>60.652452358921231</v>
      </c>
      <c r="Q41" s="146">
        <v>34.366687129592762</v>
      </c>
      <c r="R41" s="146">
        <v>28.349063883133937</v>
      </c>
      <c r="S41" s="146">
        <v>28.230206650269565</v>
      </c>
    </row>
    <row r="42" spans="1:19" x14ac:dyDescent="0.25">
      <c r="A42" s="177" t="s">
        <v>18</v>
      </c>
      <c r="B42" s="140"/>
      <c r="C42" s="140"/>
      <c r="D42" s="146">
        <v>0</v>
      </c>
      <c r="E42" s="146">
        <v>0</v>
      </c>
      <c r="F42" s="146">
        <v>0</v>
      </c>
      <c r="G42" s="146">
        <v>0</v>
      </c>
      <c r="H42" s="146">
        <v>0</v>
      </c>
      <c r="I42" s="146">
        <v>0</v>
      </c>
      <c r="J42" s="146">
        <v>0</v>
      </c>
      <c r="K42" s="146">
        <v>0</v>
      </c>
      <c r="L42" s="146">
        <v>0</v>
      </c>
      <c r="M42" s="146">
        <v>0</v>
      </c>
      <c r="N42" s="146">
        <v>0</v>
      </c>
      <c r="O42" s="146">
        <v>0</v>
      </c>
      <c r="P42" s="146">
        <v>0</v>
      </c>
      <c r="Q42" s="146">
        <v>0</v>
      </c>
      <c r="R42" s="146">
        <v>0</v>
      </c>
      <c r="S42" s="146">
        <v>0</v>
      </c>
    </row>
    <row r="43" spans="1:19" x14ac:dyDescent="0.25">
      <c r="A43" s="197" t="s">
        <v>7</v>
      </c>
      <c r="B43" s="195"/>
      <c r="C43" s="195"/>
      <c r="D43" s="196">
        <v>842.39462431276729</v>
      </c>
      <c r="E43" s="196">
        <v>858.33333333333337</v>
      </c>
      <c r="F43" s="196">
        <v>677.25361980382991</v>
      </c>
      <c r="G43" s="196">
        <v>596.21214153499477</v>
      </c>
      <c r="H43" s="196">
        <v>586.366409109394</v>
      </c>
      <c r="I43" s="196">
        <v>561.40350877192975</v>
      </c>
      <c r="J43" s="196">
        <v>421.93218700366003</v>
      </c>
      <c r="K43" s="196">
        <v>472.51199436594919</v>
      </c>
      <c r="L43" s="196">
        <v>568.45082546807271</v>
      </c>
      <c r="M43" s="196">
        <v>474.92547604080056</v>
      </c>
      <c r="N43" s="196">
        <v>536.20000000000005</v>
      </c>
      <c r="O43" s="196">
        <v>518.29146131345908</v>
      </c>
      <c r="P43" s="196">
        <v>548.23004868490762</v>
      </c>
      <c r="Q43" s="196">
        <v>537.33503532982888</v>
      </c>
      <c r="R43" s="196">
        <v>555.16100886715503</v>
      </c>
      <c r="S43" s="196">
        <v>557.63138656486069</v>
      </c>
    </row>
    <row r="44" spans="1:19" x14ac:dyDescent="0.25">
      <c r="A44" s="198" t="s">
        <v>26</v>
      </c>
      <c r="B44" s="195"/>
      <c r="C44" s="195"/>
      <c r="D44" s="196">
        <v>325.59560171044592</v>
      </c>
      <c r="E44" s="196">
        <v>330.17241379310349</v>
      </c>
      <c r="F44" s="196">
        <v>253.59232903810755</v>
      </c>
      <c r="G44" s="196">
        <v>214.87780669045253</v>
      </c>
      <c r="H44" s="196">
        <v>214.89934932899553</v>
      </c>
      <c r="I44" s="196">
        <v>226.98124621899575</v>
      </c>
      <c r="J44" s="196">
        <v>180.58145155721292</v>
      </c>
      <c r="K44" s="196">
        <v>202.69378053611513</v>
      </c>
      <c r="L44" s="196">
        <v>211.10667035590944</v>
      </c>
      <c r="M44" s="196">
        <v>189.09820939711636</v>
      </c>
      <c r="N44" s="196">
        <v>201.2</v>
      </c>
      <c r="O44" s="196">
        <v>201.54666025563969</v>
      </c>
      <c r="P44" s="196">
        <v>192.94018854155212</v>
      </c>
      <c r="Q44" s="196">
        <v>179.31270165140566</v>
      </c>
      <c r="R44" s="196">
        <v>169.73398534991782</v>
      </c>
      <c r="S44" s="196">
        <v>180.42807245552757</v>
      </c>
    </row>
    <row r="45" spans="1:19" x14ac:dyDescent="0.25">
      <c r="A45" s="177" t="s">
        <v>25</v>
      </c>
      <c r="B45" s="140"/>
      <c r="C45" s="140"/>
      <c r="D45" s="146">
        <v>37.424438908831725</v>
      </c>
      <c r="E45" s="146">
        <v>37.686604876988774</v>
      </c>
      <c r="F45" s="146">
        <v>33.027987052576911</v>
      </c>
      <c r="G45" s="146">
        <v>43.432224387126922</v>
      </c>
      <c r="H45" s="146">
        <v>54.293078382099402</v>
      </c>
      <c r="I45" s="146">
        <v>55.798488352237534</v>
      </c>
      <c r="J45" s="146">
        <v>58.552521466540995</v>
      </c>
      <c r="K45" s="146">
        <v>62.033643942251786</v>
      </c>
      <c r="L45" s="146">
        <v>63.308366203561015</v>
      </c>
      <c r="M45" s="146">
        <v>59.148848370609166</v>
      </c>
      <c r="N45" s="146">
        <v>55.454856718520588</v>
      </c>
      <c r="O45" s="146">
        <v>50.421081162756764</v>
      </c>
      <c r="P45" s="146">
        <v>24.247027300633299</v>
      </c>
      <c r="Q45" s="146">
        <v>22.48860285505463</v>
      </c>
      <c r="R45" s="146">
        <v>10.290488784626767</v>
      </c>
      <c r="S45" s="146">
        <v>20.204645831602658</v>
      </c>
    </row>
    <row r="46" spans="1:19" x14ac:dyDescent="0.25">
      <c r="A46" s="177" t="s">
        <v>17</v>
      </c>
      <c r="B46" s="140"/>
      <c r="C46" s="140"/>
      <c r="D46" s="146">
        <v>288.17116280161417</v>
      </c>
      <c r="E46" s="146">
        <v>292.48580891611471</v>
      </c>
      <c r="F46" s="146">
        <v>220.56434198553063</v>
      </c>
      <c r="G46" s="146">
        <v>171.44558230332561</v>
      </c>
      <c r="H46" s="146">
        <v>160.60627094689613</v>
      </c>
      <c r="I46" s="146">
        <v>171.18275786675821</v>
      </c>
      <c r="J46" s="146">
        <v>122.02893009067192</v>
      </c>
      <c r="K46" s="146">
        <v>140.66013659386334</v>
      </c>
      <c r="L46" s="146">
        <v>147.79830415234844</v>
      </c>
      <c r="M46" s="146">
        <v>129.9493610265072</v>
      </c>
      <c r="N46" s="146">
        <v>145.74514328147939</v>
      </c>
      <c r="O46" s="146">
        <v>151.12557909288293</v>
      </c>
      <c r="P46" s="146">
        <v>168.69316124091881</v>
      </c>
      <c r="Q46" s="146">
        <v>156.82409879635102</v>
      </c>
      <c r="R46" s="146">
        <v>159.44349656529104</v>
      </c>
      <c r="S46" s="146">
        <v>160.22342662392492</v>
      </c>
    </row>
    <row r="47" spans="1:19" ht="22.5" x14ac:dyDescent="0.25">
      <c r="A47" s="198" t="s">
        <v>16</v>
      </c>
      <c r="B47" s="195"/>
      <c r="C47" s="195"/>
      <c r="D47" s="196">
        <v>516.79902260232132</v>
      </c>
      <c r="E47" s="196">
        <v>528.16091954022988</v>
      </c>
      <c r="F47" s="196">
        <v>423.66129076572241</v>
      </c>
      <c r="G47" s="196">
        <v>381.33433484454218</v>
      </c>
      <c r="H47" s="196">
        <v>371.46705978039853</v>
      </c>
      <c r="I47" s="196">
        <v>334.422262552934</v>
      </c>
      <c r="J47" s="196">
        <v>241.35073544644709</v>
      </c>
      <c r="K47" s="196">
        <v>269.81821382983406</v>
      </c>
      <c r="L47" s="196">
        <v>357.34415511216321</v>
      </c>
      <c r="M47" s="196">
        <v>285.8272666436842</v>
      </c>
      <c r="N47" s="196">
        <v>335</v>
      </c>
      <c r="O47" s="196">
        <v>316.74480105781942</v>
      </c>
      <c r="P47" s="196">
        <v>355.28986014335555</v>
      </c>
      <c r="Q47" s="196">
        <v>358.02233367842319</v>
      </c>
      <c r="R47" s="196">
        <v>385.42702351723716</v>
      </c>
      <c r="S47" s="196">
        <v>377.20331410933312</v>
      </c>
    </row>
    <row r="48" spans="1:19" ht="22.5" x14ac:dyDescent="0.25">
      <c r="A48" s="197" t="s">
        <v>6</v>
      </c>
      <c r="B48" s="195"/>
      <c r="C48" s="195"/>
      <c r="D48" s="196">
        <v>358.27733659132548</v>
      </c>
      <c r="E48" s="196">
        <v>375.71839080459768</v>
      </c>
      <c r="F48" s="196">
        <v>432.17847624804244</v>
      </c>
      <c r="G48" s="196">
        <v>464.22727150790024</v>
      </c>
      <c r="H48" s="196">
        <v>487.11366409109388</v>
      </c>
      <c r="I48" s="196">
        <v>474.65214761040522</v>
      </c>
      <c r="J48" s="196">
        <v>500.88621872338456</v>
      </c>
      <c r="K48" s="196">
        <v>541.61714864210569</v>
      </c>
      <c r="L48" s="196">
        <v>520.59314825632032</v>
      </c>
      <c r="M48" s="196">
        <v>423.8233325897836</v>
      </c>
      <c r="N48" s="196">
        <v>329.9</v>
      </c>
      <c r="O48" s="196">
        <v>323.75686180230002</v>
      </c>
      <c r="P48" s="196">
        <v>316.40191540622413</v>
      </c>
      <c r="Q48" s="196">
        <v>318.32025007287098</v>
      </c>
      <c r="R48" s="196">
        <v>326.98902258385249</v>
      </c>
      <c r="S48" s="196">
        <v>335.9800178701974</v>
      </c>
    </row>
    <row r="49" spans="1:19" x14ac:dyDescent="0.25">
      <c r="A49" s="173" t="s">
        <v>15</v>
      </c>
      <c r="B49" s="140"/>
      <c r="C49" s="140"/>
      <c r="D49" s="146">
        <v>246.89790472510583</v>
      </c>
      <c r="E49" s="146">
        <v>264.62479961798022</v>
      </c>
      <c r="F49" s="146">
        <v>318.24821717970792</v>
      </c>
      <c r="G49" s="146">
        <v>367.96053625637495</v>
      </c>
      <c r="H49" s="146">
        <v>378.69883822467767</v>
      </c>
      <c r="I49" s="146">
        <v>327.38316787067424</v>
      </c>
      <c r="J49" s="146">
        <v>356.03962787270319</v>
      </c>
      <c r="K49" s="146">
        <v>355.45633143561116</v>
      </c>
      <c r="L49" s="146">
        <v>290.15106186279672</v>
      </c>
      <c r="M49" s="146">
        <v>236.26466643155979</v>
      </c>
      <c r="N49" s="146">
        <v>164.95675300395067</v>
      </c>
      <c r="O49" s="146">
        <v>160.3504896450039</v>
      </c>
      <c r="P49" s="146">
        <v>152.4810961173072</v>
      </c>
      <c r="Q49" s="146">
        <v>148.25768028126109</v>
      </c>
      <c r="R49" s="146">
        <v>157.81467965130707</v>
      </c>
      <c r="S49" s="146">
        <v>178.36337768624239</v>
      </c>
    </row>
    <row r="50" spans="1:19" x14ac:dyDescent="0.25">
      <c r="A50" s="173" t="s">
        <v>23</v>
      </c>
      <c r="B50" s="140"/>
      <c r="C50" s="140"/>
      <c r="D50" s="146">
        <v>48.587640867561234</v>
      </c>
      <c r="E50" s="146">
        <v>49.468376594914275</v>
      </c>
      <c r="F50" s="146">
        <v>60.285191625325155</v>
      </c>
      <c r="G50" s="146">
        <v>75.994085564127403</v>
      </c>
      <c r="H50" s="146">
        <v>84.487591768367736</v>
      </c>
      <c r="I50" s="146">
        <v>86.47681132663277</v>
      </c>
      <c r="J50" s="146">
        <v>91.332320187431947</v>
      </c>
      <c r="K50" s="146">
        <v>92.579316082233618</v>
      </c>
      <c r="L50" s="146">
        <v>83.194592434349687</v>
      </c>
      <c r="M50" s="146">
        <v>76.192184079749097</v>
      </c>
      <c r="N50" s="146">
        <v>62.554917323511113</v>
      </c>
      <c r="O50" s="146">
        <v>71.810395340035782</v>
      </c>
      <c r="P50" s="146">
        <v>75.027161439878114</v>
      </c>
      <c r="Q50" s="146">
        <v>74.395933922288307</v>
      </c>
      <c r="R50" s="146">
        <v>76.97374260523334</v>
      </c>
      <c r="S50" s="146">
        <v>70.265778595937959</v>
      </c>
    </row>
    <row r="51" spans="1:19" x14ac:dyDescent="0.25">
      <c r="A51" s="173" t="s">
        <v>14</v>
      </c>
      <c r="B51" s="140"/>
      <c r="C51" s="140"/>
      <c r="D51" s="146">
        <v>62.791790998658414</v>
      </c>
      <c r="E51" s="146">
        <v>61.625214591703184</v>
      </c>
      <c r="F51" s="146">
        <v>53.645067443009367</v>
      </c>
      <c r="G51" s="146">
        <v>20.272649687397887</v>
      </c>
      <c r="H51" s="146">
        <v>23.927234098048473</v>
      </c>
      <c r="I51" s="146">
        <v>60.79216841309821</v>
      </c>
      <c r="J51" s="146">
        <v>53.51427066324942</v>
      </c>
      <c r="K51" s="146">
        <v>93.58150112426091</v>
      </c>
      <c r="L51" s="146">
        <v>147.24749395917391</v>
      </c>
      <c r="M51" s="146">
        <v>111.36648207847472</v>
      </c>
      <c r="N51" s="146">
        <v>102.38832967253819</v>
      </c>
      <c r="O51" s="146">
        <v>91.595976817260336</v>
      </c>
      <c r="P51" s="146">
        <v>88.893657849038817</v>
      </c>
      <c r="Q51" s="146">
        <v>95.666635869321581</v>
      </c>
      <c r="R51" s="146">
        <v>92.200600327312074</v>
      </c>
      <c r="S51" s="146">
        <v>87.350861588017054</v>
      </c>
    </row>
    <row r="52" spans="1:19" x14ac:dyDescent="0.25">
      <c r="A52" s="197" t="s">
        <v>5</v>
      </c>
      <c r="B52" s="195"/>
      <c r="C52" s="195"/>
      <c r="D52" s="196">
        <v>291.23396456933415</v>
      </c>
      <c r="E52" s="196">
        <v>297.55747126436785</v>
      </c>
      <c r="F52" s="196">
        <v>302.77220650053573</v>
      </c>
      <c r="G52" s="196">
        <v>313.86645921077343</v>
      </c>
      <c r="H52" s="196">
        <v>302.84160227734856</v>
      </c>
      <c r="I52" s="196">
        <v>290.50211736237145</v>
      </c>
      <c r="J52" s="196">
        <v>277.25985774463089</v>
      </c>
      <c r="K52" s="196">
        <v>311.63343457018351</v>
      </c>
      <c r="L52" s="196">
        <v>329.57235527408</v>
      </c>
      <c r="M52" s="196">
        <v>273.45730334800157</v>
      </c>
      <c r="N52" s="196">
        <v>271.3</v>
      </c>
      <c r="O52" s="196">
        <v>284.58949392955884</v>
      </c>
      <c r="P52" s="196">
        <v>267.81697673721146</v>
      </c>
      <c r="Q52" s="196">
        <v>264.04398387793873</v>
      </c>
      <c r="R52" s="196">
        <v>284.37798023659275</v>
      </c>
      <c r="S52" s="196">
        <v>313.84534156445449</v>
      </c>
    </row>
    <row r="53" spans="1:19" x14ac:dyDescent="0.25">
      <c r="A53" s="198" t="s">
        <v>27</v>
      </c>
      <c r="B53" s="195"/>
      <c r="C53" s="195"/>
      <c r="D53" s="196">
        <v>144.01343921808186</v>
      </c>
      <c r="E53" s="196">
        <v>148.70689655172416</v>
      </c>
      <c r="F53" s="196">
        <v>147.40225842789241</v>
      </c>
      <c r="G53" s="196">
        <v>135.06988223301232</v>
      </c>
      <c r="H53" s="196">
        <v>134.20089467263114</v>
      </c>
      <c r="I53" s="196">
        <v>132.36539624924379</v>
      </c>
      <c r="J53" s="196">
        <v>118.43104757958704</v>
      </c>
      <c r="K53" s="196">
        <v>132.81834587789956</v>
      </c>
      <c r="L53" s="196">
        <v>136.50198296799579</v>
      </c>
      <c r="M53" s="196">
        <v>102.00150061849816</v>
      </c>
      <c r="N53" s="196">
        <v>102.4</v>
      </c>
      <c r="O53" s="196">
        <v>105.88211724165565</v>
      </c>
      <c r="P53" s="196">
        <v>102.46823484719737</v>
      </c>
      <c r="Q53" s="196">
        <v>98.400860379330794</v>
      </c>
      <c r="R53" s="196">
        <v>107.03488018180711</v>
      </c>
      <c r="S53" s="196">
        <v>115.95321257412071</v>
      </c>
    </row>
    <row r="54" spans="1:19" x14ac:dyDescent="0.25">
      <c r="A54" s="177" t="s">
        <v>13</v>
      </c>
      <c r="B54" s="140"/>
      <c r="C54" s="140"/>
      <c r="D54" s="146">
        <v>10.571285330559595</v>
      </c>
      <c r="E54" s="146">
        <v>9.0205364098000551</v>
      </c>
      <c r="F54" s="146">
        <v>9.1470591411342248</v>
      </c>
      <c r="G54" s="146">
        <v>8.2545749132972865</v>
      </c>
      <c r="H54" s="146">
        <v>7.5356881439694989</v>
      </c>
      <c r="I54" s="146">
        <v>5.3259846092168646</v>
      </c>
      <c r="J54" s="146">
        <v>5.4293364822422285</v>
      </c>
      <c r="K54" s="146">
        <v>5.7285281710208737</v>
      </c>
      <c r="L54" s="146">
        <v>5.933525182217612</v>
      </c>
      <c r="M54" s="146">
        <v>4.013173794826157</v>
      </c>
      <c r="N54" s="146">
        <v>4.3195477277669054</v>
      </c>
      <c r="O54" s="146">
        <v>4.6869347672362665</v>
      </c>
      <c r="P54" s="146">
        <v>3.7317873450799004</v>
      </c>
      <c r="Q54" s="146">
        <v>3.3415286997195377</v>
      </c>
      <c r="R54" s="146">
        <v>3.364953072235946</v>
      </c>
      <c r="S54" s="146">
        <v>3.3015855261872673</v>
      </c>
    </row>
    <row r="55" spans="1:19" x14ac:dyDescent="0.25">
      <c r="A55" s="177" t="s">
        <v>22</v>
      </c>
      <c r="B55" s="140"/>
      <c r="C55" s="140"/>
      <c r="D55" s="146">
        <v>133.44215388752227</v>
      </c>
      <c r="E55" s="146">
        <v>139.6863601419241</v>
      </c>
      <c r="F55" s="146">
        <v>138.25519928675817</v>
      </c>
      <c r="G55" s="146">
        <v>126.81530731971503</v>
      </c>
      <c r="H55" s="146">
        <v>126.66520652866164</v>
      </c>
      <c r="I55" s="146">
        <v>127.03941164002693</v>
      </c>
      <c r="J55" s="146">
        <v>113.00171109734481</v>
      </c>
      <c r="K55" s="146">
        <v>127.08981770687869</v>
      </c>
      <c r="L55" s="146">
        <v>130.56845778577818</v>
      </c>
      <c r="M55" s="146">
        <v>97.988326823671997</v>
      </c>
      <c r="N55" s="146">
        <v>98.080452272233103</v>
      </c>
      <c r="O55" s="146">
        <v>101.19518247441938</v>
      </c>
      <c r="P55" s="146">
        <v>98.736447502117471</v>
      </c>
      <c r="Q55" s="146">
        <v>95.059331679611262</v>
      </c>
      <c r="R55" s="146">
        <v>103.66992710957116</v>
      </c>
      <c r="S55" s="146">
        <v>112.65162704793345</v>
      </c>
    </row>
    <row r="56" spans="1:19" ht="22.5" x14ac:dyDescent="0.25">
      <c r="A56" s="198" t="s">
        <v>21</v>
      </c>
      <c r="B56" s="195"/>
      <c r="C56" s="195"/>
      <c r="D56" s="196">
        <v>147.22052535125229</v>
      </c>
      <c r="E56" s="196">
        <v>148.85057471264369</v>
      </c>
      <c r="F56" s="196">
        <v>155.36994807264333</v>
      </c>
      <c r="G56" s="196">
        <v>178.79657697776111</v>
      </c>
      <c r="H56" s="196">
        <v>168.64070760471742</v>
      </c>
      <c r="I56" s="196">
        <v>158.13672111312766</v>
      </c>
      <c r="J56" s="196">
        <v>158.82881016504385</v>
      </c>
      <c r="K56" s="196">
        <v>178.81508869228395</v>
      </c>
      <c r="L56" s="196">
        <v>193.07037230608421</v>
      </c>
      <c r="M56" s="196">
        <v>171.45580272950343</v>
      </c>
      <c r="N56" s="196">
        <v>168.9</v>
      </c>
      <c r="O56" s="196">
        <v>178.70737668790321</v>
      </c>
      <c r="P56" s="196">
        <v>165.34874189001408</v>
      </c>
      <c r="Q56" s="196">
        <v>165.64312349860793</v>
      </c>
      <c r="R56" s="196">
        <v>177.34310005478562</v>
      </c>
      <c r="S56" s="196">
        <v>197.89212899033379</v>
      </c>
    </row>
    <row r="57" spans="1:19" ht="22.5" x14ac:dyDescent="0.25">
      <c r="A57" s="197" t="s">
        <v>4</v>
      </c>
      <c r="B57" s="195"/>
      <c r="C57" s="195"/>
      <c r="D57" s="196">
        <v>1360.5681124007331</v>
      </c>
      <c r="E57" s="196">
        <v>1338.3620689655174</v>
      </c>
      <c r="F57" s="196">
        <v>1422.3699755474354</v>
      </c>
      <c r="G57" s="196">
        <v>1448.7485580921209</v>
      </c>
      <c r="H57" s="196">
        <v>1553.4770231801547</v>
      </c>
      <c r="I57" s="196">
        <v>1566.001209921355</v>
      </c>
      <c r="J57" s="196">
        <v>1623.8519439265244</v>
      </c>
      <c r="K57" s="196">
        <v>1600.3125137550066</v>
      </c>
      <c r="L57" s="196">
        <v>1625.0089669095419</v>
      </c>
      <c r="M57" s="196">
        <v>1561.7585626508221</v>
      </c>
      <c r="N57" s="196">
        <v>1536</v>
      </c>
      <c r="O57" s="196">
        <v>1617.3818968626035</v>
      </c>
      <c r="P57" s="196">
        <v>1613.1999080285111</v>
      </c>
      <c r="Q57" s="196">
        <v>1539.1341930425867</v>
      </c>
      <c r="R57" s="196">
        <v>1508.9381734066512</v>
      </c>
      <c r="S57" s="196">
        <v>1510.8439606855657</v>
      </c>
    </row>
    <row r="58" spans="1:19" x14ac:dyDescent="0.25">
      <c r="A58" s="197" t="s">
        <v>3</v>
      </c>
      <c r="B58" s="195"/>
      <c r="C58" s="195"/>
      <c r="D58" s="196">
        <v>224.34331093463652</v>
      </c>
      <c r="E58" s="196">
        <v>249.71264367816093</v>
      </c>
      <c r="F58" s="196">
        <v>289.44693243948677</v>
      </c>
      <c r="G58" s="196">
        <v>308.5012205917858</v>
      </c>
      <c r="H58" s="196">
        <v>315.80418869459129</v>
      </c>
      <c r="I58" s="196">
        <v>263.88384754990926</v>
      </c>
      <c r="J58" s="196">
        <v>334.92162143498376</v>
      </c>
      <c r="K58" s="196">
        <v>315.81495664421846</v>
      </c>
      <c r="L58" s="196">
        <v>310.51126756233282</v>
      </c>
      <c r="M58" s="196">
        <v>292.7220002839008</v>
      </c>
      <c r="N58" s="196">
        <v>287.8</v>
      </c>
      <c r="O58" s="196">
        <v>269.76399406980005</v>
      </c>
      <c r="P58" s="196">
        <v>249.82255500794753</v>
      </c>
      <c r="Q58" s="196">
        <v>183.63470062618728</v>
      </c>
      <c r="R58" s="196">
        <v>186.98131201428484</v>
      </c>
      <c r="S58" s="196">
        <v>195.35374868004223</v>
      </c>
    </row>
    <row r="59" spans="1:19" x14ac:dyDescent="0.25">
      <c r="A59" s="197" t="s">
        <v>2</v>
      </c>
      <c r="B59" s="195"/>
      <c r="C59" s="195"/>
      <c r="D59" s="196">
        <v>970.67806963958446</v>
      </c>
      <c r="E59" s="196">
        <v>1114.7988505747128</v>
      </c>
      <c r="F59" s="196">
        <v>1191.4443498090502</v>
      </c>
      <c r="G59" s="196">
        <v>1282.1578989725567</v>
      </c>
      <c r="H59" s="196">
        <v>1332.35054900366</v>
      </c>
      <c r="I59" s="196">
        <v>1318.088324258923</v>
      </c>
      <c r="J59" s="196">
        <v>1455.5854798241376</v>
      </c>
      <c r="K59" s="196">
        <v>1574.3430608741583</v>
      </c>
      <c r="L59" s="196">
        <v>1579.7132638525943</v>
      </c>
      <c r="M59" s="196">
        <v>1408.3507391560033</v>
      </c>
      <c r="N59" s="196">
        <v>1319</v>
      </c>
      <c r="O59" s="196">
        <v>1294.8271026165003</v>
      </c>
      <c r="P59" s="196">
        <v>1214.8234047445289</v>
      </c>
      <c r="Q59" s="196">
        <v>1186.539485983657</v>
      </c>
      <c r="R59" s="196">
        <v>1259.6635756751821</v>
      </c>
      <c r="S59" s="196">
        <v>1392.8600438632116</v>
      </c>
    </row>
    <row r="60" spans="1:19" x14ac:dyDescent="0.25">
      <c r="A60" s="197" t="s">
        <v>1</v>
      </c>
      <c r="B60" s="195"/>
      <c r="C60" s="195"/>
      <c r="D60" s="196">
        <v>514.35552840562002</v>
      </c>
      <c r="E60" s="196">
        <v>513.07471264367825</v>
      </c>
      <c r="F60" s="196">
        <v>527.7907519850537</v>
      </c>
      <c r="G60" s="196">
        <v>504.73482308125654</v>
      </c>
      <c r="H60" s="196">
        <v>478.47193981293208</v>
      </c>
      <c r="I60" s="196">
        <v>456.62431941923774</v>
      </c>
      <c r="J60" s="196">
        <v>451.51117556338193</v>
      </c>
      <c r="K60" s="196">
        <v>443.1312997931247</v>
      </c>
      <c r="L60" s="196">
        <v>423.64804623850955</v>
      </c>
      <c r="M60" s="196">
        <v>366.02924178208582</v>
      </c>
      <c r="N60" s="196">
        <v>362.9</v>
      </c>
      <c r="O60" s="196">
        <v>381.656449092439</v>
      </c>
      <c r="P60" s="196">
        <v>353.99026301846425</v>
      </c>
      <c r="Q60" s="196">
        <v>341.63894221587884</v>
      </c>
      <c r="R60" s="196">
        <v>357.6283911287868</v>
      </c>
      <c r="S60" s="196">
        <v>336.2846235074324</v>
      </c>
    </row>
    <row r="61" spans="1:19" ht="11.25" customHeight="1" x14ac:dyDescent="0.25">
      <c r="A61" s="197" t="s">
        <v>0</v>
      </c>
      <c r="B61" s="195"/>
      <c r="C61" s="195"/>
      <c r="D61" s="196">
        <v>195.93769089798414</v>
      </c>
      <c r="E61" s="196">
        <v>171.12068965517244</v>
      </c>
      <c r="F61" s="196">
        <v>196.44476193092839</v>
      </c>
      <c r="G61" s="196">
        <v>209.11017517504089</v>
      </c>
      <c r="H61" s="196">
        <v>207.40138267588446</v>
      </c>
      <c r="I61" s="196">
        <v>204.11373260738051</v>
      </c>
      <c r="J61" s="196">
        <v>202.33409294938195</v>
      </c>
      <c r="K61" s="196">
        <v>240.2174391478498</v>
      </c>
      <c r="L61" s="196">
        <v>230.47519496623318</v>
      </c>
      <c r="M61" s="196">
        <v>192.64696935899255</v>
      </c>
      <c r="N61" s="196">
        <v>176</v>
      </c>
      <c r="O61" s="196">
        <v>176.40341387185958</v>
      </c>
      <c r="P61" s="196">
        <v>173.54620067778987</v>
      </c>
      <c r="Q61" s="196">
        <v>180.7198641083113</v>
      </c>
      <c r="R61" s="196">
        <v>206.46064565874642</v>
      </c>
      <c r="S61" s="196">
        <v>239.31849565429292</v>
      </c>
    </row>
    <row r="62" spans="1:19" ht="11.25" customHeight="1" x14ac:dyDescent="0.25">
      <c r="A62" s="201" t="s">
        <v>248</v>
      </c>
      <c r="B62" s="202"/>
      <c r="C62" s="202"/>
      <c r="D62" s="203">
        <v>366.82956627978007</v>
      </c>
      <c r="E62" s="203">
        <v>396.69540229885058</v>
      </c>
      <c r="F62" s="203">
        <v>382.17435502926071</v>
      </c>
      <c r="G62" s="203">
        <v>406.41682538830912</v>
      </c>
      <c r="H62" s="203">
        <v>390.40260268401789</v>
      </c>
      <c r="I62" s="203">
        <v>389.83666061705986</v>
      </c>
      <c r="J62" s="203">
        <v>421.01144027806549</v>
      </c>
      <c r="K62" s="203">
        <v>456.88630661560808</v>
      </c>
      <c r="L62" s="203">
        <v>444.7587132741005</v>
      </c>
      <c r="M62" s="203">
        <v>405.1669945044917</v>
      </c>
      <c r="N62" s="203">
        <v>362.70000000000005</v>
      </c>
      <c r="O62" s="203">
        <v>406.59935088351961</v>
      </c>
      <c r="P62" s="203">
        <v>392.97817676520276</v>
      </c>
      <c r="Q62" s="203">
        <v>389.98502377099436</v>
      </c>
      <c r="R62" s="203">
        <v>431.48753119737029</v>
      </c>
      <c r="S62" s="203">
        <v>477.52010397205754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6.4049870891839444E-2</v>
      </c>
      <c r="E66" s="209">
        <f t="shared" ref="E66:S66" si="21">E24/E$23</f>
        <v>6.4197382305570469E-2</v>
      </c>
      <c r="F66" s="209">
        <f t="shared" si="21"/>
        <v>6.3136190536304149E-2</v>
      </c>
      <c r="G66" s="209">
        <f t="shared" si="21"/>
        <v>5.1754331346025133E-2</v>
      </c>
      <c r="H66" s="209">
        <f t="shared" si="21"/>
        <v>5.5369513174040187E-2</v>
      </c>
      <c r="I66" s="209">
        <f t="shared" si="21"/>
        <v>5.003511747361334E-2</v>
      </c>
      <c r="J66" s="209">
        <f t="shared" si="21"/>
        <v>5.1393518273577528E-2</v>
      </c>
      <c r="K66" s="209">
        <f t="shared" si="21"/>
        <v>4.8318692521546483E-2</v>
      </c>
      <c r="L66" s="209">
        <f t="shared" si="21"/>
        <v>4.9556027633599301E-2</v>
      </c>
      <c r="M66" s="209">
        <f t="shared" si="21"/>
        <v>5.0492851342878578E-2</v>
      </c>
      <c r="N66" s="209">
        <f t="shared" si="21"/>
        <v>4.8391711495286871E-2</v>
      </c>
      <c r="O66" s="209">
        <f t="shared" si="21"/>
        <v>4.6534435689425405E-2</v>
      </c>
      <c r="P66" s="209">
        <f t="shared" si="21"/>
        <v>4.4548257497897786E-2</v>
      </c>
      <c r="Q66" s="209">
        <f t="shared" si="21"/>
        <v>4.3801994760307029E-2</v>
      </c>
      <c r="R66" s="209">
        <f t="shared" si="21"/>
        <v>4.1271816383751013E-2</v>
      </c>
      <c r="S66" s="209">
        <f t="shared" si="21"/>
        <v>4.1693021574703538E-2</v>
      </c>
    </row>
    <row r="67" spans="1:19" x14ac:dyDescent="0.25">
      <c r="A67" s="194" t="s">
        <v>69</v>
      </c>
      <c r="B67" s="195"/>
      <c r="C67" s="195"/>
      <c r="D67" s="209">
        <f t="shared" si="19"/>
        <v>2.997244673970063E-2</v>
      </c>
      <c r="E67" s="209">
        <f t="shared" ref="E67:S67" si="22">E25/E$23</f>
        <v>2.6209341503600714E-2</v>
      </c>
      <c r="F67" s="209">
        <f t="shared" si="22"/>
        <v>1.9575417113762122E-2</v>
      </c>
      <c r="G67" s="209">
        <f t="shared" si="22"/>
        <v>1.9808222163415889E-2</v>
      </c>
      <c r="H67" s="209">
        <f t="shared" si="22"/>
        <v>2.5365022224894004E-2</v>
      </c>
      <c r="I67" s="209">
        <f t="shared" si="22"/>
        <v>2.3229318721011898E-2</v>
      </c>
      <c r="J67" s="209">
        <f t="shared" si="22"/>
        <v>2.5639442945405592E-2</v>
      </c>
      <c r="K67" s="209">
        <f t="shared" si="22"/>
        <v>2.3150588531200587E-2</v>
      </c>
      <c r="L67" s="209">
        <f t="shared" si="22"/>
        <v>1.9162961827380042E-2</v>
      </c>
      <c r="M67" s="209">
        <f t="shared" si="22"/>
        <v>2.2730776741939129E-2</v>
      </c>
      <c r="N67" s="209">
        <f t="shared" si="22"/>
        <v>2.7095646704935316E-2</v>
      </c>
      <c r="O67" s="209">
        <f t="shared" si="22"/>
        <v>3.1282588725433123E-2</v>
      </c>
      <c r="P67" s="209">
        <f t="shared" si="22"/>
        <v>3.436686643264239E-2</v>
      </c>
      <c r="Q67" s="209">
        <f t="shared" si="22"/>
        <v>2.9015678524017961E-2</v>
      </c>
      <c r="R67" s="209">
        <f t="shared" si="22"/>
        <v>2.2256515029668109E-2</v>
      </c>
      <c r="S67" s="209">
        <f t="shared" si="22"/>
        <v>1.8491843709637128E-2</v>
      </c>
    </row>
    <row r="68" spans="1:19" x14ac:dyDescent="0.25">
      <c r="A68" s="194" t="s">
        <v>159</v>
      </c>
      <c r="B68" s="195"/>
      <c r="C68" s="195"/>
      <c r="D68" s="209">
        <f t="shared" si="19"/>
        <v>0.6640539453111074</v>
      </c>
      <c r="E68" s="209">
        <f t="shared" ref="E68:S68" si="23">E26/E$23</f>
        <v>0.66304126478701131</v>
      </c>
      <c r="F68" s="209">
        <f t="shared" si="23"/>
        <v>0.66931767973237377</v>
      </c>
      <c r="G68" s="209">
        <f t="shared" si="23"/>
        <v>0.67544091779393212</v>
      </c>
      <c r="H68" s="209">
        <f t="shared" si="23"/>
        <v>0.66258119954312555</v>
      </c>
      <c r="I68" s="209">
        <f t="shared" si="23"/>
        <v>0.67827862883257861</v>
      </c>
      <c r="J68" s="209">
        <f t="shared" si="23"/>
        <v>0.67621936523052872</v>
      </c>
      <c r="K68" s="209">
        <f t="shared" si="23"/>
        <v>0.6858107656123319</v>
      </c>
      <c r="L68" s="209">
        <f t="shared" si="23"/>
        <v>0.68710959267451677</v>
      </c>
      <c r="M68" s="209">
        <f t="shared" si="23"/>
        <v>0.68961671685973014</v>
      </c>
      <c r="N68" s="209">
        <f t="shared" si="23"/>
        <v>0.69954814812905486</v>
      </c>
      <c r="O68" s="209">
        <f t="shared" si="23"/>
        <v>0.70135724359223162</v>
      </c>
      <c r="P68" s="209">
        <f t="shared" si="23"/>
        <v>0.70419508549004961</v>
      </c>
      <c r="Q68" s="209">
        <f t="shared" si="23"/>
        <v>0.71087330919866221</v>
      </c>
      <c r="R68" s="209">
        <f t="shared" si="23"/>
        <v>0.71549316438088195</v>
      </c>
      <c r="S68" s="209">
        <f t="shared" si="23"/>
        <v>0.71607924012820445</v>
      </c>
    </row>
    <row r="69" spans="1:19" x14ac:dyDescent="0.25">
      <c r="A69" s="179" t="s">
        <v>161</v>
      </c>
      <c r="B69" s="172"/>
      <c r="C69" s="172"/>
      <c r="D69" s="206">
        <f t="shared" si="19"/>
        <v>0.28347262754205566</v>
      </c>
      <c r="E69" s="206">
        <f t="shared" ref="E69:S69" si="24">E27/E$23</f>
        <v>0.26829053816391135</v>
      </c>
      <c r="F69" s="206">
        <f t="shared" si="24"/>
        <v>0.26200004207957245</v>
      </c>
      <c r="G69" s="206">
        <f t="shared" si="24"/>
        <v>0.25464267368191656</v>
      </c>
      <c r="H69" s="206">
        <f t="shared" si="24"/>
        <v>0.25444939902613589</v>
      </c>
      <c r="I69" s="206">
        <f t="shared" si="24"/>
        <v>0.25516323961121556</v>
      </c>
      <c r="J69" s="206">
        <f t="shared" si="24"/>
        <v>0.2464860765744317</v>
      </c>
      <c r="K69" s="206">
        <f t="shared" si="24"/>
        <v>0.2432069398250595</v>
      </c>
      <c r="L69" s="206">
        <f t="shared" si="24"/>
        <v>0.24218820340236874</v>
      </c>
      <c r="M69" s="206">
        <f t="shared" si="24"/>
        <v>0.25284712871694193</v>
      </c>
      <c r="N69" s="206">
        <f t="shared" si="24"/>
        <v>0.25884694001170222</v>
      </c>
      <c r="O69" s="206">
        <f t="shared" si="24"/>
        <v>0.2554412658981226</v>
      </c>
      <c r="P69" s="206">
        <f t="shared" si="24"/>
        <v>0.2580878525380067</v>
      </c>
      <c r="Q69" s="206">
        <f t="shared" si="24"/>
        <v>0.2621036096563919</v>
      </c>
      <c r="R69" s="206">
        <f t="shared" si="24"/>
        <v>0.26414125497185331</v>
      </c>
      <c r="S69" s="206">
        <f t="shared" si="24"/>
        <v>0.26740354103658509</v>
      </c>
    </row>
    <row r="70" spans="1:19" x14ac:dyDescent="0.25">
      <c r="A70" s="179" t="s">
        <v>163</v>
      </c>
      <c r="B70" s="141"/>
      <c r="C70" s="141"/>
      <c r="D70" s="206">
        <f t="shared" si="19"/>
        <v>0.24803027293516067</v>
      </c>
      <c r="E70" s="206">
        <f t="shared" ref="E70:S70" si="25">E28/E$23</f>
        <v>0.25512338708184462</v>
      </c>
      <c r="F70" s="206">
        <f t="shared" si="25"/>
        <v>0.26023690799301474</v>
      </c>
      <c r="G70" s="206">
        <f t="shared" si="25"/>
        <v>0.26556249124390974</v>
      </c>
      <c r="H70" s="206">
        <f t="shared" si="25"/>
        <v>0.26450629616925569</v>
      </c>
      <c r="I70" s="206">
        <f t="shared" si="25"/>
        <v>0.27520771095568075</v>
      </c>
      <c r="J70" s="206">
        <f t="shared" si="25"/>
        <v>0.28234543733723666</v>
      </c>
      <c r="K70" s="206">
        <f t="shared" si="25"/>
        <v>0.29909265319337386</v>
      </c>
      <c r="L70" s="206">
        <f t="shared" si="25"/>
        <v>0.30058717748431069</v>
      </c>
      <c r="M70" s="206">
        <f t="shared" si="25"/>
        <v>0.30623336177035904</v>
      </c>
      <c r="N70" s="206">
        <f t="shared" si="25"/>
        <v>0.31009977858485044</v>
      </c>
      <c r="O70" s="206">
        <f t="shared" si="25"/>
        <v>0.31377815730569686</v>
      </c>
      <c r="P70" s="206">
        <f t="shared" si="25"/>
        <v>0.31388796198662594</v>
      </c>
      <c r="Q70" s="206">
        <f t="shared" si="25"/>
        <v>0.31261608839886557</v>
      </c>
      <c r="R70" s="206">
        <f t="shared" si="25"/>
        <v>0.31293877284879051</v>
      </c>
      <c r="S70" s="206">
        <f t="shared" si="25"/>
        <v>0.30767472639619003</v>
      </c>
    </row>
    <row r="71" spans="1:19" x14ac:dyDescent="0.25">
      <c r="A71" s="179" t="s">
        <v>165</v>
      </c>
      <c r="B71" s="141"/>
      <c r="C71" s="141"/>
      <c r="D71" s="206">
        <f t="shared" si="19"/>
        <v>0.13255104483389107</v>
      </c>
      <c r="E71" s="206">
        <f t="shared" ref="E71:S71" si="26">E29/E$23</f>
        <v>0.13962733954125547</v>
      </c>
      <c r="F71" s="206">
        <f t="shared" si="26"/>
        <v>0.14708072965978655</v>
      </c>
      <c r="G71" s="206">
        <f t="shared" si="26"/>
        <v>0.15523575286810593</v>
      </c>
      <c r="H71" s="206">
        <f t="shared" si="26"/>
        <v>0.14362550434773383</v>
      </c>
      <c r="I71" s="206">
        <f t="shared" si="26"/>
        <v>0.14790767826568235</v>
      </c>
      <c r="J71" s="206">
        <f t="shared" si="26"/>
        <v>0.14738785131886023</v>
      </c>
      <c r="K71" s="206">
        <f t="shared" si="26"/>
        <v>0.14351117259389851</v>
      </c>
      <c r="L71" s="206">
        <f t="shared" si="26"/>
        <v>0.14433421178783726</v>
      </c>
      <c r="M71" s="206">
        <f t="shared" si="26"/>
        <v>0.13053622637242915</v>
      </c>
      <c r="N71" s="206">
        <f t="shared" si="26"/>
        <v>0.13060142953250212</v>
      </c>
      <c r="O71" s="206">
        <f t="shared" si="26"/>
        <v>0.13213782038841218</v>
      </c>
      <c r="P71" s="206">
        <f t="shared" si="26"/>
        <v>0.13221927096541694</v>
      </c>
      <c r="Q71" s="206">
        <f t="shared" si="26"/>
        <v>0.13615361114340477</v>
      </c>
      <c r="R71" s="206">
        <f t="shared" si="26"/>
        <v>0.13841313656023807</v>
      </c>
      <c r="S71" s="206">
        <f t="shared" si="26"/>
        <v>0.14100097269542938</v>
      </c>
    </row>
    <row r="72" spans="1:19" x14ac:dyDescent="0.25">
      <c r="A72" s="194" t="s">
        <v>167</v>
      </c>
      <c r="B72" s="195"/>
      <c r="C72" s="195"/>
      <c r="D72" s="209">
        <f t="shared" si="19"/>
        <v>1.8767793752896656E-2</v>
      </c>
      <c r="E72" s="209">
        <f t="shared" ref="E72:S72" si="27">E30/E$23</f>
        <v>1.7693503896921339E-2</v>
      </c>
      <c r="F72" s="209">
        <f t="shared" si="27"/>
        <v>1.9992004881230405E-2</v>
      </c>
      <c r="G72" s="209">
        <f t="shared" si="27"/>
        <v>1.9430737379555113E-2</v>
      </c>
      <c r="H72" s="209">
        <f t="shared" si="27"/>
        <v>2.1722756381921629E-2</v>
      </c>
      <c r="I72" s="209">
        <f t="shared" si="27"/>
        <v>2.0160990150924221E-2</v>
      </c>
      <c r="J72" s="209">
        <f t="shared" si="27"/>
        <v>1.7947316132597334E-2</v>
      </c>
      <c r="K72" s="209">
        <f t="shared" si="27"/>
        <v>1.3491131226804596E-2</v>
      </c>
      <c r="L72" s="209">
        <f t="shared" si="27"/>
        <v>1.3446924070870107E-2</v>
      </c>
      <c r="M72" s="209">
        <f t="shared" si="27"/>
        <v>1.8269932470629347E-2</v>
      </c>
      <c r="N72" s="209">
        <f t="shared" si="27"/>
        <v>2.1955928332633084E-2</v>
      </c>
      <c r="O72" s="209">
        <f t="shared" si="27"/>
        <v>2.0590252170425288E-2</v>
      </c>
      <c r="P72" s="209">
        <f t="shared" si="27"/>
        <v>2.2575779821411887E-2</v>
      </c>
      <c r="Q72" s="209">
        <f t="shared" si="27"/>
        <v>2.7182597081669459E-2</v>
      </c>
      <c r="R72" s="209">
        <f t="shared" si="27"/>
        <v>2.8877502227824998E-2</v>
      </c>
      <c r="S72" s="209">
        <f t="shared" si="27"/>
        <v>2.830384241270989E-2</v>
      </c>
    </row>
    <row r="73" spans="1:19" x14ac:dyDescent="0.25">
      <c r="A73" s="194" t="s">
        <v>50</v>
      </c>
      <c r="B73" s="195"/>
      <c r="C73" s="195"/>
      <c r="D73" s="209">
        <f t="shared" si="19"/>
        <v>4.9743566237324732E-2</v>
      </c>
      <c r="E73" s="209">
        <f t="shared" ref="E73:S73" si="28">E31/E$23</f>
        <v>5.5251124645944789E-2</v>
      </c>
      <c r="F73" s="209">
        <f t="shared" si="28"/>
        <v>5.8747291127522139E-2</v>
      </c>
      <c r="G73" s="209">
        <f t="shared" si="28"/>
        <v>7.0585762986254894E-2</v>
      </c>
      <c r="H73" s="209">
        <f t="shared" si="28"/>
        <v>7.550452454286026E-2</v>
      </c>
      <c r="I73" s="209">
        <f t="shared" si="28"/>
        <v>7.7802196379501753E-2</v>
      </c>
      <c r="J73" s="209">
        <f t="shared" si="28"/>
        <v>8.0413146864657364E-2</v>
      </c>
      <c r="K73" s="209">
        <f t="shared" si="28"/>
        <v>8.1270553104271309E-2</v>
      </c>
      <c r="L73" s="209">
        <f t="shared" si="28"/>
        <v>8.4738008852680013E-2</v>
      </c>
      <c r="M73" s="209">
        <f t="shared" si="28"/>
        <v>8.0012539700486177E-2</v>
      </c>
      <c r="N73" s="209">
        <f t="shared" si="28"/>
        <v>6.7347322784108626E-2</v>
      </c>
      <c r="O73" s="209">
        <f t="shared" si="28"/>
        <v>6.1760405749847966E-2</v>
      </c>
      <c r="P73" s="209">
        <f t="shared" si="28"/>
        <v>5.5218163131832192E-2</v>
      </c>
      <c r="Q73" s="209">
        <f t="shared" si="28"/>
        <v>5.4235418486004508E-2</v>
      </c>
      <c r="R73" s="209">
        <f t="shared" si="28"/>
        <v>5.3084722554282864E-2</v>
      </c>
      <c r="S73" s="209">
        <f t="shared" si="28"/>
        <v>5.3439780585424451E-2</v>
      </c>
    </row>
    <row r="74" spans="1:19" x14ac:dyDescent="0.25">
      <c r="A74" s="194" t="s">
        <v>71</v>
      </c>
      <c r="B74" s="195"/>
      <c r="C74" s="195"/>
      <c r="D74" s="209">
        <f t="shared" si="19"/>
        <v>0.17341237706713114</v>
      </c>
      <c r="E74" s="209">
        <f t="shared" ref="E74:S74" si="29">E32/E$23</f>
        <v>0.1736073828609512</v>
      </c>
      <c r="F74" s="209">
        <f t="shared" si="29"/>
        <v>0.16923141660880728</v>
      </c>
      <c r="G74" s="209">
        <f t="shared" si="29"/>
        <v>0.16298002833081679</v>
      </c>
      <c r="H74" s="209">
        <f t="shared" si="29"/>
        <v>0.15945698413315842</v>
      </c>
      <c r="I74" s="209">
        <f t="shared" si="29"/>
        <v>0.15049374844237015</v>
      </c>
      <c r="J74" s="209">
        <f t="shared" si="29"/>
        <v>0.14838721055323351</v>
      </c>
      <c r="K74" s="209">
        <f t="shared" si="29"/>
        <v>0.14795826900384507</v>
      </c>
      <c r="L74" s="209">
        <f t="shared" si="29"/>
        <v>0.14598648494095376</v>
      </c>
      <c r="M74" s="209">
        <f t="shared" si="29"/>
        <v>0.13887718288433668</v>
      </c>
      <c r="N74" s="209">
        <f t="shared" si="29"/>
        <v>0.13566124255398124</v>
      </c>
      <c r="O74" s="209">
        <f t="shared" si="29"/>
        <v>0.13847507407263648</v>
      </c>
      <c r="P74" s="209">
        <f t="shared" si="29"/>
        <v>0.13909584762616622</v>
      </c>
      <c r="Q74" s="209">
        <f t="shared" si="29"/>
        <v>0.13489100194933884</v>
      </c>
      <c r="R74" s="209">
        <f t="shared" si="29"/>
        <v>0.13901627942359104</v>
      </c>
      <c r="S74" s="209">
        <f t="shared" si="29"/>
        <v>0.14199227158932057</v>
      </c>
    </row>
    <row r="75" spans="1:19" x14ac:dyDescent="0.25">
      <c r="A75" s="199" t="s">
        <v>171</v>
      </c>
      <c r="B75" s="200"/>
      <c r="C75" s="200"/>
      <c r="D75" s="210">
        <f t="shared" si="19"/>
        <v>2.5108608738610722E-3</v>
      </c>
      <c r="E75" s="210">
        <f t="shared" ref="E75:S75" si="30">E33/E$23</f>
        <v>2.3881370679600866E-3</v>
      </c>
      <c r="F75" s="210">
        <f t="shared" si="30"/>
        <v>3.1517599781186226E-3</v>
      </c>
      <c r="G75" s="210">
        <f t="shared" si="30"/>
        <v>2.4205725315608415E-3</v>
      </c>
      <c r="H75" s="210">
        <f t="shared" si="30"/>
        <v>2.1252444384722287E-3</v>
      </c>
      <c r="I75" s="210">
        <f t="shared" si="30"/>
        <v>2.6928790826085966E-3</v>
      </c>
      <c r="J75" s="210">
        <f t="shared" si="30"/>
        <v>3.0921350428254825E-3</v>
      </c>
      <c r="K75" s="210">
        <f t="shared" si="30"/>
        <v>3.1199244368215304E-3</v>
      </c>
      <c r="L75" s="210">
        <f t="shared" si="30"/>
        <v>2.7375659753400058E-3</v>
      </c>
      <c r="M75" s="210">
        <f t="shared" si="30"/>
        <v>2.0531189935348595E-3</v>
      </c>
      <c r="N75" s="210">
        <f t="shared" si="30"/>
        <v>2.0955822651362644E-3</v>
      </c>
      <c r="O75" s="210">
        <f t="shared" si="30"/>
        <v>2.2538783009225121E-3</v>
      </c>
      <c r="P75" s="210">
        <f t="shared" si="30"/>
        <v>2.0875322005846158E-3</v>
      </c>
      <c r="Q75" s="210">
        <f t="shared" si="30"/>
        <v>1.9736717594607822E-3</v>
      </c>
      <c r="R75" s="210">
        <f t="shared" si="30"/>
        <v>1.9697233150035862E-3</v>
      </c>
      <c r="S75" s="210">
        <f t="shared" si="30"/>
        <v>1.706203458118286E-3</v>
      </c>
    </row>
    <row r="76" spans="1:19" x14ac:dyDescent="0.25">
      <c r="A76" s="211" t="s">
        <v>8</v>
      </c>
      <c r="B76" s="140"/>
      <c r="C76" s="140"/>
      <c r="D76" s="204">
        <f t="shared" si="19"/>
        <v>2.0973678050876721E-4</v>
      </c>
      <c r="E76" s="204">
        <f t="shared" ref="E76:S76" si="31">E34/E$23</f>
        <v>1.994854375493007E-4</v>
      </c>
      <c r="F76" s="204">
        <f t="shared" si="31"/>
        <v>2.6327224962109083E-4</v>
      </c>
      <c r="G76" s="204">
        <f t="shared" si="31"/>
        <v>3.1981397278566578E-4</v>
      </c>
      <c r="H76" s="204">
        <f t="shared" si="31"/>
        <v>2.8079425761729583E-4</v>
      </c>
      <c r="I76" s="204">
        <f t="shared" si="31"/>
        <v>3.5579200639988237E-4</v>
      </c>
      <c r="J76" s="204">
        <f t="shared" si="31"/>
        <v>4.0854301184609478E-4</v>
      </c>
      <c r="K76" s="204">
        <f t="shared" si="31"/>
        <v>4.1221463762028789E-4</v>
      </c>
      <c r="L76" s="204">
        <f t="shared" si="31"/>
        <v>1.0017442753173515E-3</v>
      </c>
      <c r="M76" s="204">
        <f t="shared" si="31"/>
        <v>5.0350012893406832E-4</v>
      </c>
      <c r="N76" s="204">
        <f t="shared" si="31"/>
        <v>1.1571512807782079E-3</v>
      </c>
      <c r="O76" s="204">
        <f t="shared" si="31"/>
        <v>1.1601248318151851E-3</v>
      </c>
      <c r="P76" s="204">
        <f t="shared" si="31"/>
        <v>4.6792609230649607E-4</v>
      </c>
      <c r="Q76" s="204">
        <f t="shared" si="31"/>
        <v>1.0492428213204369E-3</v>
      </c>
      <c r="R76" s="204">
        <f t="shared" si="31"/>
        <v>1.2105637400549403E-3</v>
      </c>
      <c r="S76" s="204">
        <f t="shared" si="31"/>
        <v>9.6729069971038413E-4</v>
      </c>
    </row>
    <row r="77" spans="1:19" x14ac:dyDescent="0.25">
      <c r="A77" s="211" t="s">
        <v>183</v>
      </c>
      <c r="B77" s="140"/>
      <c r="C77" s="140"/>
      <c r="D77" s="204">
        <f>D37/D$23</f>
        <v>2.3011240933523049E-3</v>
      </c>
      <c r="E77" s="204">
        <f t="shared" ref="E77:S77" si="32">E37/E$23</f>
        <v>2.1886516304107859E-3</v>
      </c>
      <c r="F77" s="204">
        <f t="shared" si="32"/>
        <v>2.8884877284975317E-3</v>
      </c>
      <c r="G77" s="204">
        <f t="shared" si="32"/>
        <v>2.1007585587751757E-3</v>
      </c>
      <c r="H77" s="204">
        <f t="shared" si="32"/>
        <v>1.8444501808549329E-3</v>
      </c>
      <c r="I77" s="204">
        <f t="shared" si="32"/>
        <v>2.3370870762087145E-3</v>
      </c>
      <c r="J77" s="204">
        <f t="shared" si="32"/>
        <v>2.6835920309793877E-3</v>
      </c>
      <c r="K77" s="204">
        <f t="shared" si="32"/>
        <v>2.7077097992012425E-3</v>
      </c>
      <c r="L77" s="204">
        <f t="shared" si="32"/>
        <v>1.7358217000226542E-3</v>
      </c>
      <c r="M77" s="204">
        <f t="shared" si="32"/>
        <v>1.5496188646007911E-3</v>
      </c>
      <c r="N77" s="204">
        <f t="shared" si="32"/>
        <v>9.384309843580563E-4</v>
      </c>
      <c r="O77" s="204">
        <f t="shared" si="32"/>
        <v>1.0937534691073268E-3</v>
      </c>
      <c r="P77" s="204">
        <f t="shared" si="32"/>
        <v>1.6196061082781195E-3</v>
      </c>
      <c r="Q77" s="204">
        <f t="shared" si="32"/>
        <v>9.2442893814034528E-4</v>
      </c>
      <c r="R77" s="204">
        <f t="shared" si="32"/>
        <v>7.591595749486459E-4</v>
      </c>
      <c r="S77" s="204">
        <f t="shared" si="32"/>
        <v>7.3891275840790201E-4</v>
      </c>
    </row>
    <row r="78" spans="1:19" x14ac:dyDescent="0.25">
      <c r="A78" s="179" t="s">
        <v>7</v>
      </c>
      <c r="B78" s="140"/>
      <c r="C78" s="140"/>
      <c r="D78" s="204">
        <f>D43/D$23</f>
        <v>2.8093120852368512E-2</v>
      </c>
      <c r="E78" s="204">
        <f t="shared" ref="E78:S78" si="33">E43/E$23</f>
        <v>2.7648703186034025E-2</v>
      </c>
      <c r="F78" s="204">
        <f t="shared" si="33"/>
        <v>2.0745229228471034E-2</v>
      </c>
      <c r="G78" s="204">
        <f t="shared" si="33"/>
        <v>1.7298142930527234E-2</v>
      </c>
      <c r="H78" s="204">
        <f t="shared" si="33"/>
        <v>1.6315936504344195E-2</v>
      </c>
      <c r="I78" s="204">
        <f t="shared" si="33"/>
        <v>1.5017979499163328E-2</v>
      </c>
      <c r="J78" s="204">
        <f t="shared" si="33"/>
        <v>1.0775443980036331E-2</v>
      </c>
      <c r="K78" s="204">
        <f t="shared" si="33"/>
        <v>1.148967026733418E-2</v>
      </c>
      <c r="L78" s="204">
        <f t="shared" si="33"/>
        <v>1.349802530240979E-2</v>
      </c>
      <c r="M78" s="204">
        <f t="shared" si="33"/>
        <v>1.2036056778119249E-2</v>
      </c>
      <c r="N78" s="204">
        <f t="shared" si="33"/>
        <v>1.3821048100443604E-2</v>
      </c>
      <c r="O78" s="204">
        <f t="shared" si="33"/>
        <v>1.3388709906972532E-2</v>
      </c>
      <c r="P78" s="204">
        <f t="shared" si="33"/>
        <v>1.4639420189266025E-2</v>
      </c>
      <c r="Q78" s="204">
        <f t="shared" si="33"/>
        <v>1.4453766063119648E-2</v>
      </c>
      <c r="R78" s="204">
        <f t="shared" si="33"/>
        <v>1.4866656523723621E-2</v>
      </c>
      <c r="S78" s="204">
        <f t="shared" si="33"/>
        <v>1.4595746716488518E-2</v>
      </c>
    </row>
    <row r="79" spans="1:19" ht="22.5" x14ac:dyDescent="0.25">
      <c r="A79" s="211" t="s">
        <v>26</v>
      </c>
      <c r="B79" s="140"/>
      <c r="C79" s="140"/>
      <c r="D79" s="204">
        <f>D44/D$23</f>
        <v>1.0858327349030033E-2</v>
      </c>
      <c r="E79" s="204">
        <f t="shared" ref="E79:S79" si="34">E44/E$23</f>
        <v>1.0635540663124571E-2</v>
      </c>
      <c r="F79" s="204">
        <f t="shared" si="34"/>
        <v>7.7678890782469654E-3</v>
      </c>
      <c r="G79" s="204">
        <f t="shared" si="34"/>
        <v>6.2343363272676332E-3</v>
      </c>
      <c r="H79" s="204">
        <f t="shared" si="34"/>
        <v>5.9796811072488163E-3</v>
      </c>
      <c r="I79" s="204">
        <f t="shared" si="34"/>
        <v>6.0719244699203459E-3</v>
      </c>
      <c r="J79" s="204">
        <f t="shared" si="34"/>
        <v>4.6117489374459903E-3</v>
      </c>
      <c r="K79" s="204">
        <f t="shared" si="34"/>
        <v>4.9287314001931898E-3</v>
      </c>
      <c r="L79" s="204">
        <f t="shared" si="34"/>
        <v>5.0127874748448105E-3</v>
      </c>
      <c r="M79" s="204">
        <f t="shared" si="34"/>
        <v>4.7923240587515797E-3</v>
      </c>
      <c r="N79" s="204">
        <f t="shared" si="34"/>
        <v>5.1861150276188974E-3</v>
      </c>
      <c r="O79" s="204">
        <f t="shared" si="34"/>
        <v>5.2064329982274326E-3</v>
      </c>
      <c r="P79" s="204">
        <f t="shared" si="34"/>
        <v>5.1520935385272488E-3</v>
      </c>
      <c r="Q79" s="204">
        <f t="shared" si="34"/>
        <v>4.8233293409288159E-3</v>
      </c>
      <c r="R79" s="204">
        <f t="shared" si="34"/>
        <v>4.5453063531048273E-3</v>
      </c>
      <c r="S79" s="204">
        <f t="shared" si="34"/>
        <v>4.7226223443554436E-3</v>
      </c>
    </row>
    <row r="80" spans="1:19" ht="22.5" x14ac:dyDescent="0.25">
      <c r="A80" s="211" t="s">
        <v>16</v>
      </c>
      <c r="B80" s="140"/>
      <c r="C80" s="140"/>
      <c r="D80" s="204">
        <f>D47/D$23</f>
        <v>1.7234793503338477E-2</v>
      </c>
      <c r="E80" s="204">
        <f t="shared" ref="E80:S80" si="35">E47/E$23</f>
        <v>1.7013162522909454E-2</v>
      </c>
      <c r="F80" s="204">
        <f t="shared" si="35"/>
        <v>1.2977340150224071E-2</v>
      </c>
      <c r="G80" s="204">
        <f t="shared" si="35"/>
        <v>1.1063806603259601E-2</v>
      </c>
      <c r="H80" s="204">
        <f t="shared" si="35"/>
        <v>1.0336255397095382E-2</v>
      </c>
      <c r="I80" s="204">
        <f t="shared" si="35"/>
        <v>8.9460550292429827E-3</v>
      </c>
      <c r="J80" s="204">
        <f t="shared" si="35"/>
        <v>6.1636950425903387E-3</v>
      </c>
      <c r="K80" s="204">
        <f t="shared" si="35"/>
        <v>6.5609388671409898E-3</v>
      </c>
      <c r="L80" s="204">
        <f t="shared" si="35"/>
        <v>8.485237827564978E-3</v>
      </c>
      <c r="M80" s="204">
        <f t="shared" si="35"/>
        <v>7.2437327193676697E-3</v>
      </c>
      <c r="N80" s="204">
        <f t="shared" si="35"/>
        <v>8.6349330728247055E-3</v>
      </c>
      <c r="O80" s="204">
        <f t="shared" si="35"/>
        <v>8.1822769087451005E-3</v>
      </c>
      <c r="P80" s="204">
        <f t="shared" si="35"/>
        <v>9.4873266507387779E-3</v>
      </c>
      <c r="Q80" s="204">
        <f t="shared" si="35"/>
        <v>9.6304367221908306E-3</v>
      </c>
      <c r="R80" s="204">
        <f t="shared" si="35"/>
        <v>1.0321350170618792E-2</v>
      </c>
      <c r="S80" s="204">
        <f t="shared" si="35"/>
        <v>9.8731243721330731E-3</v>
      </c>
    </row>
    <row r="81" spans="1:19" ht="22.5" x14ac:dyDescent="0.25">
      <c r="A81" s="179" t="s">
        <v>6</v>
      </c>
      <c r="B81" s="140"/>
      <c r="C81" s="140"/>
      <c r="D81" s="204">
        <f>D48/D$23</f>
        <v>1.1948234503200962E-2</v>
      </c>
      <c r="E81" s="204">
        <f t="shared" ref="E81:S81" si="36">E48/E$23</f>
        <v>1.2102671381231831E-2</v>
      </c>
      <c r="F81" s="204">
        <f t="shared" si="36"/>
        <v>1.3238233499547645E-2</v>
      </c>
      <c r="G81" s="204">
        <f t="shared" si="36"/>
        <v>1.3468812751980822E-2</v>
      </c>
      <c r="H81" s="204">
        <f t="shared" si="36"/>
        <v>1.3554179588459321E-2</v>
      </c>
      <c r="I81" s="204">
        <f t="shared" si="36"/>
        <v>1.2697313270521062E-2</v>
      </c>
      <c r="J81" s="204">
        <f t="shared" si="36"/>
        <v>1.2791798199977658E-2</v>
      </c>
      <c r="K81" s="204">
        <f t="shared" si="36"/>
        <v>1.3170041233306668E-2</v>
      </c>
      <c r="L81" s="204">
        <f t="shared" si="36"/>
        <v>1.2361631248646424E-2</v>
      </c>
      <c r="M81" s="204">
        <f t="shared" si="36"/>
        <v>1.074097295741641E-2</v>
      </c>
      <c r="N81" s="204">
        <f t="shared" si="36"/>
        <v>8.5034758827608071E-3</v>
      </c>
      <c r="O81" s="204">
        <f t="shared" si="36"/>
        <v>8.3634152337331343E-3</v>
      </c>
      <c r="P81" s="204">
        <f t="shared" si="36"/>
        <v>8.4488995074812161E-3</v>
      </c>
      <c r="Q81" s="204">
        <f t="shared" si="36"/>
        <v>8.5624910441264353E-3</v>
      </c>
      <c r="R81" s="204">
        <f t="shared" si="36"/>
        <v>8.7564389575952549E-3</v>
      </c>
      <c r="S81" s="204">
        <f t="shared" si="36"/>
        <v>8.7941234313292978E-3</v>
      </c>
    </row>
    <row r="82" spans="1:19" x14ac:dyDescent="0.25">
      <c r="A82" s="179" t="s">
        <v>5</v>
      </c>
      <c r="B82" s="140"/>
      <c r="C82" s="140"/>
      <c r="D82" s="204">
        <f>D52/D$23</f>
        <v>9.7123969299250813E-3</v>
      </c>
      <c r="E82" s="204">
        <f t="shared" ref="E82:S82" si="37">E52/E$23</f>
        <v>9.5849454801266269E-3</v>
      </c>
      <c r="F82" s="204">
        <f t="shared" si="37"/>
        <v>9.2743377727282274E-3</v>
      </c>
      <c r="G82" s="204">
        <f t="shared" si="37"/>
        <v>9.1063339611774426E-3</v>
      </c>
      <c r="H82" s="204">
        <f t="shared" si="37"/>
        <v>8.4267179648574407E-3</v>
      </c>
      <c r="I82" s="204">
        <f t="shared" si="37"/>
        <v>7.7711570641144732E-3</v>
      </c>
      <c r="J82" s="204">
        <f t="shared" si="37"/>
        <v>7.0807541047210893E-3</v>
      </c>
      <c r="K82" s="204">
        <f t="shared" si="37"/>
        <v>7.5777238465510929E-3</v>
      </c>
      <c r="L82" s="204">
        <f t="shared" si="37"/>
        <v>7.8257886015052971E-3</v>
      </c>
      <c r="M82" s="204">
        <f t="shared" si="37"/>
        <v>6.9302402072134121E-3</v>
      </c>
      <c r="N82" s="204">
        <f t="shared" si="37"/>
        <v>6.993006993006993E-3</v>
      </c>
      <c r="O82" s="204">
        <f t="shared" si="37"/>
        <v>7.3516283041571255E-3</v>
      </c>
      <c r="P82" s="204">
        <f t="shared" si="37"/>
        <v>7.1515329480386003E-3</v>
      </c>
      <c r="Q82" s="204">
        <f t="shared" si="37"/>
        <v>7.1025146741143493E-3</v>
      </c>
      <c r="R82" s="204">
        <f t="shared" si="37"/>
        <v>7.6153578647655904E-3</v>
      </c>
      <c r="S82" s="204">
        <f t="shared" si="37"/>
        <v>8.2147583941489435E-3</v>
      </c>
    </row>
    <row r="83" spans="1:19" x14ac:dyDescent="0.25">
      <c r="A83" s="211" t="s">
        <v>27</v>
      </c>
      <c r="B83" s="140"/>
      <c r="C83" s="140"/>
      <c r="D83" s="204">
        <f>D53/D$23</f>
        <v>4.8027217120709762E-3</v>
      </c>
      <c r="E83" s="204">
        <f t="shared" ref="E83:S83" si="38">E53/E$23</f>
        <v>4.7901586537571509E-3</v>
      </c>
      <c r="F83" s="204">
        <f t="shared" si="38"/>
        <v>4.5151381261966375E-3</v>
      </c>
      <c r="G83" s="204">
        <f t="shared" si="38"/>
        <v>3.918836879874224E-3</v>
      </c>
      <c r="H83" s="204">
        <f t="shared" si="38"/>
        <v>3.7342065341541982E-3</v>
      </c>
      <c r="I83" s="204">
        <f t="shared" si="38"/>
        <v>3.5408770629492847E-3</v>
      </c>
      <c r="J83" s="204">
        <f t="shared" si="38"/>
        <v>3.0245313299119975E-3</v>
      </c>
      <c r="K83" s="204">
        <f t="shared" si="38"/>
        <v>3.2296301845999896E-3</v>
      </c>
      <c r="L83" s="204">
        <f t="shared" si="38"/>
        <v>3.2412781148025661E-3</v>
      </c>
      <c r="M83" s="204">
        <f t="shared" si="38"/>
        <v>2.5850284198949539E-3</v>
      </c>
      <c r="N83" s="204">
        <f t="shared" si="38"/>
        <v>2.6394541691261192E-3</v>
      </c>
      <c r="O83" s="204">
        <f t="shared" si="38"/>
        <v>2.7351887073192825E-3</v>
      </c>
      <c r="P83" s="204">
        <f t="shared" si="38"/>
        <v>2.7362154803059224E-3</v>
      </c>
      <c r="Q83" s="204">
        <f t="shared" si="38"/>
        <v>2.6468830856330216E-3</v>
      </c>
      <c r="R83" s="204">
        <f t="shared" si="38"/>
        <v>2.8662870307983221E-3</v>
      </c>
      <c r="S83" s="204">
        <f t="shared" si="38"/>
        <v>3.0350223507337741E-3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4.909675217854105E-3</v>
      </c>
      <c r="E84" s="204">
        <f t="shared" ref="E84:S84" si="40">E56/E$23</f>
        <v>4.794786826369476E-3</v>
      </c>
      <c r="F84" s="204">
        <f t="shared" si="40"/>
        <v>4.75919964653159E-3</v>
      </c>
      <c r="G84" s="204">
        <f t="shared" si="40"/>
        <v>5.1874970813032186E-3</v>
      </c>
      <c r="H84" s="204">
        <f t="shared" si="40"/>
        <v>4.6925114307032421E-3</v>
      </c>
      <c r="I84" s="204">
        <f t="shared" si="40"/>
        <v>4.2302800011651881E-3</v>
      </c>
      <c r="J84" s="204">
        <f t="shared" si="40"/>
        <v>4.0562227748090927E-3</v>
      </c>
      <c r="K84" s="204">
        <f t="shared" si="40"/>
        <v>4.3480936619511032E-3</v>
      </c>
      <c r="L84" s="204">
        <f t="shared" si="40"/>
        <v>4.584510486702731E-3</v>
      </c>
      <c r="M84" s="204">
        <f t="shared" si="40"/>
        <v>4.3452117873184586E-3</v>
      </c>
      <c r="N84" s="204">
        <f t="shared" si="40"/>
        <v>4.3535528238808742E-3</v>
      </c>
      <c r="O84" s="204">
        <f t="shared" si="40"/>
        <v>4.616439596837843E-3</v>
      </c>
      <c r="P84" s="204">
        <f t="shared" si="40"/>
        <v>4.4153174677326783E-3</v>
      </c>
      <c r="Q84" s="204">
        <f t="shared" si="40"/>
        <v>4.4556315884813277E-3</v>
      </c>
      <c r="R84" s="204">
        <f t="shared" si="40"/>
        <v>4.7490708339672678E-3</v>
      </c>
      <c r="S84" s="204">
        <f t="shared" si="40"/>
        <v>5.1797360434151698E-3</v>
      </c>
    </row>
    <row r="85" spans="1:19" ht="22.5" x14ac:dyDescent="0.25">
      <c r="A85" s="179" t="s">
        <v>4</v>
      </c>
      <c r="B85" s="140"/>
      <c r="C85" s="140"/>
      <c r="D85" s="204">
        <f t="shared" si="39"/>
        <v>4.5373751572471185E-2</v>
      </c>
      <c r="E85" s="204">
        <f t="shared" ref="E85:S85" si="41">E57/E$23</f>
        <v>4.3111427883814356E-2</v>
      </c>
      <c r="F85" s="204">
        <f t="shared" si="41"/>
        <v>4.3569189337036338E-2</v>
      </c>
      <c r="G85" s="204">
        <f t="shared" si="41"/>
        <v>4.2033125262682706E-2</v>
      </c>
      <c r="H85" s="204">
        <f t="shared" si="41"/>
        <v>4.3226269577178913E-2</v>
      </c>
      <c r="I85" s="204">
        <f t="shared" si="41"/>
        <v>4.1891747555532537E-2</v>
      </c>
      <c r="J85" s="204">
        <f t="shared" si="41"/>
        <v>4.1470468934624263E-2</v>
      </c>
      <c r="K85" s="204">
        <f t="shared" si="41"/>
        <v>3.8913431462003018E-2</v>
      </c>
      <c r="L85" s="204">
        <f t="shared" si="41"/>
        <v>3.8586296596414646E-2</v>
      </c>
      <c r="M85" s="204">
        <f t="shared" si="41"/>
        <v>3.957971446485286E-2</v>
      </c>
      <c r="N85" s="204">
        <f t="shared" si="41"/>
        <v>3.9591812536891785E-2</v>
      </c>
      <c r="O85" s="204">
        <f t="shared" si="41"/>
        <v>4.1780848503668054E-2</v>
      </c>
      <c r="P85" s="204">
        <f t="shared" si="41"/>
        <v>4.3077374834826015E-2</v>
      </c>
      <c r="Q85" s="204">
        <f t="shared" si="41"/>
        <v>4.140114472962049E-2</v>
      </c>
      <c r="R85" s="204">
        <f t="shared" si="41"/>
        <v>4.0407854984894256E-2</v>
      </c>
      <c r="S85" s="204">
        <f t="shared" si="41"/>
        <v>3.954565024423691E-2</v>
      </c>
    </row>
    <row r="86" spans="1:19" x14ac:dyDescent="0.25">
      <c r="A86" s="179" t="s">
        <v>3</v>
      </c>
      <c r="B86" s="140"/>
      <c r="C86" s="140"/>
      <c r="D86" s="204">
        <f t="shared" si="39"/>
        <v>7.4816523807341084E-3</v>
      </c>
      <c r="E86" s="204">
        <f t="shared" ref="E86:S86" si="42">E58/E$23</f>
        <v>8.0437640002221523E-3</v>
      </c>
      <c r="F86" s="204">
        <f t="shared" si="42"/>
        <v>8.8661659197542542E-3</v>
      </c>
      <c r="G86" s="204">
        <f t="shared" si="42"/>
        <v>8.9506701327812469E-3</v>
      </c>
      <c r="H86" s="204">
        <f t="shared" si="42"/>
        <v>8.7874083687246064E-3</v>
      </c>
      <c r="I86" s="204">
        <f t="shared" si="42"/>
        <v>7.0590976913093156E-3</v>
      </c>
      <c r="J86" s="204">
        <f t="shared" si="42"/>
        <v>8.5533393294887385E-3</v>
      </c>
      <c r="K86" s="204">
        <f t="shared" si="42"/>
        <v>7.6794023444921033E-3</v>
      </c>
      <c r="L86" s="204">
        <f t="shared" si="42"/>
        <v>7.3731776935824153E-3</v>
      </c>
      <c r="M86" s="204">
        <f t="shared" si="42"/>
        <v>7.4184662507323388E-3</v>
      </c>
      <c r="N86" s="204">
        <f t="shared" si="42"/>
        <v>7.4183096667431352E-3</v>
      </c>
      <c r="O86" s="204">
        <f t="shared" si="42"/>
        <v>6.9686501313252864E-3</v>
      </c>
      <c r="P86" s="204">
        <f t="shared" si="42"/>
        <v>6.6710268149117067E-3</v>
      </c>
      <c r="Q86" s="204">
        <f t="shared" si="42"/>
        <v>4.9395867185408884E-3</v>
      </c>
      <c r="R86" s="204">
        <f t="shared" si="42"/>
        <v>5.0071725097263582E-3</v>
      </c>
      <c r="S86" s="204">
        <f t="shared" si="42"/>
        <v>5.1132950987843968E-3</v>
      </c>
    </row>
    <row r="87" spans="1:19" x14ac:dyDescent="0.25">
      <c r="A87" s="179" t="s">
        <v>2</v>
      </c>
      <c r="B87" s="140"/>
      <c r="C87" s="140"/>
      <c r="D87" s="204">
        <f t="shared" si="39"/>
        <v>3.2371261083693662E-2</v>
      </c>
      <c r="E87" s="204">
        <f t="shared" ref="E87:S87" si="43">E59/E$23</f>
        <v>3.5909991299035486E-2</v>
      </c>
      <c r="F87" s="204">
        <f t="shared" si="43"/>
        <v>3.6495613204569843E-2</v>
      </c>
      <c r="G87" s="204">
        <f t="shared" si="43"/>
        <v>3.7199763390980842E-2</v>
      </c>
      <c r="H87" s="204">
        <f t="shared" si="43"/>
        <v>3.707331562885665E-2</v>
      </c>
      <c r="I87" s="204">
        <f t="shared" si="43"/>
        <v>3.525988548790631E-2</v>
      </c>
      <c r="J87" s="204">
        <f t="shared" si="43"/>
        <v>3.7173224226819276E-2</v>
      </c>
      <c r="K87" s="204">
        <f t="shared" si="43"/>
        <v>3.8281954474790429E-2</v>
      </c>
      <c r="L87" s="204">
        <f t="shared" si="43"/>
        <v>3.7510737342103286E-2</v>
      </c>
      <c r="M87" s="204">
        <f t="shared" si="43"/>
        <v>3.5691893391988978E-2</v>
      </c>
      <c r="N87" s="204">
        <f t="shared" si="43"/>
        <v>3.3998437979271004E-2</v>
      </c>
      <c r="O87" s="204">
        <f t="shared" si="43"/>
        <v>3.3448485554218581E-2</v>
      </c>
      <c r="P87" s="204">
        <f t="shared" si="43"/>
        <v>3.2439502943100058E-2</v>
      </c>
      <c r="Q87" s="204">
        <f t="shared" si="43"/>
        <v>3.1916705644430873E-2</v>
      </c>
      <c r="R87" s="204">
        <f t="shared" si="43"/>
        <v>3.3732530591840726E-2</v>
      </c>
      <c r="S87" s="204">
        <f t="shared" si="43"/>
        <v>3.6457475137798519E-2</v>
      </c>
    </row>
    <row r="88" spans="1:19" x14ac:dyDescent="0.25">
      <c r="A88" s="179" t="s">
        <v>1</v>
      </c>
      <c r="B88" s="140"/>
      <c r="C88" s="140"/>
      <c r="D88" s="204">
        <f t="shared" si="39"/>
        <v>1.7153305117979904E-2</v>
      </c>
      <c r="E88" s="204">
        <f t="shared" ref="E88:S88" si="44">E60/E$23</f>
        <v>1.6527204398615252E-2</v>
      </c>
      <c r="F88" s="204">
        <f t="shared" si="44"/>
        <v>1.6166971743567085E-2</v>
      </c>
      <c r="G88" s="204">
        <f t="shared" si="44"/>
        <v>1.4644074656372101E-2</v>
      </c>
      <c r="H88" s="204">
        <f t="shared" si="44"/>
        <v>1.3313719319214544E-2</v>
      </c>
      <c r="I88" s="204">
        <f t="shared" si="44"/>
        <v>1.2215054877121208E-2</v>
      </c>
      <c r="J88" s="204">
        <f t="shared" si="44"/>
        <v>1.1530841989547878E-2</v>
      </c>
      <c r="K88" s="204">
        <f t="shared" si="44"/>
        <v>1.077524503180129E-2</v>
      </c>
      <c r="L88" s="204">
        <f t="shared" si="44"/>
        <v>1.0059642437382742E-2</v>
      </c>
      <c r="M88" s="204">
        <f t="shared" si="44"/>
        <v>9.2762948268596268E-3</v>
      </c>
      <c r="N88" s="204">
        <f t="shared" si="44"/>
        <v>9.3540812302330915E-3</v>
      </c>
      <c r="O88" s="204">
        <f t="shared" si="44"/>
        <v>9.8591002600628818E-3</v>
      </c>
      <c r="P88" s="204">
        <f t="shared" si="44"/>
        <v>9.4526234300129457E-3</v>
      </c>
      <c r="Q88" s="204">
        <f t="shared" si="44"/>
        <v>9.1897401512427389E-3</v>
      </c>
      <c r="R88" s="204">
        <f t="shared" si="44"/>
        <v>9.5769306005346784E-3</v>
      </c>
      <c r="S88" s="204">
        <f t="shared" si="44"/>
        <v>8.8020963446849912E-3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6.5343499009406824E-3</v>
      </c>
      <c r="E89" s="204">
        <f t="shared" ref="E89:S89" si="45">E61/E$23</f>
        <v>5.5121535812799674E-3</v>
      </c>
      <c r="F89" s="204">
        <f t="shared" si="45"/>
        <v>6.0173788634307482E-3</v>
      </c>
      <c r="G89" s="204">
        <f t="shared" si="45"/>
        <v>6.066997711741723E-3</v>
      </c>
      <c r="H89" s="204">
        <f t="shared" si="45"/>
        <v>5.7710464618746697E-3</v>
      </c>
      <c r="I89" s="204">
        <f t="shared" si="45"/>
        <v>5.4602007360104602E-3</v>
      </c>
      <c r="J89" s="204">
        <f t="shared" si="45"/>
        <v>5.167275100082888E-3</v>
      </c>
      <c r="K89" s="204">
        <f t="shared" si="45"/>
        <v>5.841162131716468E-3</v>
      </c>
      <c r="L89" s="204">
        <f t="shared" si="45"/>
        <v>5.4726985587019317E-3</v>
      </c>
      <c r="M89" s="204">
        <f t="shared" si="45"/>
        <v>4.8822604351892772E-3</v>
      </c>
      <c r="N89" s="204">
        <f t="shared" si="45"/>
        <v>4.5365618531855167E-3</v>
      </c>
      <c r="O89" s="204">
        <f t="shared" si="45"/>
        <v>4.5569227186274888E-3</v>
      </c>
      <c r="P89" s="204">
        <f t="shared" si="45"/>
        <v>4.6342147061571521E-3</v>
      </c>
      <c r="Q89" s="204">
        <f t="shared" si="45"/>
        <v>4.8611805801513511E-3</v>
      </c>
      <c r="R89" s="204">
        <f t="shared" si="45"/>
        <v>5.5288095807342046E-3</v>
      </c>
      <c r="S89" s="204">
        <f t="shared" si="45"/>
        <v>6.2640522597894096E-3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1.2233443851955976E-2</v>
      </c>
      <c r="E90" s="208">
        <f t="shared" ref="E90:S90" si="46">E62/E$23</f>
        <v>1.2778384582631393E-2</v>
      </c>
      <c r="F90" s="208">
        <f t="shared" si="46"/>
        <v>1.1706537061583455E-2</v>
      </c>
      <c r="G90" s="208">
        <f t="shared" si="46"/>
        <v>1.1791535001011816E-2</v>
      </c>
      <c r="H90" s="208">
        <f t="shared" si="46"/>
        <v>1.0863146281175851E-2</v>
      </c>
      <c r="I90" s="208">
        <f t="shared" si="46"/>
        <v>1.0428433178082811E-2</v>
      </c>
      <c r="J90" s="208">
        <f t="shared" si="46"/>
        <v>1.0751929645109898E-2</v>
      </c>
      <c r="K90" s="208">
        <f t="shared" si="46"/>
        <v>1.1109713775028299E-2</v>
      </c>
      <c r="L90" s="208">
        <f t="shared" si="46"/>
        <v>1.0560921184867223E-2</v>
      </c>
      <c r="M90" s="208">
        <f t="shared" si="46"/>
        <v>1.0268164578429658E-2</v>
      </c>
      <c r="N90" s="208">
        <f t="shared" si="46"/>
        <v>9.3489260463090178E-3</v>
      </c>
      <c r="O90" s="208">
        <f t="shared" si="46"/>
        <v>1.050343515894888E-2</v>
      </c>
      <c r="P90" s="208">
        <f t="shared" si="46"/>
        <v>1.0493720051787883E-2</v>
      </c>
      <c r="Q90" s="208">
        <f t="shared" si="46"/>
        <v>1.0490200584531281E-2</v>
      </c>
      <c r="R90" s="208">
        <f t="shared" si="46"/>
        <v>1.1554804494772763E-2</v>
      </c>
      <c r="S90" s="208">
        <f t="shared" si="46"/>
        <v>1.2498870503941278E-2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3.43388302065466E-2</v>
      </c>
      <c r="F93" s="144">
        <f t="shared" ref="F93:F94" si="48">IF(E16=0,"",F16/E16-1)</f>
        <v>5.2472113706456103E-2</v>
      </c>
      <c r="G93" s="144">
        <f t="shared" ref="G93:G94" si="49">IF(F16=0,"",G16/F16-1)</f>
        <v>5.5584277962745787E-2</v>
      </c>
      <c r="H93" s="144">
        <f t="shared" ref="H93:H94" si="50">IF(G16=0,"",H16/G16-1)</f>
        <v>4.0828281146374046E-2</v>
      </c>
      <c r="I93" s="144">
        <f t="shared" ref="I93:I94" si="51">IF(H16=0,"",I16/H16-1)</f>
        <v>4.1634532304513971E-2</v>
      </c>
      <c r="J93" s="144">
        <f t="shared" ref="J93:J94" si="52">IF(I16=0,"",J16/I16-1)</f>
        <v>4.7851726677380801E-2</v>
      </c>
      <c r="K93" s="144">
        <f t="shared" ref="K93:K94" si="53">IF(J16=0,"",K16/J16-1)</f>
        <v>5.1498367432889935E-2</v>
      </c>
      <c r="L93" s="144">
        <f t="shared" ref="L93:L94" si="54">IF(K16=0,"",L16/K16-1)</f>
        <v>2.0528492685033095E-2</v>
      </c>
      <c r="M93" s="144">
        <f t="shared" ref="M93:M94" si="55">IF(L16=0,"",M16/L16-1)</f>
        <v>-7.3834671630448545E-2</v>
      </c>
      <c r="N93" s="144">
        <f t="shared" ref="N93:N94" si="56">IF(M16=0,"",N16/M16-1)</f>
        <v>-1.4205203290257096E-2</v>
      </c>
      <c r="O93" s="144">
        <f t="shared" ref="O93:O94" si="57">IF(N16=0,"",O16/N16-1)</f>
        <v>-3.2556916544936865E-3</v>
      </c>
      <c r="P93" s="144">
        <f t="shared" ref="P93:P94" si="58">IF(O16=0,"",P16/O16-1)</f>
        <v>-2.2445019941638278E-2</v>
      </c>
      <c r="Q93" s="144">
        <f t="shared" ref="Q93:Q94" si="59">IF(P16=0,"",Q16/P16-1)</f>
        <v>-6.4895847447102861E-3</v>
      </c>
      <c r="R93" s="144">
        <f t="shared" ref="R93:R94" si="60">IF(Q16=0,"",R16/Q16-1)</f>
        <v>-9.5411575818993288E-4</v>
      </c>
      <c r="S93" s="144">
        <f t="shared" ref="S93:S94" si="61">IF(R16=0,"",S16/R16-1)</f>
        <v>2.3467415442115946E-2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4.1084285778665741E-2</v>
      </c>
      <c r="F94" s="213">
        <f t="shared" si="48"/>
        <v>8.0368139320208032E-2</v>
      </c>
      <c r="G94" s="213">
        <f t="shared" si="49"/>
        <v>3.926835281968577E-2</v>
      </c>
      <c r="H94" s="213">
        <f t="shared" si="50"/>
        <v>3.9917716884647403E-2</v>
      </c>
      <c r="I94" s="213">
        <f t="shared" si="51"/>
        <v>3.9306754818166478E-2</v>
      </c>
      <c r="J94" s="213">
        <f t="shared" si="52"/>
        <v>3.2570456364583888E-2</v>
      </c>
      <c r="K94" s="213">
        <f t="shared" si="53"/>
        <v>6.2624525168834655E-2</v>
      </c>
      <c r="L94" s="213">
        <f t="shared" si="54"/>
        <v>1.3113360838957977E-2</v>
      </c>
      <c r="M94" s="213">
        <f t="shared" si="55"/>
        <v>-7.404153562298077E-2</v>
      </c>
      <c r="N94" s="213">
        <f t="shared" si="56"/>
        <v>-1.481411259422416E-2</v>
      </c>
      <c r="O94" s="213">
        <f t="shared" si="57"/>
        <v>3.2557147257541441E-3</v>
      </c>
      <c r="P94" s="213">
        <f t="shared" si="58"/>
        <v>-3.033049421324463E-2</v>
      </c>
      <c r="Q94" s="213">
        <f t="shared" si="59"/>
        <v>-1.7702991990360961E-2</v>
      </c>
      <c r="R94" s="213">
        <f t="shared" si="60"/>
        <v>-1.603331342953962E-2</v>
      </c>
      <c r="S94" s="213">
        <f t="shared" si="61"/>
        <v>1.1320673077213961E-2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8.3059892005328928E-2</v>
      </c>
      <c r="F95" s="144">
        <f t="shared" ref="F95:F96" si="63">IF(E20=0,"",F20/E20-1)</f>
        <v>5.0006115917800464E-2</v>
      </c>
      <c r="G95" s="144">
        <f t="shared" ref="G95:G96" si="64">IF(F20=0,"",G20/F20-1)</f>
        <v>5.5611247513098538E-2</v>
      </c>
      <c r="H95" s="144">
        <f t="shared" ref="H95:H96" si="65">IF(G20=0,"",H20/G20-1)</f>
        <v>4.0745850790540494E-2</v>
      </c>
      <c r="I95" s="144">
        <f t="shared" ref="I95:I96" si="66">IF(H20=0,"",I20/H20-1)</f>
        <v>4.0393519208077766E-2</v>
      </c>
      <c r="J95" s="144">
        <f t="shared" ref="J95:J96" si="67">IF(I20=0,"",J20/I20-1)</f>
        <v>4.7456639826666258E-2</v>
      </c>
      <c r="K95" s="144">
        <f t="shared" ref="K95:K96" si="68">IF(J20=0,"",K20/J20-1)</f>
        <v>5.1244117944134304E-2</v>
      </c>
      <c r="L95" s="144">
        <f t="shared" ref="L95:L96" si="69">IF(K20=0,"",L20/K20-1)</f>
        <v>2.0898413427484552E-2</v>
      </c>
      <c r="M95" s="144">
        <f t="shared" ref="M95:M96" si="70">IF(L20=0,"",M20/L20-1)</f>
        <v>-7.3368128683197531E-2</v>
      </c>
      <c r="N95" s="144">
        <f t="shared" ref="N95:N96" si="71">IF(M20=0,"",N20/M20-1)</f>
        <v>-1.2613167123892044E-2</v>
      </c>
      <c r="O95" s="144">
        <f t="shared" ref="O95:O96" si="72">IF(N20=0,"",O20/N20-1)</f>
        <v>-2.374771626334482E-4</v>
      </c>
      <c r="P95" s="144">
        <f t="shared" ref="P95:P96" si="73">IF(O20=0,"",P20/O20-1)</f>
        <v>-1.9273441133497382E-2</v>
      </c>
      <c r="Q95" s="144">
        <f t="shared" ref="Q95:Q96" si="74">IF(P20=0,"",Q20/P20-1)</f>
        <v>-3.262530216047721E-3</v>
      </c>
      <c r="R95" s="144">
        <f t="shared" ref="R95:R96" si="75">IF(Q20=0,"",R20/Q20-1)</f>
        <v>2.6524444735773756E-3</v>
      </c>
      <c r="S95" s="144">
        <f t="shared" ref="S95:S96" si="76">IF(R20=0,"",S20/R20-1)</f>
        <v>2.8673507758074646E-2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9.0123082683384759E-2</v>
      </c>
      <c r="F96" s="213">
        <f t="shared" si="63"/>
        <v>7.7836779669152367E-2</v>
      </c>
      <c r="G96" s="213">
        <f t="shared" si="64"/>
        <v>3.9294905507857303E-2</v>
      </c>
      <c r="H96" s="213">
        <f t="shared" si="65"/>
        <v>3.983535864266563E-2</v>
      </c>
      <c r="I96" s="213">
        <f t="shared" si="66"/>
        <v>3.8068515057537056E-2</v>
      </c>
      <c r="J96" s="213">
        <f t="shared" si="67"/>
        <v>3.2181131234548799E-2</v>
      </c>
      <c r="K96" s="213">
        <f t="shared" si="68"/>
        <v>6.2367585404940362E-2</v>
      </c>
      <c r="L96" s="213">
        <f t="shared" si="69"/>
        <v>1.3480593747510428E-2</v>
      </c>
      <c r="M96" s="213">
        <f t="shared" si="70"/>
        <v>-7.3575096880598934E-2</v>
      </c>
      <c r="N96" s="213">
        <f t="shared" si="71"/>
        <v>-1.3223059802530024E-2</v>
      </c>
      <c r="O96" s="213">
        <f t="shared" si="72"/>
        <v>6.2936462312304098E-3</v>
      </c>
      <c r="P96" s="213">
        <f t="shared" si="73"/>
        <v>-2.7184499033239384E-2</v>
      </c>
      <c r="Q96" s="213">
        <f t="shared" si="74"/>
        <v>-1.4512360106170075E-2</v>
      </c>
      <c r="R96" s="213">
        <f t="shared" si="75"/>
        <v>-1.2481189170640339E-2</v>
      </c>
      <c r="S96" s="213">
        <f t="shared" si="76"/>
        <v>1.6464978314135736E-2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3.5298567414281834E-2</v>
      </c>
      <c r="F97" s="204">
        <f t="shared" ref="F97:F105" si="78">IF(E23=0,"",F23/E23-1)</f>
        <v>5.1603165092565684E-2</v>
      </c>
      <c r="G97" s="204">
        <f t="shared" ref="G97:G105" si="79">IF(F23=0,"",G23/F23-1)</f>
        <v>5.5767375806122788E-2</v>
      </c>
      <c r="H97" s="204">
        <f t="shared" ref="H97:H105" si="80">IF(G23=0,"",H23/G23-1)</f>
        <v>4.2691280803531129E-2</v>
      </c>
      <c r="I97" s="204">
        <f t="shared" ref="I97:I105" si="81">IF(H23=0,"",I23/H23-1)</f>
        <v>4.0175305043107068E-2</v>
      </c>
      <c r="J97" s="204">
        <f t="shared" ref="J97:J105" si="82">IF(I23=0,"",J23/I23-1)</f>
        <v>4.7475485503425396E-2</v>
      </c>
      <c r="K97" s="204">
        <f t="shared" ref="K97:K105" si="83">IF(J23=0,"",K23/J23-1)</f>
        <v>5.0262329295598374E-2</v>
      </c>
      <c r="L97" s="204">
        <f t="shared" ref="L97:L105" si="84">IF(K23=0,"",L23/K23-1)</f>
        <v>2.4041110146157063E-2</v>
      </c>
      <c r="M97" s="204">
        <f t="shared" ref="M97:M105" si="85">IF(L23=0,"",M23/L23-1)</f>
        <v>-6.3045340383111381E-2</v>
      </c>
      <c r="N97" s="204">
        <f t="shared" ref="N97:N105" si="86">IF(M23=0,"",N23/M23-1)</f>
        <v>-1.6793836685818797E-2</v>
      </c>
      <c r="O97" s="204">
        <f t="shared" ref="O97:O105" si="87">IF(N23=0,"",O23/N23-1)</f>
        <v>-2.1862345539572781E-3</v>
      </c>
      <c r="P97" s="204">
        <f t="shared" ref="P97:P105" si="88">IF(O23=0,"",P23/O23-1)</f>
        <v>-3.260544834097967E-2</v>
      </c>
      <c r="Q97" s="204">
        <f t="shared" ref="Q97:Q105" si="89">IF(P23=0,"",Q23/P23-1)</f>
        <v>-7.2836432238616577E-3</v>
      </c>
      <c r="R97" s="204">
        <f t="shared" ref="R97:R105" si="90">IF(Q23=0,"",R23/Q23-1)</f>
        <v>4.480503142378689E-3</v>
      </c>
      <c r="S97" s="204">
        <f t="shared" ref="S97:S105" si="91">IF(R23=0,"",S23/R23-1)</f>
        <v>2.309330639662055E-2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3.7682933739873414E-2</v>
      </c>
      <c r="F98" s="209">
        <f t="shared" si="78"/>
        <v>3.4220016695348132E-2</v>
      </c>
      <c r="G98" s="209">
        <f t="shared" si="79"/>
        <v>-0.13456079425041523</v>
      </c>
      <c r="H98" s="209">
        <f t="shared" si="80"/>
        <v>0.11552612327087908</v>
      </c>
      <c r="I98" s="209">
        <f t="shared" si="81"/>
        <v>-6.0037002359184299E-2</v>
      </c>
      <c r="J98" s="209">
        <f t="shared" si="82"/>
        <v>7.5913342938278117E-2</v>
      </c>
      <c r="K98" s="209">
        <f t="shared" si="83"/>
        <v>-1.2573875832753489E-2</v>
      </c>
      <c r="L98" s="209">
        <f t="shared" si="84"/>
        <v>5.0264543679760409E-2</v>
      </c>
      <c r="M98" s="209">
        <f t="shared" si="85"/>
        <v>-4.5332836343468297E-2</v>
      </c>
      <c r="N98" s="209">
        <f t="shared" si="86"/>
        <v>-5.7707621374045726E-2</v>
      </c>
      <c r="O98" s="209">
        <f t="shared" si="87"/>
        <v>-4.0482366433875594E-2</v>
      </c>
      <c r="P98" s="209">
        <f t="shared" si="88"/>
        <v>-7.3895687120955067E-2</v>
      </c>
      <c r="Q98" s="209">
        <f t="shared" si="89"/>
        <v>-2.3913412100766362E-2</v>
      </c>
      <c r="R98" s="209">
        <f t="shared" si="90"/>
        <v>-5.3542307522537858E-2</v>
      </c>
      <c r="S98" s="209">
        <f t="shared" si="91"/>
        <v>3.353462566098675E-2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-9.4685397318333142E-2</v>
      </c>
      <c r="F99" s="209">
        <f t="shared" si="78"/>
        <v>-0.21457124010493278</v>
      </c>
      <c r="G99" s="209">
        <f t="shared" si="79"/>
        <v>6.8323326717359079E-2</v>
      </c>
      <c r="H99" s="209">
        <f t="shared" si="80"/>
        <v>0.33519743938109547</v>
      </c>
      <c r="I99" s="209">
        <f t="shared" si="81"/>
        <v>-4.7406169316964619E-2</v>
      </c>
      <c r="J99" s="209">
        <f t="shared" si="82"/>
        <v>0.15615478309241548</v>
      </c>
      <c r="K99" s="209">
        <f t="shared" si="83"/>
        <v>-5.1688014941852489E-2</v>
      </c>
      <c r="L99" s="209">
        <f t="shared" si="84"/>
        <v>-0.15234722102414688</v>
      </c>
      <c r="M99" s="209">
        <f t="shared" si="85"/>
        <v>0.11139955174574845</v>
      </c>
      <c r="N99" s="209">
        <f t="shared" si="86"/>
        <v>0.17200600497399976</v>
      </c>
      <c r="O99" s="209">
        <f t="shared" si="87"/>
        <v>0.15200046667787626</v>
      </c>
      <c r="P99" s="209">
        <f t="shared" si="88"/>
        <v>6.2773916709196742E-2</v>
      </c>
      <c r="Q99" s="209">
        <f t="shared" si="89"/>
        <v>-0.16185728686652179</v>
      </c>
      <c r="R99" s="209">
        <f t="shared" si="90"/>
        <v>-0.22951188624827845</v>
      </c>
      <c r="S99" s="209">
        <f t="shared" si="91"/>
        <v>-0.14996208988499871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3.3719739815638805E-2</v>
      </c>
      <c r="F100" s="209">
        <f t="shared" si="78"/>
        <v>6.1557745859265989E-2</v>
      </c>
      <c r="G100" s="209">
        <f t="shared" si="79"/>
        <v>6.5426040406574515E-2</v>
      </c>
      <c r="H100" s="209">
        <f t="shared" si="80"/>
        <v>2.2839483643388059E-2</v>
      </c>
      <c r="I100" s="209">
        <f t="shared" si="81"/>
        <v>6.4818440572470326E-2</v>
      </c>
      <c r="J100" s="209">
        <f t="shared" si="82"/>
        <v>4.4295334972884071E-2</v>
      </c>
      <c r="K100" s="209">
        <f t="shared" si="83"/>
        <v>6.5159102479201536E-2</v>
      </c>
      <c r="L100" s="209">
        <f t="shared" si="84"/>
        <v>2.5980496888591942E-2</v>
      </c>
      <c r="M100" s="209">
        <f t="shared" si="85"/>
        <v>-5.9626581989082328E-2</v>
      </c>
      <c r="N100" s="209">
        <f t="shared" si="86"/>
        <v>-2.6343127128559685E-3</v>
      </c>
      <c r="O100" s="209">
        <f t="shared" si="87"/>
        <v>3.9420306279813744E-4</v>
      </c>
      <c r="P100" s="209">
        <f t="shared" si="88"/>
        <v>-2.8691162411090598E-2</v>
      </c>
      <c r="Q100" s="209">
        <f t="shared" si="89"/>
        <v>2.1307677062236685E-3</v>
      </c>
      <c r="R100" s="209">
        <f t="shared" si="90"/>
        <v>1.1008465857861971E-2</v>
      </c>
      <c r="S100" s="209">
        <f t="shared" si="91"/>
        <v>2.3931343996387078E-2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-2.0149450688335402E-2</v>
      </c>
      <c r="F101" s="206">
        <f t="shared" si="78"/>
        <v>2.6946665323454688E-2</v>
      </c>
      <c r="G101" s="206">
        <f t="shared" si="79"/>
        <v>2.611978695698447E-2</v>
      </c>
      <c r="H101" s="206">
        <f t="shared" si="80"/>
        <v>4.1899874573503304E-2</v>
      </c>
      <c r="I101" s="206">
        <f t="shared" si="81"/>
        <v>4.3093446532846302E-2</v>
      </c>
      <c r="J101" s="206">
        <f t="shared" si="82"/>
        <v>1.1854697890772536E-2</v>
      </c>
      <c r="K101" s="206">
        <f t="shared" si="83"/>
        <v>3.6290125070770785E-2</v>
      </c>
      <c r="L101" s="206">
        <f t="shared" si="84"/>
        <v>1.9751643825874687E-2</v>
      </c>
      <c r="M101" s="206">
        <f t="shared" si="85"/>
        <v>-2.1809105092965742E-2</v>
      </c>
      <c r="N101" s="206">
        <f t="shared" si="86"/>
        <v>6.5366692750943312E-3</v>
      </c>
      <c r="O101" s="206">
        <f t="shared" si="87"/>
        <v>-1.5314566343389902E-2</v>
      </c>
      <c r="P101" s="206">
        <f t="shared" si="88"/>
        <v>-2.2582426074332584E-2</v>
      </c>
      <c r="Q101" s="206">
        <f t="shared" si="89"/>
        <v>8.1626776202166074E-3</v>
      </c>
      <c r="R101" s="206">
        <f t="shared" si="90"/>
        <v>1.2289533297986432E-2</v>
      </c>
      <c r="S101" s="206">
        <f t="shared" si="91"/>
        <v>3.5729057054856961E-2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6.4905803771625914E-2</v>
      </c>
      <c r="F102" s="206">
        <f t="shared" si="78"/>
        <v>7.2680788890451486E-2</v>
      </c>
      <c r="G102" s="206">
        <f t="shared" si="79"/>
        <v>7.7372985466937383E-2</v>
      </c>
      <c r="H102" s="206">
        <f t="shared" si="80"/>
        <v>3.8544289298778622E-2</v>
      </c>
      <c r="I102" s="206">
        <f t="shared" si="81"/>
        <v>8.2258792472606812E-2</v>
      </c>
      <c r="J102" s="206">
        <f t="shared" si="82"/>
        <v>7.4642578245659452E-2</v>
      </c>
      <c r="K102" s="206">
        <f t="shared" si="83"/>
        <v>0.1125582533953895</v>
      </c>
      <c r="L102" s="206">
        <f t="shared" si="84"/>
        <v>2.915810081005632E-2</v>
      </c>
      <c r="M102" s="206">
        <f t="shared" si="85"/>
        <v>-4.5445725122926994E-2</v>
      </c>
      <c r="N102" s="206">
        <f t="shared" si="86"/>
        <v>-4.3801505349275738E-3</v>
      </c>
      <c r="O102" s="206">
        <f t="shared" si="87"/>
        <v>9.6497523626861703E-3</v>
      </c>
      <c r="P102" s="206">
        <f t="shared" si="88"/>
        <v>-3.2266914738164454E-2</v>
      </c>
      <c r="Q102" s="206">
        <f t="shared" si="89"/>
        <v>-1.1306128528267845E-2</v>
      </c>
      <c r="R102" s="206">
        <f t="shared" si="90"/>
        <v>5.5173347407679874E-3</v>
      </c>
      <c r="S102" s="206">
        <f t="shared" si="91"/>
        <v>5.8835159919694568E-3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9.0568428035270765E-2</v>
      </c>
      <c r="F103" s="206">
        <f t="shared" si="78"/>
        <v>0.10773836515487889</v>
      </c>
      <c r="G103" s="206">
        <f t="shared" si="79"/>
        <v>0.11430534656681157</v>
      </c>
      <c r="H103" s="206">
        <f t="shared" si="80"/>
        <v>-3.5292718864636252E-2</v>
      </c>
      <c r="I103" s="206">
        <f t="shared" si="81"/>
        <v>7.1187983338499405E-2</v>
      </c>
      <c r="J103" s="206">
        <f t="shared" si="82"/>
        <v>4.3794094585219101E-2</v>
      </c>
      <c r="K103" s="206">
        <f t="shared" si="83"/>
        <v>2.2637734790854402E-2</v>
      </c>
      <c r="L103" s="206">
        <f t="shared" si="84"/>
        <v>2.991400460183713E-2</v>
      </c>
      <c r="M103" s="206">
        <f t="shared" si="85"/>
        <v>-0.15261583491905717</v>
      </c>
      <c r="N103" s="206">
        <f t="shared" si="86"/>
        <v>-1.6302722834646066E-2</v>
      </c>
      <c r="O103" s="206">
        <f t="shared" si="87"/>
        <v>9.5520132632380683E-3</v>
      </c>
      <c r="P103" s="206">
        <f t="shared" si="88"/>
        <v>-3.2009140302960981E-2</v>
      </c>
      <c r="Q103" s="206">
        <f t="shared" si="89"/>
        <v>2.2255801512841122E-2</v>
      </c>
      <c r="R103" s="206">
        <f t="shared" si="90"/>
        <v>2.1150272004940796E-2</v>
      </c>
      <c r="S103" s="206">
        <f t="shared" si="91"/>
        <v>4.2221532905766024E-2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-2.396309986119538E-2</v>
      </c>
      <c r="F104" s="209">
        <f t="shared" si="78"/>
        <v>0.18821324097970349</v>
      </c>
      <c r="G104" s="209">
        <f t="shared" si="79"/>
        <v>2.6127131073824028E-2</v>
      </c>
      <c r="H104" s="209">
        <f t="shared" si="80"/>
        <v>0.1656854926299014</v>
      </c>
      <c r="I104" s="209">
        <f t="shared" si="81"/>
        <v>-3.4608513233551741E-2</v>
      </c>
      <c r="J104" s="209">
        <f t="shared" si="82"/>
        <v>-6.7537182512137139E-2</v>
      </c>
      <c r="K104" s="209">
        <f t="shared" si="83"/>
        <v>-0.21050998364256224</v>
      </c>
      <c r="L104" s="209">
        <f t="shared" si="84"/>
        <v>2.0685576479001488E-2</v>
      </c>
      <c r="M104" s="209">
        <f t="shared" si="85"/>
        <v>0.27301219736376514</v>
      </c>
      <c r="N104" s="209">
        <f t="shared" si="86"/>
        <v>0.18156999718706057</v>
      </c>
      <c r="O104" s="209">
        <f t="shared" si="87"/>
        <v>-6.4251042433982053E-2</v>
      </c>
      <c r="P104" s="209">
        <f t="shared" si="88"/>
        <v>6.0680860920044655E-2</v>
      </c>
      <c r="Q104" s="209">
        <f t="shared" si="89"/>
        <v>0.19529021615612918</v>
      </c>
      <c r="R104" s="209">
        <f t="shared" si="90"/>
        <v>6.7112457288401206E-2</v>
      </c>
      <c r="S104" s="209">
        <f t="shared" si="91"/>
        <v>2.7692661675637886E-3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0.14992579987266552</v>
      </c>
      <c r="F105" s="209">
        <f t="shared" si="78"/>
        <v>0.11814624021143794</v>
      </c>
      <c r="G105" s="209">
        <f t="shared" si="79"/>
        <v>0.26852054498150091</v>
      </c>
      <c r="H105" s="209">
        <f t="shared" si="80"/>
        <v>0.11535111432297263</v>
      </c>
      <c r="I105" s="209">
        <f t="shared" si="81"/>
        <v>7.1828792274999165E-2</v>
      </c>
      <c r="J105" s="209">
        <f t="shared" si="82"/>
        <v>8.2627534601416253E-2</v>
      </c>
      <c r="K105" s="209">
        <f t="shared" si="83"/>
        <v>6.1460765241466042E-2</v>
      </c>
      <c r="L105" s="209">
        <f t="shared" si="84"/>
        <v>6.7732423892076454E-2</v>
      </c>
      <c r="M105" s="209">
        <f t="shared" si="85"/>
        <v>-0.11529521503760487</v>
      </c>
      <c r="N105" s="209">
        <f t="shared" si="86"/>
        <v>-0.17242593358597202</v>
      </c>
      <c r="O105" s="209">
        <f t="shared" si="87"/>
        <v>-8.4961651493109747E-2</v>
      </c>
      <c r="P105" s="209">
        <f t="shared" si="88"/>
        <v>-0.13508097108826156</v>
      </c>
      <c r="Q105" s="209">
        <f t="shared" si="89"/>
        <v>-2.4951501571813584E-2</v>
      </c>
      <c r="R105" s="209">
        <f t="shared" si="90"/>
        <v>-1.6831245908804915E-2</v>
      </c>
      <c r="S105" s="209">
        <f t="shared" si="91"/>
        <v>2.9936282634687172E-2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3.6462782001463356E-2</v>
      </c>
      <c r="F106" s="209">
        <f t="shared" ref="F106" si="93">IF(E23=14,"",F32/E32-1)</f>
        <v>2.5096343290070156E-2</v>
      </c>
      <c r="G106" s="209">
        <f t="shared" ref="G106" si="94">IF(F23=14,"",G32/F32-1)</f>
        <v>1.6767455285126021E-2</v>
      </c>
      <c r="H106" s="209">
        <f t="shared" ref="H106" si="95">IF(G23=14,"",H32/G32-1)</f>
        <v>2.0152031642723056E-2</v>
      </c>
      <c r="I106" s="209">
        <f t="shared" ref="I106" si="96">IF(H23=14,"",I32/H32-1)</f>
        <v>-1.8293983520969226E-2</v>
      </c>
      <c r="J106" s="209">
        <f t="shared" ref="J106" si="97">IF(I23=14,"",J32/I32-1)</f>
        <v>3.281343594327546E-2</v>
      </c>
      <c r="K106" s="209">
        <f t="shared" ref="K106" si="98">IF(J23=14,"",K32/J32-1)</f>
        <v>4.7226345607295439E-2</v>
      </c>
      <c r="L106" s="209">
        <f t="shared" ref="L106" si="99">IF(K23=14,"",L32/K32-1)</f>
        <v>1.0394100389107042E-2</v>
      </c>
      <c r="M106" s="209">
        <f t="shared" ref="M106" si="100">IF(L23=14,"",M32/L32-1)</f>
        <v>-0.10867349350472022</v>
      </c>
      <c r="N106" s="209">
        <f t="shared" ref="N106" si="101">IF(M23=14,"",N32/M32-1)</f>
        <v>-3.9561668578618092E-2</v>
      </c>
      <c r="O106" s="209">
        <f t="shared" ref="O106" si="102">IF(N23=14,"",O32/N32-1)</f>
        <v>1.8510021577140101E-2</v>
      </c>
      <c r="P106" s="209">
        <f t="shared" ref="P106" si="103">IF(O23=14,"",P32/O32-1)</f>
        <v>-2.8268689848374051E-2</v>
      </c>
      <c r="Q106" s="209">
        <f t="shared" ref="Q106" si="104">IF(P23=14,"",Q32/P32-1)</f>
        <v>-3.7293303126323951E-2</v>
      </c>
      <c r="R106" s="209">
        <f t="shared" ref="R106" si="105">IF(Q23=14,"",R32/Q32-1)</f>
        <v>3.5199830103083141E-2</v>
      </c>
      <c r="S106" s="209">
        <f t="shared" ref="S106" si="106">IF(R23=14,"",S32/R32-1)</f>
        <v>4.4995184919561115E-2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-1.5303909911170033E-2</v>
      </c>
      <c r="F107" s="210">
        <f t="shared" ref="F107:F108" si="108">IF(E33=0,"",F33/E33-1)</f>
        <v>0.38786035905080363</v>
      </c>
      <c r="G107" s="210">
        <f t="shared" ref="G107:G108" si="109">IF(F33=0,"",G33/F33-1)</f>
        <v>-0.1891636649565358</v>
      </c>
      <c r="H107" s="210">
        <f t="shared" ref="H107:H108" si="110">IF(G33=0,"",H33/G33-1)</f>
        <v>-8.4524914383673599E-2</v>
      </c>
      <c r="I107" s="210">
        <f t="shared" ref="I107:I108" si="111">IF(H33=0,"",I33/H33-1)</f>
        <v>0.3179972479825417</v>
      </c>
      <c r="J107" s="210">
        <f t="shared" ref="J107:J108" si="112">IF(I33=0,"",J33/I33-1)</f>
        <v>0.20277797697779065</v>
      </c>
      <c r="K107" s="210">
        <f t="shared" ref="K107:K108" si="113">IF(J33=0,"",K33/J33-1)</f>
        <v>5.9701164684020869E-2</v>
      </c>
      <c r="L107" s="210">
        <f t="shared" ref="L107:L108" si="114">IF(K33=0,"",L33/K33-1)</f>
        <v>-0.10145897528803216</v>
      </c>
      <c r="M107" s="210">
        <f t="shared" ref="M107:M108" si="115">IF(L33=0,"",M33/L33-1)</f>
        <v>-0.29730299650531633</v>
      </c>
      <c r="N107" s="210">
        <f t="shared" ref="N107:N108" si="116">IF(M33=0,"",N33/M33-1)</f>
        <v>3.5411514392991172E-3</v>
      </c>
      <c r="O107" s="210">
        <f t="shared" ref="O107:O108" si="117">IF(N33=0,"",O33/N33-1)</f>
        <v>7.3186594349415213E-2</v>
      </c>
      <c r="P107" s="210">
        <f t="shared" ref="P107:P108" si="118">IF(O33=0,"",P33/O33-1)</f>
        <v>-0.10400340762331539</v>
      </c>
      <c r="Q107" s="210">
        <f t="shared" ref="Q107:Q108" si="119">IF(P33=0,"",Q33/P33-1)</f>
        <v>-6.1429453411470325E-2</v>
      </c>
      <c r="R107" s="210">
        <f t="shared" ref="R107:R108" si="120">IF(Q33=0,"",R33/Q33-1)</f>
        <v>2.470981824569618E-3</v>
      </c>
      <c r="S107" s="210">
        <f t="shared" ref="S107:S108" si="121">IF(R33=0,"",S33/R33-1)</f>
        <v>-0.11378145140734808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-1.5303909911170033E-2</v>
      </c>
      <c r="F108" s="204">
        <f t="shared" si="108"/>
        <v>0.38786035905080363</v>
      </c>
      <c r="G108" s="204">
        <f t="shared" si="109"/>
        <v>0.28250949076481735</v>
      </c>
      <c r="H108" s="204">
        <f t="shared" si="110"/>
        <v>-8.4524914383673488E-2</v>
      </c>
      <c r="I108" s="204">
        <f t="shared" si="111"/>
        <v>0.31799724798254148</v>
      </c>
      <c r="J108" s="204">
        <f t="shared" si="112"/>
        <v>0.20277797697779087</v>
      </c>
      <c r="K108" s="204">
        <f t="shared" si="113"/>
        <v>5.9701164684021313E-2</v>
      </c>
      <c r="L108" s="204">
        <f t="shared" si="114"/>
        <v>1.488575674315284</v>
      </c>
      <c r="M108" s="204">
        <f t="shared" si="115"/>
        <v>-0.52906464898636174</v>
      </c>
      <c r="N108" s="204">
        <f t="shared" si="116"/>
        <v>1.2596186292079641</v>
      </c>
      <c r="O108" s="204">
        <f t="shared" si="117"/>
        <v>3.778641998000154E-4</v>
      </c>
      <c r="P108" s="204">
        <f t="shared" si="118"/>
        <v>-0.60980996194337722</v>
      </c>
      <c r="Q108" s="204">
        <f t="shared" si="119"/>
        <v>1.2259936517335364</v>
      </c>
      <c r="R108" s="204">
        <f t="shared" si="120"/>
        <v>0.15891922249801671</v>
      </c>
      <c r="S108" s="204">
        <f t="shared" si="121"/>
        <v>-0.18250596191780533</v>
      </c>
    </row>
    <row r="109" spans="1:19" x14ac:dyDescent="0.25">
      <c r="A109" s="211" t="s">
        <v>183</v>
      </c>
      <c r="B109" s="140"/>
      <c r="C109" s="140"/>
      <c r="D109" s="204"/>
      <c r="E109" s="204">
        <f t="shared" ref="E109" si="122">IF(D37=0,"",E37/D37-1)</f>
        <v>-1.5303909911169922E-2</v>
      </c>
      <c r="F109" s="204">
        <f t="shared" ref="F109" si="123">IF(E37=0,"",F37/E37-1)</f>
        <v>0.3878603590508034</v>
      </c>
      <c r="G109" s="204">
        <f t="shared" ref="G109" si="124">IF(F37=0,"",G37/F37-1)</f>
        <v>-0.2321544838433558</v>
      </c>
      <c r="H109" s="204">
        <f t="shared" ref="H109" si="125">IF(G37=0,"",H37/G37-1)</f>
        <v>-8.4524914383673599E-2</v>
      </c>
      <c r="I109" s="204">
        <f t="shared" ref="I109" si="126">IF(H37=0,"",I37/H37-1)</f>
        <v>0.31799724798254148</v>
      </c>
      <c r="J109" s="204">
        <f t="shared" ref="J109" si="127">IF(I37=0,"",J37/I37-1)</f>
        <v>0.20277797697779065</v>
      </c>
      <c r="K109" s="204">
        <f t="shared" ref="K109" si="128">IF(J37=0,"",K37/J37-1)</f>
        <v>5.9701164684020869E-2</v>
      </c>
      <c r="L109" s="204">
        <f t="shared" ref="L109" si="129">IF(K37=0,"",L37/K37-1)</f>
        <v>-0.34352167974893189</v>
      </c>
      <c r="M109" s="204">
        <f t="shared" ref="M109" si="130">IF(L37=0,"",M37/L37-1)</f>
        <v>-0.16355313693854934</v>
      </c>
      <c r="N109" s="204">
        <f t="shared" ref="N109" si="131">IF(M37=0,"",N37/M37-1)</f>
        <v>-0.40458189510778109</v>
      </c>
      <c r="O109" s="204">
        <f t="shared" ref="O109" si="132">IF(N37=0,"",O37/N37-1)</f>
        <v>0.16296486973542512</v>
      </c>
      <c r="P109" s="204">
        <f t="shared" ref="P109" si="133">IF(O37=0,"",P37/O37-1)</f>
        <v>0.43249659931197626</v>
      </c>
      <c r="Q109" s="204">
        <f t="shared" ref="Q109" si="134">IF(P37=0,"",Q37/P37-1)</f>
        <v>-0.43338338693673872</v>
      </c>
      <c r="R109" s="204">
        <f t="shared" ref="R109" si="135">IF(Q37=0,"",R37/Q37-1)</f>
        <v>-0.17510047517140859</v>
      </c>
      <c r="S109" s="204">
        <f t="shared" ref="S109" si="136">IF(R37=0,"",S37/R37-1)</f>
        <v>-4.1926334271334964E-3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1.8920715494319618E-2</v>
      </c>
      <c r="F110" s="204">
        <f t="shared" ref="F110:F111" si="138">IF(E43=0,"",F43/E43-1)</f>
        <v>-0.2109666565392273</v>
      </c>
      <c r="G110" s="204">
        <f t="shared" ref="G110:G111" si="139">IF(F43=0,"",G43/F43-1)</f>
        <v>-0.11966193446453521</v>
      </c>
      <c r="H110" s="204">
        <f t="shared" ref="H110:H111" si="140">IF(G43=0,"",H43/G43-1)</f>
        <v>-1.6513807317395712E-2</v>
      </c>
      <c r="I110" s="204">
        <f t="shared" ref="I110:I111" si="141">IF(H43=0,"",I43/H43-1)</f>
        <v>-4.2572186860736605E-2</v>
      </c>
      <c r="J110" s="204">
        <f t="shared" ref="J110:J111" si="142">IF(I43=0,"",J43/I43-1)</f>
        <v>-0.24843329189973051</v>
      </c>
      <c r="K110" s="204">
        <f t="shared" ref="K110:K111" si="143">IF(J43=0,"",K43/J43-1)</f>
        <v>0.11987662690888867</v>
      </c>
      <c r="L110" s="204">
        <f t="shared" ref="L110:L111" si="144">IF(K43=0,"",L43/K43-1)</f>
        <v>0.20303999103951043</v>
      </c>
      <c r="M110" s="204">
        <f t="shared" ref="M110:M111" si="145">IF(L43=0,"",M43/L43-1)</f>
        <v>-0.16452671935212981</v>
      </c>
      <c r="N110" s="204">
        <f t="shared" ref="N110:N111" si="146">IF(M43=0,"",N43/M43-1)</f>
        <v>0.12901923996584141</v>
      </c>
      <c r="O110" s="204">
        <f t="shared" ref="O110:O111" si="147">IF(N43=0,"",O43/N43-1)</f>
        <v>-3.3398990463522904E-2</v>
      </c>
      <c r="P110" s="204">
        <f t="shared" ref="P110:P111" si="148">IF(O43=0,"",P43/O43-1)</f>
        <v>5.7763998842616182E-2</v>
      </c>
      <c r="Q110" s="204">
        <f t="shared" ref="Q110:Q111" si="149">IF(P43=0,"",Q43/P43-1)</f>
        <v>-1.9873068579903008E-2</v>
      </c>
      <c r="R110" s="204">
        <f t="shared" ref="R110:R111" si="150">IF(Q43=0,"",R43/Q43-1)</f>
        <v>3.3174783636403138E-2</v>
      </c>
      <c r="S110" s="204">
        <f t="shared" ref="S110:S111" si="151">IF(R43=0,"",S43/R43-1)</f>
        <v>4.4498400612582589E-3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1.405673804748675E-2</v>
      </c>
      <c r="F111" s="204">
        <f t="shared" si="138"/>
        <v>-0.23193968228667172</v>
      </c>
      <c r="G111" s="204">
        <f t="shared" si="139"/>
        <v>-0.15266440627167932</v>
      </c>
      <c r="H111" s="204">
        <f t="shared" si="140"/>
        <v>1.002552979985083E-4</v>
      </c>
      <c r="I111" s="204">
        <f t="shared" si="141"/>
        <v>5.6221188792450416E-2</v>
      </c>
      <c r="J111" s="204">
        <f t="shared" si="142"/>
        <v>-0.2044212701917032</v>
      </c>
      <c r="K111" s="204">
        <f t="shared" si="143"/>
        <v>0.12245072120209666</v>
      </c>
      <c r="L111" s="204">
        <f t="shared" si="144"/>
        <v>4.1505416680978735E-2</v>
      </c>
      <c r="M111" s="204">
        <f t="shared" si="145"/>
        <v>-0.1042527975155334</v>
      </c>
      <c r="N111" s="204">
        <f t="shared" si="146"/>
        <v>6.3997383378016082E-2</v>
      </c>
      <c r="O111" s="204">
        <f t="shared" si="147"/>
        <v>1.7229634972151242E-3</v>
      </c>
      <c r="P111" s="204">
        <f t="shared" si="148"/>
        <v>-4.2702130132899363E-2</v>
      </c>
      <c r="Q111" s="204">
        <f t="shared" si="149"/>
        <v>-7.06306290729658E-2</v>
      </c>
      <c r="R111" s="204">
        <f t="shared" si="150"/>
        <v>-5.3419061858258288E-2</v>
      </c>
      <c r="S111" s="204">
        <f t="shared" si="151"/>
        <v>6.3004984438226552E-2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2.1985136273470873E-2</v>
      </c>
      <c r="F112" s="204">
        <f t="shared" ref="F112:F113" si="153">IF(E47=0,"",F47/E47-1)</f>
        <v>-0.19785566275042765</v>
      </c>
      <c r="G112" s="204">
        <f t="shared" ref="G112:G113" si="154">IF(F47=0,"",G47/F47-1)</f>
        <v>-9.9907536618884407E-2</v>
      </c>
      <c r="H112" s="204">
        <f t="shared" ref="H112:H113" si="155">IF(G47=0,"",H47/G47-1)</f>
        <v>-2.5875653363776507E-2</v>
      </c>
      <c r="I112" s="204">
        <f t="shared" ref="I112:I113" si="156">IF(H47=0,"",I47/H47-1)</f>
        <v>-9.9725658714838517E-2</v>
      </c>
      <c r="J112" s="204">
        <f t="shared" ref="J112:J113" si="157">IF(I47=0,"",J47/I47-1)</f>
        <v>-0.27830541661907182</v>
      </c>
      <c r="K112" s="204">
        <f t="shared" ref="K112:K113" si="158">IF(J47=0,"",K47/J47-1)</f>
        <v>0.11795065936189597</v>
      </c>
      <c r="L112" s="204">
        <f t="shared" ref="L112:L113" si="159">IF(K47=0,"",L47/K47-1)</f>
        <v>0.32438855791080523</v>
      </c>
      <c r="M112" s="204">
        <f t="shared" ref="M112:M113" si="160">IF(L47=0,"",M47/L47-1)</f>
        <v>-0.2001344850485417</v>
      </c>
      <c r="N112" s="204">
        <f t="shared" ref="N112:N113" si="161">IF(M47=0,"",N47/M47-1)</f>
        <v>0.17203653777935446</v>
      </c>
      <c r="O112" s="204">
        <f t="shared" ref="O112:O113" si="162">IF(N47=0,"",O47/N47-1)</f>
        <v>-5.4493131170688325E-2</v>
      </c>
      <c r="P112" s="204">
        <f t="shared" ref="P112:P113" si="163">IF(O47=0,"",P47/O47-1)</f>
        <v>0.12169121310534159</v>
      </c>
      <c r="Q112" s="204">
        <f t="shared" ref="Q112:Q113" si="164">IF(P47=0,"",Q47/P47-1)</f>
        <v>7.6908289303980748E-3</v>
      </c>
      <c r="R112" s="204">
        <f t="shared" ref="R112:R113" si="165">IF(Q47=0,"",R47/Q47-1)</f>
        <v>7.6544637752763656E-2</v>
      </c>
      <c r="S112" s="204">
        <f t="shared" ref="S112:S113" si="166">IF(R47=0,"",S47/R47-1)</f>
        <v>-2.1336618623307935E-2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4.8680316704393212E-2</v>
      </c>
      <c r="F113" s="204">
        <f t="shared" si="153"/>
        <v>0.15027234978446491</v>
      </c>
      <c r="G113" s="204">
        <f t="shared" si="154"/>
        <v>7.4156389133696488E-2</v>
      </c>
      <c r="H113" s="204">
        <f t="shared" si="155"/>
        <v>4.929997436138156E-2</v>
      </c>
      <c r="I113" s="204">
        <f t="shared" si="156"/>
        <v>-2.558235869638481E-2</v>
      </c>
      <c r="J113" s="204">
        <f t="shared" si="157"/>
        <v>5.5270098839860893E-2</v>
      </c>
      <c r="K113" s="204">
        <f t="shared" si="158"/>
        <v>8.131772924903502E-2</v>
      </c>
      <c r="L113" s="204">
        <f t="shared" si="159"/>
        <v>-3.8817087750073753E-2</v>
      </c>
      <c r="M113" s="204">
        <f t="shared" si="160"/>
        <v>-0.18588376737315593</v>
      </c>
      <c r="N113" s="204">
        <f t="shared" si="161"/>
        <v>-0.22160963157894742</v>
      </c>
      <c r="O113" s="204">
        <f t="shared" si="162"/>
        <v>-1.8621213087905319E-2</v>
      </c>
      <c r="P113" s="204">
        <f t="shared" si="163"/>
        <v>-2.2717499654315132E-2</v>
      </c>
      <c r="Q113" s="204">
        <f t="shared" si="164"/>
        <v>6.0629679317329987E-3</v>
      </c>
      <c r="R113" s="204">
        <f t="shared" si="165"/>
        <v>2.7232865358069569E-2</v>
      </c>
      <c r="S113" s="204">
        <f t="shared" si="166"/>
        <v>2.7496321482900266E-2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2.1712806417976127E-2</v>
      </c>
      <c r="F114" s="204">
        <f t="shared" ref="F114:F115" si="168">IF(E52=0,"",F52/E52-1)</f>
        <v>1.75251362837896E-2</v>
      </c>
      <c r="G114" s="204">
        <f t="shared" ref="G114:G115" si="169">IF(F52=0,"",G52/F52-1)</f>
        <v>3.6642242821644411E-2</v>
      </c>
      <c r="H114" s="204">
        <f t="shared" ref="H114:H115" si="170">IF(G52=0,"",H52/G52-1)</f>
        <v>-3.5125948026263121E-2</v>
      </c>
      <c r="I114" s="204">
        <f t="shared" ref="I114:I115" si="171">IF(H52=0,"",I52/H52-1)</f>
        <v>-4.0745673058737664E-2</v>
      </c>
      <c r="J114" s="204">
        <f t="shared" ref="J114:J115" si="172">IF(I52=0,"",J52/I52-1)</f>
        <v>-4.5584038209340205E-2</v>
      </c>
      <c r="K114" s="204">
        <f t="shared" ref="K114:K115" si="173">IF(J52=0,"",K52/J52-1)</f>
        <v>0.12397603138501312</v>
      </c>
      <c r="L114" s="204">
        <f t="shared" ref="L114:L115" si="174">IF(K52=0,"",L52/K52-1)</f>
        <v>5.7564172241783007E-2</v>
      </c>
      <c r="M114" s="204">
        <f t="shared" ref="M114:M115" si="175">IF(L52=0,"",M52/L52-1)</f>
        <v>-0.17026625876861501</v>
      </c>
      <c r="N114" s="204">
        <f t="shared" ref="N114:N115" si="176">IF(M52=0,"",N52/M52-1)</f>
        <v>-7.8889951798295499E-3</v>
      </c>
      <c r="O114" s="204">
        <f t="shared" ref="O114:O115" si="177">IF(N52=0,"",O52/N52-1)</f>
        <v>4.898449660729387E-2</v>
      </c>
      <c r="P114" s="204">
        <f t="shared" ref="P114:P115" si="178">IF(O52=0,"",P52/O52-1)</f>
        <v>-5.8935827042508104E-2</v>
      </c>
      <c r="Q114" s="204">
        <f t="shared" ref="Q114:Q115" si="179">IF(P52=0,"",Q52/P52-1)</f>
        <v>-1.4087952545946636E-2</v>
      </c>
      <c r="R114" s="204">
        <f t="shared" ref="R114:R115" si="180">IF(Q52=0,"",R52/Q52-1)</f>
        <v>7.7009883202087792E-2</v>
      </c>
      <c r="S114" s="204">
        <f t="shared" ref="S114:S115" si="181">IF(R52=0,"",S52/R52-1)</f>
        <v>0.10362040444673637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3.2590412111017875E-2</v>
      </c>
      <c r="F115" s="204">
        <f t="shared" si="168"/>
        <v>-8.7732186877961249E-3</v>
      </c>
      <c r="G115" s="204">
        <f t="shared" si="169"/>
        <v>-8.3664770990689696E-2</v>
      </c>
      <c r="H115" s="204">
        <f t="shared" si="170"/>
        <v>-6.4336145557755131E-3</v>
      </c>
      <c r="I115" s="204">
        <f t="shared" si="171"/>
        <v>-1.3677244312452985E-2</v>
      </c>
      <c r="J115" s="204">
        <f t="shared" si="172"/>
        <v>-0.10527183889827507</v>
      </c>
      <c r="K115" s="204">
        <f t="shared" si="173"/>
        <v>0.12148248784715077</v>
      </c>
      <c r="L115" s="204">
        <f t="shared" si="174"/>
        <v>2.7734399685135358E-2</v>
      </c>
      <c r="M115" s="204">
        <f t="shared" si="175"/>
        <v>-0.25274711472570033</v>
      </c>
      <c r="N115" s="204">
        <f t="shared" si="176"/>
        <v>3.9067992047714384E-3</v>
      </c>
      <c r="O115" s="204">
        <f t="shared" si="177"/>
        <v>3.4005051188043423E-2</v>
      </c>
      <c r="P115" s="204">
        <f t="shared" si="178"/>
        <v>-3.2242294387320847E-2</v>
      </c>
      <c r="Q115" s="204">
        <f t="shared" si="179"/>
        <v>-3.9694003453186411E-2</v>
      </c>
      <c r="R115" s="204">
        <f t="shared" si="180"/>
        <v>8.7743336482959178E-2</v>
      </c>
      <c r="S115" s="204">
        <f t="shared" si="181"/>
        <v>8.3321739391543304E-2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1.107216101492825E-2</v>
      </c>
      <c r="F116" s="204">
        <f t="shared" ref="F116:F122" si="183">IF(E56=0,"",F56/E56-1)</f>
        <v>4.3798106742854781E-2</v>
      </c>
      <c r="G116" s="204">
        <f t="shared" ref="G116:G122" si="184">IF(F56=0,"",G56/F56-1)</f>
        <v>0.15077966618206395</v>
      </c>
      <c r="H116" s="204">
        <f t="shared" ref="H116:H122" si="185">IF(G56=0,"",H56/G56-1)</f>
        <v>-5.6801251705768885E-2</v>
      </c>
      <c r="I116" s="204">
        <f t="shared" ref="I116:I122" si="186">IF(H56=0,"",I56/H56-1)</f>
        <v>-6.2286186062563309E-2</v>
      </c>
      <c r="J116" s="204">
        <f t="shared" ref="J116:J122" si="187">IF(I56=0,"",J56/I56-1)</f>
        <v>4.3765233466619424E-3</v>
      </c>
      <c r="K116" s="204">
        <f t="shared" ref="K116:K122" si="188">IF(J56=0,"",K56/J56-1)</f>
        <v>0.12583534754476688</v>
      </c>
      <c r="L116" s="204">
        <f t="shared" ref="L116:L122" si="189">IF(K56=0,"",L56/K56-1)</f>
        <v>7.9720809457705322E-2</v>
      </c>
      <c r="M116" s="204">
        <f t="shared" ref="M116:M122" si="190">IF(L56=0,"",M56/L56-1)</f>
        <v>-0.11195176825118514</v>
      </c>
      <c r="N116" s="204">
        <f t="shared" ref="N116:N122" si="191">IF(M56=0,"",N56/M56-1)</f>
        <v>-1.4906481371969482E-2</v>
      </c>
      <c r="O116" s="204">
        <f t="shared" ref="O116:O122" si="192">IF(N56=0,"",O56/N56-1)</f>
        <v>5.8066173403808152E-2</v>
      </c>
      <c r="P116" s="204">
        <f t="shared" ref="P116:P122" si="193">IF(O56=0,"",P56/O56-1)</f>
        <v>-7.4751445885856249E-2</v>
      </c>
      <c r="Q116" s="204">
        <f t="shared" ref="Q116:Q122" si="194">IF(P56=0,"",Q56/P56-1)</f>
        <v>1.7803679981409637E-3</v>
      </c>
      <c r="R116" s="204">
        <f t="shared" ref="R116:R122" si="195">IF(Q56=0,"",R56/Q56-1)</f>
        <v>7.0633638807686472E-2</v>
      </c>
      <c r="S116" s="204">
        <f t="shared" ref="S116:S122" si="196">IF(R56=0,"",S56/R56-1)</f>
        <v>0.11587160103325167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-1.6321155282724487E-2</v>
      </c>
      <c r="F117" s="204">
        <f t="shared" si="183"/>
        <v>6.2769192679565045E-2</v>
      </c>
      <c r="G117" s="204">
        <f t="shared" si="184"/>
        <v>1.8545514175756672E-2</v>
      </c>
      <c r="H117" s="204">
        <f t="shared" si="185"/>
        <v>7.2288917564792721E-2</v>
      </c>
      <c r="I117" s="204">
        <f t="shared" si="186"/>
        <v>8.0620353917830734E-3</v>
      </c>
      <c r="J117" s="204">
        <f t="shared" si="187"/>
        <v>3.6941691767961471E-2</v>
      </c>
      <c r="K117" s="204">
        <f t="shared" si="188"/>
        <v>-1.4496044580640022E-2</v>
      </c>
      <c r="L117" s="204">
        <f t="shared" si="189"/>
        <v>1.543226897388128E-2</v>
      </c>
      <c r="M117" s="204">
        <f t="shared" si="190"/>
        <v>-3.8923110916126213E-2</v>
      </c>
      <c r="N117" s="204">
        <f t="shared" si="191"/>
        <v>-1.6493306498733928E-2</v>
      </c>
      <c r="O117" s="204">
        <f t="shared" si="192"/>
        <v>5.2983005769924096E-2</v>
      </c>
      <c r="P117" s="204">
        <f t="shared" si="193"/>
        <v>-2.5856532969762425E-3</v>
      </c>
      <c r="Q117" s="204">
        <f t="shared" si="194"/>
        <v>-4.5912298046458466E-2</v>
      </c>
      <c r="R117" s="204">
        <f t="shared" si="195"/>
        <v>-1.961883490889349E-2</v>
      </c>
      <c r="S117" s="204">
        <f t="shared" si="196"/>
        <v>1.262998917054281E-3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0.11308263499291882</v>
      </c>
      <c r="F118" s="204">
        <f t="shared" si="183"/>
        <v>0.15912005165640264</v>
      </c>
      <c r="G118" s="204">
        <f t="shared" si="184"/>
        <v>6.5829988218246482E-2</v>
      </c>
      <c r="H118" s="204">
        <f t="shared" si="185"/>
        <v>2.3672412345067784E-2</v>
      </c>
      <c r="I118" s="204">
        <f t="shared" si="186"/>
        <v>-0.16440675267576421</v>
      </c>
      <c r="J118" s="204">
        <f t="shared" si="187"/>
        <v>0.26920091754247633</v>
      </c>
      <c r="K118" s="204">
        <f t="shared" si="188"/>
        <v>-5.7048167594860311E-2</v>
      </c>
      <c r="L118" s="204">
        <f t="shared" si="189"/>
        <v>-1.6793660244091901E-2</v>
      </c>
      <c r="M118" s="204">
        <f t="shared" si="190"/>
        <v>-5.7290247204510703E-2</v>
      </c>
      <c r="N118" s="204">
        <f t="shared" si="191"/>
        <v>-1.681458953931414E-2</v>
      </c>
      <c r="O118" s="204">
        <f t="shared" si="192"/>
        <v>-6.266854041070169E-2</v>
      </c>
      <c r="P118" s="204">
        <f t="shared" si="193"/>
        <v>-7.3921796459955891E-2</v>
      </c>
      <c r="Q118" s="204">
        <f t="shared" si="194"/>
        <v>-0.2649394662529756</v>
      </c>
      <c r="R118" s="204">
        <f t="shared" si="195"/>
        <v>1.8224286459398664E-2</v>
      </c>
      <c r="S118" s="204">
        <f t="shared" si="196"/>
        <v>4.4776863396475575E-2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0.14847433504770624</v>
      </c>
      <c r="F119" s="204">
        <f t="shared" si="183"/>
        <v>6.8752761267043327E-2</v>
      </c>
      <c r="G119" s="204">
        <f t="shared" si="184"/>
        <v>7.6137462213862417E-2</v>
      </c>
      <c r="H119" s="204">
        <f t="shared" si="185"/>
        <v>3.9147011511861951E-2</v>
      </c>
      <c r="I119" s="204">
        <f t="shared" si="186"/>
        <v>-1.070455876300902E-2</v>
      </c>
      <c r="J119" s="204">
        <f t="shared" si="187"/>
        <v>0.10431558571199728</v>
      </c>
      <c r="K119" s="204">
        <f t="shared" si="188"/>
        <v>8.158750049112129E-2</v>
      </c>
      <c r="L119" s="204">
        <f t="shared" si="189"/>
        <v>3.411075458645163E-3</v>
      </c>
      <c r="M119" s="204">
        <f t="shared" si="190"/>
        <v>-0.10847698035950726</v>
      </c>
      <c r="N119" s="204">
        <f t="shared" si="191"/>
        <v>-6.34435277177825E-2</v>
      </c>
      <c r="O119" s="204">
        <f t="shared" si="192"/>
        <v>-1.8326684900303092E-2</v>
      </c>
      <c r="P119" s="204">
        <f t="shared" si="193"/>
        <v>-6.178716657251393E-2</v>
      </c>
      <c r="Q119" s="204">
        <f t="shared" si="194"/>
        <v>-2.3282329473080843E-2</v>
      </c>
      <c r="R119" s="204">
        <f t="shared" si="195"/>
        <v>6.1628028864883833E-2</v>
      </c>
      <c r="S119" s="204">
        <f t="shared" si="196"/>
        <v>0.10573971555590611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-2.4901370573618964E-3</v>
      </c>
      <c r="F120" s="204">
        <f t="shared" si="183"/>
        <v>2.8682059315590314E-2</v>
      </c>
      <c r="G120" s="204">
        <f t="shared" si="184"/>
        <v>-4.368384405577852E-2</v>
      </c>
      <c r="H120" s="204">
        <f t="shared" si="185"/>
        <v>-5.2033032133581236E-2</v>
      </c>
      <c r="I120" s="204">
        <f t="shared" si="186"/>
        <v>-4.566123648178011E-2</v>
      </c>
      <c r="J120" s="204">
        <f t="shared" si="187"/>
        <v>-1.1197703754278865E-2</v>
      </c>
      <c r="K120" s="204">
        <f t="shared" si="188"/>
        <v>-1.855961983621135E-2</v>
      </c>
      <c r="L120" s="204">
        <f t="shared" si="189"/>
        <v>-4.3967224982100928E-2</v>
      </c>
      <c r="M120" s="204">
        <f t="shared" si="190"/>
        <v>-0.13600630279782977</v>
      </c>
      <c r="N120" s="204">
        <f t="shared" si="191"/>
        <v>-8.5491578947367586E-3</v>
      </c>
      <c r="O120" s="204">
        <f t="shared" si="192"/>
        <v>5.168489692047129E-2</v>
      </c>
      <c r="P120" s="204">
        <f t="shared" si="193"/>
        <v>-7.2489764393510514E-2</v>
      </c>
      <c r="Q120" s="204">
        <f t="shared" si="194"/>
        <v>-3.4891696447427845E-2</v>
      </c>
      <c r="R120" s="204">
        <f t="shared" si="195"/>
        <v>4.6802184813007575E-2</v>
      </c>
      <c r="S120" s="204">
        <f t="shared" si="196"/>
        <v>-5.9681412747983442E-2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-0.12665761819012544</v>
      </c>
      <c r="F121" s="204">
        <f t="shared" si="183"/>
        <v>0.14798954075504733</v>
      </c>
      <c r="G121" s="204">
        <f t="shared" si="184"/>
        <v>6.4473153265169669E-2</v>
      </c>
      <c r="H121" s="204">
        <f t="shared" si="185"/>
        <v>-8.1717329045611908E-3</v>
      </c>
      <c r="I121" s="204">
        <f t="shared" si="186"/>
        <v>-1.5851630428335706E-2</v>
      </c>
      <c r="J121" s="204">
        <f t="shared" si="187"/>
        <v>-8.7188629361932835E-3</v>
      </c>
      <c r="K121" s="204">
        <f t="shared" si="188"/>
        <v>0.18723165061433877</v>
      </c>
      <c r="L121" s="204">
        <f t="shared" si="189"/>
        <v>-4.0555940551928238E-2</v>
      </c>
      <c r="M121" s="204">
        <f t="shared" si="190"/>
        <v>-0.16413143988351031</v>
      </c>
      <c r="N121" s="204">
        <f t="shared" si="191"/>
        <v>-8.641178947368422E-2</v>
      </c>
      <c r="O121" s="204">
        <f t="shared" si="192"/>
        <v>2.2921242719293744E-3</v>
      </c>
      <c r="P121" s="204">
        <f t="shared" si="193"/>
        <v>-1.6197040246314076E-2</v>
      </c>
      <c r="Q121" s="204">
        <f t="shared" si="194"/>
        <v>4.1335756141618107E-2</v>
      </c>
      <c r="R121" s="204">
        <f t="shared" si="195"/>
        <v>0.14243471063594781</v>
      </c>
      <c r="S121" s="204">
        <f t="shared" si="196"/>
        <v>0.15914824779661108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8.1416109181046581E-2</v>
      </c>
      <c r="F122" s="208">
        <f t="shared" si="183"/>
        <v>-3.6605030422435902E-2</v>
      </c>
      <c r="G122" s="208">
        <f t="shared" si="184"/>
        <v>6.3433011765512859E-2</v>
      </c>
      <c r="H122" s="208">
        <f t="shared" si="185"/>
        <v>-3.9403444207779859E-2</v>
      </c>
      <c r="I122" s="208">
        <f t="shared" si="186"/>
        <v>-1.4496370235935752E-3</v>
      </c>
      <c r="J122" s="208">
        <f t="shared" si="187"/>
        <v>7.996882492185331E-2</v>
      </c>
      <c r="K122" s="208">
        <f t="shared" si="188"/>
        <v>8.5211143701578118E-2</v>
      </c>
      <c r="L122" s="208">
        <f t="shared" si="189"/>
        <v>-2.6544007044866147E-2</v>
      </c>
      <c r="M122" s="208">
        <f t="shared" si="190"/>
        <v>-8.9018421872285591E-2</v>
      </c>
      <c r="N122" s="208">
        <f t="shared" si="191"/>
        <v>-0.10481355855855845</v>
      </c>
      <c r="O122" s="208">
        <f t="shared" si="192"/>
        <v>0.12103487974502225</v>
      </c>
      <c r="P122" s="208">
        <f t="shared" si="193"/>
        <v>-3.3500235769483466E-2</v>
      </c>
      <c r="Q122" s="208">
        <f t="shared" si="194"/>
        <v>-7.616588327745144E-3</v>
      </c>
      <c r="R122" s="208">
        <f t="shared" si="195"/>
        <v>0.10642077232880331</v>
      </c>
      <c r="S122" s="208">
        <f t="shared" si="196"/>
        <v>0.10668343682364978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2018-07-16T15:40:30Z</dcterms:created>
  <dcterms:modified xsi:type="dcterms:W3CDTF">2018-07-16T15:40:30Z</dcterms:modified>
</cp:coreProperties>
</file>