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O13" i="59"/>
  <c r="G13" i="59"/>
  <c r="S13" i="59"/>
  <c r="R13" i="59"/>
  <c r="Q13" i="59"/>
  <c r="P13" i="59"/>
  <c r="N13" i="59"/>
  <c r="M13" i="59"/>
  <c r="L13" i="59"/>
  <c r="K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7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<sst xmlns="http://schemas.openxmlformats.org/spreadsheetml/2006/main" count="725" uniqueCount="283">
  <si>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</si>
  <si>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</si>
  <si>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</si>
  <si>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</si>
  <si>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</si>
  <si>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</si>
  <si>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</si>
  <si>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</si>
  <si>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</si>
  <si>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</si>
  <si>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</si>
  <si>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</si>
  <si>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</si>
  <si>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</si>
  <si>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</si>
  <si>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</si>
  <si>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</si>
  <si>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</si>
  <si>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</si>
  <si>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</si>
  <si>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</si>
  <si>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</si>
  <si>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</si>
  <si>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</si>
  <si>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</si>
  <si>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</si>
  <si>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</si>
  <si>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</si>
  <si>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</si>
  <si>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</si>
  <si>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</si>
  <si>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</si>
  <si>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</si>
  <si>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</si>
  <si>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</si>
  <si>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</si>
  <si>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</si>
  <si>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</si>
  <si>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</si>
  <si>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</si>
  <si>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</si>
  <si>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</si>
  <si>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</si>
  <si>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</si>
  <si>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</si>
  <si>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</si>
  <si>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</si>
  <si>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</si>
  <si>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</si>
  <si>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</si>
  <si>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</si>
  <si>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</si>
  <si>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</si>
  <si>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</si>
  <si>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</si>
  <si>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</si>
  <si>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</si>
  <si>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</si>
  <si>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</si>
  <si>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</si>
  <si>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</si>
  <si>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</si>
  <si>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</si>
  <si>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</si>
  <si>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</si>
  <si>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</si>
  <si>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</si>
  <si>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</si>
  <si>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</si>
  <si>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</si>
  <si>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</si>
  <si>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</si>
  <si>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</si>
  <si>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</si>
  <si>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</si>
  <si>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</si>
  <si>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</si>
  <si>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</si>
  <si>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</si>
  <si>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</si>
  <si>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</si>
  <si>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</si>
  <si>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</si>
  <si>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</si>
  <si>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</si>
  <si>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</si>
  <si>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</si>
  <si>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</si>
  <si>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</si>
  <si>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</si>
  <si>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</si>
  <si>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</si>
  <si>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</si>
  <si>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</si>
  <si>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</si>
  <si>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</si>
  <si>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</si>
  <si>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</si>
  <si>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</si>
  <si>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</si>
  <si>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</si>
  <si>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</si>
  <si>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</si>
  <si>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</si>
  <si>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</si>
  <si>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</si>
  <si>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</si>
  <si>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</si>
  <si>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</si>
  <si>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</si>
  <si>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</si>
  <si>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</si>
  <si>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</si>
  <si>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</si>
  <si>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</si>
  <si>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</si>
  <si>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</si>
  <si>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</si>
  <si>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</si>
  <si>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</si>
  <si>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</si>
  <si>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</si>
  <si>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</si>
  <si>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</si>
  <si>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</si>
  <si>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</si>
  <si>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</si>
  <si>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</si>
  <si>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</si>
  <si>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</si>
  <si>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</si>
  <si>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</si>
  <si>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</si>
  <si>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</si>
  <si>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</si>
  <si>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</si>
  <si>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</si>
  <si>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</si>
  <si>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</si>
  <si>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</si>
  <si>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</si>
  <si>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</si>
  <si>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</si>
  <si>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</si>
  <si>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</si>
  <si>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</si>
  <si>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</si>
  <si>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</si>
  <si>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</si>
  <si>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</si>
  <si>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</si>
  <si>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</si>
  <si>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</si>
  <si>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</si>
  <si>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</si>
  <si>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</si>
  <si>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</si>
  <si>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</si>
  <si>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</si>
  <si>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</si>
  <si>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</si>
  <si>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</si>
  <si>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</si>
  <si>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</si>
  <si>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</si>
  <si>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</si>
  <si>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</si>
  <si>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</si>
  <si>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</si>
  <si>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</si>
  <si>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</si>
  <si>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</si>
  <si>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</si>
  <si>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</si>
  <si>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</si>
  <si>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</si>
  <si>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</si>
  <si>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</si>
  <si>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</si>
  <si>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</si>
  <si>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</si>
  <si>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</si>
  <si>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</si>
  <si>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</si>
  <si>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</si>
  <si>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</si>
  <si>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</si>
  <si>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</si>
  <si>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</si>
  <si>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</si>
  <si>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</si>
  <si>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</si>
  <si>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</si>
  <si>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</si>
  <si>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</si>
  <si>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</si>
  <si>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</si>
  <si>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</si>
  <si>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</si>
  <si>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</si>
  <si>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</si>
  <si>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</si>
  <si>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</si>
  <si>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</si>
  <si>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</si>
  <si>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</si>
  <si>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</si>
  <si>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</si>
  <si>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</si>
  <si>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</si>
  <si>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</si>
  <si>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</si>
  <si>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</si>
  <si>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</si>
  <si>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</si>
  <si>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</si>
  <si>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</si>
  <si>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</si>
  <si>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</si>
  <si>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</si>
  <si>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</si>
  <si>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</si>
  <si>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</si>
  <si>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</si>
  <si>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</si>
  <si>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</si>
  <si>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</si>
  <si>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</si>
  <si>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</si>
  <si>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</si>
  <si>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</si>
  <si>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</si>
  <si>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</si>
  <si>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</si>
  <si>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</si>
  <si>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</si>
  <si>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</si>
  <si>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</si>
  <si>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</si>
  <si>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</si>
  <si>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</si>
  <si>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</si>
  <si>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</si>
  <si>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</si>
  <si>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</si>
  <si>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</si>
  <si>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</si>
  <si>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</si>
  <si>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</si>
  <si>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</si>
  <si>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</si>
  <si>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</si>
  <si>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</si>
  <si>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</si>
  <si>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</si>
  <si>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</si>
  <si>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</si>
  <si>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</si>
  <si>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</si>
  <si>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</si>
  <si>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</si>
  <si>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</si>
  <si>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</si>
  <si>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</si>
  <si>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</si>
  <si>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</si>
  <si>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</si>
  <si>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</si>
  <si>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</si>
  <si>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</si>
  <si>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</si>
  <si>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</si>
  <si>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</si>
  <si>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</si>
  <si>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</si>
  <si>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</si>
  <si>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</si>
  <si>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</si>
  <si>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</si>
  <si>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HU</t>
  </si>
  <si>
    <t>Hungary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</si>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</sst>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43297.736793981479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51338.5</v>
      </c>
      <c r="E2" s="152">
        <v>60092.5</v>
      </c>
      <c r="F2" s="152">
        <v>71870.7</v>
      </c>
      <c r="G2" s="152">
        <v>75462.999999999985</v>
      </c>
      <c r="H2" s="152">
        <v>83839.600000000006</v>
      </c>
      <c r="I2" s="152">
        <v>90948.9</v>
      </c>
      <c r="J2" s="152">
        <v>91792</v>
      </c>
      <c r="K2" s="152">
        <v>102169.1</v>
      </c>
      <c r="L2" s="152">
        <v>108121.5</v>
      </c>
      <c r="M2" s="152">
        <v>94262.5</v>
      </c>
      <c r="N2" s="152">
        <v>98826</v>
      </c>
      <c r="O2" s="152">
        <v>101317</v>
      </c>
      <c r="P2" s="152">
        <v>99502.399999999994</v>
      </c>
      <c r="Q2" s="152">
        <v>101886.6</v>
      </c>
      <c r="R2" s="152">
        <v>105573.9</v>
      </c>
      <c r="S2" s="152">
        <v>110722.9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27884.799999999999</v>
      </c>
      <c r="E3" s="156">
        <v>32383.9</v>
      </c>
      <c r="F3" s="156">
        <v>39153.199999999997</v>
      </c>
      <c r="G3" s="156">
        <v>42455.9</v>
      </c>
      <c r="H3" s="156">
        <v>46054.5</v>
      </c>
      <c r="I3" s="156">
        <v>49805.2</v>
      </c>
      <c r="J3" s="156">
        <v>49021.3</v>
      </c>
      <c r="K3" s="156">
        <v>55551.4</v>
      </c>
      <c r="L3" s="156">
        <v>57963.7</v>
      </c>
      <c r="M3" s="156">
        <v>50553.7</v>
      </c>
      <c r="N3" s="156">
        <v>51910.6</v>
      </c>
      <c r="O3" s="156">
        <v>53481.1</v>
      </c>
      <c r="P3" s="156">
        <v>53593.1</v>
      </c>
      <c r="Q3" s="156">
        <v>53295.7</v>
      </c>
      <c r="R3" s="156">
        <v>53144.4</v>
      </c>
      <c r="S3" s="156">
        <v>54713.8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43823.4</v>
      </c>
      <c r="E4" s="160">
        <v>51970.8</v>
      </c>
      <c r="F4" s="160">
        <v>62425.69999999999</v>
      </c>
      <c r="G4" s="160">
        <v>64861.5</v>
      </c>
      <c r="H4" s="160">
        <v>71738.299999999988</v>
      </c>
      <c r="I4" s="160">
        <v>78351.500000000015</v>
      </c>
      <c r="J4" s="160">
        <v>79709</v>
      </c>
      <c r="K4" s="160">
        <v>87852.1</v>
      </c>
      <c r="L4" s="160">
        <v>92617</v>
      </c>
      <c r="M4" s="160">
        <v>80116.3</v>
      </c>
      <c r="N4" s="160">
        <v>83686.8</v>
      </c>
      <c r="O4" s="160">
        <v>86116.9</v>
      </c>
      <c r="P4" s="160">
        <v>83634.399999999994</v>
      </c>
      <c r="Q4" s="160">
        <v>85961.4</v>
      </c>
      <c r="R4" s="160">
        <v>89060.800000000003</v>
      </c>
      <c r="S4" s="160">
        <v>92978.7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2503.9</v>
      </c>
      <c r="E6" s="152">
        <v>2915.1</v>
      </c>
      <c r="F6" s="152">
        <v>3004.5</v>
      </c>
      <c r="G6" s="152">
        <v>2904.4</v>
      </c>
      <c r="H6" s="152">
        <v>3599.8</v>
      </c>
      <c r="I6" s="152">
        <v>3341.7</v>
      </c>
      <c r="J6" s="152">
        <v>3210.2</v>
      </c>
      <c r="K6" s="152">
        <v>3475.4</v>
      </c>
      <c r="L6" s="152">
        <v>3636.5</v>
      </c>
      <c r="M6" s="152">
        <v>2795.3</v>
      </c>
      <c r="N6" s="152">
        <v>2950.8</v>
      </c>
      <c r="O6" s="152">
        <v>3956.8</v>
      </c>
      <c r="P6" s="152">
        <v>3825.8</v>
      </c>
      <c r="Q6" s="152">
        <v>3924.7</v>
      </c>
      <c r="R6" s="152">
        <v>4186.6000000000004</v>
      </c>
      <c r="S6" s="152">
        <v>4108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11633.900000000005</v>
      </c>
      <c r="E7" s="156">
        <v>13463.1</v>
      </c>
      <c r="F7" s="156">
        <v>15586.499999999991</v>
      </c>
      <c r="G7" s="156">
        <v>16231</v>
      </c>
      <c r="H7" s="156">
        <v>18433.699999999993</v>
      </c>
      <c r="I7" s="156">
        <v>20031.400000000012</v>
      </c>
      <c r="J7" s="156">
        <v>20596.8</v>
      </c>
      <c r="K7" s="156">
        <v>22873.200000000001</v>
      </c>
      <c r="L7" s="156">
        <v>23249.300000000003</v>
      </c>
      <c r="M7" s="156">
        <v>19748.100000000006</v>
      </c>
      <c r="N7" s="156">
        <v>21514.9</v>
      </c>
      <c r="O7" s="156">
        <v>22201.999999999982</v>
      </c>
      <c r="P7" s="156">
        <v>21908.899999999987</v>
      </c>
      <c r="Q7" s="156">
        <v>22184.699999999997</v>
      </c>
      <c r="R7" s="156">
        <v>23446.100000000006</v>
      </c>
      <c r="S7" s="156">
        <v>25633.100000000006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2241</v>
      </c>
      <c r="E8" s="156">
        <v>2828.3</v>
      </c>
      <c r="F8" s="156">
        <v>3602.4</v>
      </c>
      <c r="G8" s="156">
        <v>3500.4999999999995</v>
      </c>
      <c r="H8" s="156">
        <v>3823.3</v>
      </c>
      <c r="I8" s="156">
        <v>4478.8999999999996</v>
      </c>
      <c r="J8" s="156">
        <v>4247.7</v>
      </c>
      <c r="K8" s="156">
        <v>4332.2</v>
      </c>
      <c r="L8" s="156">
        <v>4541.5</v>
      </c>
      <c r="M8" s="156">
        <v>3890.7</v>
      </c>
      <c r="N8" s="156">
        <v>3513.9</v>
      </c>
      <c r="O8" s="156">
        <v>3533.1</v>
      </c>
      <c r="P8" s="156">
        <v>3228.3</v>
      </c>
      <c r="Q8" s="156">
        <v>3467.2</v>
      </c>
      <c r="R8" s="156">
        <v>3796.6</v>
      </c>
      <c r="S8" s="156">
        <v>3855.8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7683.7</v>
      </c>
      <c r="E9" s="156">
        <v>9340.9</v>
      </c>
      <c r="F9" s="156">
        <v>11270.6</v>
      </c>
      <c r="G9" s="156">
        <v>11196.3</v>
      </c>
      <c r="H9" s="156">
        <v>12478.1</v>
      </c>
      <c r="I9" s="156">
        <v>13510.5</v>
      </c>
      <c r="J9" s="156">
        <v>14229.5</v>
      </c>
      <c r="K9" s="156">
        <v>16336.5</v>
      </c>
      <c r="L9" s="156">
        <v>17310.099999999999</v>
      </c>
      <c r="M9" s="156">
        <v>14050.9</v>
      </c>
      <c r="N9" s="156">
        <v>14696.7</v>
      </c>
      <c r="O9" s="156">
        <v>15448.6</v>
      </c>
      <c r="P9" s="156">
        <v>14848.4</v>
      </c>
      <c r="Q9" s="156">
        <v>15964.5</v>
      </c>
      <c r="R9" s="156">
        <v>16469.099999999999</v>
      </c>
      <c r="S9" s="156">
        <v>17114.8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2205.3000000000002</v>
      </c>
      <c r="E10" s="156">
        <v>2517.4</v>
      </c>
      <c r="F10" s="156">
        <v>3147</v>
      </c>
      <c r="G10" s="156">
        <v>3401.2</v>
      </c>
      <c r="H10" s="156">
        <v>3620.1000000000004</v>
      </c>
      <c r="I10" s="156">
        <v>4006.2999999999993</v>
      </c>
      <c r="J10" s="156">
        <v>4109.2</v>
      </c>
      <c r="K10" s="156">
        <v>4722.2</v>
      </c>
      <c r="L10" s="156">
        <v>4956</v>
      </c>
      <c r="M10" s="156">
        <v>4494.6000000000004</v>
      </c>
      <c r="N10" s="156">
        <v>4503.5</v>
      </c>
      <c r="O10" s="156">
        <v>4539.8999999999996</v>
      </c>
      <c r="P10" s="156">
        <v>4428.7000000000007</v>
      </c>
      <c r="Q10" s="156">
        <v>4562.0000000000009</v>
      </c>
      <c r="R10" s="156">
        <v>4633.3</v>
      </c>
      <c r="S10" s="156">
        <v>4582.3999999999996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1692.2</v>
      </c>
      <c r="E11" s="156">
        <v>1916.4</v>
      </c>
      <c r="F11" s="156">
        <v>2488.5</v>
      </c>
      <c r="G11" s="156">
        <v>2719.5</v>
      </c>
      <c r="H11" s="156">
        <v>3089.7</v>
      </c>
      <c r="I11" s="156">
        <v>3753</v>
      </c>
      <c r="J11" s="156">
        <v>3862.8</v>
      </c>
      <c r="K11" s="156">
        <v>3994.1</v>
      </c>
      <c r="L11" s="156">
        <v>4058.4</v>
      </c>
      <c r="M11" s="156">
        <v>4032.3999999999996</v>
      </c>
      <c r="N11" s="156">
        <v>4141.3999999999996</v>
      </c>
      <c r="O11" s="156">
        <v>4093.6</v>
      </c>
      <c r="P11" s="156">
        <v>3803.5</v>
      </c>
      <c r="Q11" s="156">
        <v>3435.6</v>
      </c>
      <c r="R11" s="156">
        <v>3398.9</v>
      </c>
      <c r="S11" s="156">
        <v>3308.9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3793.1</v>
      </c>
      <c r="E12" s="156">
        <v>4375.8</v>
      </c>
      <c r="F12" s="156">
        <v>5105.7</v>
      </c>
      <c r="G12" s="156">
        <v>5273.4</v>
      </c>
      <c r="H12" s="156">
        <v>5606.1</v>
      </c>
      <c r="I12" s="156">
        <v>6168.5</v>
      </c>
      <c r="J12" s="156">
        <v>6277</v>
      </c>
      <c r="K12" s="156">
        <v>7083.4</v>
      </c>
      <c r="L12" s="156">
        <v>7685.4</v>
      </c>
      <c r="M12" s="156">
        <v>7212.2</v>
      </c>
      <c r="N12" s="156">
        <v>7603.2</v>
      </c>
      <c r="O12" s="156">
        <v>7601.3</v>
      </c>
      <c r="P12" s="156">
        <v>7384.6</v>
      </c>
      <c r="Q12" s="156">
        <v>7445.3</v>
      </c>
      <c r="R12" s="156">
        <v>7364.6</v>
      </c>
      <c r="S12" s="156">
        <v>7450.5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3049.2</v>
      </c>
      <c r="E13" s="156">
        <v>3919.3</v>
      </c>
      <c r="F13" s="156">
        <v>4859.6000000000004</v>
      </c>
      <c r="G13" s="156">
        <v>5137.9999999999991</v>
      </c>
      <c r="H13" s="156">
        <v>5677.5</v>
      </c>
      <c r="I13" s="156">
        <v>6321.1</v>
      </c>
      <c r="J13" s="156">
        <v>6617.2</v>
      </c>
      <c r="K13" s="156">
        <v>7097.6</v>
      </c>
      <c r="L13" s="156">
        <v>7936.8</v>
      </c>
      <c r="M13" s="156">
        <v>7042.7</v>
      </c>
      <c r="N13" s="156">
        <v>7484</v>
      </c>
      <c r="O13" s="156">
        <v>7740.8</v>
      </c>
      <c r="P13" s="156">
        <v>7512.2</v>
      </c>
      <c r="Q13" s="156">
        <v>7792.4</v>
      </c>
      <c r="R13" s="156">
        <v>7981.2</v>
      </c>
      <c r="S13" s="156">
        <v>8248.7000000000007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7673.5</v>
      </c>
      <c r="E14" s="156">
        <v>9038.9</v>
      </c>
      <c r="F14" s="156">
        <v>11312.7</v>
      </c>
      <c r="G14" s="156">
        <v>12562.5</v>
      </c>
      <c r="H14" s="156">
        <v>13365</v>
      </c>
      <c r="I14" s="156">
        <v>14473.5</v>
      </c>
      <c r="J14" s="156">
        <v>14314</v>
      </c>
      <c r="K14" s="156">
        <v>15398.5</v>
      </c>
      <c r="L14" s="156">
        <v>16448</v>
      </c>
      <c r="M14" s="156">
        <v>14480.9</v>
      </c>
      <c r="N14" s="156">
        <v>14806.9</v>
      </c>
      <c r="O14" s="156">
        <v>14518.8</v>
      </c>
      <c r="P14" s="156">
        <v>14291.2</v>
      </c>
      <c r="Q14" s="156">
        <v>14686.7</v>
      </c>
      <c r="R14" s="156">
        <v>15177.1</v>
      </c>
      <c r="S14" s="156">
        <v>15970.5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1347.6</v>
      </c>
      <c r="E15" s="156">
        <v>1655.6</v>
      </c>
      <c r="F15" s="156">
        <v>2048.1999999999998</v>
      </c>
      <c r="G15" s="156">
        <v>1934.7</v>
      </c>
      <c r="H15" s="156">
        <v>2045</v>
      </c>
      <c r="I15" s="156">
        <v>2266.6000000000004</v>
      </c>
      <c r="J15" s="156">
        <v>2244.6</v>
      </c>
      <c r="K15" s="156">
        <v>2539</v>
      </c>
      <c r="L15" s="156">
        <v>2795</v>
      </c>
      <c r="M15" s="156">
        <v>2368.5000000000005</v>
      </c>
      <c r="N15" s="156">
        <v>2471.5</v>
      </c>
      <c r="O15" s="156">
        <v>2482</v>
      </c>
      <c r="P15" s="156">
        <v>2402.8000000000002</v>
      </c>
      <c r="Q15" s="156">
        <v>2498.3000000000006</v>
      </c>
      <c r="R15" s="156">
        <v>2607.3000000000002</v>
      </c>
      <c r="S15" s="156">
        <v>2706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43823.4</v>
      </c>
      <c r="E16" s="164">
        <f t="shared" ref="E16:S16" si="0">SUM(E6:E15)</f>
        <v>51970.80000000001</v>
      </c>
      <c r="F16" s="164">
        <f t="shared" si="0"/>
        <v>62425.699999999983</v>
      </c>
      <c r="G16" s="164">
        <f t="shared" si="0"/>
        <v>64861.499999999993</v>
      </c>
      <c r="H16" s="164">
        <f t="shared" si="0"/>
        <v>71738.299999999988</v>
      </c>
      <c r="I16" s="164">
        <f t="shared" si="0"/>
        <v>78351.500000000029</v>
      </c>
      <c r="J16" s="164">
        <f t="shared" si="0"/>
        <v>79709</v>
      </c>
      <c r="K16" s="164">
        <f t="shared" si="0"/>
        <v>87852.1</v>
      </c>
      <c r="L16" s="164">
        <f t="shared" si="0"/>
        <v>92617</v>
      </c>
      <c r="M16" s="164">
        <f t="shared" si="0"/>
        <v>80116.3</v>
      </c>
      <c r="N16" s="164">
        <f t="shared" si="0"/>
        <v>83686.799999999988</v>
      </c>
      <c r="O16" s="164">
        <f t="shared" si="0"/>
        <v>86116.89999999998</v>
      </c>
      <c r="P16" s="164">
        <f t="shared" si="0"/>
        <v>83634.399999999994</v>
      </c>
      <c r="Q16" s="164">
        <f t="shared" si="0"/>
        <v>85961.4</v>
      </c>
      <c r="R16" s="164">
        <f t="shared" si="0"/>
        <v>89060.800000000017</v>
      </c>
      <c r="S16" s="164">
        <f t="shared" si="0"/>
        <v>92978.700000000012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2503.9</v>
      </c>
      <c r="E18" s="152">
        <v>2915.1</v>
      </c>
      <c r="F18" s="152">
        <v>3004.5</v>
      </c>
      <c r="G18" s="152">
        <v>2904.4</v>
      </c>
      <c r="H18" s="152">
        <v>3599.8</v>
      </c>
      <c r="I18" s="152">
        <v>3341.7</v>
      </c>
      <c r="J18" s="152">
        <v>3210.2</v>
      </c>
      <c r="K18" s="152">
        <v>3475.4</v>
      </c>
      <c r="L18" s="152">
        <v>3636.5</v>
      </c>
      <c r="M18" s="152">
        <v>2795.3</v>
      </c>
      <c r="N18" s="152">
        <v>2950.8</v>
      </c>
      <c r="O18" s="152">
        <v>3956.8</v>
      </c>
      <c r="P18" s="152">
        <v>3825.8</v>
      </c>
      <c r="Q18" s="152">
        <v>3924.7</v>
      </c>
      <c r="R18" s="152">
        <v>4186.6000000000004</v>
      </c>
      <c r="S18" s="152">
        <v>4108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110.7</v>
      </c>
      <c r="E19" s="156">
        <v>116.5</v>
      </c>
      <c r="F19" s="156">
        <v>148.69999999999999</v>
      </c>
      <c r="G19" s="156">
        <v>149.5</v>
      </c>
      <c r="H19" s="156">
        <v>159.80000000000004</v>
      </c>
      <c r="I19" s="156">
        <v>186.4</v>
      </c>
      <c r="J19" s="156">
        <v>191.9</v>
      </c>
      <c r="K19" s="156">
        <v>169.5</v>
      </c>
      <c r="L19" s="156">
        <v>224.7</v>
      </c>
      <c r="M19" s="156">
        <v>204.4</v>
      </c>
      <c r="N19" s="156">
        <v>180.7</v>
      </c>
      <c r="O19" s="156">
        <v>217.7</v>
      </c>
      <c r="P19" s="156">
        <v>222.5</v>
      </c>
      <c r="Q19" s="156">
        <v>201.5</v>
      </c>
      <c r="R19" s="156">
        <v>190.9</v>
      </c>
      <c r="S19" s="156">
        <v>152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9795.5000000000055</v>
      </c>
      <c r="E20" s="156">
        <v>11510.1</v>
      </c>
      <c r="F20" s="156">
        <v>13306.19999999999</v>
      </c>
      <c r="G20" s="156">
        <v>13927.8</v>
      </c>
      <c r="H20" s="156">
        <v>15716.399999999991</v>
      </c>
      <c r="I20" s="156">
        <v>17182.500000000015</v>
      </c>
      <c r="J20" s="156">
        <v>17989.399999999994</v>
      </c>
      <c r="K20" s="156">
        <v>19422.500000000004</v>
      </c>
      <c r="L20" s="156">
        <v>19716.900000000009</v>
      </c>
      <c r="M20" s="156">
        <v>16158.800000000005</v>
      </c>
      <c r="N20" s="156">
        <v>18007</v>
      </c>
      <c r="O20" s="156">
        <v>18878.89999999998</v>
      </c>
      <c r="P20" s="156">
        <v>18594.699999999983</v>
      </c>
      <c r="Q20" s="156">
        <v>19258.8</v>
      </c>
      <c r="R20" s="156">
        <v>20613.000000000004</v>
      </c>
      <c r="S20" s="156">
        <v>22725.100000000006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1289.3</v>
      </c>
      <c r="E21" s="156">
        <v>1330.4</v>
      </c>
      <c r="F21" s="156">
        <v>1521.2</v>
      </c>
      <c r="G21" s="156">
        <v>1523.5</v>
      </c>
      <c r="H21" s="156">
        <v>1819.7000000000003</v>
      </c>
      <c r="I21" s="156">
        <v>1811.8</v>
      </c>
      <c r="J21" s="156">
        <v>1553.1</v>
      </c>
      <c r="K21" s="156">
        <v>2326.1</v>
      </c>
      <c r="L21" s="156">
        <v>2291.8000000000002</v>
      </c>
      <c r="M21" s="156">
        <v>2439.3000000000002</v>
      </c>
      <c r="N21" s="156">
        <v>2301.6999999999998</v>
      </c>
      <c r="O21" s="156">
        <v>2054</v>
      </c>
      <c r="P21" s="156">
        <v>2099.1</v>
      </c>
      <c r="Q21" s="156">
        <v>1801.5</v>
      </c>
      <c r="R21" s="156">
        <v>1800</v>
      </c>
      <c r="S21" s="156">
        <v>1870.6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438.4</v>
      </c>
      <c r="E22" s="156">
        <v>506.1</v>
      </c>
      <c r="F22" s="156">
        <v>610.4</v>
      </c>
      <c r="G22" s="156">
        <v>630.20000000000016</v>
      </c>
      <c r="H22" s="156">
        <v>737.8</v>
      </c>
      <c r="I22" s="156">
        <v>850.7</v>
      </c>
      <c r="J22" s="156">
        <v>862.4</v>
      </c>
      <c r="K22" s="156">
        <v>955.1</v>
      </c>
      <c r="L22" s="156">
        <v>1015.9</v>
      </c>
      <c r="M22" s="156">
        <v>945.6</v>
      </c>
      <c r="N22" s="156">
        <v>1025.5</v>
      </c>
      <c r="O22" s="156">
        <v>1051.4000000000001</v>
      </c>
      <c r="P22" s="156">
        <v>992.6</v>
      </c>
      <c r="Q22" s="156">
        <v>922.9</v>
      </c>
      <c r="R22" s="156">
        <v>842.2</v>
      </c>
      <c r="S22" s="156">
        <v>885.4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2241</v>
      </c>
      <c r="E23" s="156">
        <v>2828.3</v>
      </c>
      <c r="F23" s="156">
        <v>3602.4</v>
      </c>
      <c r="G23" s="156">
        <v>3500.4999999999995</v>
      </c>
      <c r="H23" s="156">
        <v>3823.3</v>
      </c>
      <c r="I23" s="156">
        <v>4478.8999999999996</v>
      </c>
      <c r="J23" s="156">
        <v>4247.7</v>
      </c>
      <c r="K23" s="156">
        <v>4332.2</v>
      </c>
      <c r="L23" s="156">
        <v>4541.5</v>
      </c>
      <c r="M23" s="156">
        <v>3890.7</v>
      </c>
      <c r="N23" s="156">
        <v>3513.9</v>
      </c>
      <c r="O23" s="156">
        <v>3533.1</v>
      </c>
      <c r="P23" s="156">
        <v>3228.3</v>
      </c>
      <c r="Q23" s="156">
        <v>3467.2</v>
      </c>
      <c r="R23" s="156">
        <v>3796.6</v>
      </c>
      <c r="S23" s="156">
        <v>3855.8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4312.4999999999991</v>
      </c>
      <c r="E24" s="156">
        <v>5347.1</v>
      </c>
      <c r="F24" s="156">
        <v>6607.8</v>
      </c>
      <c r="G24" s="156">
        <v>6539</v>
      </c>
      <c r="H24" s="156">
        <v>7211.9</v>
      </c>
      <c r="I24" s="156">
        <v>7857.2</v>
      </c>
      <c r="J24" s="156">
        <v>8366.1</v>
      </c>
      <c r="K24" s="156">
        <v>9349.0000000000018</v>
      </c>
      <c r="L24" s="156">
        <v>10332.399999999996</v>
      </c>
      <c r="M24" s="156">
        <v>7916.9000000000015</v>
      </c>
      <c r="N24" s="156">
        <v>8276.7000000000007</v>
      </c>
      <c r="O24" s="156">
        <v>8683.6</v>
      </c>
      <c r="P24" s="156">
        <v>8321.6999999999971</v>
      </c>
      <c r="Q24" s="156">
        <v>8988.4</v>
      </c>
      <c r="R24" s="156">
        <v>9176.9999999999964</v>
      </c>
      <c r="S24" s="156">
        <v>9647.2999999999993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2521</v>
      </c>
      <c r="E25" s="156">
        <v>3010</v>
      </c>
      <c r="F25" s="156">
        <v>3443.5</v>
      </c>
      <c r="G25" s="156">
        <v>3345.1</v>
      </c>
      <c r="H25" s="156">
        <v>3793.2000000000007</v>
      </c>
      <c r="I25" s="156">
        <v>4120.6000000000004</v>
      </c>
      <c r="J25" s="156">
        <v>4353</v>
      </c>
      <c r="K25" s="156">
        <v>5206.3</v>
      </c>
      <c r="L25" s="156">
        <v>5216.7999999999993</v>
      </c>
      <c r="M25" s="156">
        <v>4585.3999999999996</v>
      </c>
      <c r="N25" s="156">
        <v>4913.1000000000004</v>
      </c>
      <c r="O25" s="156">
        <v>5221.8999999999996</v>
      </c>
      <c r="P25" s="156">
        <v>5130.8999999999996</v>
      </c>
      <c r="Q25" s="156">
        <v>5491.7</v>
      </c>
      <c r="R25" s="156">
        <v>5706.7</v>
      </c>
      <c r="S25" s="156">
        <v>5911.6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850.2</v>
      </c>
      <c r="E26" s="156">
        <v>983.8</v>
      </c>
      <c r="F26" s="156">
        <v>1219.3</v>
      </c>
      <c r="G26" s="156">
        <v>1312.2</v>
      </c>
      <c r="H26" s="156">
        <v>1473</v>
      </c>
      <c r="I26" s="156">
        <v>1532.7</v>
      </c>
      <c r="J26" s="156">
        <v>1510.4</v>
      </c>
      <c r="K26" s="156">
        <v>1781.2</v>
      </c>
      <c r="L26" s="156">
        <v>1760.9</v>
      </c>
      <c r="M26" s="156">
        <v>1548.6</v>
      </c>
      <c r="N26" s="156">
        <v>1506.9</v>
      </c>
      <c r="O26" s="156">
        <v>1543.1</v>
      </c>
      <c r="P26" s="156">
        <v>1395.8</v>
      </c>
      <c r="Q26" s="156">
        <v>1484.4</v>
      </c>
      <c r="R26" s="156">
        <v>1585.4</v>
      </c>
      <c r="S26" s="156">
        <v>1555.9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2205.3000000000002</v>
      </c>
      <c r="E27" s="156">
        <v>2517.4</v>
      </c>
      <c r="F27" s="156">
        <v>3147</v>
      </c>
      <c r="G27" s="156">
        <v>3401.2</v>
      </c>
      <c r="H27" s="156">
        <v>3620.1000000000004</v>
      </c>
      <c r="I27" s="156">
        <v>4006.2999999999993</v>
      </c>
      <c r="J27" s="156">
        <v>4109.2</v>
      </c>
      <c r="K27" s="156">
        <v>4722.2</v>
      </c>
      <c r="L27" s="156">
        <v>4956</v>
      </c>
      <c r="M27" s="156">
        <v>4494.6000000000004</v>
      </c>
      <c r="N27" s="156">
        <v>4503.5</v>
      </c>
      <c r="O27" s="156">
        <v>4539.8999999999996</v>
      </c>
      <c r="P27" s="156">
        <v>4428.7000000000007</v>
      </c>
      <c r="Q27" s="156">
        <v>4562.0000000000009</v>
      </c>
      <c r="R27" s="156">
        <v>4633.3</v>
      </c>
      <c r="S27" s="156">
        <v>4582.3999999999996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1692.2</v>
      </c>
      <c r="E28" s="156">
        <v>1916.4</v>
      </c>
      <c r="F28" s="156">
        <v>2488.5</v>
      </c>
      <c r="G28" s="156">
        <v>2719.5</v>
      </c>
      <c r="H28" s="156">
        <v>3089.7</v>
      </c>
      <c r="I28" s="156">
        <v>3753</v>
      </c>
      <c r="J28" s="156">
        <v>3862.8</v>
      </c>
      <c r="K28" s="156">
        <v>3994.1</v>
      </c>
      <c r="L28" s="156">
        <v>4058.4</v>
      </c>
      <c r="M28" s="156">
        <v>4032.3999999999996</v>
      </c>
      <c r="N28" s="156">
        <v>4141.3999999999996</v>
      </c>
      <c r="O28" s="156">
        <v>4093.6</v>
      </c>
      <c r="P28" s="156">
        <v>3803.5</v>
      </c>
      <c r="Q28" s="156">
        <v>3435.6</v>
      </c>
      <c r="R28" s="156">
        <v>3398.9</v>
      </c>
      <c r="S28" s="156">
        <v>3308.9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3793.1</v>
      </c>
      <c r="E29" s="156">
        <v>4375.8</v>
      </c>
      <c r="F29" s="156">
        <v>5105.7</v>
      </c>
      <c r="G29" s="156">
        <v>5273.4</v>
      </c>
      <c r="H29" s="156">
        <v>5606.1</v>
      </c>
      <c r="I29" s="156">
        <v>6168.5</v>
      </c>
      <c r="J29" s="156">
        <v>6277</v>
      </c>
      <c r="K29" s="156">
        <v>7083.4</v>
      </c>
      <c r="L29" s="156">
        <v>7685.4</v>
      </c>
      <c r="M29" s="156">
        <v>7212.2</v>
      </c>
      <c r="N29" s="156">
        <v>7603.2</v>
      </c>
      <c r="O29" s="156">
        <v>7601.3</v>
      </c>
      <c r="P29" s="156">
        <v>7384.6</v>
      </c>
      <c r="Q29" s="156">
        <v>7445.3</v>
      </c>
      <c r="R29" s="156">
        <v>7364.6</v>
      </c>
      <c r="S29" s="156">
        <v>7450.5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1910.1</v>
      </c>
      <c r="E30" s="156">
        <v>2488.0000000000005</v>
      </c>
      <c r="F30" s="156">
        <v>3043.1000000000004</v>
      </c>
      <c r="G30" s="156">
        <v>3224.0999999999995</v>
      </c>
      <c r="H30" s="156">
        <v>3521.4</v>
      </c>
      <c r="I30" s="156">
        <v>3882.4</v>
      </c>
      <c r="J30" s="156">
        <v>4105.2</v>
      </c>
      <c r="K30" s="156">
        <v>4366.3999999999996</v>
      </c>
      <c r="L30" s="156">
        <v>4936.6000000000004</v>
      </c>
      <c r="M30" s="156">
        <v>4385.1000000000004</v>
      </c>
      <c r="N30" s="156">
        <v>4739.8999999999996</v>
      </c>
      <c r="O30" s="156">
        <v>4900.5999999999995</v>
      </c>
      <c r="P30" s="156">
        <v>4748.2</v>
      </c>
      <c r="Q30" s="156">
        <v>4950.8</v>
      </c>
      <c r="R30" s="156">
        <v>5026.3</v>
      </c>
      <c r="S30" s="156">
        <v>5065.0000000000009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1139.0999999999999</v>
      </c>
      <c r="E31" s="156">
        <v>1431.3</v>
      </c>
      <c r="F31" s="156">
        <v>1816.5</v>
      </c>
      <c r="G31" s="156">
        <v>1913.9000000000003</v>
      </c>
      <c r="H31" s="156">
        <v>2156.1</v>
      </c>
      <c r="I31" s="156">
        <v>2438.6999999999998</v>
      </c>
      <c r="J31" s="156">
        <v>2512</v>
      </c>
      <c r="K31" s="156">
        <v>2731.2</v>
      </c>
      <c r="L31" s="156">
        <v>3000.2</v>
      </c>
      <c r="M31" s="156">
        <v>2657.6</v>
      </c>
      <c r="N31" s="156">
        <v>2744.1</v>
      </c>
      <c r="O31" s="156">
        <v>2840.2</v>
      </c>
      <c r="P31" s="156">
        <v>2764</v>
      </c>
      <c r="Q31" s="156">
        <v>2841.6</v>
      </c>
      <c r="R31" s="156">
        <v>2954.9</v>
      </c>
      <c r="S31" s="156">
        <v>3183.7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3755.2999999999993</v>
      </c>
      <c r="E32" s="156">
        <v>4475.3</v>
      </c>
      <c r="F32" s="156">
        <v>5507.1999999999989</v>
      </c>
      <c r="G32" s="156">
        <v>5788.9</v>
      </c>
      <c r="H32" s="156">
        <v>6219.7000000000007</v>
      </c>
      <c r="I32" s="156">
        <v>6687.6999999999989</v>
      </c>
      <c r="J32" s="156">
        <v>6741.5</v>
      </c>
      <c r="K32" s="156">
        <v>7437.9</v>
      </c>
      <c r="L32" s="156">
        <v>8137.1999999999989</v>
      </c>
      <c r="M32" s="156">
        <v>7256.1000000000013</v>
      </c>
      <c r="N32" s="156">
        <v>7480.4999999999991</v>
      </c>
      <c r="O32" s="156">
        <v>7287.1000000000013</v>
      </c>
      <c r="P32" s="156">
        <v>6912.2</v>
      </c>
      <c r="Q32" s="156">
        <v>7348.6999999999989</v>
      </c>
      <c r="R32" s="156">
        <v>7322.1000000000013</v>
      </c>
      <c r="S32" s="156">
        <v>7735.9999999999991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2120</v>
      </c>
      <c r="E33" s="156">
        <v>2505.9</v>
      </c>
      <c r="F33" s="156">
        <v>3188.9</v>
      </c>
      <c r="G33" s="156">
        <v>3711.2999999999993</v>
      </c>
      <c r="H33" s="156">
        <v>3862.4999999999995</v>
      </c>
      <c r="I33" s="156">
        <v>4233.6000000000004</v>
      </c>
      <c r="J33" s="156">
        <v>4155.2</v>
      </c>
      <c r="K33" s="156">
        <v>4345.8</v>
      </c>
      <c r="L33" s="156">
        <v>4528.7</v>
      </c>
      <c r="M33" s="156">
        <v>3893</v>
      </c>
      <c r="N33" s="156">
        <v>3955.1</v>
      </c>
      <c r="O33" s="156">
        <v>3846.4</v>
      </c>
      <c r="P33" s="156">
        <v>3774.2</v>
      </c>
      <c r="Q33" s="156">
        <v>3537.7</v>
      </c>
      <c r="R33" s="156">
        <v>4021.4</v>
      </c>
      <c r="S33" s="156">
        <v>4355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1798.2</v>
      </c>
      <c r="E34" s="156">
        <v>2057.6999999999998</v>
      </c>
      <c r="F34" s="156">
        <v>2616.6</v>
      </c>
      <c r="G34" s="156">
        <v>3062.3</v>
      </c>
      <c r="H34" s="156">
        <v>3282.8</v>
      </c>
      <c r="I34" s="156">
        <v>3552.2</v>
      </c>
      <c r="J34" s="156">
        <v>3417.3</v>
      </c>
      <c r="K34" s="156">
        <v>3614.8</v>
      </c>
      <c r="L34" s="156">
        <v>3782.1</v>
      </c>
      <c r="M34" s="156">
        <v>3331.8</v>
      </c>
      <c r="N34" s="156">
        <v>3371.3</v>
      </c>
      <c r="O34" s="156">
        <v>3385.3</v>
      </c>
      <c r="P34" s="156">
        <v>3604.8</v>
      </c>
      <c r="Q34" s="156">
        <v>3800.3</v>
      </c>
      <c r="R34" s="156">
        <v>3833.6</v>
      </c>
      <c r="S34" s="156">
        <v>3879.5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547.30000000000007</v>
      </c>
      <c r="E35" s="156">
        <v>687.5</v>
      </c>
      <c r="F35" s="156">
        <v>936.09999999999991</v>
      </c>
      <c r="G35" s="156">
        <v>825.49999999999966</v>
      </c>
      <c r="H35" s="156">
        <v>835.9</v>
      </c>
      <c r="I35" s="156">
        <v>926.00000000000011</v>
      </c>
      <c r="J35" s="156">
        <v>909.49999999999989</v>
      </c>
      <c r="K35" s="156">
        <v>1020.6</v>
      </c>
      <c r="L35" s="156">
        <v>1123.8999999999996</v>
      </c>
      <c r="M35" s="156">
        <v>878.60000000000014</v>
      </c>
      <c r="N35" s="156">
        <v>1015</v>
      </c>
      <c r="O35" s="156">
        <v>1026.5</v>
      </c>
      <c r="P35" s="156">
        <v>977.50000000000011</v>
      </c>
      <c r="Q35" s="156">
        <v>1037.2000000000003</v>
      </c>
      <c r="R35" s="156">
        <v>1145.8000000000002</v>
      </c>
      <c r="S35" s="156">
        <v>1184.8000000000002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791.5</v>
      </c>
      <c r="E36" s="156">
        <v>956.59999999999991</v>
      </c>
      <c r="F36" s="156">
        <v>1098.0999999999999</v>
      </c>
      <c r="G36" s="156">
        <v>1095.9000000000001</v>
      </c>
      <c r="H36" s="156">
        <v>1195.5999999999999</v>
      </c>
      <c r="I36" s="156">
        <v>1327.7</v>
      </c>
      <c r="J36" s="156">
        <v>1320.5</v>
      </c>
      <c r="K36" s="156">
        <v>1504.3</v>
      </c>
      <c r="L36" s="156">
        <v>1658.8</v>
      </c>
      <c r="M36" s="156">
        <v>1481.7</v>
      </c>
      <c r="N36" s="156">
        <v>1443.7</v>
      </c>
      <c r="O36" s="156">
        <v>1442.6</v>
      </c>
      <c r="P36" s="156">
        <v>1412.1</v>
      </c>
      <c r="Q36" s="156">
        <v>1448</v>
      </c>
      <c r="R36" s="156">
        <v>1448.9</v>
      </c>
      <c r="S36" s="156">
        <v>1502.7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8.8000000000000007</v>
      </c>
      <c r="E37" s="156">
        <v>11.5</v>
      </c>
      <c r="F37" s="156">
        <v>14</v>
      </c>
      <c r="G37" s="156">
        <v>13.3</v>
      </c>
      <c r="H37" s="156">
        <v>13.5</v>
      </c>
      <c r="I37" s="156">
        <v>12.9</v>
      </c>
      <c r="J37" s="156">
        <v>14.6</v>
      </c>
      <c r="K37" s="156">
        <v>14.1</v>
      </c>
      <c r="L37" s="156">
        <v>12.3</v>
      </c>
      <c r="M37" s="156">
        <v>8.1999999999999993</v>
      </c>
      <c r="N37" s="156">
        <v>12.8</v>
      </c>
      <c r="O37" s="156">
        <v>12.9</v>
      </c>
      <c r="P37" s="156">
        <v>13.2</v>
      </c>
      <c r="Q37" s="156">
        <v>13.1</v>
      </c>
      <c r="R37" s="156">
        <v>12.6</v>
      </c>
      <c r="S37" s="156">
        <v>18.5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43823.400000000009</v>
      </c>
      <c r="E39" s="164">
        <f t="shared" ref="E39:S39" si="1">SUM(E18:E38)</f>
        <v>51970.8</v>
      </c>
      <c r="F39" s="164">
        <f t="shared" si="1"/>
        <v>62425.699999999983</v>
      </c>
      <c r="G39" s="164">
        <f t="shared" si="1"/>
        <v>64861.500000000007</v>
      </c>
      <c r="H39" s="164">
        <f t="shared" si="1"/>
        <v>71738.299999999988</v>
      </c>
      <c r="I39" s="164">
        <f t="shared" si="1"/>
        <v>78351.5</v>
      </c>
      <c r="J39" s="164">
        <f t="shared" si="1"/>
        <v>79709</v>
      </c>
      <c r="K39" s="164">
        <f t="shared" si="1"/>
        <v>87852.1</v>
      </c>
      <c r="L39" s="164">
        <f t="shared" si="1"/>
        <v>92617</v>
      </c>
      <c r="M39" s="164">
        <f t="shared" si="1"/>
        <v>80116.3</v>
      </c>
      <c r="N39" s="164">
        <f t="shared" si="1"/>
        <v>83686.800000000017</v>
      </c>
      <c r="O39" s="164">
        <f t="shared" si="1"/>
        <v>86116.89999999998</v>
      </c>
      <c r="P39" s="164">
        <f t="shared" si="1"/>
        <v>83634.399999999965</v>
      </c>
      <c r="Q39" s="164">
        <f t="shared" si="1"/>
        <v>85961.400000000009</v>
      </c>
      <c r="R39" s="164">
        <f t="shared" si="1"/>
        <v>89060.800000000003</v>
      </c>
      <c r="S39" s="164">
        <f t="shared" si="1"/>
        <v>92978.700000000012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1423.6</v>
      </c>
      <c r="E41" s="152">
        <v>1795.7</v>
      </c>
      <c r="F41" s="152">
        <v>2196.5</v>
      </c>
      <c r="G41" s="152">
        <v>2008.4</v>
      </c>
      <c r="H41" s="152">
        <v>2034.3</v>
      </c>
      <c r="I41" s="152">
        <v>2078.6</v>
      </c>
      <c r="J41" s="152">
        <v>1991.2</v>
      </c>
      <c r="K41" s="152">
        <v>2061.6999999999998</v>
      </c>
      <c r="L41" s="152">
        <v>2042.6</v>
      </c>
      <c r="M41" s="152">
        <v>2086.5</v>
      </c>
      <c r="N41" s="152">
        <v>1968.7</v>
      </c>
      <c r="O41" s="152">
        <v>1909.8</v>
      </c>
      <c r="P41" s="152">
        <v>1855.2</v>
      </c>
      <c r="Q41" s="152">
        <v>2013.1</v>
      </c>
      <c r="R41" s="152">
        <v>2082.1</v>
      </c>
      <c r="S41" s="152">
        <v>2089.3000000000002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703.6</v>
      </c>
      <c r="E42" s="156">
        <v>818.8</v>
      </c>
      <c r="F42" s="156">
        <v>811.9</v>
      </c>
      <c r="G42" s="156">
        <v>675.4</v>
      </c>
      <c r="H42" s="156">
        <v>656.6</v>
      </c>
      <c r="I42" s="156">
        <v>573.70000000000005</v>
      </c>
      <c r="J42" s="156">
        <v>571.70000000000005</v>
      </c>
      <c r="K42" s="156">
        <v>549.9</v>
      </c>
      <c r="L42" s="156">
        <v>509.5</v>
      </c>
      <c r="M42" s="156">
        <v>419.7</v>
      </c>
      <c r="N42" s="156">
        <v>420.7</v>
      </c>
      <c r="O42" s="156">
        <v>449.4</v>
      </c>
      <c r="P42" s="156">
        <v>430.1</v>
      </c>
      <c r="Q42" s="156">
        <v>438.3</v>
      </c>
      <c r="R42" s="156">
        <v>442.2</v>
      </c>
      <c r="S42" s="156">
        <v>433.6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575</v>
      </c>
      <c r="E43" s="156">
        <v>740.7</v>
      </c>
      <c r="F43" s="156">
        <v>824.3</v>
      </c>
      <c r="G43" s="156">
        <v>796.9</v>
      </c>
      <c r="H43" s="156">
        <v>836.2</v>
      </c>
      <c r="I43" s="156">
        <v>835.7</v>
      </c>
      <c r="J43" s="156">
        <v>799.3</v>
      </c>
      <c r="K43" s="156">
        <v>917.9</v>
      </c>
      <c r="L43" s="156">
        <v>899.8</v>
      </c>
      <c r="M43" s="156">
        <v>724.7</v>
      </c>
      <c r="N43" s="156">
        <v>773.4</v>
      </c>
      <c r="O43" s="156">
        <v>765.3</v>
      </c>
      <c r="P43" s="156">
        <v>756.4</v>
      </c>
      <c r="Q43" s="156">
        <v>788.6</v>
      </c>
      <c r="R43" s="156">
        <v>814.5</v>
      </c>
      <c r="S43" s="156">
        <v>860.6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511.1</v>
      </c>
      <c r="E44" s="156">
        <v>590.29999999999995</v>
      </c>
      <c r="F44" s="156">
        <v>818.6</v>
      </c>
      <c r="G44" s="156">
        <v>772.9</v>
      </c>
      <c r="H44" s="156">
        <v>1209.7</v>
      </c>
      <c r="I44" s="156">
        <v>1387.9</v>
      </c>
      <c r="J44" s="156">
        <v>1554.2</v>
      </c>
      <c r="K44" s="156">
        <v>1343.8</v>
      </c>
      <c r="L44" s="156">
        <v>1528.6</v>
      </c>
      <c r="M44" s="156">
        <v>1067</v>
      </c>
      <c r="N44" s="156">
        <v>1153</v>
      </c>
      <c r="O44" s="156">
        <v>1055.8</v>
      </c>
      <c r="P44" s="156">
        <v>1132.5999999999999</v>
      </c>
      <c r="Q44" s="156">
        <v>835.3</v>
      </c>
      <c r="R44" s="156">
        <v>914.8</v>
      </c>
      <c r="S44" s="156">
        <v>813.2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421.6</v>
      </c>
      <c r="E45" s="156">
        <v>537.79999999999995</v>
      </c>
      <c r="F45" s="156">
        <v>554.20000000000005</v>
      </c>
      <c r="G45" s="156">
        <v>521.1</v>
      </c>
      <c r="H45" s="156">
        <v>574.1</v>
      </c>
      <c r="I45" s="156">
        <v>569.20000000000005</v>
      </c>
      <c r="J45" s="156">
        <v>655.7</v>
      </c>
      <c r="K45" s="156">
        <v>821.2</v>
      </c>
      <c r="L45" s="156">
        <v>737.6</v>
      </c>
      <c r="M45" s="156">
        <v>431.3</v>
      </c>
      <c r="N45" s="156">
        <v>500.7</v>
      </c>
      <c r="O45" s="156">
        <v>561.29999999999995</v>
      </c>
      <c r="P45" s="156">
        <v>636.90000000000009</v>
      </c>
      <c r="Q45" s="156">
        <v>724.7</v>
      </c>
      <c r="R45" s="156">
        <v>936.2</v>
      </c>
      <c r="S45" s="156">
        <v>1266.1999999999998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531.79999999999995</v>
      </c>
      <c r="E46" s="156">
        <v>696.4</v>
      </c>
      <c r="F46" s="156">
        <v>790</v>
      </c>
      <c r="G46" s="156">
        <v>905.9</v>
      </c>
      <c r="H46" s="156">
        <v>965.09999999999991</v>
      </c>
      <c r="I46" s="156">
        <v>1061.3</v>
      </c>
      <c r="J46" s="156">
        <v>1159.5</v>
      </c>
      <c r="K46" s="156">
        <v>1155.5999999999997</v>
      </c>
      <c r="L46" s="156">
        <v>1163.9000000000001</v>
      </c>
      <c r="M46" s="156">
        <v>1118.8</v>
      </c>
      <c r="N46" s="156">
        <v>1389.2</v>
      </c>
      <c r="O46" s="156">
        <v>1419.6</v>
      </c>
      <c r="P46" s="156">
        <v>1447.6</v>
      </c>
      <c r="Q46" s="156">
        <v>1294.7</v>
      </c>
      <c r="R46" s="156">
        <v>1362</v>
      </c>
      <c r="S46" s="156">
        <v>1461.6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857.9</v>
      </c>
      <c r="E47" s="156">
        <v>1053.8</v>
      </c>
      <c r="F47" s="156">
        <v>1212.4000000000001</v>
      </c>
      <c r="G47" s="156">
        <v>1250.8</v>
      </c>
      <c r="H47" s="156">
        <v>1295.4000000000001</v>
      </c>
      <c r="I47" s="156">
        <v>1416.2</v>
      </c>
      <c r="J47" s="156">
        <v>1481</v>
      </c>
      <c r="K47" s="156">
        <v>1839.9</v>
      </c>
      <c r="L47" s="156">
        <v>1852.8</v>
      </c>
      <c r="M47" s="156">
        <v>1462.5</v>
      </c>
      <c r="N47" s="156">
        <v>1592.1</v>
      </c>
      <c r="O47" s="156">
        <v>1663.3</v>
      </c>
      <c r="P47" s="156">
        <v>1732</v>
      </c>
      <c r="Q47" s="156">
        <v>1794.6</v>
      </c>
      <c r="R47" s="156">
        <v>1922</v>
      </c>
      <c r="S47" s="156">
        <v>2126.5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1006.3</v>
      </c>
      <c r="E48" s="156">
        <v>1125.7</v>
      </c>
      <c r="F48" s="156">
        <v>1200.4000000000001</v>
      </c>
      <c r="G48" s="156">
        <v>1275.3</v>
      </c>
      <c r="H48" s="156">
        <v>1505.7</v>
      </c>
      <c r="I48" s="156">
        <v>1587.6</v>
      </c>
      <c r="J48" s="156">
        <v>1753.9</v>
      </c>
      <c r="K48" s="156">
        <v>2036.2</v>
      </c>
      <c r="L48" s="156">
        <v>2158.6999999999998</v>
      </c>
      <c r="M48" s="156">
        <v>1324.4</v>
      </c>
      <c r="N48" s="156">
        <v>1534.4</v>
      </c>
      <c r="O48" s="156">
        <v>1778.3</v>
      </c>
      <c r="P48" s="156">
        <v>1712.4</v>
      </c>
      <c r="Q48" s="156">
        <v>1788.6</v>
      </c>
      <c r="R48" s="156">
        <v>1872.9</v>
      </c>
      <c r="S48" s="156">
        <v>2026.1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801</v>
      </c>
      <c r="E49" s="156">
        <v>977.9</v>
      </c>
      <c r="F49" s="156">
        <v>1051.5999999999999</v>
      </c>
      <c r="G49" s="156">
        <v>1455.6</v>
      </c>
      <c r="H49" s="156">
        <v>1819.2</v>
      </c>
      <c r="I49" s="156">
        <v>2110.9</v>
      </c>
      <c r="J49" s="156">
        <v>1992.6</v>
      </c>
      <c r="K49" s="156">
        <v>1591.1</v>
      </c>
      <c r="L49" s="156">
        <v>1678</v>
      </c>
      <c r="M49" s="156">
        <v>1473.3</v>
      </c>
      <c r="N49" s="156">
        <v>1531.8</v>
      </c>
      <c r="O49" s="156">
        <v>1951.7</v>
      </c>
      <c r="P49" s="156">
        <v>1570.6</v>
      </c>
      <c r="Q49" s="156">
        <v>1680.2</v>
      </c>
      <c r="R49" s="156">
        <v>1592.2</v>
      </c>
      <c r="S49" s="156">
        <v>1730.2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768.7</v>
      </c>
      <c r="E50" s="156">
        <v>739</v>
      </c>
      <c r="F50" s="156">
        <v>964.49999999999989</v>
      </c>
      <c r="G50" s="156">
        <v>1158.8</v>
      </c>
      <c r="H50" s="156">
        <v>1482.1</v>
      </c>
      <c r="I50" s="156">
        <v>1748.1</v>
      </c>
      <c r="J50" s="156">
        <v>1564.5</v>
      </c>
      <c r="K50" s="156">
        <v>1865.6</v>
      </c>
      <c r="L50" s="156">
        <v>1780.5</v>
      </c>
      <c r="M50" s="156">
        <v>672.1</v>
      </c>
      <c r="N50" s="156">
        <v>772.5</v>
      </c>
      <c r="O50" s="156">
        <v>766.7</v>
      </c>
      <c r="P50" s="156">
        <v>775.6</v>
      </c>
      <c r="Q50" s="156">
        <v>795.3</v>
      </c>
      <c r="R50" s="156">
        <v>936.6</v>
      </c>
      <c r="S50" s="156">
        <v>947.6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457.6</v>
      </c>
      <c r="E51" s="156">
        <v>553.79999999999995</v>
      </c>
      <c r="F51" s="156">
        <v>676.6</v>
      </c>
      <c r="G51" s="156">
        <v>667.8</v>
      </c>
      <c r="H51" s="156">
        <v>737.1</v>
      </c>
      <c r="I51" s="156">
        <v>856.4</v>
      </c>
      <c r="J51" s="156">
        <v>903.5</v>
      </c>
      <c r="K51" s="156">
        <v>1041.5999999999999</v>
      </c>
      <c r="L51" s="156">
        <v>1146.7</v>
      </c>
      <c r="M51" s="156">
        <v>2094.1999999999998</v>
      </c>
      <c r="N51" s="156">
        <v>2308.1</v>
      </c>
      <c r="O51" s="156">
        <v>2509.8000000000002</v>
      </c>
      <c r="P51" s="156">
        <v>2772.2</v>
      </c>
      <c r="Q51" s="156">
        <v>2538.8000000000002</v>
      </c>
      <c r="R51" s="156">
        <v>2654.5</v>
      </c>
      <c r="S51" s="156">
        <v>3070.9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1319.1</v>
      </c>
      <c r="E52" s="156">
        <v>1376.1</v>
      </c>
      <c r="F52" s="156">
        <v>1590.1</v>
      </c>
      <c r="G52" s="156">
        <v>1825.1999999999998</v>
      </c>
      <c r="H52" s="156">
        <v>1924.1</v>
      </c>
      <c r="I52" s="156">
        <v>2258.8000000000002</v>
      </c>
      <c r="J52" s="156">
        <v>2837</v>
      </c>
      <c r="K52" s="156">
        <v>3389.1</v>
      </c>
      <c r="L52" s="156">
        <v>3338.1</v>
      </c>
      <c r="M52" s="156">
        <v>2397.6999999999994</v>
      </c>
      <c r="N52" s="156">
        <v>3095.4</v>
      </c>
      <c r="O52" s="156">
        <v>3056.1</v>
      </c>
      <c r="P52" s="156">
        <v>2757</v>
      </c>
      <c r="Q52" s="156">
        <v>3492.9</v>
      </c>
      <c r="R52" s="156">
        <v>3992.6</v>
      </c>
      <c r="S52" s="156">
        <v>4761.0000000000009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418.20000000000601</v>
      </c>
      <c r="E53" s="156">
        <v>504.10000000000042</v>
      </c>
      <c r="F53" s="156">
        <v>615.09999999999116</v>
      </c>
      <c r="G53" s="156">
        <v>613.69999999999959</v>
      </c>
      <c r="H53" s="156">
        <v>676.79999999999291</v>
      </c>
      <c r="I53" s="156">
        <v>698.10000000001241</v>
      </c>
      <c r="J53" s="156">
        <v>725.2999999999987</v>
      </c>
      <c r="K53" s="156">
        <v>808.90000000000578</v>
      </c>
      <c r="L53" s="156">
        <v>880.10000000000957</v>
      </c>
      <c r="M53" s="156">
        <v>886.60000000000628</v>
      </c>
      <c r="N53" s="156">
        <v>967</v>
      </c>
      <c r="O53" s="156">
        <v>991.79999999998199</v>
      </c>
      <c r="P53" s="156">
        <v>1016.0999999999829</v>
      </c>
      <c r="Q53" s="156">
        <v>1073.6999999999953</v>
      </c>
      <c r="R53" s="156">
        <v>1090.400000000009</v>
      </c>
      <c r="S53" s="156">
        <v>1138.3000000000031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9795.5000000000055</v>
      </c>
      <c r="E54" s="164">
        <f t="shared" ref="E54:S54" si="2">SUM(E41:E53)</f>
        <v>11510.1</v>
      </c>
      <c r="F54" s="164">
        <f t="shared" si="2"/>
        <v>13306.199999999992</v>
      </c>
      <c r="G54" s="164">
        <f t="shared" si="2"/>
        <v>13927.799999999997</v>
      </c>
      <c r="H54" s="164">
        <f t="shared" si="2"/>
        <v>15716.399999999994</v>
      </c>
      <c r="I54" s="164">
        <f t="shared" si="2"/>
        <v>17182.500000000011</v>
      </c>
      <c r="J54" s="164">
        <f t="shared" si="2"/>
        <v>17989.399999999998</v>
      </c>
      <c r="K54" s="164">
        <f t="shared" si="2"/>
        <v>19422.500000000007</v>
      </c>
      <c r="L54" s="164">
        <f t="shared" si="2"/>
        <v>19716.900000000009</v>
      </c>
      <c r="M54" s="164">
        <f t="shared" si="2"/>
        <v>16158.800000000005</v>
      </c>
      <c r="N54" s="164">
        <f t="shared" si="2"/>
        <v>18007</v>
      </c>
      <c r="O54" s="164">
        <f t="shared" si="2"/>
        <v>18878.899999999983</v>
      </c>
      <c r="P54" s="164">
        <f t="shared" si="2"/>
        <v>18594.699999999986</v>
      </c>
      <c r="Q54" s="164">
        <f t="shared" si="2"/>
        <v>19258.799999999996</v>
      </c>
      <c r="R54" s="164">
        <f t="shared" si="2"/>
        <v>20613.000000000007</v>
      </c>
      <c r="S54" s="164">
        <f t="shared" si="2"/>
        <v>22725.100000000006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1423.6</v>
      </c>
      <c r="E56" s="152">
        <v>1795.7</v>
      </c>
      <c r="F56" s="152">
        <v>2196.5</v>
      </c>
      <c r="G56" s="152">
        <v>2008.4</v>
      </c>
      <c r="H56" s="152">
        <v>2034.3</v>
      </c>
      <c r="I56" s="152">
        <v>2078.6</v>
      </c>
      <c r="J56" s="152">
        <v>1991.2</v>
      </c>
      <c r="K56" s="152">
        <v>2061.6999999999998</v>
      </c>
      <c r="L56" s="152">
        <v>2042.6</v>
      </c>
      <c r="M56" s="152">
        <v>2086.5</v>
      </c>
      <c r="N56" s="152">
        <v>1968.7</v>
      </c>
      <c r="O56" s="152">
        <v>1909.8</v>
      </c>
      <c r="P56" s="152">
        <v>1855.2</v>
      </c>
      <c r="Q56" s="152">
        <v>2013.1</v>
      </c>
      <c r="R56" s="152">
        <v>2082.1</v>
      </c>
      <c r="S56" s="152">
        <v>2089.3000000000002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703.6</v>
      </c>
      <c r="E57" s="156">
        <v>818.8</v>
      </c>
      <c r="F57" s="156">
        <v>811.9</v>
      </c>
      <c r="G57" s="156">
        <v>675.4</v>
      </c>
      <c r="H57" s="156">
        <v>656.6</v>
      </c>
      <c r="I57" s="156">
        <v>573.70000000000005</v>
      </c>
      <c r="J57" s="156">
        <v>571.70000000000005</v>
      </c>
      <c r="K57" s="156">
        <v>549.9</v>
      </c>
      <c r="L57" s="156">
        <v>509.5</v>
      </c>
      <c r="M57" s="156">
        <v>419.7</v>
      </c>
      <c r="N57" s="156">
        <v>420.7</v>
      </c>
      <c r="O57" s="156">
        <v>449.4</v>
      </c>
      <c r="P57" s="156">
        <v>430.1</v>
      </c>
      <c r="Q57" s="156">
        <v>438.3</v>
      </c>
      <c r="R57" s="156">
        <v>442.2</v>
      </c>
      <c r="S57" s="156">
        <v>433.6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218.2</v>
      </c>
      <c r="E58" s="156">
        <v>264.60000000000002</v>
      </c>
      <c r="F58" s="156">
        <v>264.89999999999992</v>
      </c>
      <c r="G58" s="156">
        <v>258.29999999999995</v>
      </c>
      <c r="H58" s="156">
        <v>283.20000000000005</v>
      </c>
      <c r="I58" s="156">
        <v>268.10000000000002</v>
      </c>
      <c r="J58" s="156">
        <v>260.8</v>
      </c>
      <c r="K58" s="156">
        <v>294.39999999999998</v>
      </c>
      <c r="L58" s="156">
        <v>300.89999999999998</v>
      </c>
      <c r="M58" s="156">
        <v>215.6</v>
      </c>
      <c r="N58" s="156">
        <v>223.9</v>
      </c>
      <c r="O58" s="156">
        <v>213.4</v>
      </c>
      <c r="P58" s="156">
        <v>207.5</v>
      </c>
      <c r="Q58" s="156">
        <v>213.9</v>
      </c>
      <c r="R58" s="156">
        <v>227</v>
      </c>
      <c r="S58" s="156">
        <v>240.1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154.1</v>
      </c>
      <c r="E59" s="156">
        <v>218.9</v>
      </c>
      <c r="F59" s="156">
        <v>248.4</v>
      </c>
      <c r="G59" s="156">
        <v>245.9</v>
      </c>
      <c r="H59" s="156">
        <v>236.4</v>
      </c>
      <c r="I59" s="156">
        <v>234.3</v>
      </c>
      <c r="J59" s="156">
        <v>224.9</v>
      </c>
      <c r="K59" s="156">
        <v>272.60000000000002</v>
      </c>
      <c r="L59" s="156">
        <v>274.2</v>
      </c>
      <c r="M59" s="156">
        <v>255.20000000000005</v>
      </c>
      <c r="N59" s="156">
        <v>292.60000000000002</v>
      </c>
      <c r="O59" s="156">
        <v>292.49999999999994</v>
      </c>
      <c r="P59" s="156">
        <v>299.39999999999998</v>
      </c>
      <c r="Q59" s="156">
        <v>317.39999999999998</v>
      </c>
      <c r="R59" s="156">
        <v>347.7</v>
      </c>
      <c r="S59" s="156">
        <v>362.5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202.69999999999993</v>
      </c>
      <c r="E60" s="156">
        <v>257.19999999999993</v>
      </c>
      <c r="F60" s="156">
        <v>311.00000000000017</v>
      </c>
      <c r="G60" s="156">
        <v>292.69999999999993</v>
      </c>
      <c r="H60" s="156">
        <v>316.60000000000002</v>
      </c>
      <c r="I60" s="156">
        <v>333.29999999999995</v>
      </c>
      <c r="J60" s="156">
        <v>313.60000000000008</v>
      </c>
      <c r="K60" s="156">
        <v>350.90000000000009</v>
      </c>
      <c r="L60" s="156">
        <v>324.70000000000005</v>
      </c>
      <c r="M60" s="156">
        <v>253.90000000000006</v>
      </c>
      <c r="N60" s="156">
        <v>256.89999999999998</v>
      </c>
      <c r="O60" s="156">
        <v>259.40000000000009</v>
      </c>
      <c r="P60" s="156">
        <v>249.49999999999997</v>
      </c>
      <c r="Q60" s="156">
        <v>257.3</v>
      </c>
      <c r="R60" s="156">
        <v>239.79999999999993</v>
      </c>
      <c r="S60" s="156">
        <v>258.00000000000006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511.1</v>
      </c>
      <c r="E61" s="156">
        <v>590.29999999999995</v>
      </c>
      <c r="F61" s="156">
        <v>818.6</v>
      </c>
      <c r="G61" s="156">
        <v>772.9</v>
      </c>
      <c r="H61" s="156">
        <v>1209.7</v>
      </c>
      <c r="I61" s="156">
        <v>1387.9</v>
      </c>
      <c r="J61" s="156">
        <v>1554.2</v>
      </c>
      <c r="K61" s="156">
        <v>1343.8</v>
      </c>
      <c r="L61" s="156">
        <v>1528.6</v>
      </c>
      <c r="M61" s="156">
        <v>1067</v>
      </c>
      <c r="N61" s="156">
        <v>1153</v>
      </c>
      <c r="O61" s="156">
        <v>1055.8</v>
      </c>
      <c r="P61" s="156">
        <v>1132.5999999999999</v>
      </c>
      <c r="Q61" s="156">
        <v>835.3</v>
      </c>
      <c r="R61" s="156">
        <v>914.8</v>
      </c>
      <c r="S61" s="156">
        <v>813.2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421.6</v>
      </c>
      <c r="E62" s="156">
        <v>537.79999999999995</v>
      </c>
      <c r="F62" s="156">
        <v>554.20000000000005</v>
      </c>
      <c r="G62" s="156">
        <v>521.1</v>
      </c>
      <c r="H62" s="156">
        <v>574.1</v>
      </c>
      <c r="I62" s="156">
        <v>569.20000000000005</v>
      </c>
      <c r="J62" s="156">
        <v>655.7</v>
      </c>
      <c r="K62" s="156">
        <v>821.2</v>
      </c>
      <c r="L62" s="156">
        <v>737.6</v>
      </c>
      <c r="M62" s="156">
        <v>431.3</v>
      </c>
      <c r="N62" s="156">
        <v>500.7</v>
      </c>
      <c r="O62" s="156">
        <v>561.29999999999995</v>
      </c>
      <c r="P62" s="156">
        <v>636.90000000000009</v>
      </c>
      <c r="Q62" s="156">
        <v>724.7</v>
      </c>
      <c r="R62" s="156">
        <v>936.2</v>
      </c>
      <c r="S62" s="156">
        <v>1266.1999999999998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531.79999999999995</v>
      </c>
      <c r="E63" s="156">
        <v>696.4</v>
      </c>
      <c r="F63" s="156">
        <v>790</v>
      </c>
      <c r="G63" s="156">
        <v>905.9</v>
      </c>
      <c r="H63" s="156">
        <v>965.09999999999991</v>
      </c>
      <c r="I63" s="156">
        <v>1061.3</v>
      </c>
      <c r="J63" s="156">
        <v>1159.5</v>
      </c>
      <c r="K63" s="156">
        <v>1155.5999999999997</v>
      </c>
      <c r="L63" s="156">
        <v>1163.9000000000001</v>
      </c>
      <c r="M63" s="156">
        <v>1118.8</v>
      </c>
      <c r="N63" s="156">
        <v>1389.2</v>
      </c>
      <c r="O63" s="156">
        <v>1419.6</v>
      </c>
      <c r="P63" s="156">
        <v>1447.6</v>
      </c>
      <c r="Q63" s="156">
        <v>1294.7</v>
      </c>
      <c r="R63" s="156">
        <v>1362</v>
      </c>
      <c r="S63" s="156">
        <v>1461.6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383.5</v>
      </c>
      <c r="E64" s="156">
        <v>499.8</v>
      </c>
      <c r="F64" s="156">
        <v>586.90000000000009</v>
      </c>
      <c r="G64" s="156">
        <v>616.4</v>
      </c>
      <c r="H64" s="156">
        <v>662.9</v>
      </c>
      <c r="I64" s="156">
        <v>716</v>
      </c>
      <c r="J64" s="156">
        <v>709.3</v>
      </c>
      <c r="K64" s="156">
        <v>870.6</v>
      </c>
      <c r="L64" s="156">
        <v>902.8</v>
      </c>
      <c r="M64" s="156">
        <v>847.6</v>
      </c>
      <c r="N64" s="156">
        <v>977.7</v>
      </c>
      <c r="O64" s="156">
        <v>1078.8</v>
      </c>
      <c r="P64" s="156">
        <v>1182.9000000000001</v>
      </c>
      <c r="Q64" s="156">
        <v>1202.3000000000002</v>
      </c>
      <c r="R64" s="156">
        <v>1288.5</v>
      </c>
      <c r="S64" s="156">
        <v>1414.2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474.4</v>
      </c>
      <c r="E65" s="156">
        <v>554.00000000000011</v>
      </c>
      <c r="F65" s="156">
        <v>625.50000000000011</v>
      </c>
      <c r="G65" s="156">
        <v>634.4</v>
      </c>
      <c r="H65" s="156">
        <v>632.50000000000011</v>
      </c>
      <c r="I65" s="156">
        <v>700.2</v>
      </c>
      <c r="J65" s="156">
        <v>771.69999999999982</v>
      </c>
      <c r="K65" s="156">
        <v>969.3</v>
      </c>
      <c r="L65" s="156">
        <v>949.99999999999989</v>
      </c>
      <c r="M65" s="156">
        <v>614.9</v>
      </c>
      <c r="N65" s="156">
        <v>614.39999999999986</v>
      </c>
      <c r="O65" s="156">
        <v>584.5</v>
      </c>
      <c r="P65" s="156">
        <v>549.09999999999968</v>
      </c>
      <c r="Q65" s="156">
        <v>592.29999999999984</v>
      </c>
      <c r="R65" s="156">
        <v>633.49999999999989</v>
      </c>
      <c r="S65" s="156">
        <v>712.3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296.8</v>
      </c>
      <c r="E66" s="156">
        <v>309.3</v>
      </c>
      <c r="F66" s="156">
        <v>286.39999999999992</v>
      </c>
      <c r="G66" s="156">
        <v>395.8</v>
      </c>
      <c r="H66" s="156">
        <v>514.79999999999995</v>
      </c>
      <c r="I66" s="156">
        <v>516.20000000000005</v>
      </c>
      <c r="J66" s="156">
        <v>623.79999999999995</v>
      </c>
      <c r="K66" s="156">
        <v>654.5</v>
      </c>
      <c r="L66" s="156">
        <v>714.1</v>
      </c>
      <c r="M66" s="156">
        <v>278.00000000000006</v>
      </c>
      <c r="N66" s="156">
        <v>417.1</v>
      </c>
      <c r="O66" s="156">
        <v>471.2</v>
      </c>
      <c r="P66" s="156">
        <v>407.2</v>
      </c>
      <c r="Q66" s="156">
        <v>438.5</v>
      </c>
      <c r="R66" s="156">
        <v>481.7</v>
      </c>
      <c r="S66" s="156">
        <v>570.6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709.5</v>
      </c>
      <c r="E67" s="156">
        <v>816.40000000000009</v>
      </c>
      <c r="F67" s="156">
        <v>914.00000000000034</v>
      </c>
      <c r="G67" s="156">
        <v>879.49999999999989</v>
      </c>
      <c r="H67" s="156">
        <v>990.9</v>
      </c>
      <c r="I67" s="156">
        <v>1071.3999999999999</v>
      </c>
      <c r="J67" s="156">
        <v>1130.0999999999999</v>
      </c>
      <c r="K67" s="156">
        <v>1381.7</v>
      </c>
      <c r="L67" s="156">
        <v>1444.5999999999997</v>
      </c>
      <c r="M67" s="156">
        <v>1046.4000000000001</v>
      </c>
      <c r="N67" s="156">
        <v>1117.3000000000002</v>
      </c>
      <c r="O67" s="156">
        <v>1307.0999999999999</v>
      </c>
      <c r="P67" s="156">
        <v>1305.2</v>
      </c>
      <c r="Q67" s="156">
        <v>1350.1</v>
      </c>
      <c r="R67" s="156">
        <v>1391.2</v>
      </c>
      <c r="S67" s="156">
        <v>1455.5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801</v>
      </c>
      <c r="E68" s="156">
        <v>977.9</v>
      </c>
      <c r="F68" s="156">
        <v>1051.5999999999999</v>
      </c>
      <c r="G68" s="156">
        <v>1455.6</v>
      </c>
      <c r="H68" s="156">
        <v>1819.2</v>
      </c>
      <c r="I68" s="156">
        <v>2110.9</v>
      </c>
      <c r="J68" s="156">
        <v>1992.6</v>
      </c>
      <c r="K68" s="156">
        <v>1591.1</v>
      </c>
      <c r="L68" s="156">
        <v>1678</v>
      </c>
      <c r="M68" s="156">
        <v>1473.3</v>
      </c>
      <c r="N68" s="156">
        <v>1531.8</v>
      </c>
      <c r="O68" s="156">
        <v>1951.7</v>
      </c>
      <c r="P68" s="156">
        <v>1570.6</v>
      </c>
      <c r="Q68" s="156">
        <v>1680.2</v>
      </c>
      <c r="R68" s="156">
        <v>1592.2</v>
      </c>
      <c r="S68" s="156">
        <v>1730.2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768.7</v>
      </c>
      <c r="E69" s="156">
        <v>739</v>
      </c>
      <c r="F69" s="156">
        <v>964.49999999999989</v>
      </c>
      <c r="G69" s="156">
        <v>1158.8</v>
      </c>
      <c r="H69" s="156">
        <v>1482.1</v>
      </c>
      <c r="I69" s="156">
        <v>1748.1</v>
      </c>
      <c r="J69" s="156">
        <v>1564.5</v>
      </c>
      <c r="K69" s="156">
        <v>1865.6</v>
      </c>
      <c r="L69" s="156">
        <v>1780.5</v>
      </c>
      <c r="M69" s="156">
        <v>672.1</v>
      </c>
      <c r="N69" s="156">
        <v>772.5</v>
      </c>
      <c r="O69" s="156">
        <v>766.7</v>
      </c>
      <c r="P69" s="156">
        <v>775.6</v>
      </c>
      <c r="Q69" s="156">
        <v>795.3</v>
      </c>
      <c r="R69" s="156">
        <v>936.6</v>
      </c>
      <c r="S69" s="156">
        <v>947.6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457.6</v>
      </c>
      <c r="E70" s="156">
        <v>553.79999999999995</v>
      </c>
      <c r="F70" s="156">
        <v>676.6</v>
      </c>
      <c r="G70" s="156">
        <v>667.8</v>
      </c>
      <c r="H70" s="156">
        <v>737.1</v>
      </c>
      <c r="I70" s="156">
        <v>856.4</v>
      </c>
      <c r="J70" s="156">
        <v>903.5</v>
      </c>
      <c r="K70" s="156">
        <v>1041.5999999999999</v>
      </c>
      <c r="L70" s="156">
        <v>1146.7</v>
      </c>
      <c r="M70" s="156">
        <v>2094.1999999999998</v>
      </c>
      <c r="N70" s="156">
        <v>2308.1</v>
      </c>
      <c r="O70" s="156">
        <v>2509.8000000000002</v>
      </c>
      <c r="P70" s="156">
        <v>2772.2</v>
      </c>
      <c r="Q70" s="156">
        <v>2538.8000000000002</v>
      </c>
      <c r="R70" s="156">
        <v>2654.5</v>
      </c>
      <c r="S70" s="156">
        <v>3070.9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1276.5999999999999</v>
      </c>
      <c r="E71" s="156">
        <v>1328.7</v>
      </c>
      <c r="F71" s="156">
        <v>1513.7</v>
      </c>
      <c r="G71" s="156">
        <v>1736.8</v>
      </c>
      <c r="H71" s="156">
        <v>1825.2</v>
      </c>
      <c r="I71" s="156">
        <v>2167.5</v>
      </c>
      <c r="J71" s="156">
        <v>2750.3</v>
      </c>
      <c r="K71" s="156">
        <v>3268.1</v>
      </c>
      <c r="L71" s="156">
        <v>3143.8</v>
      </c>
      <c r="M71" s="156">
        <v>2288</v>
      </c>
      <c r="N71" s="156">
        <v>2968.2</v>
      </c>
      <c r="O71" s="156">
        <v>2919.9</v>
      </c>
      <c r="P71" s="156">
        <v>2635</v>
      </c>
      <c r="Q71" s="156">
        <v>3360</v>
      </c>
      <c r="R71" s="156">
        <v>3815.1</v>
      </c>
      <c r="S71" s="156">
        <v>4598.7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42.500000000000249</v>
      </c>
      <c r="E72" s="156">
        <v>47.399999999999892</v>
      </c>
      <c r="F72" s="156">
        <v>76.400000000000006</v>
      </c>
      <c r="G72" s="156">
        <v>88.399999999999878</v>
      </c>
      <c r="H72" s="156">
        <v>98.89999999999992</v>
      </c>
      <c r="I72" s="156">
        <v>91.300000000000438</v>
      </c>
      <c r="J72" s="156">
        <v>86.700000000000102</v>
      </c>
      <c r="K72" s="156">
        <v>120.99999999999987</v>
      </c>
      <c r="L72" s="156">
        <v>194.30000000000007</v>
      </c>
      <c r="M72" s="156">
        <v>109.69999999999951</v>
      </c>
      <c r="N72" s="156">
        <v>127.20000000000027</v>
      </c>
      <c r="O72" s="156">
        <v>136.19999999999973</v>
      </c>
      <c r="P72" s="156">
        <v>122.00000000000004</v>
      </c>
      <c r="Q72" s="156">
        <v>132.90000000000006</v>
      </c>
      <c r="R72" s="156">
        <v>177.50000000000009</v>
      </c>
      <c r="S72" s="156">
        <v>162.30000000000052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262.10000000000002</v>
      </c>
      <c r="E73" s="156">
        <v>320.89999999999998</v>
      </c>
      <c r="F73" s="156">
        <v>377.6</v>
      </c>
      <c r="G73" s="156">
        <v>361.6</v>
      </c>
      <c r="H73" s="156">
        <v>395.4</v>
      </c>
      <c r="I73" s="156">
        <v>401.5</v>
      </c>
      <c r="J73" s="156">
        <v>430.1</v>
      </c>
      <c r="K73" s="156">
        <v>472.2</v>
      </c>
      <c r="L73" s="156">
        <v>509.7</v>
      </c>
      <c r="M73" s="156">
        <v>473.3</v>
      </c>
      <c r="N73" s="156">
        <v>526.79999999999995</v>
      </c>
      <c r="O73" s="156">
        <v>542.79999999999995</v>
      </c>
      <c r="P73" s="156">
        <v>572.1</v>
      </c>
      <c r="Q73" s="156">
        <v>614.29999999999995</v>
      </c>
      <c r="R73" s="156">
        <v>625.70000000000016</v>
      </c>
      <c r="S73" s="156">
        <v>704.9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156.10000000000599</v>
      </c>
      <c r="E74" s="156">
        <v>183.20000000000047</v>
      </c>
      <c r="F74" s="156">
        <v>237.49999999999108</v>
      </c>
      <c r="G74" s="156">
        <v>252.09999999999957</v>
      </c>
      <c r="H74" s="156">
        <v>281.39999999999281</v>
      </c>
      <c r="I74" s="156">
        <v>296.60000000001236</v>
      </c>
      <c r="J74" s="156">
        <v>295.19999999999874</v>
      </c>
      <c r="K74" s="156">
        <v>336.70000000000573</v>
      </c>
      <c r="L74" s="156">
        <v>370.40000000000953</v>
      </c>
      <c r="M74" s="156">
        <v>413.30000000000632</v>
      </c>
      <c r="N74" s="156">
        <v>440.20000000000005</v>
      </c>
      <c r="O74" s="156">
        <v>448.99999999998204</v>
      </c>
      <c r="P74" s="156">
        <v>443.99999999998283</v>
      </c>
      <c r="Q74" s="156">
        <v>459.39999999999549</v>
      </c>
      <c r="R74" s="156">
        <v>464.70000000000874</v>
      </c>
      <c r="S74" s="156">
        <v>433.40000000000322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9795.5000000000055</v>
      </c>
      <c r="E75" s="164">
        <f t="shared" ref="E75:S75" si="3">SUM(E56:E74)</f>
        <v>11510.1</v>
      </c>
      <c r="F75" s="164">
        <f t="shared" si="3"/>
        <v>13306.199999999992</v>
      </c>
      <c r="G75" s="164">
        <f t="shared" si="3"/>
        <v>13927.799999999997</v>
      </c>
      <c r="H75" s="164">
        <f t="shared" si="3"/>
        <v>15716.399999999994</v>
      </c>
      <c r="I75" s="164">
        <f t="shared" si="3"/>
        <v>17182.500000000011</v>
      </c>
      <c r="J75" s="164">
        <f t="shared" si="3"/>
        <v>17989.399999999998</v>
      </c>
      <c r="K75" s="164">
        <f t="shared" si="3"/>
        <v>19422.500000000007</v>
      </c>
      <c r="L75" s="164">
        <f t="shared" si="3"/>
        <v>19716.900000000009</v>
      </c>
      <c r="M75" s="164">
        <f t="shared" si="3"/>
        <v>16158.800000000005</v>
      </c>
      <c r="N75" s="164">
        <f t="shared" si="3"/>
        <v>18007</v>
      </c>
      <c r="O75" s="164">
        <f t="shared" si="3"/>
        <v>18878.899999999987</v>
      </c>
      <c r="P75" s="164">
        <f t="shared" si="3"/>
        <v>18594.699999999983</v>
      </c>
      <c r="Q75" s="164">
        <f t="shared" si="3"/>
        <v>19258.799999999996</v>
      </c>
      <c r="R75" s="164">
        <f t="shared" si="3"/>
        <v>20613.000000000011</v>
      </c>
      <c r="S75" s="164">
        <f t="shared" si="3"/>
        <v>22725.100000000006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80855.671402022243</v>
      </c>
      <c r="E2" s="152">
        <v>83962.079613251175</v>
      </c>
      <c r="F2" s="152">
        <v>87763.856834084319</v>
      </c>
      <c r="G2" s="152">
        <v>91141.09036450155</v>
      </c>
      <c r="H2" s="152">
        <v>95702.935938998227</v>
      </c>
      <c r="I2" s="152">
        <v>99902.12878138799</v>
      </c>
      <c r="J2" s="152">
        <v>103750.25431200126</v>
      </c>
      <c r="K2" s="152">
        <v>104201.01988781235</v>
      </c>
      <c r="L2" s="152">
        <v>105092.7275908322</v>
      </c>
      <c r="M2" s="152">
        <v>98156.362916913975</v>
      </c>
      <c r="N2" s="152">
        <v>98826</v>
      </c>
      <c r="O2" s="152">
        <v>100468.04501958452</v>
      </c>
      <c r="P2" s="152">
        <v>98816.612707807813</v>
      </c>
      <c r="Q2" s="152">
        <v>100888.80967234055</v>
      </c>
      <c r="R2" s="152">
        <v>105153.28685258963</v>
      </c>
      <c r="S2" s="152">
        <v>108694.65768755031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43780.007222143722</v>
      </c>
      <c r="E3" s="156">
        <v>45759.3613112901</v>
      </c>
      <c r="F3" s="156">
        <v>49359.824512745508</v>
      </c>
      <c r="G3" s="156">
        <v>53526.860572134603</v>
      </c>
      <c r="H3" s="156">
        <v>54656.310080463314</v>
      </c>
      <c r="I3" s="156">
        <v>56259.898110181071</v>
      </c>
      <c r="J3" s="156">
        <v>57179.032577887156</v>
      </c>
      <c r="K3" s="156">
        <v>57833.510317113287</v>
      </c>
      <c r="L3" s="156">
        <v>57130.733899741768</v>
      </c>
      <c r="M3" s="156">
        <v>53339.628812897645</v>
      </c>
      <c r="N3" s="156">
        <v>51910.6</v>
      </c>
      <c r="O3" s="156">
        <v>52279.712213337501</v>
      </c>
      <c r="P3" s="156">
        <v>51097.01101206083</v>
      </c>
      <c r="Q3" s="156">
        <v>51210.904094320227</v>
      </c>
      <c r="R3" s="156">
        <v>52622.385931558936</v>
      </c>
      <c r="S3" s="156">
        <v>54531.664241433609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68506.174769423174</v>
      </c>
      <c r="E4" s="160">
        <v>71204.581575053438</v>
      </c>
      <c r="F4" s="160">
        <v>74462.575296713781</v>
      </c>
      <c r="G4" s="160">
        <v>77405.900183784048</v>
      </c>
      <c r="H4" s="160">
        <v>81252.109501534695</v>
      </c>
      <c r="I4" s="160">
        <v>84803.337951337788</v>
      </c>
      <c r="J4" s="160">
        <v>88093.76450564753</v>
      </c>
      <c r="K4" s="160">
        <v>88394.84434427385</v>
      </c>
      <c r="L4" s="160">
        <v>89000.893689399687</v>
      </c>
      <c r="M4" s="160">
        <v>83086.647653616805</v>
      </c>
      <c r="N4" s="160">
        <v>83686.8</v>
      </c>
      <c r="O4" s="160">
        <v>85210.26280376791</v>
      </c>
      <c r="P4" s="160">
        <v>83732.366869236997</v>
      </c>
      <c r="Q4" s="160">
        <v>86045.724810314103</v>
      </c>
      <c r="R4" s="160">
        <v>89877.789102945782</v>
      </c>
      <c r="S4" s="160">
        <v>92884.886264872475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3914.1785211818042</v>
      </c>
      <c r="E6" s="152">
        <v>3993.9442100071246</v>
      </c>
      <c r="F6" s="152">
        <v>3583.8253712649853</v>
      </c>
      <c r="G6" s="152">
        <v>3466.1192925507794</v>
      </c>
      <c r="H6" s="152">
        <v>4077.1992615328859</v>
      </c>
      <c r="I6" s="152">
        <v>3616.8715906139059</v>
      </c>
      <c r="J6" s="152">
        <v>3547.8879777193256</v>
      </c>
      <c r="K6" s="152">
        <v>3496.8707866299078</v>
      </c>
      <c r="L6" s="152">
        <v>3494.5177440588873</v>
      </c>
      <c r="M6" s="152">
        <v>2898.9369976665803</v>
      </c>
      <c r="N6" s="152">
        <v>2950.8</v>
      </c>
      <c r="O6" s="152">
        <v>3915.1428797593608</v>
      </c>
      <c r="P6" s="152">
        <v>3830.2814292722487</v>
      </c>
      <c r="Q6" s="152">
        <v>3928.5499789793998</v>
      </c>
      <c r="R6" s="152">
        <v>4225.0052981602776</v>
      </c>
      <c r="S6" s="152">
        <v>4103.8551063425939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18186.493668907307</v>
      </c>
      <c r="E7" s="156">
        <v>18445.634898887489</v>
      </c>
      <c r="F7" s="156">
        <v>18591.876901055635</v>
      </c>
      <c r="G7" s="156">
        <v>19370.121965773207</v>
      </c>
      <c r="H7" s="156">
        <v>20878.345471225824</v>
      </c>
      <c r="I7" s="156">
        <v>21680.881461598423</v>
      </c>
      <c r="J7" s="156">
        <v>22763.42255918304</v>
      </c>
      <c r="K7" s="156">
        <v>23014.509085786733</v>
      </c>
      <c r="L7" s="156">
        <v>22341.56232282368</v>
      </c>
      <c r="M7" s="156">
        <v>20480.269639616286</v>
      </c>
      <c r="N7" s="156">
        <v>21514.9</v>
      </c>
      <c r="O7" s="156">
        <v>21968.257737671163</v>
      </c>
      <c r="P7" s="156">
        <v>21934.563439223879</v>
      </c>
      <c r="Q7" s="156">
        <v>22206.46233308642</v>
      </c>
      <c r="R7" s="156">
        <v>23661.180127357686</v>
      </c>
      <c r="S7" s="156">
        <v>25607.236690942154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3503.2046271689856</v>
      </c>
      <c r="E8" s="156">
        <v>3875.0205513235051</v>
      </c>
      <c r="F8" s="156">
        <v>4297.0119878332443</v>
      </c>
      <c r="G8" s="156">
        <v>4177.5067427262093</v>
      </c>
      <c r="H8" s="156">
        <v>4330.3394456966171</v>
      </c>
      <c r="I8" s="156">
        <v>4847.714087799809</v>
      </c>
      <c r="J8" s="156">
        <v>4694.5248778762625</v>
      </c>
      <c r="K8" s="156">
        <v>4358.9640392006922</v>
      </c>
      <c r="L8" s="156">
        <v>4364.1832351556268</v>
      </c>
      <c r="M8" s="156">
        <v>4034.9494425719472</v>
      </c>
      <c r="N8" s="156">
        <v>3513.9</v>
      </c>
      <c r="O8" s="156">
        <v>3495.9035858465927</v>
      </c>
      <c r="P8" s="156">
        <v>3232.081535396414</v>
      </c>
      <c r="Q8" s="156">
        <v>3470.601189165382</v>
      </c>
      <c r="R8" s="156">
        <v>3831.4276775892868</v>
      </c>
      <c r="S8" s="156">
        <v>3851.9095713329539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12011.411599187119</v>
      </c>
      <c r="E9" s="156">
        <v>12797.857182002521</v>
      </c>
      <c r="F9" s="156">
        <v>13443.78839386891</v>
      </c>
      <c r="G9" s="156">
        <v>13361.696541518486</v>
      </c>
      <c r="H9" s="156">
        <v>14132.924080597117</v>
      </c>
      <c r="I9" s="156">
        <v>14623.019309031086</v>
      </c>
      <c r="J9" s="156">
        <v>15726.332309188569</v>
      </c>
      <c r="K9" s="156">
        <v>16437.425794377479</v>
      </c>
      <c r="L9" s="156">
        <v>16634.250406004052</v>
      </c>
      <c r="M9" s="156">
        <v>14571.843401607468</v>
      </c>
      <c r="N9" s="156">
        <v>14696.7</v>
      </c>
      <c r="O9" s="156">
        <v>15285.957413124357</v>
      </c>
      <c r="P9" s="156">
        <v>14865.792977784007</v>
      </c>
      <c r="Q9" s="156">
        <v>15980.160557346198</v>
      </c>
      <c r="R9" s="156">
        <v>16620.177412681271</v>
      </c>
      <c r="S9" s="156">
        <v>17097.531493191877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3447.3972174456781</v>
      </c>
      <c r="E10" s="156">
        <v>3449.0601194716942</v>
      </c>
      <c r="F10" s="156">
        <v>3753.8021112900342</v>
      </c>
      <c r="G10" s="156">
        <v>4059.0018378404184</v>
      </c>
      <c r="H10" s="156">
        <v>4100.1914124882496</v>
      </c>
      <c r="I10" s="156">
        <v>4336.1979392155163</v>
      </c>
      <c r="J10" s="156">
        <v>4541.4557591565172</v>
      </c>
      <c r="K10" s="156">
        <v>4751.3734328778701</v>
      </c>
      <c r="L10" s="156">
        <v>4762.4996396413708</v>
      </c>
      <c r="M10" s="156">
        <v>4661.2393051594509</v>
      </c>
      <c r="N10" s="156">
        <v>4503.5</v>
      </c>
      <c r="O10" s="156">
        <v>4492.1040132985036</v>
      </c>
      <c r="P10" s="156">
        <v>4433.8876485488026</v>
      </c>
      <c r="Q10" s="156">
        <v>4566.4751456427302</v>
      </c>
      <c r="R10" s="156">
        <v>4675.8030497219734</v>
      </c>
      <c r="S10" s="156">
        <v>4577.776445789752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2645.3024855400968</v>
      </c>
      <c r="E11" s="156">
        <v>2625.6370910286623</v>
      </c>
      <c r="F11" s="156">
        <v>2968.3306494900698</v>
      </c>
      <c r="G11" s="156">
        <v>3245.4591020836815</v>
      </c>
      <c r="H11" s="156">
        <v>3499.4506801372736</v>
      </c>
      <c r="I11" s="156">
        <v>4062.0400034635036</v>
      </c>
      <c r="J11" s="156">
        <v>4269.1364028204507</v>
      </c>
      <c r="K11" s="156">
        <v>4018.7752802205546</v>
      </c>
      <c r="L11" s="156">
        <v>3899.9452254884059</v>
      </c>
      <c r="M11" s="156">
        <v>4181.9030334456829</v>
      </c>
      <c r="N11" s="156">
        <v>4141.3999999999996</v>
      </c>
      <c r="O11" s="156">
        <v>4050.5026517850079</v>
      </c>
      <c r="P11" s="156">
        <v>3807.9553077100209</v>
      </c>
      <c r="Q11" s="156">
        <v>3438.9701907869712</v>
      </c>
      <c r="R11" s="156">
        <v>3430.0794219454847</v>
      </c>
      <c r="S11" s="156">
        <v>3305.5613830031666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5929.4982022823197</v>
      </c>
      <c r="E12" s="156">
        <v>5995.232092946786</v>
      </c>
      <c r="F12" s="156">
        <v>6090.1771336553948</v>
      </c>
      <c r="G12" s="156">
        <v>6293.2906890708164</v>
      </c>
      <c r="H12" s="156">
        <v>6349.5713039834191</v>
      </c>
      <c r="I12" s="156">
        <v>6676.4438479522041</v>
      </c>
      <c r="J12" s="156">
        <v>6937.2913949735857</v>
      </c>
      <c r="K12" s="156">
        <v>7127.1607671100564</v>
      </c>
      <c r="L12" s="156">
        <v>7385.3338842816365</v>
      </c>
      <c r="M12" s="156">
        <v>7479.5955405755767</v>
      </c>
      <c r="N12" s="156">
        <v>7603.2</v>
      </c>
      <c r="O12" s="156">
        <v>7521.2736483812241</v>
      </c>
      <c r="P12" s="156">
        <v>7393.2501026200662</v>
      </c>
      <c r="Q12" s="156">
        <v>7452.6035514804507</v>
      </c>
      <c r="R12" s="156">
        <v>7432.1583191208083</v>
      </c>
      <c r="S12" s="156">
        <v>7442.9825875865381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4766.6093481319367</v>
      </c>
      <c r="E13" s="156">
        <v>5369.7868142708394</v>
      </c>
      <c r="F13" s="156">
        <v>5796.624321584065</v>
      </c>
      <c r="G13" s="156">
        <v>6131.703940616273</v>
      </c>
      <c r="H13" s="156">
        <v>6430.4402487229727</v>
      </c>
      <c r="I13" s="156">
        <v>6841.6096631743012</v>
      </c>
      <c r="J13" s="156">
        <v>7313.2777790057689</v>
      </c>
      <c r="K13" s="156">
        <v>7141.4484937516354</v>
      </c>
      <c r="L13" s="156">
        <v>7626.9183091012173</v>
      </c>
      <c r="M13" s="156">
        <v>7303.8112522686024</v>
      </c>
      <c r="N13" s="156">
        <v>7484</v>
      </c>
      <c r="O13" s="156">
        <v>7659.3049948547459</v>
      </c>
      <c r="P13" s="156">
        <v>7520.9995694963109</v>
      </c>
      <c r="Q13" s="156">
        <v>7800.0440431622992</v>
      </c>
      <c r="R13" s="156">
        <v>8054.4146289774053</v>
      </c>
      <c r="S13" s="156">
        <v>8240.3772190088021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11995.46662498046</v>
      </c>
      <c r="E14" s="156">
        <v>12384.090535430481</v>
      </c>
      <c r="F14" s="156">
        <v>13494.006083378064</v>
      </c>
      <c r="G14" s="156">
        <v>14992.123541064993</v>
      </c>
      <c r="H14" s="156">
        <v>15137.443227509033</v>
      </c>
      <c r="I14" s="156">
        <v>15665.317343492943</v>
      </c>
      <c r="J14" s="156">
        <v>15819.721049490507</v>
      </c>
      <c r="K14" s="156">
        <v>15493.630893687241</v>
      </c>
      <c r="L14" s="156">
        <v>15805.809942054331</v>
      </c>
      <c r="M14" s="156">
        <v>15017.785843920146</v>
      </c>
      <c r="N14" s="156">
        <v>14806.9</v>
      </c>
      <c r="O14" s="156">
        <v>14365.94633103776</v>
      </c>
      <c r="P14" s="156">
        <v>14307.940290139464</v>
      </c>
      <c r="Q14" s="156">
        <v>14701.107084943244</v>
      </c>
      <c r="R14" s="156">
        <v>15316.325397866609</v>
      </c>
      <c r="S14" s="156">
        <v>15954.386070069229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2106.6124745974676</v>
      </c>
      <c r="E15" s="156">
        <v>2268.3180796843317</v>
      </c>
      <c r="F15" s="156">
        <v>2443.1323432933737</v>
      </c>
      <c r="G15" s="156">
        <v>2308.8765305391794</v>
      </c>
      <c r="H15" s="156">
        <v>2316.2043696412998</v>
      </c>
      <c r="I15" s="156">
        <v>2453.2427049961038</v>
      </c>
      <c r="J15" s="156">
        <v>2480.7143962335049</v>
      </c>
      <c r="K15" s="156">
        <v>2554.6857706316787</v>
      </c>
      <c r="L15" s="156">
        <v>2685.8729807904824</v>
      </c>
      <c r="M15" s="156">
        <v>2456.3131967850663</v>
      </c>
      <c r="N15" s="156">
        <v>2471.5</v>
      </c>
      <c r="O15" s="156">
        <v>2455.8695480091824</v>
      </c>
      <c r="P15" s="156">
        <v>2405.6145690457838</v>
      </c>
      <c r="Q15" s="156">
        <v>2500.750735721007</v>
      </c>
      <c r="R15" s="156">
        <v>2631.2177695249825</v>
      </c>
      <c r="S15" s="156">
        <v>2703.2696976054185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68506.174769423174</v>
      </c>
      <c r="E16" s="164">
        <f t="shared" ref="E16:S16" si="0">SUM(E6:E15)</f>
        <v>71204.581575053438</v>
      </c>
      <c r="F16" s="164">
        <f t="shared" si="0"/>
        <v>74462.575296713767</v>
      </c>
      <c r="G16" s="164">
        <f t="shared" si="0"/>
        <v>77405.900183784062</v>
      </c>
      <c r="H16" s="164">
        <f t="shared" si="0"/>
        <v>81252.109501534695</v>
      </c>
      <c r="I16" s="164">
        <f t="shared" si="0"/>
        <v>84803.337951337802</v>
      </c>
      <c r="J16" s="164">
        <f t="shared" si="0"/>
        <v>88093.76450564753</v>
      </c>
      <c r="K16" s="164">
        <f t="shared" si="0"/>
        <v>88394.84434427385</v>
      </c>
      <c r="L16" s="164">
        <f t="shared" si="0"/>
        <v>89000.893689399702</v>
      </c>
      <c r="M16" s="164">
        <f t="shared" si="0"/>
        <v>83086.647653616805</v>
      </c>
      <c r="N16" s="164">
        <f t="shared" si="0"/>
        <v>83686.799999999988</v>
      </c>
      <c r="O16" s="164">
        <f t="shared" si="0"/>
        <v>85210.26280376791</v>
      </c>
      <c r="P16" s="164">
        <f t="shared" si="0"/>
        <v>83732.366869236997</v>
      </c>
      <c r="Q16" s="164">
        <f t="shared" si="0"/>
        <v>86045.724810314117</v>
      </c>
      <c r="R16" s="164">
        <f t="shared" si="0"/>
        <v>89877.789102945782</v>
      </c>
      <c r="S16" s="164">
        <f t="shared" si="0"/>
        <v>92884.88626487249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3914.1785211818042</v>
      </c>
      <c r="E18" s="152">
        <v>3993.9442100071246</v>
      </c>
      <c r="F18" s="152">
        <v>3583.8253712649853</v>
      </c>
      <c r="G18" s="152">
        <v>3466.1192925507794</v>
      </c>
      <c r="H18" s="152">
        <v>4077.1992615328859</v>
      </c>
      <c r="I18" s="152">
        <v>3616.8715906139059</v>
      </c>
      <c r="J18" s="152">
        <v>3547.8879777193256</v>
      </c>
      <c r="K18" s="152">
        <v>3496.8707866299078</v>
      </c>
      <c r="L18" s="152">
        <v>3494.5177440588873</v>
      </c>
      <c r="M18" s="152">
        <v>2898.9369976665803</v>
      </c>
      <c r="N18" s="152">
        <v>2950.8</v>
      </c>
      <c r="O18" s="152">
        <v>3915.1428797593608</v>
      </c>
      <c r="P18" s="152">
        <v>3830.2814292722487</v>
      </c>
      <c r="Q18" s="152">
        <v>3928.5499789793998</v>
      </c>
      <c r="R18" s="152">
        <v>4225.0052981602776</v>
      </c>
      <c r="S18" s="152">
        <v>4103.8551063425939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173.04986712521494</v>
      </c>
      <c r="E19" s="156">
        <v>159.61527922398201</v>
      </c>
      <c r="F19" s="156">
        <v>177.37221924017413</v>
      </c>
      <c r="G19" s="156">
        <v>178.41372890660429</v>
      </c>
      <c r="H19" s="156">
        <v>180.99240013138376</v>
      </c>
      <c r="I19" s="156">
        <v>201.74906918347909</v>
      </c>
      <c r="J19" s="156">
        <v>212.08638182179882</v>
      </c>
      <c r="K19" s="156">
        <v>170.54715955969655</v>
      </c>
      <c r="L19" s="156">
        <v>215.92689044136725</v>
      </c>
      <c r="M19" s="156">
        <v>211.978221415608</v>
      </c>
      <c r="N19" s="156">
        <v>180.7</v>
      </c>
      <c r="O19" s="156">
        <v>215.40805826011243</v>
      </c>
      <c r="P19" s="156">
        <v>222.76062993702632</v>
      </c>
      <c r="Q19" s="156">
        <v>201.69766371043622</v>
      </c>
      <c r="R19" s="156">
        <v>192.65119940256938</v>
      </c>
      <c r="S19" s="156">
        <v>151.84663489875226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15312.646553071761</v>
      </c>
      <c r="E20" s="156">
        <v>15769.852578506057</v>
      </c>
      <c r="F20" s="156">
        <v>15871.891214886375</v>
      </c>
      <c r="G20" s="156">
        <v>16621.476478029454</v>
      </c>
      <c r="H20" s="156">
        <v>17800.681836200736</v>
      </c>
      <c r="I20" s="156">
        <v>18597.389384362297</v>
      </c>
      <c r="J20" s="156">
        <v>19881.744435357305</v>
      </c>
      <c r="K20" s="156">
        <v>19542.490894089715</v>
      </c>
      <c r="L20" s="156">
        <v>18947.080134149513</v>
      </c>
      <c r="M20" s="156">
        <v>16757.89473684211</v>
      </c>
      <c r="N20" s="156">
        <v>18007</v>
      </c>
      <c r="O20" s="156">
        <v>18680.143275548151</v>
      </c>
      <c r="P20" s="156">
        <v>18616.481283101213</v>
      </c>
      <c r="Q20" s="156">
        <v>19277.692138295526</v>
      </c>
      <c r="R20" s="156">
        <v>20802.091007255964</v>
      </c>
      <c r="S20" s="156">
        <v>22702.170807484446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2015.4760043770518</v>
      </c>
      <c r="E21" s="156">
        <v>1822.7653860908642</v>
      </c>
      <c r="F21" s="156">
        <v>1814.5166100077536</v>
      </c>
      <c r="G21" s="156">
        <v>1818.1492708308472</v>
      </c>
      <c r="H21" s="156">
        <v>2061.025472584975</v>
      </c>
      <c r="I21" s="156">
        <v>1960.9922937050828</v>
      </c>
      <c r="J21" s="156">
        <v>1716.4739948277006</v>
      </c>
      <c r="K21" s="156">
        <v>2340.4704888012398</v>
      </c>
      <c r="L21" s="156">
        <v>2202.3197486138206</v>
      </c>
      <c r="M21" s="156">
        <v>2529.7381384495725</v>
      </c>
      <c r="N21" s="156">
        <v>2301.6999999999998</v>
      </c>
      <c r="O21" s="156">
        <v>2032.3755244201695</v>
      </c>
      <c r="P21" s="156">
        <v>2101.5588238238738</v>
      </c>
      <c r="Q21" s="156">
        <v>1803.2672018578207</v>
      </c>
      <c r="R21" s="156">
        <v>1816.5120949430323</v>
      </c>
      <c r="S21" s="156">
        <v>1868.7126002737236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685.32124433328124</v>
      </c>
      <c r="E22" s="156">
        <v>693.40165506658627</v>
      </c>
      <c r="F22" s="156">
        <v>728.0968569213336</v>
      </c>
      <c r="G22" s="156">
        <v>752.08248800630133</v>
      </c>
      <c r="H22" s="156">
        <v>835.6457623087291</v>
      </c>
      <c r="I22" s="156">
        <v>920.75071434756262</v>
      </c>
      <c r="J22" s="156">
        <v>953.11774717623393</v>
      </c>
      <c r="K22" s="156">
        <v>961.00054333608364</v>
      </c>
      <c r="L22" s="156">
        <v>976.23554961898083</v>
      </c>
      <c r="M22" s="156">
        <v>980.65854290899665</v>
      </c>
      <c r="N22" s="156">
        <v>1025.5</v>
      </c>
      <c r="O22" s="156">
        <v>1040.3308794427296</v>
      </c>
      <c r="P22" s="156">
        <v>993.76270236176333</v>
      </c>
      <c r="Q22" s="156">
        <v>923.80532922263819</v>
      </c>
      <c r="R22" s="156">
        <v>849.92582575612323</v>
      </c>
      <c r="S22" s="156">
        <v>884.5066482852319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3503.2046271689856</v>
      </c>
      <c r="E23" s="156">
        <v>3875.0205513235051</v>
      </c>
      <c r="F23" s="156">
        <v>4297.0119878332443</v>
      </c>
      <c r="G23" s="156">
        <v>4177.5067427262093</v>
      </c>
      <c r="H23" s="156">
        <v>4330.3394456966171</v>
      </c>
      <c r="I23" s="156">
        <v>4847.714087799809</v>
      </c>
      <c r="J23" s="156">
        <v>4694.5248778762625</v>
      </c>
      <c r="K23" s="156">
        <v>4358.9640392006922</v>
      </c>
      <c r="L23" s="156">
        <v>4364.1832351556268</v>
      </c>
      <c r="M23" s="156">
        <v>4034.9494425719472</v>
      </c>
      <c r="N23" s="156">
        <v>3513.9</v>
      </c>
      <c r="O23" s="156">
        <v>3495.9035858465927</v>
      </c>
      <c r="P23" s="156">
        <v>3232.081535396414</v>
      </c>
      <c r="Q23" s="156">
        <v>3470.601189165382</v>
      </c>
      <c r="R23" s="156">
        <v>3831.4276775892868</v>
      </c>
      <c r="S23" s="156">
        <v>3851.9095713329539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6741.4413006096602</v>
      </c>
      <c r="E24" s="156">
        <v>7325.998794322355</v>
      </c>
      <c r="F24" s="156">
        <v>7881.9108964036504</v>
      </c>
      <c r="G24" s="156">
        <v>7803.66136000191</v>
      </c>
      <c r="H24" s="156">
        <v>8168.3297278318287</v>
      </c>
      <c r="I24" s="156">
        <v>8504.1994977920167</v>
      </c>
      <c r="J24" s="156">
        <v>9246.1484052076667</v>
      </c>
      <c r="K24" s="156">
        <v>9406.7574909947089</v>
      </c>
      <c r="L24" s="156">
        <v>9928.9853261966273</v>
      </c>
      <c r="M24" s="156">
        <v>8210.4226082447512</v>
      </c>
      <c r="N24" s="156">
        <v>8276.7000000000007</v>
      </c>
      <c r="O24" s="156">
        <v>8592.1792131718521</v>
      </c>
      <c r="P24" s="156">
        <v>8331.4477939188837</v>
      </c>
      <c r="Q24" s="156">
        <v>8997.217272927468</v>
      </c>
      <c r="R24" s="156">
        <v>9261.184164051223</v>
      </c>
      <c r="S24" s="156">
        <v>9637.5660582811361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3940.9098014694387</v>
      </c>
      <c r="E25" s="156">
        <v>4123.9655833835695</v>
      </c>
      <c r="F25" s="156">
        <v>4107.4730124649614</v>
      </c>
      <c r="G25" s="156">
        <v>3992.0519368928562</v>
      </c>
      <c r="H25" s="156">
        <v>4296.2476356593543</v>
      </c>
      <c r="I25" s="156">
        <v>4459.9099489133268</v>
      </c>
      <c r="J25" s="156">
        <v>4810.9016157909864</v>
      </c>
      <c r="K25" s="156">
        <v>5238.4641700038237</v>
      </c>
      <c r="L25" s="156">
        <v>5013.1170540922321</v>
      </c>
      <c r="M25" s="156">
        <v>4755.405755768732</v>
      </c>
      <c r="N25" s="156">
        <v>4913.1000000000004</v>
      </c>
      <c r="O25" s="156">
        <v>5166.9239293912769</v>
      </c>
      <c r="P25" s="156">
        <v>5136.9101849163517</v>
      </c>
      <c r="Q25" s="156">
        <v>5497.0871454024946</v>
      </c>
      <c r="R25" s="156">
        <v>5759.0497623396677</v>
      </c>
      <c r="S25" s="156">
        <v>5905.6353083385784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1329.0604971080195</v>
      </c>
      <c r="E26" s="156">
        <v>1347.8928042965968</v>
      </c>
      <c r="F26" s="156">
        <v>1454.4044850002983</v>
      </c>
      <c r="G26" s="156">
        <v>1565.9832446237201</v>
      </c>
      <c r="H26" s="156">
        <v>1668.3467171059337</v>
      </c>
      <c r="I26" s="156">
        <v>1658.9098623257426</v>
      </c>
      <c r="J26" s="156">
        <v>1669.2822881899162</v>
      </c>
      <c r="K26" s="156">
        <v>1792.2041333789468</v>
      </c>
      <c r="L26" s="156">
        <v>1692.1480257151918</v>
      </c>
      <c r="M26" s="156">
        <v>1606.015037593985</v>
      </c>
      <c r="N26" s="156">
        <v>1506.9</v>
      </c>
      <c r="O26" s="156">
        <v>1526.8542705612285</v>
      </c>
      <c r="P26" s="156">
        <v>1397.43499894877</v>
      </c>
      <c r="Q26" s="156">
        <v>1485.8561390162358</v>
      </c>
      <c r="R26" s="156">
        <v>1599.9434862903797</v>
      </c>
      <c r="S26" s="156">
        <v>1554.330126572162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3447.3972174456781</v>
      </c>
      <c r="E27" s="156">
        <v>3449.0601194716942</v>
      </c>
      <c r="F27" s="156">
        <v>3753.8021112900342</v>
      </c>
      <c r="G27" s="156">
        <v>4059.0018378404184</v>
      </c>
      <c r="H27" s="156">
        <v>4100.1914124882496</v>
      </c>
      <c r="I27" s="156">
        <v>4336.1979392155163</v>
      </c>
      <c r="J27" s="156">
        <v>4541.4557591565172</v>
      </c>
      <c r="K27" s="156">
        <v>4751.3734328778701</v>
      </c>
      <c r="L27" s="156">
        <v>4762.4996396413708</v>
      </c>
      <c r="M27" s="156">
        <v>4661.2393051594509</v>
      </c>
      <c r="N27" s="156">
        <v>4503.5</v>
      </c>
      <c r="O27" s="156">
        <v>4492.1040132985036</v>
      </c>
      <c r="P27" s="156">
        <v>4433.8876485488026</v>
      </c>
      <c r="Q27" s="156">
        <v>4566.4751456427302</v>
      </c>
      <c r="R27" s="156">
        <v>4675.8030497219734</v>
      </c>
      <c r="S27" s="156">
        <v>4577.776445789752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2645.3024855400968</v>
      </c>
      <c r="E28" s="156">
        <v>2625.6370910286623</v>
      </c>
      <c r="F28" s="156">
        <v>2968.3306494900698</v>
      </c>
      <c r="G28" s="156">
        <v>3245.4591020836815</v>
      </c>
      <c r="H28" s="156">
        <v>3499.4506801372736</v>
      </c>
      <c r="I28" s="156">
        <v>4062.0400034635036</v>
      </c>
      <c r="J28" s="156">
        <v>4269.1364028204507</v>
      </c>
      <c r="K28" s="156">
        <v>4018.7752802205546</v>
      </c>
      <c r="L28" s="156">
        <v>3899.9452254884059</v>
      </c>
      <c r="M28" s="156">
        <v>4181.9030334456829</v>
      </c>
      <c r="N28" s="156">
        <v>4141.3999999999996</v>
      </c>
      <c r="O28" s="156">
        <v>4050.5026517850079</v>
      </c>
      <c r="P28" s="156">
        <v>3807.9553077100209</v>
      </c>
      <c r="Q28" s="156">
        <v>3438.9701907869712</v>
      </c>
      <c r="R28" s="156">
        <v>3430.0794219454847</v>
      </c>
      <c r="S28" s="156">
        <v>3305.5613830031666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5929.4982022823197</v>
      </c>
      <c r="E29" s="156">
        <v>5995.232092946786</v>
      </c>
      <c r="F29" s="156">
        <v>6090.1771336553948</v>
      </c>
      <c r="G29" s="156">
        <v>6293.2906890708164</v>
      </c>
      <c r="H29" s="156">
        <v>6349.5713039834191</v>
      </c>
      <c r="I29" s="156">
        <v>6676.4438479522041</v>
      </c>
      <c r="J29" s="156">
        <v>6937.2913949735857</v>
      </c>
      <c r="K29" s="156">
        <v>7127.1607671100564</v>
      </c>
      <c r="L29" s="156">
        <v>7385.3338842816365</v>
      </c>
      <c r="M29" s="156">
        <v>7479.5955405755767</v>
      </c>
      <c r="N29" s="156">
        <v>7603.2</v>
      </c>
      <c r="O29" s="156">
        <v>7521.2736483812241</v>
      </c>
      <c r="P29" s="156">
        <v>7393.2501026200662</v>
      </c>
      <c r="Q29" s="156">
        <v>7452.6035514804507</v>
      </c>
      <c r="R29" s="156">
        <v>7432.1583191208083</v>
      </c>
      <c r="S29" s="156">
        <v>7442.9825875865381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2985.9309051117712</v>
      </c>
      <c r="E30" s="156">
        <v>3408.7795254014363</v>
      </c>
      <c r="F30" s="156">
        <v>3629.8681934752799</v>
      </c>
      <c r="G30" s="156">
        <v>3847.6501897510557</v>
      </c>
      <c r="H30" s="156">
        <v>3988.4019888776884</v>
      </c>
      <c r="I30" s="156">
        <v>4202.0954195168415</v>
      </c>
      <c r="J30" s="156">
        <v>4537.0349903848273</v>
      </c>
      <c r="K30" s="156">
        <v>4393.3753244923837</v>
      </c>
      <c r="L30" s="156">
        <v>4743.8570865725569</v>
      </c>
      <c r="M30" s="156">
        <v>4547.6795436868033</v>
      </c>
      <c r="N30" s="156">
        <v>4739.8999999999996</v>
      </c>
      <c r="O30" s="156">
        <v>4849.0065700941977</v>
      </c>
      <c r="P30" s="156">
        <v>4753.7619014246666</v>
      </c>
      <c r="Q30" s="156">
        <v>4955.6565434125441</v>
      </c>
      <c r="R30" s="156">
        <v>5072.4081904512022</v>
      </c>
      <c r="S30" s="156">
        <v>5059.8895115932919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1780.6784430201656</v>
      </c>
      <c r="E31" s="156">
        <v>1961.0072888694033</v>
      </c>
      <c r="F31" s="156">
        <v>2166.7561281087851</v>
      </c>
      <c r="G31" s="156">
        <v>2284.0537508652174</v>
      </c>
      <c r="H31" s="156">
        <v>2442.0382598452843</v>
      </c>
      <c r="I31" s="156">
        <v>2639.5142436574592</v>
      </c>
      <c r="J31" s="156">
        <v>2776.2427886209412</v>
      </c>
      <c r="K31" s="156">
        <v>2748.0731692592517</v>
      </c>
      <c r="L31" s="156">
        <v>2883.0612225286604</v>
      </c>
      <c r="M31" s="156">
        <v>2756.1317085817996</v>
      </c>
      <c r="N31" s="156">
        <v>2744.1</v>
      </c>
      <c r="O31" s="156">
        <v>2810.2984247605482</v>
      </c>
      <c r="P31" s="156">
        <v>2767.2376680716438</v>
      </c>
      <c r="Q31" s="156">
        <v>2844.3874997497546</v>
      </c>
      <c r="R31" s="156">
        <v>2982.0064385262035</v>
      </c>
      <c r="S31" s="156">
        <v>3180.4877074155102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5870.4080037517579</v>
      </c>
      <c r="E32" s="156">
        <v>6131.5558721981706</v>
      </c>
      <c r="F32" s="156">
        <v>6569.0940537961469</v>
      </c>
      <c r="G32" s="156">
        <v>6908.489868009643</v>
      </c>
      <c r="H32" s="156">
        <v>7044.545876703176</v>
      </c>
      <c r="I32" s="156">
        <v>7238.3972638323658</v>
      </c>
      <c r="J32" s="156">
        <v>7450.6531685860173</v>
      </c>
      <c r="K32" s="156">
        <v>7483.8508441832855</v>
      </c>
      <c r="L32" s="156">
        <v>7819.4939603893781</v>
      </c>
      <c r="M32" s="156">
        <v>7525.1231527093605</v>
      </c>
      <c r="N32" s="156">
        <v>7480.4999999999991</v>
      </c>
      <c r="O32" s="156">
        <v>7210.3815404100387</v>
      </c>
      <c r="P32" s="156">
        <v>6920.2967471942175</v>
      </c>
      <c r="Q32" s="156">
        <v>7355.9087906148015</v>
      </c>
      <c r="R32" s="156">
        <v>7389.2684502124321</v>
      </c>
      <c r="S32" s="156">
        <v>7728.1945235312323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3314.0534625605756</v>
      </c>
      <c r="E33" s="156">
        <v>3433.3041047843481</v>
      </c>
      <c r="F33" s="156">
        <v>3803.78123695354</v>
      </c>
      <c r="G33" s="156">
        <v>4429.076067498866</v>
      </c>
      <c r="H33" s="156">
        <v>4374.7380820242151</v>
      </c>
      <c r="I33" s="156">
        <v>4582.214910381852</v>
      </c>
      <c r="J33" s="156">
        <v>4592.2946000309457</v>
      </c>
      <c r="K33" s="156">
        <v>4372.6480590827687</v>
      </c>
      <c r="L33" s="156">
        <v>4351.8829939555844</v>
      </c>
      <c r="M33" s="156">
        <v>4037.3347161005963</v>
      </c>
      <c r="N33" s="156">
        <v>3955.1</v>
      </c>
      <c r="O33" s="156">
        <v>3805.9051690018209</v>
      </c>
      <c r="P33" s="156">
        <v>3778.6209865542687</v>
      </c>
      <c r="Q33" s="156">
        <v>3541.1703469400013</v>
      </c>
      <c r="R33" s="156">
        <v>4058.28985477995</v>
      </c>
      <c r="S33" s="156">
        <v>4350.6058880530663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2811.0051586681257</v>
      </c>
      <c r="E34" s="156">
        <v>2819.2305584479636</v>
      </c>
      <c r="F34" s="156">
        <v>3121.1307926283775</v>
      </c>
      <c r="G34" s="156">
        <v>3654.5576055564838</v>
      </c>
      <c r="H34" s="156">
        <v>3718.1592687816428</v>
      </c>
      <c r="I34" s="156">
        <v>3844.7051692787254</v>
      </c>
      <c r="J34" s="156">
        <v>3776.7732808735441</v>
      </c>
      <c r="K34" s="156">
        <v>3637.1319904211864</v>
      </c>
      <c r="L34" s="156">
        <v>3634.4329877093683</v>
      </c>
      <c r="M34" s="156">
        <v>3455.3279751101895</v>
      </c>
      <c r="N34" s="156">
        <v>3371.3</v>
      </c>
      <c r="O34" s="156">
        <v>3349.6596216259009</v>
      </c>
      <c r="P34" s="156">
        <v>3609.0225563909776</v>
      </c>
      <c r="Q34" s="156">
        <v>3804.0279473884407</v>
      </c>
      <c r="R34" s="156">
        <v>3868.7670928742268</v>
      </c>
      <c r="S34" s="156">
        <v>3875.5856584849303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855.55729248085049</v>
      </c>
      <c r="E35" s="156">
        <v>941.93566065654636</v>
      </c>
      <c r="F35" s="156">
        <v>1116.5980795610424</v>
      </c>
      <c r="G35" s="156">
        <v>985.1540683103799</v>
      </c>
      <c r="H35" s="156">
        <v>946.75561495509169</v>
      </c>
      <c r="I35" s="156">
        <v>1002.2512771668545</v>
      </c>
      <c r="J35" s="156">
        <v>1005.1722994628765</v>
      </c>
      <c r="K35" s="156">
        <v>1026.9051979151993</v>
      </c>
      <c r="L35" s="156">
        <v>1080.0188347443373</v>
      </c>
      <c r="M35" s="156">
        <v>911.17448794399809</v>
      </c>
      <c r="N35" s="156">
        <v>1015</v>
      </c>
      <c r="O35" s="156">
        <v>1015.6930262012191</v>
      </c>
      <c r="P35" s="156">
        <v>978.64501466716069</v>
      </c>
      <c r="Q35" s="156">
        <v>1038.2174531040423</v>
      </c>
      <c r="R35" s="156">
        <v>1156.3108657698483</v>
      </c>
      <c r="S35" s="156">
        <v>1183.6045593950112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1237.29873378146</v>
      </c>
      <c r="E36" s="156">
        <v>1310.6264043404394</v>
      </c>
      <c r="F36" s="156">
        <v>1309.8347945368878</v>
      </c>
      <c r="G36" s="156">
        <v>1307.8502040718909</v>
      </c>
      <c r="H36" s="156">
        <v>1354.1584079917545</v>
      </c>
      <c r="I36" s="156">
        <v>1437.0291800155858</v>
      </c>
      <c r="J36" s="156">
        <v>1459.4062907539621</v>
      </c>
      <c r="K36" s="156">
        <v>1513.5934638681506</v>
      </c>
      <c r="L36" s="156">
        <v>1594.0343830179795</v>
      </c>
      <c r="M36" s="156">
        <v>1536.6346901737102</v>
      </c>
      <c r="N36" s="156">
        <v>1443.7</v>
      </c>
      <c r="O36" s="156">
        <v>1427.412332779229</v>
      </c>
      <c r="P36" s="156">
        <v>1413.7540922879771</v>
      </c>
      <c r="Q36" s="156">
        <v>1449.420432023383</v>
      </c>
      <c r="R36" s="156">
        <v>1462.1913190905329</v>
      </c>
      <c r="S36" s="156">
        <v>1501.1838043575988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13.756448335157106</v>
      </c>
      <c r="E37" s="156">
        <v>15.756014687345866</v>
      </c>
      <c r="F37" s="156">
        <v>16.699469195443431</v>
      </c>
      <c r="G37" s="156">
        <v>15.872258156908609</v>
      </c>
      <c r="H37" s="156">
        <v>15.290346694453568</v>
      </c>
      <c r="I37" s="156">
        <v>13.962247813663522</v>
      </c>
      <c r="J37" s="156">
        <v>16.135806016666297</v>
      </c>
      <c r="K37" s="156">
        <v>14.187108848328739</v>
      </c>
      <c r="L37" s="156">
        <v>11.81976302816563</v>
      </c>
      <c r="M37" s="156">
        <v>8.50401866735805</v>
      </c>
      <c r="N37" s="156">
        <v>12.8</v>
      </c>
      <c r="O37" s="156">
        <v>12.764189028734268</v>
      </c>
      <c r="P37" s="156">
        <v>13.215462090646056</v>
      </c>
      <c r="Q37" s="156">
        <v>13.11285059358171</v>
      </c>
      <c r="R37" s="156">
        <v>12.715584664601225</v>
      </c>
      <c r="S37" s="156">
        <v>18.481333852808664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68506.174769423174</v>
      </c>
      <c r="E39" s="164">
        <f t="shared" ref="E39:S39" si="1">SUM(E18:E38)</f>
        <v>71204.581575053438</v>
      </c>
      <c r="F39" s="164">
        <f t="shared" si="1"/>
        <v>74462.575296713767</v>
      </c>
      <c r="G39" s="164">
        <f t="shared" si="1"/>
        <v>77405.900183784048</v>
      </c>
      <c r="H39" s="164">
        <f t="shared" si="1"/>
        <v>81252.109501534695</v>
      </c>
      <c r="I39" s="164">
        <f t="shared" si="1"/>
        <v>84803.337951337788</v>
      </c>
      <c r="J39" s="164">
        <f t="shared" si="1"/>
        <v>88093.764505647559</v>
      </c>
      <c r="K39" s="164">
        <f t="shared" si="1"/>
        <v>88394.84434427385</v>
      </c>
      <c r="L39" s="164">
        <f t="shared" si="1"/>
        <v>89000.893689399687</v>
      </c>
      <c r="M39" s="164">
        <f t="shared" si="1"/>
        <v>83086.647653616805</v>
      </c>
      <c r="N39" s="164">
        <f t="shared" si="1"/>
        <v>83686.800000000017</v>
      </c>
      <c r="O39" s="164">
        <f t="shared" si="1"/>
        <v>85210.26280376791</v>
      </c>
      <c r="P39" s="164">
        <f t="shared" si="1"/>
        <v>83732.366869236983</v>
      </c>
      <c r="Q39" s="164">
        <f t="shared" si="1"/>
        <v>86045.724810314103</v>
      </c>
      <c r="R39" s="164">
        <f t="shared" si="1"/>
        <v>89877.789102945797</v>
      </c>
      <c r="S39" s="164">
        <f t="shared" si="1"/>
        <v>92884.886264872461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2225.4181647647333</v>
      </c>
      <c r="E41" s="152">
        <v>2460.267441223215</v>
      </c>
      <c r="F41" s="152">
        <v>2620.0274348422499</v>
      </c>
      <c r="G41" s="152">
        <v>2396.8303219800941</v>
      </c>
      <c r="H41" s="152">
        <v>2304.0853541131032</v>
      </c>
      <c r="I41" s="152">
        <v>2249.7618841458134</v>
      </c>
      <c r="J41" s="152">
        <v>2200.6586945469817</v>
      </c>
      <c r="K41" s="152">
        <v>2074.4370434467628</v>
      </c>
      <c r="L41" s="152">
        <v>1962.8494277504972</v>
      </c>
      <c r="M41" s="152">
        <v>2163.8579206637282</v>
      </c>
      <c r="N41" s="152">
        <v>1968.7</v>
      </c>
      <c r="O41" s="152">
        <v>1889.6936594633105</v>
      </c>
      <c r="P41" s="152">
        <v>1857.373126558073</v>
      </c>
      <c r="Q41" s="152">
        <v>2015.0747732778123</v>
      </c>
      <c r="R41" s="152">
        <v>2101.1999071560485</v>
      </c>
      <c r="S41" s="152">
        <v>2087.1919361444943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1099.8905737064249</v>
      </c>
      <c r="E42" s="156">
        <v>1121.8282457390255</v>
      </c>
      <c r="F42" s="156">
        <v>968.44993141289444</v>
      </c>
      <c r="G42" s="156">
        <v>806.02429768241166</v>
      </c>
      <c r="H42" s="156">
        <v>743.67715848727505</v>
      </c>
      <c r="I42" s="156">
        <v>620.94120703091187</v>
      </c>
      <c r="J42" s="156">
        <v>631.83837669370712</v>
      </c>
      <c r="K42" s="156">
        <v>553.29724508482082</v>
      </c>
      <c r="L42" s="156">
        <v>489.60725714230801</v>
      </c>
      <c r="M42" s="156">
        <v>435.26056520611877</v>
      </c>
      <c r="N42" s="156">
        <v>420.7</v>
      </c>
      <c r="O42" s="156">
        <v>444.66872476846356</v>
      </c>
      <c r="P42" s="156">
        <v>430.60380645355065</v>
      </c>
      <c r="Q42" s="156">
        <v>438.72995535624909</v>
      </c>
      <c r="R42" s="156">
        <v>446.25647132433824</v>
      </c>
      <c r="S42" s="156">
        <v>433.16250586907222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898.85884008128812</v>
      </c>
      <c r="E43" s="156">
        <v>1014.824354688442</v>
      </c>
      <c r="F43" s="156">
        <v>983.24088984314437</v>
      </c>
      <c r="G43" s="156">
        <v>951.02274625868199</v>
      </c>
      <c r="H43" s="156">
        <v>947.09540043719073</v>
      </c>
      <c r="I43" s="156">
        <v>904.51554247120964</v>
      </c>
      <c r="J43" s="156">
        <v>883.38011980283375</v>
      </c>
      <c r="K43" s="156">
        <v>923.5707242468759</v>
      </c>
      <c r="L43" s="156">
        <v>864.6685181092223</v>
      </c>
      <c r="M43" s="156">
        <v>751.56857661394872</v>
      </c>
      <c r="N43" s="156">
        <v>773.4</v>
      </c>
      <c r="O43" s="156">
        <v>757.24293516979344</v>
      </c>
      <c r="P43" s="156">
        <v>757.2860246488392</v>
      </c>
      <c r="Q43" s="156">
        <v>789.37358611439208</v>
      </c>
      <c r="R43" s="156">
        <v>821.97172296172209</v>
      </c>
      <c r="S43" s="156">
        <v>859.73167101227762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798.96826637486322</v>
      </c>
      <c r="E44" s="156">
        <v>808.7630843426316</v>
      </c>
      <c r="F44" s="156">
        <v>976.4418202421424</v>
      </c>
      <c r="G44" s="156">
        <v>922.3810774041101</v>
      </c>
      <c r="H44" s="156">
        <v>1370.1283256504062</v>
      </c>
      <c r="I44" s="156">
        <v>1502.1863364793489</v>
      </c>
      <c r="J44" s="156">
        <v>1717.689706239915</v>
      </c>
      <c r="K44" s="156">
        <v>1352.1019057010042</v>
      </c>
      <c r="L44" s="156">
        <v>1468.9178670612994</v>
      </c>
      <c r="M44" s="156">
        <v>1106.5595022037853</v>
      </c>
      <c r="N44" s="156">
        <v>1153</v>
      </c>
      <c r="O44" s="156">
        <v>1044.6845563207473</v>
      </c>
      <c r="P44" s="156">
        <v>1133.9266942322517</v>
      </c>
      <c r="Q44" s="156">
        <v>836.11939700906885</v>
      </c>
      <c r="R44" s="156">
        <v>923.19181358549213</v>
      </c>
      <c r="S44" s="156">
        <v>812.37949670832461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659.05893387525407</v>
      </c>
      <c r="E45" s="156">
        <v>736.83345207431353</v>
      </c>
      <c r="F45" s="156">
        <v>661.06041629391075</v>
      </c>
      <c r="G45" s="156">
        <v>621.882235004893</v>
      </c>
      <c r="H45" s="156">
        <v>650.23615091005877</v>
      </c>
      <c r="I45" s="156">
        <v>616.07065546800595</v>
      </c>
      <c r="J45" s="156">
        <v>724.67452089918436</v>
      </c>
      <c r="K45" s="156">
        <v>826.27331817358584</v>
      </c>
      <c r="L45" s="156">
        <v>708.80139915243649</v>
      </c>
      <c r="M45" s="156">
        <v>447.29064039408865</v>
      </c>
      <c r="N45" s="156">
        <v>500.7</v>
      </c>
      <c r="O45" s="156">
        <v>555.3906435526003</v>
      </c>
      <c r="P45" s="156">
        <v>637.64604587367228</v>
      </c>
      <c r="Q45" s="156">
        <v>725.41090268463097</v>
      </c>
      <c r="R45" s="156">
        <v>944.78812404759265</v>
      </c>
      <c r="S45" s="156">
        <v>1264.9224283473691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831.3271846177895</v>
      </c>
      <c r="E46" s="156">
        <v>954.12944593631835</v>
      </c>
      <c r="F46" s="156">
        <v>942.32719031430793</v>
      </c>
      <c r="G46" s="156">
        <v>1081.1036589731962</v>
      </c>
      <c r="H46" s="156">
        <v>1093.0898959123806</v>
      </c>
      <c r="I46" s="156">
        <v>1148.6925274915577</v>
      </c>
      <c r="J46" s="156">
        <v>1281.470347693464</v>
      </c>
      <c r="K46" s="156">
        <v>1162.739218803453</v>
      </c>
      <c r="L46" s="156">
        <v>1118.4570884944699</v>
      </c>
      <c r="M46" s="156">
        <v>1160.2800103707546</v>
      </c>
      <c r="N46" s="156">
        <v>1389.2</v>
      </c>
      <c r="O46" s="156">
        <v>1404.6544763714082</v>
      </c>
      <c r="P46" s="156">
        <v>1449.295675940851</v>
      </c>
      <c r="Q46" s="156">
        <v>1295.9700506496367</v>
      </c>
      <c r="R46" s="156">
        <v>1374.4941518402277</v>
      </c>
      <c r="S46" s="156">
        <v>1460.1252734737916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1341.0973894012818</v>
      </c>
      <c r="E47" s="156">
        <v>1443.7989806543542</v>
      </c>
      <c r="F47" s="156">
        <v>1446.1740323254014</v>
      </c>
      <c r="G47" s="156">
        <v>1492.7083084707735</v>
      </c>
      <c r="H47" s="156">
        <v>1467.1937117033449</v>
      </c>
      <c r="I47" s="156">
        <v>1532.8166940860681</v>
      </c>
      <c r="J47" s="156">
        <v>1636.7896377179991</v>
      </c>
      <c r="K47" s="156">
        <v>1851.2667780170245</v>
      </c>
      <c r="L47" s="156">
        <v>1780.4599137061202</v>
      </c>
      <c r="M47" s="156">
        <v>1516.7228415867255</v>
      </c>
      <c r="N47" s="156">
        <v>1592.1</v>
      </c>
      <c r="O47" s="156">
        <v>1645.7888070925355</v>
      </c>
      <c r="P47" s="156">
        <v>1734.0288137120431</v>
      </c>
      <c r="Q47" s="156">
        <v>1796.36043322456</v>
      </c>
      <c r="R47" s="156">
        <v>1939.6312480447266</v>
      </c>
      <c r="S47" s="156">
        <v>2124.3544020539257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1573.0811317805221</v>
      </c>
      <c r="E48" s="156">
        <v>1542.308324656108</v>
      </c>
      <c r="F48" s="156">
        <v>1431.8602015864499</v>
      </c>
      <c r="G48" s="156">
        <v>1521.9466787598158</v>
      </c>
      <c r="H48" s="156">
        <v>1705.3833346547215</v>
      </c>
      <c r="I48" s="156">
        <v>1718.3305913931943</v>
      </c>
      <c r="J48" s="156">
        <v>1938.3965871665082</v>
      </c>
      <c r="K48" s="156">
        <v>2048.7795061678707</v>
      </c>
      <c r="L48" s="156">
        <v>2074.4164592602556</v>
      </c>
      <c r="M48" s="156">
        <v>1373.5027223230491</v>
      </c>
      <c r="N48" s="156">
        <v>1534.4</v>
      </c>
      <c r="O48" s="156">
        <v>1759.5780891316394</v>
      </c>
      <c r="P48" s="156">
        <v>1714.4058548501748</v>
      </c>
      <c r="Q48" s="156">
        <v>1790.3545474565074</v>
      </c>
      <c r="R48" s="156">
        <v>1890.080834788225</v>
      </c>
      <c r="S48" s="156">
        <v>2024.0557037392234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1252.1494450523683</v>
      </c>
      <c r="E49" s="156">
        <v>1339.8092837178715</v>
      </c>
      <c r="F49" s="156">
        <v>1254.3687004234507</v>
      </c>
      <c r="G49" s="156">
        <v>1737.1172160297874</v>
      </c>
      <c r="H49" s="156">
        <v>2060.459163448143</v>
      </c>
      <c r="I49" s="156">
        <v>2284.7216209195603</v>
      </c>
      <c r="J49" s="156">
        <v>2202.2059636170729</v>
      </c>
      <c r="K49" s="156">
        <v>1600.9297084096352</v>
      </c>
      <c r="L49" s="156">
        <v>1612.4847448180428</v>
      </c>
      <c r="M49" s="156">
        <v>1527.9232564169045</v>
      </c>
      <c r="N49" s="156">
        <v>1531.8</v>
      </c>
      <c r="O49" s="156">
        <v>1931.1525370062536</v>
      </c>
      <c r="P49" s="156">
        <v>1572.4397545127799</v>
      </c>
      <c r="Q49" s="156">
        <v>1681.8482112470222</v>
      </c>
      <c r="R49" s="156">
        <v>1606.80586531572</v>
      </c>
      <c r="S49" s="156">
        <v>1728.454261196192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1201.6570267312802</v>
      </c>
      <c r="E50" s="156">
        <v>1012.4952046911822</v>
      </c>
      <c r="F50" s="156">
        <v>1150.4741456432278</v>
      </c>
      <c r="G50" s="156">
        <v>1382.915244528248</v>
      </c>
      <c r="H50" s="156">
        <v>1678.6535433962692</v>
      </c>
      <c r="I50" s="156">
        <v>1892.0469304701708</v>
      </c>
      <c r="J50" s="156">
        <v>1729.0731858270153</v>
      </c>
      <c r="K50" s="156">
        <v>1877.1255508824181</v>
      </c>
      <c r="L50" s="156">
        <v>1710.9827700527565</v>
      </c>
      <c r="M50" s="156">
        <v>697.01840808918848</v>
      </c>
      <c r="N50" s="156">
        <v>772.5</v>
      </c>
      <c r="O50" s="156">
        <v>758.62819599461727</v>
      </c>
      <c r="P50" s="156">
        <v>776.50851496250618</v>
      </c>
      <c r="Q50" s="156">
        <v>796.08015855538429</v>
      </c>
      <c r="R50" s="156">
        <v>945.19179340202447</v>
      </c>
      <c r="S50" s="156">
        <v>946.64388967143191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715.33531342816946</v>
      </c>
      <c r="E51" s="156">
        <v>758.75486381322946</v>
      </c>
      <c r="F51" s="156">
        <v>807.06148983121614</v>
      </c>
      <c r="G51" s="156">
        <v>796.95443587846387</v>
      </c>
      <c r="H51" s="156">
        <v>834.85292951716485</v>
      </c>
      <c r="I51" s="156">
        <v>926.92007966057668</v>
      </c>
      <c r="J51" s="156">
        <v>998.54114630534252</v>
      </c>
      <c r="K51" s="156">
        <v>1048.0349344978165</v>
      </c>
      <c r="L51" s="156">
        <v>1101.9286393819129</v>
      </c>
      <c r="M51" s="156">
        <v>2171.8434016074666</v>
      </c>
      <c r="N51" s="156">
        <v>2308.1</v>
      </c>
      <c r="O51" s="156">
        <v>2483.376870102114</v>
      </c>
      <c r="P51" s="156">
        <v>2775.4472733097728</v>
      </c>
      <c r="Q51" s="156">
        <v>2541.2904646553625</v>
      </c>
      <c r="R51" s="156">
        <v>2678.8507533479328</v>
      </c>
      <c r="S51" s="156">
        <v>3067.8015204643311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2062.0603407847429</v>
      </c>
      <c r="E52" s="156">
        <v>1885.378418370143</v>
      </c>
      <c r="F52" s="156">
        <v>1896.7018548339001</v>
      </c>
      <c r="G52" s="156">
        <v>2178.1989163901949</v>
      </c>
      <c r="H52" s="156">
        <v>2179.2708203554157</v>
      </c>
      <c r="I52" s="156">
        <v>2444.8004156204006</v>
      </c>
      <c r="J52" s="156">
        <v>3135.4302513207049</v>
      </c>
      <c r="K52" s="156">
        <v>3410.0376310546758</v>
      </c>
      <c r="L52" s="156">
        <v>3207.7683710829015</v>
      </c>
      <c r="M52" s="156">
        <v>2486.5957998444383</v>
      </c>
      <c r="N52" s="156">
        <v>3095.4</v>
      </c>
      <c r="O52" s="156">
        <v>3023.9254333887438</v>
      </c>
      <c r="P52" s="156">
        <v>2760.2294684781195</v>
      </c>
      <c r="Q52" s="156">
        <v>3496.3263998718744</v>
      </c>
      <c r="R52" s="156">
        <v>4029.2256612608617</v>
      </c>
      <c r="S52" s="156">
        <v>4756.1962417957866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653.74394247304372</v>
      </c>
      <c r="E53" s="156">
        <v>690.66147859922239</v>
      </c>
      <c r="F53" s="156">
        <v>733.70310729407902</v>
      </c>
      <c r="G53" s="156">
        <v>732.3913406687825</v>
      </c>
      <c r="H53" s="156">
        <v>766.55604761526411</v>
      </c>
      <c r="I53" s="156">
        <v>755.58489912547884</v>
      </c>
      <c r="J53" s="156">
        <v>801.59589752657848</v>
      </c>
      <c r="K53" s="156">
        <v>813.89732960377296</v>
      </c>
      <c r="L53" s="156">
        <v>845.73767813729137</v>
      </c>
      <c r="M53" s="156">
        <v>919.47109152191479</v>
      </c>
      <c r="N53" s="156">
        <v>967</v>
      </c>
      <c r="O53" s="156">
        <v>981.35834718592378</v>
      </c>
      <c r="P53" s="156">
        <v>1017.2902295685781</v>
      </c>
      <c r="Q53" s="156">
        <v>1074.7532581930245</v>
      </c>
      <c r="R53" s="156">
        <v>1100.4026601810547</v>
      </c>
      <c r="S53" s="156">
        <v>1137.1514770082249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15312.646553071761</v>
      </c>
      <c r="E54" s="164">
        <f t="shared" ref="E54:S54" si="2">SUM(E41:E53)</f>
        <v>15769.852578506057</v>
      </c>
      <c r="F54" s="164">
        <f t="shared" si="2"/>
        <v>15871.891214886375</v>
      </c>
      <c r="G54" s="164">
        <f t="shared" si="2"/>
        <v>16621.476478029454</v>
      </c>
      <c r="H54" s="164">
        <f t="shared" si="2"/>
        <v>17800.681836200736</v>
      </c>
      <c r="I54" s="164">
        <f t="shared" si="2"/>
        <v>18597.389384362297</v>
      </c>
      <c r="J54" s="164">
        <f t="shared" si="2"/>
        <v>19881.744435357305</v>
      </c>
      <c r="K54" s="164">
        <f t="shared" si="2"/>
        <v>19542.490894089715</v>
      </c>
      <c r="L54" s="164">
        <f t="shared" si="2"/>
        <v>18947.080134149513</v>
      </c>
      <c r="M54" s="164">
        <f t="shared" si="2"/>
        <v>16757.89473684211</v>
      </c>
      <c r="N54" s="164">
        <f t="shared" si="2"/>
        <v>18007</v>
      </c>
      <c r="O54" s="164">
        <f t="shared" si="2"/>
        <v>18680.143275548151</v>
      </c>
      <c r="P54" s="164">
        <f t="shared" si="2"/>
        <v>18616.481283101213</v>
      </c>
      <c r="Q54" s="164">
        <f t="shared" si="2"/>
        <v>19277.692138295526</v>
      </c>
      <c r="R54" s="164">
        <f t="shared" si="2"/>
        <v>20802.091007255964</v>
      </c>
      <c r="S54" s="164">
        <f t="shared" si="2"/>
        <v>22702.170807484446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2225.4181647647333</v>
      </c>
      <c r="E56" s="152">
        <v>2460.267441223215</v>
      </c>
      <c r="F56" s="152">
        <v>2620.0274348422499</v>
      </c>
      <c r="G56" s="152">
        <v>2396.8303219800941</v>
      </c>
      <c r="H56" s="152">
        <v>2304.0853541131032</v>
      </c>
      <c r="I56" s="152">
        <v>2249.7618841458134</v>
      </c>
      <c r="J56" s="152">
        <v>2200.6586945469817</v>
      </c>
      <c r="K56" s="152">
        <v>2074.4370434467628</v>
      </c>
      <c r="L56" s="152">
        <v>1962.8494277504972</v>
      </c>
      <c r="M56" s="152">
        <v>2163.8579206637282</v>
      </c>
      <c r="N56" s="152">
        <v>1968.7</v>
      </c>
      <c r="O56" s="152">
        <v>1889.6936594633105</v>
      </c>
      <c r="P56" s="152">
        <v>1857.373126558073</v>
      </c>
      <c r="Q56" s="152">
        <v>2015.0747732778123</v>
      </c>
      <c r="R56" s="152">
        <v>2101.1999071560485</v>
      </c>
      <c r="S56" s="152">
        <v>2087.1919361444943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1099.8905737064249</v>
      </c>
      <c r="E57" s="156">
        <v>1121.8282457390255</v>
      </c>
      <c r="F57" s="156">
        <v>968.44993141289444</v>
      </c>
      <c r="G57" s="156">
        <v>806.02429768241166</v>
      </c>
      <c r="H57" s="156">
        <v>743.67715848727505</v>
      </c>
      <c r="I57" s="156">
        <v>620.94120703091187</v>
      </c>
      <c r="J57" s="156">
        <v>631.83837669370712</v>
      </c>
      <c r="K57" s="156">
        <v>553.29724508482082</v>
      </c>
      <c r="L57" s="156">
        <v>489.60725714230801</v>
      </c>
      <c r="M57" s="156">
        <v>435.26056520611877</v>
      </c>
      <c r="N57" s="156">
        <v>420.7</v>
      </c>
      <c r="O57" s="156">
        <v>444.66872476846356</v>
      </c>
      <c r="P57" s="156">
        <v>430.60380645355065</v>
      </c>
      <c r="Q57" s="156">
        <v>438.72995535624909</v>
      </c>
      <c r="R57" s="156">
        <v>446.25647132433824</v>
      </c>
      <c r="S57" s="156">
        <v>433.16250586907222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341.09738940128187</v>
      </c>
      <c r="E58" s="156">
        <v>362.52534663232319</v>
      </c>
      <c r="F58" s="156">
        <v>315.97781356235458</v>
      </c>
      <c r="G58" s="156">
        <v>308.25596104733035</v>
      </c>
      <c r="H58" s="156">
        <v>320.757495101426</v>
      </c>
      <c r="I58" s="156">
        <v>290.17663867001477</v>
      </c>
      <c r="J58" s="156">
        <v>288.23412391414865</v>
      </c>
      <c r="K58" s="156">
        <v>296.218783329644</v>
      </c>
      <c r="L58" s="156">
        <v>289.15176383536891</v>
      </c>
      <c r="M58" s="156">
        <v>223.59346642468239</v>
      </c>
      <c r="N58" s="156">
        <v>223.9</v>
      </c>
      <c r="O58" s="156">
        <v>211.15332858386768</v>
      </c>
      <c r="P58" s="156">
        <v>207.743059379474</v>
      </c>
      <c r="Q58" s="156">
        <v>214.10982763107845</v>
      </c>
      <c r="R58" s="156">
        <v>229.08235864003797</v>
      </c>
      <c r="S58" s="156">
        <v>239.85774367888433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240.89416914178523</v>
      </c>
      <c r="E59" s="156">
        <v>299.91231435304434</v>
      </c>
      <c r="F59" s="156">
        <v>296.2962962962963</v>
      </c>
      <c r="G59" s="156">
        <v>293.45776547246822</v>
      </c>
      <c r="H59" s="156">
        <v>267.75095989398693</v>
      </c>
      <c r="I59" s="156">
        <v>253.59338470863278</v>
      </c>
      <c r="J59" s="156">
        <v>248.55772418823634</v>
      </c>
      <c r="K59" s="156">
        <v>274.28410440102232</v>
      </c>
      <c r="L59" s="156">
        <v>263.49422945715577</v>
      </c>
      <c r="M59" s="156">
        <v>264.66165413533838</v>
      </c>
      <c r="N59" s="156">
        <v>292.60000000000002</v>
      </c>
      <c r="O59" s="156">
        <v>289.42056518641652</v>
      </c>
      <c r="P59" s="156">
        <v>299.75070832874462</v>
      </c>
      <c r="Q59" s="156">
        <v>317.71135712998733</v>
      </c>
      <c r="R59" s="156">
        <v>350.88958633982907</v>
      </c>
      <c r="S59" s="156">
        <v>362.13424441314271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316.86728153822094</v>
      </c>
      <c r="E60" s="156">
        <v>352.3866937030744</v>
      </c>
      <c r="F60" s="156">
        <v>370.96677998449354</v>
      </c>
      <c r="G60" s="156">
        <v>349.30901973888336</v>
      </c>
      <c r="H60" s="156">
        <v>358.5869454417778</v>
      </c>
      <c r="I60" s="156">
        <v>360.74551909256206</v>
      </c>
      <c r="J60" s="156">
        <v>346.58827170044879</v>
      </c>
      <c r="K60" s="156">
        <v>353.06783651620958</v>
      </c>
      <c r="L60" s="156">
        <v>312.02252481669763</v>
      </c>
      <c r="M60" s="156">
        <v>263.31345605392801</v>
      </c>
      <c r="N60" s="156">
        <v>256.89999999999998</v>
      </c>
      <c r="O60" s="156">
        <v>256.6690413995093</v>
      </c>
      <c r="P60" s="156">
        <v>249.79225694062052</v>
      </c>
      <c r="Q60" s="156">
        <v>257.55240135332627</v>
      </c>
      <c r="R60" s="156">
        <v>241.999777981855</v>
      </c>
      <c r="S60" s="156">
        <v>257.73968292025063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798.96826637486322</v>
      </c>
      <c r="E61" s="156">
        <v>808.7630843426316</v>
      </c>
      <c r="F61" s="156">
        <v>976.4418202421424</v>
      </c>
      <c r="G61" s="156">
        <v>922.3810774041101</v>
      </c>
      <c r="H61" s="156">
        <v>1370.1283256504062</v>
      </c>
      <c r="I61" s="156">
        <v>1502.1863364793489</v>
      </c>
      <c r="J61" s="156">
        <v>1717.689706239915</v>
      </c>
      <c r="K61" s="156">
        <v>1352.1019057010042</v>
      </c>
      <c r="L61" s="156">
        <v>1468.9178670612994</v>
      </c>
      <c r="M61" s="156">
        <v>1106.5595022037853</v>
      </c>
      <c r="N61" s="156">
        <v>1153</v>
      </c>
      <c r="O61" s="156">
        <v>1044.6845563207473</v>
      </c>
      <c r="P61" s="156">
        <v>1133.9266942322517</v>
      </c>
      <c r="Q61" s="156">
        <v>836.11939700906885</v>
      </c>
      <c r="R61" s="156">
        <v>923.19181358549213</v>
      </c>
      <c r="S61" s="156">
        <v>812.37949670832461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659.05893387525407</v>
      </c>
      <c r="E62" s="156">
        <v>736.83345207431353</v>
      </c>
      <c r="F62" s="156">
        <v>661.06041629391075</v>
      </c>
      <c r="G62" s="156">
        <v>621.882235004893</v>
      </c>
      <c r="H62" s="156">
        <v>650.23615091005877</v>
      </c>
      <c r="I62" s="156">
        <v>616.07065546800595</v>
      </c>
      <c r="J62" s="156">
        <v>724.67452089918436</v>
      </c>
      <c r="K62" s="156">
        <v>826.27331817358584</v>
      </c>
      <c r="L62" s="156">
        <v>708.80139915243649</v>
      </c>
      <c r="M62" s="156">
        <v>447.29064039408865</v>
      </c>
      <c r="N62" s="156">
        <v>500.7</v>
      </c>
      <c r="O62" s="156">
        <v>555.3906435526003</v>
      </c>
      <c r="P62" s="156">
        <v>637.64604587367228</v>
      </c>
      <c r="Q62" s="156">
        <v>725.41090268463097</v>
      </c>
      <c r="R62" s="156">
        <v>944.78812404759265</v>
      </c>
      <c r="S62" s="156">
        <v>1264.9224283473691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831.3271846177895</v>
      </c>
      <c r="E63" s="156">
        <v>954.12944593631835</v>
      </c>
      <c r="F63" s="156">
        <v>942.32719031430793</v>
      </c>
      <c r="G63" s="156">
        <v>1081.1036589731962</v>
      </c>
      <c r="H63" s="156">
        <v>1093.0898959123806</v>
      </c>
      <c r="I63" s="156">
        <v>1148.6925274915577</v>
      </c>
      <c r="J63" s="156">
        <v>1281.470347693464</v>
      </c>
      <c r="K63" s="156">
        <v>1162.739218803453</v>
      </c>
      <c r="L63" s="156">
        <v>1118.4570884944699</v>
      </c>
      <c r="M63" s="156">
        <v>1160.2800103707546</v>
      </c>
      <c r="N63" s="156">
        <v>1389.2</v>
      </c>
      <c r="O63" s="156">
        <v>1404.6544763714082</v>
      </c>
      <c r="P63" s="156">
        <v>1449.295675940851</v>
      </c>
      <c r="Q63" s="156">
        <v>1295.9700506496367</v>
      </c>
      <c r="R63" s="156">
        <v>1374.4941518402277</v>
      </c>
      <c r="S63" s="156">
        <v>1460.1252734737916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599.49976551508519</v>
      </c>
      <c r="E64" s="156">
        <v>684.77009919438808</v>
      </c>
      <c r="F64" s="156">
        <v>700.06560505755363</v>
      </c>
      <c r="G64" s="156">
        <v>735.61352841492237</v>
      </c>
      <c r="H64" s="156">
        <v>750.81265361135343</v>
      </c>
      <c r="I64" s="156">
        <v>774.95887089791324</v>
      </c>
      <c r="J64" s="156">
        <v>783.91282243982232</v>
      </c>
      <c r="K64" s="156">
        <v>875.97850803936171</v>
      </c>
      <c r="L64" s="156">
        <v>867.55138714048223</v>
      </c>
      <c r="M64" s="156">
        <v>879.02514907959562</v>
      </c>
      <c r="N64" s="156">
        <v>977.7</v>
      </c>
      <c r="O64" s="156">
        <v>1067.4424127285681</v>
      </c>
      <c r="P64" s="156">
        <v>1184.2856141685775</v>
      </c>
      <c r="Q64" s="156">
        <v>1203.4794098216253</v>
      </c>
      <c r="R64" s="156">
        <v>1300.3199079633873</v>
      </c>
      <c r="S64" s="156">
        <v>1412.7730991698386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741.59762388619663</v>
      </c>
      <c r="E65" s="156">
        <v>759.0288814599661</v>
      </c>
      <c r="F65" s="156">
        <v>746.10842726784779</v>
      </c>
      <c r="G65" s="156">
        <v>757.09478005585117</v>
      </c>
      <c r="H65" s="156">
        <v>716.38105809199146</v>
      </c>
      <c r="I65" s="156">
        <v>757.85782318815484</v>
      </c>
      <c r="J65" s="156">
        <v>852.87681527817676</v>
      </c>
      <c r="K65" s="156">
        <v>975.28826997766282</v>
      </c>
      <c r="L65" s="156">
        <v>912.908526565638</v>
      </c>
      <c r="M65" s="156">
        <v>637.69769250712989</v>
      </c>
      <c r="N65" s="156">
        <v>614.39999999999986</v>
      </c>
      <c r="O65" s="156">
        <v>578.34639436396742</v>
      </c>
      <c r="P65" s="156">
        <v>549.74319954346561</v>
      </c>
      <c r="Q65" s="156">
        <v>592.88102340293472</v>
      </c>
      <c r="R65" s="156">
        <v>639.31134008133927</v>
      </c>
      <c r="S65" s="156">
        <v>711.58130288408711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463.96748475848057</v>
      </c>
      <c r="E66" s="156">
        <v>423.76829067791965</v>
      </c>
      <c r="F66" s="156">
        <v>341.62342696964271</v>
      </c>
      <c r="G66" s="156">
        <v>472.34885552664872</v>
      </c>
      <c r="H66" s="156">
        <v>583.07188728182939</v>
      </c>
      <c r="I66" s="156">
        <v>558.70638150489231</v>
      </c>
      <c r="J66" s="156">
        <v>689.41888994496139</v>
      </c>
      <c r="K66" s="156">
        <v>658.54345682490498</v>
      </c>
      <c r="L66" s="156">
        <v>686.21892507423388</v>
      </c>
      <c r="M66" s="156">
        <v>288.30697433238271</v>
      </c>
      <c r="N66" s="156">
        <v>417.1</v>
      </c>
      <c r="O66" s="156">
        <v>466.23921475500674</v>
      </c>
      <c r="P66" s="156">
        <v>407.67698206902077</v>
      </c>
      <c r="Q66" s="156">
        <v>438.93015154851753</v>
      </c>
      <c r="R66" s="156">
        <v>486.11882007447701</v>
      </c>
      <c r="S66" s="156">
        <v>570.02427548176342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1109.1136470220415</v>
      </c>
      <c r="E67" s="156">
        <v>1118.5400339781884</v>
      </c>
      <c r="F67" s="156">
        <v>1090.2367746168072</v>
      </c>
      <c r="G67" s="156">
        <v>1049.597823233167</v>
      </c>
      <c r="H67" s="156">
        <v>1122.311447372892</v>
      </c>
      <c r="I67" s="156">
        <v>1159.6242098883019</v>
      </c>
      <c r="J67" s="156">
        <v>1248.9776972215468</v>
      </c>
      <c r="K67" s="156">
        <v>1390.2360493429658</v>
      </c>
      <c r="L67" s="156">
        <v>1388.1975341860216</v>
      </c>
      <c r="M67" s="156">
        <v>1085.1957479906664</v>
      </c>
      <c r="N67" s="156">
        <v>1117.3000000000002</v>
      </c>
      <c r="O67" s="156">
        <v>1293.3388743766327</v>
      </c>
      <c r="P67" s="156">
        <v>1306.728872781154</v>
      </c>
      <c r="Q67" s="156">
        <v>1351.4243959079899</v>
      </c>
      <c r="R67" s="156">
        <v>1403.962014713748</v>
      </c>
      <c r="S67" s="156">
        <v>1454.03142825746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1252.1494450523683</v>
      </c>
      <c r="E68" s="156">
        <v>1339.8092837178715</v>
      </c>
      <c r="F68" s="156">
        <v>1254.3687004234507</v>
      </c>
      <c r="G68" s="156">
        <v>1737.1172160297874</v>
      </c>
      <c r="H68" s="156">
        <v>2060.459163448143</v>
      </c>
      <c r="I68" s="156">
        <v>2284.7216209195603</v>
      </c>
      <c r="J68" s="156">
        <v>2202.2059636170729</v>
      </c>
      <c r="K68" s="156">
        <v>1600.9297084096352</v>
      </c>
      <c r="L68" s="156">
        <v>1612.4847448180428</v>
      </c>
      <c r="M68" s="156">
        <v>1527.9232564169045</v>
      </c>
      <c r="N68" s="156">
        <v>1531.8</v>
      </c>
      <c r="O68" s="156">
        <v>1931.1525370062536</v>
      </c>
      <c r="P68" s="156">
        <v>1572.4397545127799</v>
      </c>
      <c r="Q68" s="156">
        <v>1681.8482112470222</v>
      </c>
      <c r="R68" s="156">
        <v>1606.80586531572</v>
      </c>
      <c r="S68" s="156">
        <v>1728.454261196192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1201.6570267312802</v>
      </c>
      <c r="E69" s="156">
        <v>1012.4952046911822</v>
      </c>
      <c r="F69" s="156">
        <v>1150.4741456432278</v>
      </c>
      <c r="G69" s="156">
        <v>1382.915244528248</v>
      </c>
      <c r="H69" s="156">
        <v>1678.6535433962692</v>
      </c>
      <c r="I69" s="156">
        <v>1892.0469304701708</v>
      </c>
      <c r="J69" s="156">
        <v>1729.0731858270153</v>
      </c>
      <c r="K69" s="156">
        <v>1877.1255508824181</v>
      </c>
      <c r="L69" s="156">
        <v>1710.9827700527565</v>
      </c>
      <c r="M69" s="156">
        <v>697.01840808918848</v>
      </c>
      <c r="N69" s="156">
        <v>772.5</v>
      </c>
      <c r="O69" s="156">
        <v>758.62819599461727</v>
      </c>
      <c r="P69" s="156">
        <v>776.50851496250618</v>
      </c>
      <c r="Q69" s="156">
        <v>796.08015855538429</v>
      </c>
      <c r="R69" s="156">
        <v>945.19179340202447</v>
      </c>
      <c r="S69" s="156">
        <v>946.64388967143191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715.33531342816946</v>
      </c>
      <c r="E70" s="156">
        <v>758.75486381322946</v>
      </c>
      <c r="F70" s="156">
        <v>807.06148983121614</v>
      </c>
      <c r="G70" s="156">
        <v>796.95443587846387</v>
      </c>
      <c r="H70" s="156">
        <v>834.85292951716485</v>
      </c>
      <c r="I70" s="156">
        <v>926.92007966057668</v>
      </c>
      <c r="J70" s="156">
        <v>998.54114630534252</v>
      </c>
      <c r="K70" s="156">
        <v>1048.0349344978165</v>
      </c>
      <c r="L70" s="156">
        <v>1101.9286393819129</v>
      </c>
      <c r="M70" s="156">
        <v>2171.8434016074666</v>
      </c>
      <c r="N70" s="156">
        <v>2308.1</v>
      </c>
      <c r="O70" s="156">
        <v>2483.376870102114</v>
      </c>
      <c r="P70" s="156">
        <v>2775.4472733097728</v>
      </c>
      <c r="Q70" s="156">
        <v>2541.2904646553625</v>
      </c>
      <c r="R70" s="156">
        <v>2678.8507533479328</v>
      </c>
      <c r="S70" s="156">
        <v>3067.8015204643311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1995.6229482569952</v>
      </c>
      <c r="E71" s="156">
        <v>1820.4362360936045</v>
      </c>
      <c r="F71" s="156">
        <v>1805.5704657959088</v>
      </c>
      <c r="G71" s="156">
        <v>2072.7021027758551</v>
      </c>
      <c r="H71" s="156">
        <v>2067.2548730901226</v>
      </c>
      <c r="I71" s="156">
        <v>2345.9823361329986</v>
      </c>
      <c r="J71" s="156">
        <v>3039.6100881943371</v>
      </c>
      <c r="K71" s="156">
        <v>3288.2901012215002</v>
      </c>
      <c r="L71" s="156">
        <v>3021.0545534916346</v>
      </c>
      <c r="M71" s="156">
        <v>2372.8286232823439</v>
      </c>
      <c r="N71" s="156">
        <v>2968.2</v>
      </c>
      <c r="O71" s="156">
        <v>2889.1593445737358</v>
      </c>
      <c r="P71" s="156">
        <v>2638.0865612766938</v>
      </c>
      <c r="Q71" s="156">
        <v>3363.2960301095072</v>
      </c>
      <c r="R71" s="156">
        <v>3850.097385231757</v>
      </c>
      <c r="S71" s="156">
        <v>4594.0599994006052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66.437392527747761</v>
      </c>
      <c r="E72" s="156">
        <v>64.94218227653846</v>
      </c>
      <c r="F72" s="156">
        <v>91.131389037991312</v>
      </c>
      <c r="G72" s="156">
        <v>105.49681361433977</v>
      </c>
      <c r="H72" s="156">
        <v>112.01594726529311</v>
      </c>
      <c r="I72" s="156">
        <v>98.818079487401974</v>
      </c>
      <c r="J72" s="156">
        <v>95.820163126367788</v>
      </c>
      <c r="K72" s="156">
        <v>121.74752983317558</v>
      </c>
      <c r="L72" s="156">
        <v>186.71381759126689</v>
      </c>
      <c r="M72" s="156">
        <v>113.76717656209439</v>
      </c>
      <c r="N72" s="156">
        <v>127.20000000000027</v>
      </c>
      <c r="O72" s="156">
        <v>134.76608881500806</v>
      </c>
      <c r="P72" s="156">
        <v>122.14290720142571</v>
      </c>
      <c r="Q72" s="156">
        <v>133.03036976236717</v>
      </c>
      <c r="R72" s="156">
        <v>179.12827602910465</v>
      </c>
      <c r="S72" s="156">
        <v>162.1362423951814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409.72330780053159</v>
      </c>
      <c r="E73" s="156">
        <v>439.6613141886337</v>
      </c>
      <c r="F73" s="156">
        <v>450.4085405856743</v>
      </c>
      <c r="G73" s="156">
        <v>431.53447740888373</v>
      </c>
      <c r="H73" s="156">
        <v>447.83726540644011</v>
      </c>
      <c r="I73" s="156">
        <v>434.56143389038016</v>
      </c>
      <c r="J73" s="156">
        <v>475.34316217590242</v>
      </c>
      <c r="K73" s="156">
        <v>475.11721972913693</v>
      </c>
      <c r="L73" s="156">
        <v>489.79944841105868</v>
      </c>
      <c r="M73" s="156">
        <v>490.8478091781177</v>
      </c>
      <c r="N73" s="156">
        <v>526.79999999999995</v>
      </c>
      <c r="O73" s="156">
        <v>537.08541122457052</v>
      </c>
      <c r="P73" s="156">
        <v>572.77014106504612</v>
      </c>
      <c r="Q73" s="156">
        <v>614.9026045524613</v>
      </c>
      <c r="R73" s="156">
        <v>631.43978766991972</v>
      </c>
      <c r="S73" s="156">
        <v>704.18876934296361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244.02063467251213</v>
      </c>
      <c r="E74" s="156">
        <v>251.0001644105887</v>
      </c>
      <c r="F74" s="156">
        <v>283.29456670840472</v>
      </c>
      <c r="G74" s="156">
        <v>300.85686325989877</v>
      </c>
      <c r="H74" s="156">
        <v>318.718782208824</v>
      </c>
      <c r="I74" s="156">
        <v>321.02346523509868</v>
      </c>
      <c r="J74" s="156">
        <v>326.25273535067606</v>
      </c>
      <c r="K74" s="156">
        <v>338.78010987463603</v>
      </c>
      <c r="L74" s="156">
        <v>355.93822972623269</v>
      </c>
      <c r="M74" s="156">
        <v>428.62328234379709</v>
      </c>
      <c r="N74" s="156">
        <v>440.20000000000005</v>
      </c>
      <c r="O74" s="156">
        <v>444.27293596135326</v>
      </c>
      <c r="P74" s="156">
        <v>444.52008850353195</v>
      </c>
      <c r="Q74" s="156">
        <v>459.85065364056322</v>
      </c>
      <c r="R74" s="156">
        <v>468.96287251113495</v>
      </c>
      <c r="S74" s="156">
        <v>432.96270766526129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15312.646553071761</v>
      </c>
      <c r="E75" s="164">
        <f t="shared" ref="E75:S75" si="3">SUM(E56:E74)</f>
        <v>15769.852578506057</v>
      </c>
      <c r="F75" s="164">
        <f t="shared" si="3"/>
        <v>15871.891214886375</v>
      </c>
      <c r="G75" s="164">
        <f t="shared" si="3"/>
        <v>16621.476478029454</v>
      </c>
      <c r="H75" s="164">
        <f t="shared" si="3"/>
        <v>17800.68183620074</v>
      </c>
      <c r="I75" s="164">
        <f t="shared" si="3"/>
        <v>18597.389384362297</v>
      </c>
      <c r="J75" s="164">
        <f t="shared" si="3"/>
        <v>19881.744435357308</v>
      </c>
      <c r="K75" s="164">
        <f t="shared" si="3"/>
        <v>19542.490894089715</v>
      </c>
      <c r="L75" s="164">
        <f t="shared" si="3"/>
        <v>18947.080134149513</v>
      </c>
      <c r="M75" s="164">
        <f t="shared" si="3"/>
        <v>16757.89473684211</v>
      </c>
      <c r="N75" s="164">
        <f t="shared" si="3"/>
        <v>18007</v>
      </c>
      <c r="O75" s="164">
        <f t="shared" si="3"/>
        <v>18680.143275548155</v>
      </c>
      <c r="P75" s="164">
        <f t="shared" si="3"/>
        <v>18616.48128310121</v>
      </c>
      <c r="Q75" s="164">
        <f t="shared" si="3"/>
        <v>19277.692138295526</v>
      </c>
      <c r="R75" s="164">
        <f t="shared" si="3"/>
        <v>20802.091007255967</v>
      </c>
      <c r="S75" s="164">
        <f t="shared" si="3"/>
        <v>22702.170807484446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10221644</v>
      </c>
      <c r="E3" s="145">
        <v>10200298</v>
      </c>
      <c r="F3" s="145">
        <v>10174853</v>
      </c>
      <c r="G3" s="145">
        <v>10142362</v>
      </c>
      <c r="H3" s="145">
        <v>10116742</v>
      </c>
      <c r="I3" s="145">
        <v>10097549</v>
      </c>
      <c r="J3" s="145">
        <v>10076581</v>
      </c>
      <c r="K3" s="145">
        <v>10066158</v>
      </c>
      <c r="L3" s="145">
        <v>10045401</v>
      </c>
      <c r="M3" s="145">
        <v>10030975</v>
      </c>
      <c r="N3" s="145">
        <v>10014324</v>
      </c>
      <c r="O3" s="145">
        <v>9985722</v>
      </c>
      <c r="P3" s="145">
        <v>9931925</v>
      </c>
      <c r="Q3" s="145">
        <v>9908798</v>
      </c>
      <c r="R3" s="145">
        <v>9877365</v>
      </c>
      <c r="S3" s="145">
        <v>9855571</v>
      </c>
    </row>
    <row r="4" spans="1:19" x14ac:dyDescent="0.25">
      <c r="A4" s="171" t="s">
        <v>255</v>
      </c>
      <c r="B4" s="140"/>
      <c r="C4" s="140"/>
      <c r="D4" s="146">
        <v>4009997</v>
      </c>
      <c r="E4" s="146">
        <v>4032644</v>
      </c>
      <c r="F4" s="146">
        <v>4054011</v>
      </c>
      <c r="G4" s="146">
        <v>4072884</v>
      </c>
      <c r="H4" s="146">
        <v>4094839</v>
      </c>
      <c r="I4" s="146">
        <v>4119767</v>
      </c>
      <c r="J4" s="146">
        <v>3895083</v>
      </c>
      <c r="K4" s="146">
        <v>3901612</v>
      </c>
      <c r="L4" s="146">
        <v>3887539</v>
      </c>
      <c r="M4" s="146">
        <v>3877455</v>
      </c>
      <c r="N4" s="146">
        <v>3871018</v>
      </c>
      <c r="O4" s="146">
        <v>4128037</v>
      </c>
      <c r="P4" s="146">
        <v>4164329</v>
      </c>
      <c r="Q4" s="146">
        <v>4187996</v>
      </c>
      <c r="R4" s="146">
        <v>4203134</v>
      </c>
      <c r="S4" s="146">
        <v>4228044</v>
      </c>
    </row>
    <row r="5" spans="1:19" x14ac:dyDescent="0.25">
      <c r="A5" s="183" t="s">
        <v>256</v>
      </c>
      <c r="B5" s="143"/>
      <c r="C5" s="143"/>
      <c r="D5" s="184">
        <f>D3/D4</f>
        <v>2.5490403110027264</v>
      </c>
      <c r="E5" s="184">
        <f t="shared" ref="E5:S5" si="0">E3/E4</f>
        <v>2.5294318070228861</v>
      </c>
      <c r="F5" s="184">
        <f t="shared" si="0"/>
        <v>2.5098237276613209</v>
      </c>
      <c r="G5" s="184">
        <f t="shared" si="0"/>
        <v>2.490216269356063</v>
      </c>
      <c r="H5" s="184">
        <f t="shared" si="0"/>
        <v>2.4706080019263275</v>
      </c>
      <c r="I5" s="184">
        <f t="shared" si="0"/>
        <v>2.4510000201467705</v>
      </c>
      <c r="J5" s="184">
        <f t="shared" si="0"/>
        <v>2.5870003283627074</v>
      </c>
      <c r="K5" s="184">
        <f t="shared" si="0"/>
        <v>2.5799997539478552</v>
      </c>
      <c r="L5" s="184">
        <f t="shared" si="0"/>
        <v>2.5840000576200008</v>
      </c>
      <c r="M5" s="184">
        <f t="shared" si="0"/>
        <v>2.5869997201772814</v>
      </c>
      <c r="N5" s="184">
        <f t="shared" si="0"/>
        <v>2.5870001121152111</v>
      </c>
      <c r="O5" s="184">
        <f t="shared" si="0"/>
        <v>2.4190001203962077</v>
      </c>
      <c r="P5" s="184">
        <f t="shared" si="0"/>
        <v>2.385000080445133</v>
      </c>
      <c r="Q5" s="184">
        <f t="shared" si="0"/>
        <v>2.3659998720151596</v>
      </c>
      <c r="R5" s="184">
        <f t="shared" si="0"/>
        <v>2.3500000237917704</v>
      </c>
      <c r="S5" s="184">
        <f t="shared" si="0"/>
        <v>2.3310001031209704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2508.36</v>
      </c>
      <c r="E8" s="145">
        <v>2850.69</v>
      </c>
      <c r="F8" s="145">
        <v>2673.7</v>
      </c>
      <c r="G8" s="145">
        <v>3104.18</v>
      </c>
      <c r="H8" s="145">
        <v>2874.89</v>
      </c>
      <c r="I8" s="145">
        <v>3044.2</v>
      </c>
      <c r="J8" s="145">
        <v>2823.38</v>
      </c>
      <c r="K8" s="145">
        <v>2567.6999999999998</v>
      </c>
      <c r="L8" s="145">
        <v>2554.0300000000002</v>
      </c>
      <c r="M8" s="145">
        <v>2618.08</v>
      </c>
      <c r="N8" s="145">
        <v>2950.78</v>
      </c>
      <c r="O8" s="145">
        <v>2813.7</v>
      </c>
      <c r="P8" s="145">
        <v>2746.34</v>
      </c>
      <c r="Q8" s="145">
        <v>2687.02</v>
      </c>
      <c r="R8" s="145">
        <v>2271.83</v>
      </c>
      <c r="S8" s="145">
        <v>2593.27</v>
      </c>
    </row>
    <row r="9" spans="1:19" x14ac:dyDescent="0.25">
      <c r="A9" s="171" t="s">
        <v>273</v>
      </c>
      <c r="B9" s="140"/>
      <c r="C9" s="140"/>
      <c r="D9" s="146">
        <v>2859.1183333333333</v>
      </c>
      <c r="E9" s="146">
        <v>2859.1183333333333</v>
      </c>
      <c r="F9" s="146">
        <v>2859.1183333333333</v>
      </c>
      <c r="G9" s="146">
        <v>2859.1183333333333</v>
      </c>
      <c r="H9" s="146">
        <v>2859.1183333333333</v>
      </c>
      <c r="I9" s="146">
        <v>2859.1183333333333</v>
      </c>
      <c r="J9" s="146">
        <v>2859.1183333333333</v>
      </c>
      <c r="K9" s="146">
        <v>2859.1183333333333</v>
      </c>
      <c r="L9" s="146">
        <v>2859.1183333333333</v>
      </c>
      <c r="M9" s="146">
        <v>2859.1183333333333</v>
      </c>
      <c r="N9" s="146">
        <v>2859.1183333333333</v>
      </c>
      <c r="O9" s="146">
        <v>2859.1183333333333</v>
      </c>
      <c r="P9" s="146">
        <v>2859.1183333333333</v>
      </c>
      <c r="Q9" s="146">
        <v>2859.1183333333333</v>
      </c>
      <c r="R9" s="146">
        <v>2859.1183333333333</v>
      </c>
      <c r="S9" s="146">
        <v>2859.1183333333333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0.87731940674018971</v>
      </c>
      <c r="E10" s="217">
        <f t="shared" si="1"/>
        <v>0.99705212154562806</v>
      </c>
      <c r="F10" s="217">
        <f t="shared" si="1"/>
        <v>0.9351484227946727</v>
      </c>
      <c r="G10" s="217">
        <f t="shared" si="1"/>
        <v>1.0857123204064656</v>
      </c>
      <c r="H10" s="217">
        <f t="shared" si="1"/>
        <v>1.0055162692928064</v>
      </c>
      <c r="I10" s="217">
        <f t="shared" si="1"/>
        <v>1.0647338252876324</v>
      </c>
      <c r="J10" s="217">
        <f t="shared" si="1"/>
        <v>0.98750022588548569</v>
      </c>
      <c r="K10" s="217">
        <f t="shared" si="1"/>
        <v>0.89807405662934547</v>
      </c>
      <c r="L10" s="217">
        <f t="shared" si="1"/>
        <v>0.89329286242670392</v>
      </c>
      <c r="M10" s="217">
        <f t="shared" si="1"/>
        <v>0.91569487330301702</v>
      </c>
      <c r="N10" s="217">
        <f t="shared" si="1"/>
        <v>1.0320594169181525</v>
      </c>
      <c r="O10" s="217">
        <f t="shared" si="1"/>
        <v>0.98411456678661424</v>
      </c>
      <c r="P10" s="217">
        <f t="shared" si="1"/>
        <v>0.96055485636306304</v>
      </c>
      <c r="Q10" s="217">
        <f t="shared" si="1"/>
        <v>0.93980720163733455</v>
      </c>
      <c r="R10" s="217">
        <f t="shared" si="1"/>
        <v>0.79459110646580444</v>
      </c>
      <c r="S10" s="217">
        <f t="shared" si="1"/>
        <v>0.90701737307130226</v>
      </c>
    </row>
    <row r="11" spans="1:19" x14ac:dyDescent="0.25">
      <c r="A11" s="171" t="s">
        <v>275</v>
      </c>
      <c r="B11" s="140"/>
      <c r="C11" s="140"/>
      <c r="D11" s="146">
        <v>106.46</v>
      </c>
      <c r="E11" s="146">
        <v>63.46</v>
      </c>
      <c r="F11" s="146">
        <v>92.59</v>
      </c>
      <c r="G11" s="146">
        <v>144.26</v>
      </c>
      <c r="H11" s="146">
        <v>41.43</v>
      </c>
      <c r="I11" s="146">
        <v>41.86</v>
      </c>
      <c r="J11" s="146">
        <v>101.88</v>
      </c>
      <c r="K11" s="146">
        <v>133.97999999999999</v>
      </c>
      <c r="L11" s="146">
        <v>68.11</v>
      </c>
      <c r="M11" s="146">
        <v>72.98</v>
      </c>
      <c r="N11" s="146">
        <v>97.49</v>
      </c>
      <c r="O11" s="146">
        <v>91.78</v>
      </c>
      <c r="P11" s="146">
        <v>179.09</v>
      </c>
      <c r="Q11" s="146">
        <v>115.46</v>
      </c>
      <c r="R11" s="146">
        <v>50.11</v>
      </c>
      <c r="S11" s="146">
        <v>195.84</v>
      </c>
    </row>
    <row r="12" spans="1:19" x14ac:dyDescent="0.25">
      <c r="A12" s="171" t="s">
        <v>276</v>
      </c>
      <c r="B12" s="140"/>
      <c r="C12" s="140"/>
      <c r="D12" s="146">
        <v>70.698888888888902</v>
      </c>
      <c r="E12" s="146">
        <v>70.698888888888902</v>
      </c>
      <c r="F12" s="146">
        <v>70.698888888888902</v>
      </c>
      <c r="G12" s="146">
        <v>70.698888888888902</v>
      </c>
      <c r="H12" s="146">
        <v>70.698888888888902</v>
      </c>
      <c r="I12" s="146">
        <v>70.698888888888902</v>
      </c>
      <c r="J12" s="146">
        <v>70.698888888888902</v>
      </c>
      <c r="K12" s="146">
        <v>70.698888888888902</v>
      </c>
      <c r="L12" s="146">
        <v>70.698888888888902</v>
      </c>
      <c r="M12" s="146">
        <v>70.698888888888902</v>
      </c>
      <c r="N12" s="146">
        <v>70.698888888888902</v>
      </c>
      <c r="O12" s="146">
        <v>70.698888888888902</v>
      </c>
      <c r="P12" s="146">
        <v>70.698888888888902</v>
      </c>
      <c r="Q12" s="146">
        <v>70.698888888888902</v>
      </c>
      <c r="R12" s="146">
        <v>70.698888888888902</v>
      </c>
      <c r="S12" s="146">
        <v>70.698888888888902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1.5058228166402108</v>
      </c>
      <c r="E13" s="218">
        <f t="shared" si="2"/>
        <v>0.89760958053717632</v>
      </c>
      <c r="F13" s="218">
        <f t="shared" ref="F13" si="3">IF(F11=0,0,F11/F12)</f>
        <v>1.3096386867623251</v>
      </c>
      <c r="G13" s="218">
        <f t="shared" ref="G13" si="4">IF(G11=0,0,G11/G12)</f>
        <v>2.0404846846563669</v>
      </c>
      <c r="H13" s="218">
        <f t="shared" ref="H13" si="5">IF(H11=0,0,H11/H12)</f>
        <v>0.58600638073834244</v>
      </c>
      <c r="I13" s="218">
        <f t="shared" ref="I13" si="6">IF(I11=0,0,I11/I12)</f>
        <v>0.59208851309937283</v>
      </c>
      <c r="J13" s="218">
        <f t="shared" ref="J13" si="7">IF(J11=0,0,J11/J12)</f>
        <v>1.4410410347483062</v>
      </c>
      <c r="K13" s="218">
        <f t="shared" ref="K13" si="8">IF(K11=0,0,K11/K12)</f>
        <v>1.8950792877461531</v>
      </c>
      <c r="L13" s="218">
        <f t="shared" ref="L13" si="9">IF(L11=0,0,L11/L12)</f>
        <v>0.96338147699948118</v>
      </c>
      <c r="M13" s="218">
        <f t="shared" ref="M13" si="10">IF(M11=0,0,M11/M12)</f>
        <v>1.0322651621116157</v>
      </c>
      <c r="N13" s="218">
        <f t="shared" ref="N13" si="11">IF(N11=0,0,N11/N12)</f>
        <v>1.3789467066903454</v>
      </c>
      <c r="O13" s="218">
        <f t="shared" ref="O13" si="12">IF(O11=0,0,O11/O12)</f>
        <v>1.2981816467334075</v>
      </c>
      <c r="P13" s="218">
        <f t="shared" ref="P13" si="13">IF(P11=0,0,P11/P12)</f>
        <v>2.5331374058998253</v>
      </c>
      <c r="Q13" s="218">
        <f t="shared" ref="Q13" si="14">IF(Q11=0,0,Q11/Q12)</f>
        <v>1.6331232614059623</v>
      </c>
      <c r="R13" s="218">
        <f t="shared" ref="R13" si="15">IF(R11=0,0,R11/R12)</f>
        <v>0.70878058746797834</v>
      </c>
      <c r="S13" s="218">
        <f t="shared" ref="S13" si="16">IF(S11=0,0,S11/S12)</f>
        <v>2.7700576781027513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80855.671402022243</v>
      </c>
      <c r="E16" s="145">
        <v>83962.079613251175</v>
      </c>
      <c r="F16" s="145">
        <v>87763.856834084319</v>
      </c>
      <c r="G16" s="145">
        <v>91141.09036450155</v>
      </c>
      <c r="H16" s="145">
        <v>95702.935938998227</v>
      </c>
      <c r="I16" s="145">
        <v>99902.12878138799</v>
      </c>
      <c r="J16" s="145">
        <v>103750.25431200126</v>
      </c>
      <c r="K16" s="145">
        <v>104201.01988781235</v>
      </c>
      <c r="L16" s="145">
        <v>105092.7275908322</v>
      </c>
      <c r="M16" s="145">
        <v>98156.362916913975</v>
      </c>
      <c r="N16" s="145">
        <v>98826</v>
      </c>
      <c r="O16" s="145">
        <v>100468.04501958452</v>
      </c>
      <c r="P16" s="145">
        <v>98816.612707807813</v>
      </c>
      <c r="Q16" s="145">
        <v>100888.80967234055</v>
      </c>
      <c r="R16" s="145">
        <v>105153.28685258963</v>
      </c>
      <c r="S16" s="145">
        <v>108694.65768755031</v>
      </c>
    </row>
    <row r="17" spans="1:19" x14ac:dyDescent="0.25">
      <c r="A17" s="183" t="s">
        <v>154</v>
      </c>
      <c r="B17" s="143"/>
      <c r="C17" s="143"/>
      <c r="D17" s="176">
        <v>43780.007222143722</v>
      </c>
      <c r="E17" s="176">
        <v>45759.3613112901</v>
      </c>
      <c r="F17" s="176">
        <v>49359.824512745508</v>
      </c>
      <c r="G17" s="176">
        <v>53526.860572134603</v>
      </c>
      <c r="H17" s="176">
        <v>54656.310080463314</v>
      </c>
      <c r="I17" s="176">
        <v>56259.898110181071</v>
      </c>
      <c r="J17" s="176">
        <v>57179.032577887156</v>
      </c>
      <c r="K17" s="176">
        <v>57833.510317113287</v>
      </c>
      <c r="L17" s="176">
        <v>57130.733899741768</v>
      </c>
      <c r="M17" s="176">
        <v>53339.628812897645</v>
      </c>
      <c r="N17" s="176">
        <v>51910.6</v>
      </c>
      <c r="O17" s="176">
        <v>52279.712213337501</v>
      </c>
      <c r="P17" s="176">
        <v>51097.01101206083</v>
      </c>
      <c r="Q17" s="176">
        <v>51210.904094320227</v>
      </c>
      <c r="R17" s="176">
        <v>52622.385931558936</v>
      </c>
      <c r="S17" s="176">
        <v>54531.664241433609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7910.2413860257948</v>
      </c>
      <c r="E20" s="145">
        <f t="shared" ref="E20:S20" si="17">1000000*E16/E$3</f>
        <v>8231.3359485429919</v>
      </c>
      <c r="F20" s="145">
        <f t="shared" si="17"/>
        <v>8625.5650901378449</v>
      </c>
      <c r="G20" s="145">
        <f t="shared" si="17"/>
        <v>8986.1799810045777</v>
      </c>
      <c r="H20" s="145">
        <f t="shared" si="17"/>
        <v>9459.8573274872706</v>
      </c>
      <c r="I20" s="145">
        <f t="shared" si="17"/>
        <v>9893.7008160483292</v>
      </c>
      <c r="J20" s="145">
        <f t="shared" si="17"/>
        <v>10296.176283602668</v>
      </c>
      <c r="K20" s="145">
        <f t="shared" si="17"/>
        <v>10351.617756030886</v>
      </c>
      <c r="L20" s="145">
        <f t="shared" si="17"/>
        <v>10461.775253255913</v>
      </c>
      <c r="M20" s="145">
        <f t="shared" si="17"/>
        <v>9785.3262436516852</v>
      </c>
      <c r="N20" s="145">
        <f t="shared" si="17"/>
        <v>9868.4644115768569</v>
      </c>
      <c r="O20" s="145">
        <f t="shared" si="17"/>
        <v>10061.169840256371</v>
      </c>
      <c r="P20" s="145">
        <f t="shared" si="17"/>
        <v>9949.3917551539926</v>
      </c>
      <c r="Q20" s="145">
        <f t="shared" si="17"/>
        <v>10181.740476729927</v>
      </c>
      <c r="R20" s="145">
        <f t="shared" si="17"/>
        <v>10645.884489698379</v>
      </c>
      <c r="S20" s="145">
        <f t="shared" si="17"/>
        <v>11028.752944659453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4283.0690662034131</v>
      </c>
      <c r="E21" s="176">
        <f t="shared" ref="E21:S21" si="18">1000000*E17/E$3</f>
        <v>4486.0808293336231</v>
      </c>
      <c r="F21" s="176">
        <f t="shared" si="18"/>
        <v>4851.1584897340044</v>
      </c>
      <c r="G21" s="176">
        <f t="shared" si="18"/>
        <v>5277.5537465665893</v>
      </c>
      <c r="H21" s="176">
        <f t="shared" si="18"/>
        <v>5402.5604369927905</v>
      </c>
      <c r="I21" s="176">
        <f t="shared" si="18"/>
        <v>5571.6390294497278</v>
      </c>
      <c r="J21" s="176">
        <f t="shared" si="18"/>
        <v>5674.4477693264362</v>
      </c>
      <c r="K21" s="176">
        <f t="shared" si="18"/>
        <v>5745.3410046924846</v>
      </c>
      <c r="L21" s="176">
        <f t="shared" si="18"/>
        <v>5687.2526940180651</v>
      </c>
      <c r="M21" s="176">
        <f t="shared" si="18"/>
        <v>5317.4919499747175</v>
      </c>
      <c r="N21" s="176">
        <f t="shared" si="18"/>
        <v>5183.6349612814602</v>
      </c>
      <c r="O21" s="176">
        <f t="shared" si="18"/>
        <v>5235.4463916918075</v>
      </c>
      <c r="P21" s="176">
        <f t="shared" si="18"/>
        <v>5144.723808532669</v>
      </c>
      <c r="Q21" s="176">
        <f t="shared" si="18"/>
        <v>5168.2256611064458</v>
      </c>
      <c r="R21" s="176">
        <f t="shared" si="18"/>
        <v>5327.5732881754329</v>
      </c>
      <c r="S21" s="176">
        <f t="shared" si="18"/>
        <v>5533.0801474043064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68506.174769423174</v>
      </c>
      <c r="E23" s="190">
        <v>71204.581575053438</v>
      </c>
      <c r="F23" s="190">
        <v>74462.575296713781</v>
      </c>
      <c r="G23" s="190">
        <v>77405.900183784048</v>
      </c>
      <c r="H23" s="190">
        <v>81252.109501534695</v>
      </c>
      <c r="I23" s="190">
        <v>84803.337951337788</v>
      </c>
      <c r="J23" s="190">
        <v>88093.76450564753</v>
      </c>
      <c r="K23" s="190">
        <v>88394.84434427385</v>
      </c>
      <c r="L23" s="190">
        <v>89000.893689399687</v>
      </c>
      <c r="M23" s="190">
        <v>83086.647653616805</v>
      </c>
      <c r="N23" s="190">
        <v>83686.8</v>
      </c>
      <c r="O23" s="190">
        <v>85210.26280376791</v>
      </c>
      <c r="P23" s="190">
        <v>83732.366869236997</v>
      </c>
      <c r="Q23" s="190">
        <v>86045.724810314103</v>
      </c>
      <c r="R23" s="190">
        <v>89877.789102945782</v>
      </c>
      <c r="S23" s="190">
        <v>92884.886264872475</v>
      </c>
    </row>
    <row r="24" spans="1:19" x14ac:dyDescent="0.25">
      <c r="A24" s="191" t="s">
        <v>46</v>
      </c>
      <c r="B24" s="192"/>
      <c r="C24" s="192"/>
      <c r="D24" s="193">
        <v>3914.1785211818042</v>
      </c>
      <c r="E24" s="193">
        <v>3993.9442100071246</v>
      </c>
      <c r="F24" s="193">
        <v>3583.8253712649853</v>
      </c>
      <c r="G24" s="193">
        <v>3466.1192925507794</v>
      </c>
      <c r="H24" s="193">
        <v>4077.1992615328859</v>
      </c>
      <c r="I24" s="193">
        <v>3616.8715906139059</v>
      </c>
      <c r="J24" s="193">
        <v>3547.8879777193256</v>
      </c>
      <c r="K24" s="193">
        <v>3496.8707866299078</v>
      </c>
      <c r="L24" s="193">
        <v>3494.5177440588873</v>
      </c>
      <c r="M24" s="193">
        <v>2898.9369976665803</v>
      </c>
      <c r="N24" s="193">
        <v>2950.8</v>
      </c>
      <c r="O24" s="193">
        <v>3915.1428797593608</v>
      </c>
      <c r="P24" s="193">
        <v>3830.2814292722487</v>
      </c>
      <c r="Q24" s="193">
        <v>3928.5499789793998</v>
      </c>
      <c r="R24" s="193">
        <v>4225.0052981602776</v>
      </c>
      <c r="S24" s="193">
        <v>4103.8551063425939</v>
      </c>
    </row>
    <row r="25" spans="1:19" x14ac:dyDescent="0.25">
      <c r="A25" s="194" t="s">
        <v>69</v>
      </c>
      <c r="B25" s="195"/>
      <c r="C25" s="195"/>
      <c r="D25" s="196">
        <v>173.04986712521494</v>
      </c>
      <c r="E25" s="196">
        <v>159.61527922398201</v>
      </c>
      <c r="F25" s="196">
        <v>177.37221924017413</v>
      </c>
      <c r="G25" s="196">
        <v>178.41372890660429</v>
      </c>
      <c r="H25" s="196">
        <v>180.99240013138376</v>
      </c>
      <c r="I25" s="196">
        <v>201.74906918347909</v>
      </c>
      <c r="J25" s="196">
        <v>212.08638182179882</v>
      </c>
      <c r="K25" s="196">
        <v>170.54715955969655</v>
      </c>
      <c r="L25" s="196">
        <v>215.92689044136725</v>
      </c>
      <c r="M25" s="196">
        <v>211.978221415608</v>
      </c>
      <c r="N25" s="196">
        <v>180.7</v>
      </c>
      <c r="O25" s="196">
        <v>215.40805826011243</v>
      </c>
      <c r="P25" s="196">
        <v>222.76062993702632</v>
      </c>
      <c r="Q25" s="196">
        <v>201.69766371043622</v>
      </c>
      <c r="R25" s="196">
        <v>192.65119940256938</v>
      </c>
      <c r="S25" s="196">
        <v>151.84663489875226</v>
      </c>
    </row>
    <row r="26" spans="1:19" x14ac:dyDescent="0.25">
      <c r="A26" s="178" t="s">
        <v>159</v>
      </c>
      <c r="B26" s="140"/>
      <c r="C26" s="140"/>
      <c r="D26" s="146">
        <v>43831.639831170869</v>
      </c>
      <c r="E26" s="146">
        <v>45834.383734312483</v>
      </c>
      <c r="F26" s="146">
        <v>49001.252460189651</v>
      </c>
      <c r="G26" s="146">
        <v>51445.09153400005</v>
      </c>
      <c r="H26" s="146">
        <v>53120.589867596922</v>
      </c>
      <c r="I26" s="146">
        <v>55899.644990908309</v>
      </c>
      <c r="J26" s="146">
        <v>58367.299573395809</v>
      </c>
      <c r="K26" s="146">
        <v>58824.281085867231</v>
      </c>
      <c r="L26" s="146">
        <v>60132.804166706708</v>
      </c>
      <c r="M26" s="146">
        <v>57081.77339901479</v>
      </c>
      <c r="N26" s="146">
        <v>57172.9</v>
      </c>
      <c r="O26" s="146">
        <v>57315.56241589487</v>
      </c>
      <c r="P26" s="146">
        <v>56173.723256209749</v>
      </c>
      <c r="Q26" s="146">
        <v>57823.767291946097</v>
      </c>
      <c r="R26" s="146">
        <v>59479.064698105794</v>
      </c>
      <c r="S26" s="146">
        <v>60639.354252205281</v>
      </c>
    </row>
    <row r="27" spans="1:19" x14ac:dyDescent="0.25">
      <c r="A27" s="179" t="s">
        <v>161</v>
      </c>
      <c r="B27" s="172"/>
      <c r="C27" s="172"/>
      <c r="D27" s="175">
        <v>18120.994216038769</v>
      </c>
      <c r="E27" s="175">
        <v>18797.884583767194</v>
      </c>
      <c r="F27" s="175">
        <v>20172.481660404366</v>
      </c>
      <c r="G27" s="175">
        <v>21535.312790891952</v>
      </c>
      <c r="H27" s="175">
        <v>22048.793195229413</v>
      </c>
      <c r="I27" s="175">
        <v>22786.388431898868</v>
      </c>
      <c r="J27" s="175">
        <v>23305.077252934287</v>
      </c>
      <c r="K27" s="175">
        <v>23551.204394985209</v>
      </c>
      <c r="L27" s="175">
        <v>23591.09385660609</v>
      </c>
      <c r="M27" s="175">
        <v>22290.381125226861</v>
      </c>
      <c r="N27" s="175">
        <v>22241.899999999998</v>
      </c>
      <c r="O27" s="175">
        <v>22075.417557191486</v>
      </c>
      <c r="P27" s="175">
        <v>21820.930488671744</v>
      </c>
      <c r="Q27" s="175">
        <v>22722.267822466016</v>
      </c>
      <c r="R27" s="175">
        <v>23831.629512266503</v>
      </c>
      <c r="S27" s="175">
        <v>24597.956064374983</v>
      </c>
    </row>
    <row r="28" spans="1:19" x14ac:dyDescent="0.25">
      <c r="A28" s="179" t="s">
        <v>163</v>
      </c>
      <c r="B28" s="141"/>
      <c r="C28" s="141"/>
      <c r="D28" s="175">
        <v>18039.862435516647</v>
      </c>
      <c r="E28" s="175">
        <v>18766.098536745772</v>
      </c>
      <c r="F28" s="175">
        <v>19935.468479751893</v>
      </c>
      <c r="G28" s="175">
        <v>21053.178031839991</v>
      </c>
      <c r="H28" s="175">
        <v>21749.102400018128</v>
      </c>
      <c r="I28" s="175">
        <v>23367.282881634776</v>
      </c>
      <c r="J28" s="175">
        <v>24536.70343272695</v>
      </c>
      <c r="K28" s="175">
        <v>24566.538546676595</v>
      </c>
      <c r="L28" s="175">
        <v>25280.551204558775</v>
      </c>
      <c r="M28" s="175">
        <v>25171.687840290379</v>
      </c>
      <c r="N28" s="175">
        <v>25188.6</v>
      </c>
      <c r="O28" s="175">
        <v>25163.361830127444</v>
      </c>
      <c r="P28" s="175">
        <v>24583.062182753827</v>
      </c>
      <c r="Q28" s="175">
        <v>24720.626213689418</v>
      </c>
      <c r="R28" s="175">
        <v>25067.362323520807</v>
      </c>
      <c r="S28" s="175">
        <v>25086.362773598663</v>
      </c>
    </row>
    <row r="29" spans="1:19" x14ac:dyDescent="0.25">
      <c r="A29" s="179" t="s">
        <v>165</v>
      </c>
      <c r="B29" s="141"/>
      <c r="C29" s="141"/>
      <c r="D29" s="175">
        <v>7670.7831796154533</v>
      </c>
      <c r="E29" s="175">
        <v>8270.4006137995311</v>
      </c>
      <c r="F29" s="175">
        <v>8893.3023200333882</v>
      </c>
      <c r="G29" s="175">
        <v>8856.6007112681091</v>
      </c>
      <c r="H29" s="175">
        <v>9322.6942723493812</v>
      </c>
      <c r="I29" s="175">
        <v>9745.973677374679</v>
      </c>
      <c r="J29" s="175">
        <v>10525.518887734577</v>
      </c>
      <c r="K29" s="175">
        <v>10706.538144205429</v>
      </c>
      <c r="L29" s="175">
        <v>11261.159105541841</v>
      </c>
      <c r="M29" s="175">
        <v>9619.7044334975453</v>
      </c>
      <c r="N29" s="175">
        <v>9742.4000000000015</v>
      </c>
      <c r="O29" s="175">
        <v>10076.783028575936</v>
      </c>
      <c r="P29" s="175">
        <v>9769.7305847841799</v>
      </c>
      <c r="Q29" s="175">
        <v>10380.87325579067</v>
      </c>
      <c r="R29" s="175">
        <v>10580.07286231848</v>
      </c>
      <c r="S29" s="175">
        <v>10955.03541423163</v>
      </c>
    </row>
    <row r="30" spans="1:19" x14ac:dyDescent="0.25">
      <c r="A30" s="194" t="s">
        <v>167</v>
      </c>
      <c r="B30" s="195"/>
      <c r="C30" s="195"/>
      <c r="D30" s="196">
        <v>2814.4442707519152</v>
      </c>
      <c r="E30" s="196">
        <v>2631.5284704334958</v>
      </c>
      <c r="F30" s="196">
        <v>2790.9584302498961</v>
      </c>
      <c r="G30" s="196">
        <v>2740.5303482349573</v>
      </c>
      <c r="H30" s="196">
        <v>3431.1537982353811</v>
      </c>
      <c r="I30" s="196">
        <v>3463.1786301844318</v>
      </c>
      <c r="J30" s="196">
        <v>3434.1637010676159</v>
      </c>
      <c r="K30" s="196">
        <v>3692.5723945022437</v>
      </c>
      <c r="L30" s="196">
        <v>3671.2376156751197</v>
      </c>
      <c r="M30" s="196">
        <v>3636.297640653358</v>
      </c>
      <c r="N30" s="196">
        <v>3454.7</v>
      </c>
      <c r="O30" s="196">
        <v>3077.0600807409169</v>
      </c>
      <c r="P30" s="196">
        <v>3235.4855180561253</v>
      </c>
      <c r="Q30" s="196">
        <v>2639.3865988668895</v>
      </c>
      <c r="R30" s="196">
        <v>2739.7039085285242</v>
      </c>
      <c r="S30" s="196">
        <v>2681.0920969820481</v>
      </c>
    </row>
    <row r="31" spans="1:19" x14ac:dyDescent="0.25">
      <c r="A31" s="194" t="s">
        <v>50</v>
      </c>
      <c r="B31" s="195"/>
      <c r="C31" s="195"/>
      <c r="D31" s="196">
        <v>3503.2046271689856</v>
      </c>
      <c r="E31" s="196">
        <v>3875.0205513235051</v>
      </c>
      <c r="F31" s="196">
        <v>4297.0119878332443</v>
      </c>
      <c r="G31" s="196">
        <v>4177.5067427262093</v>
      </c>
      <c r="H31" s="196">
        <v>4330.3394456966171</v>
      </c>
      <c r="I31" s="196">
        <v>4847.714087799809</v>
      </c>
      <c r="J31" s="196">
        <v>4694.5248778762625</v>
      </c>
      <c r="K31" s="196">
        <v>4358.9640392006922</v>
      </c>
      <c r="L31" s="196">
        <v>4364.1832351556268</v>
      </c>
      <c r="M31" s="196">
        <v>4034.9494425719472</v>
      </c>
      <c r="N31" s="196">
        <v>3513.9</v>
      </c>
      <c r="O31" s="196">
        <v>3495.9035858465927</v>
      </c>
      <c r="P31" s="196">
        <v>3232.081535396414</v>
      </c>
      <c r="Q31" s="196">
        <v>3470.601189165382</v>
      </c>
      <c r="R31" s="196">
        <v>3831.4276775892868</v>
      </c>
      <c r="S31" s="196">
        <v>3851.9095713329539</v>
      </c>
    </row>
    <row r="32" spans="1:19" x14ac:dyDescent="0.25">
      <c r="A32" s="194" t="s">
        <v>71</v>
      </c>
      <c r="B32" s="195"/>
      <c r="C32" s="195"/>
      <c r="D32" s="196">
        <v>14269.657652024387</v>
      </c>
      <c r="E32" s="196">
        <v>14710.089329752836</v>
      </c>
      <c r="F32" s="196">
        <v>14612.154827935829</v>
      </c>
      <c r="G32" s="196">
        <v>15398.238537365445</v>
      </c>
      <c r="H32" s="196">
        <v>16111.834728341506</v>
      </c>
      <c r="I32" s="196">
        <v>16774.179582647848</v>
      </c>
      <c r="J32" s="196">
        <v>17837.801993766712</v>
      </c>
      <c r="K32" s="196">
        <v>17851.608878514075</v>
      </c>
      <c r="L32" s="196">
        <v>17122.224037361982</v>
      </c>
      <c r="M32" s="196">
        <v>15222.711952294529</v>
      </c>
      <c r="N32" s="196">
        <v>16413.8</v>
      </c>
      <c r="O32" s="196">
        <v>17191.18578326605</v>
      </c>
      <c r="P32" s="196">
        <v>17038.034500365429</v>
      </c>
      <c r="Q32" s="196">
        <v>17981.722087645896</v>
      </c>
      <c r="R32" s="196">
        <v>19409.936321159337</v>
      </c>
      <c r="S32" s="196">
        <v>21456.828603110862</v>
      </c>
    </row>
    <row r="33" spans="1:19" x14ac:dyDescent="0.25">
      <c r="A33" s="197" t="s">
        <v>171</v>
      </c>
      <c r="B33" s="195"/>
      <c r="C33" s="195"/>
      <c r="D33" s="196">
        <v>463.96748475848057</v>
      </c>
      <c r="E33" s="196">
        <v>423.76829067791965</v>
      </c>
      <c r="F33" s="196">
        <v>341.62342696964271</v>
      </c>
      <c r="G33" s="196">
        <v>472.34885552664872</v>
      </c>
      <c r="H33" s="196">
        <v>583.07188728182939</v>
      </c>
      <c r="I33" s="196">
        <v>558.70638150489231</v>
      </c>
      <c r="J33" s="196">
        <v>689.41888994496139</v>
      </c>
      <c r="K33" s="196">
        <v>658.54345682490498</v>
      </c>
      <c r="L33" s="196">
        <v>686.21892507423388</v>
      </c>
      <c r="M33" s="196">
        <v>288.30697433238271</v>
      </c>
      <c r="N33" s="196">
        <v>417.1</v>
      </c>
      <c r="O33" s="196">
        <v>466.23921475500674</v>
      </c>
      <c r="P33" s="196">
        <v>407.67698206902077</v>
      </c>
      <c r="Q33" s="196">
        <v>438.93015154851753</v>
      </c>
      <c r="R33" s="196">
        <v>486.11882007447701</v>
      </c>
      <c r="S33" s="196">
        <v>570.02427548176342</v>
      </c>
    </row>
    <row r="34" spans="1:19" x14ac:dyDescent="0.25">
      <c r="A34" s="198" t="s">
        <v>8</v>
      </c>
      <c r="B34" s="195"/>
      <c r="C34" s="195"/>
      <c r="D34" s="196">
        <v>233.8348144767493</v>
      </c>
      <c r="E34" s="196">
        <v>213.57483635600667</v>
      </c>
      <c r="F34" s="196">
        <v>172.17467449888485</v>
      </c>
      <c r="G34" s="196">
        <v>238.05893867298613</v>
      </c>
      <c r="H34" s="196">
        <v>293.86220170175943</v>
      </c>
      <c r="I34" s="196">
        <v>281.5822387514504</v>
      </c>
      <c r="J34" s="196">
        <v>347.45999132022115</v>
      </c>
      <c r="K34" s="196">
        <v>375.01218462273931</v>
      </c>
      <c r="L34" s="196">
        <v>390.77217388552464</v>
      </c>
      <c r="M34" s="196">
        <v>158.37221776800527</v>
      </c>
      <c r="N34" s="196">
        <v>185.01096848432653</v>
      </c>
      <c r="O34" s="196">
        <v>209.23810645407028</v>
      </c>
      <c r="P34" s="196">
        <v>153.84898066718819</v>
      </c>
      <c r="Q34" s="196">
        <v>177.76223637715736</v>
      </c>
      <c r="R34" s="196">
        <v>231.7311523619961</v>
      </c>
      <c r="S34" s="196">
        <v>315.48857706917789</v>
      </c>
    </row>
    <row r="35" spans="1:19" x14ac:dyDescent="0.25">
      <c r="A35" s="177" t="s">
        <v>257</v>
      </c>
      <c r="B35" s="140"/>
      <c r="C35" s="140"/>
      <c r="D35" s="146">
        <v>208.19511763946861</v>
      </c>
      <c r="E35" s="146">
        <v>168.82044834176821</v>
      </c>
      <c r="F35" s="146">
        <v>142.29065740876905</v>
      </c>
      <c r="G35" s="146">
        <v>200.98953160290873</v>
      </c>
      <c r="H35" s="146">
        <v>256.17603536194292</v>
      </c>
      <c r="I35" s="146">
        <v>241.29671333813187</v>
      </c>
      <c r="J35" s="146">
        <v>282.83300704327343</v>
      </c>
      <c r="K35" s="146">
        <v>299.95054589341748</v>
      </c>
      <c r="L35" s="146">
        <v>303.54057150774207</v>
      </c>
      <c r="M35" s="146">
        <v>145.33972939251339</v>
      </c>
      <c r="N35" s="146">
        <v>176.23535143386135</v>
      </c>
      <c r="O35" s="146">
        <v>190.75359940094432</v>
      </c>
      <c r="P35" s="146">
        <v>149.24966544308435</v>
      </c>
      <c r="Q35" s="146">
        <v>152.91913276120633</v>
      </c>
      <c r="R35" s="146">
        <v>199.9556054430642</v>
      </c>
      <c r="S35" s="146">
        <v>287.62947821492168</v>
      </c>
    </row>
    <row r="36" spans="1:19" x14ac:dyDescent="0.25">
      <c r="A36" s="177" t="s">
        <v>20</v>
      </c>
      <c r="B36" s="140"/>
      <c r="C36" s="140"/>
      <c r="D36" s="146">
        <v>25.639696837280695</v>
      </c>
      <c r="E36" s="146">
        <v>44.754388014238458</v>
      </c>
      <c r="F36" s="146">
        <v>29.884017090115805</v>
      </c>
      <c r="G36" s="146">
        <v>37.069407070077403</v>
      </c>
      <c r="H36" s="146">
        <v>37.686166339816509</v>
      </c>
      <c r="I36" s="146">
        <v>40.285525413318538</v>
      </c>
      <c r="J36" s="146">
        <v>64.626984276947724</v>
      </c>
      <c r="K36" s="146">
        <v>75.061638729321828</v>
      </c>
      <c r="L36" s="146">
        <v>87.231602377782565</v>
      </c>
      <c r="M36" s="146">
        <v>13.03248837549188</v>
      </c>
      <c r="N36" s="146">
        <v>8.775617050465172</v>
      </c>
      <c r="O36" s="146">
        <v>18.484507053125952</v>
      </c>
      <c r="P36" s="146">
        <v>4.5993152241038331</v>
      </c>
      <c r="Q36" s="146">
        <v>24.843103615951037</v>
      </c>
      <c r="R36" s="146">
        <v>31.775546918931894</v>
      </c>
      <c r="S36" s="146">
        <v>27.859098854256217</v>
      </c>
    </row>
    <row r="37" spans="1:19" x14ac:dyDescent="0.25">
      <c r="A37" s="198" t="s">
        <v>183</v>
      </c>
      <c r="B37" s="195"/>
      <c r="C37" s="195"/>
      <c r="D37" s="196">
        <v>230.13267028173127</v>
      </c>
      <c r="E37" s="196">
        <v>210.19345432191301</v>
      </c>
      <c r="F37" s="196">
        <v>169.44875247075788</v>
      </c>
      <c r="G37" s="196">
        <v>234.28991685366259</v>
      </c>
      <c r="H37" s="196">
        <v>289.20968558006996</v>
      </c>
      <c r="I37" s="196">
        <v>277.1241427534419</v>
      </c>
      <c r="J37" s="196">
        <v>341.9588986247403</v>
      </c>
      <c r="K37" s="196">
        <v>283.53127220216567</v>
      </c>
      <c r="L37" s="196">
        <v>295.44675118870919</v>
      </c>
      <c r="M37" s="196">
        <v>129.93475656437744</v>
      </c>
      <c r="N37" s="196">
        <v>232.08903151567353</v>
      </c>
      <c r="O37" s="196">
        <v>257.00110830093649</v>
      </c>
      <c r="P37" s="196">
        <v>253.82800140183261</v>
      </c>
      <c r="Q37" s="196">
        <v>261.16791517136016</v>
      </c>
      <c r="R37" s="196">
        <v>254.38766771248095</v>
      </c>
      <c r="S37" s="196">
        <v>254.53569841258553</v>
      </c>
    </row>
    <row r="38" spans="1:19" x14ac:dyDescent="0.25">
      <c r="A38" s="177" t="s">
        <v>19</v>
      </c>
      <c r="B38" s="140"/>
      <c r="C38" s="140"/>
      <c r="D38" s="146">
        <v>93.50997176240989</v>
      </c>
      <c r="E38" s="146">
        <v>85.408055945396001</v>
      </c>
      <c r="F38" s="146">
        <v>76.952024184820019</v>
      </c>
      <c r="G38" s="146">
        <v>78.6033291838271</v>
      </c>
      <c r="H38" s="146">
        <v>78.434316900799971</v>
      </c>
      <c r="I38" s="146">
        <v>75.15669051674341</v>
      </c>
      <c r="J38" s="146">
        <v>80.35628845404878</v>
      </c>
      <c r="K38" s="146">
        <v>74.942641433285928</v>
      </c>
      <c r="L38" s="146">
        <v>78.09212636402637</v>
      </c>
      <c r="M38" s="146">
        <v>46.966995729413988</v>
      </c>
      <c r="N38" s="146">
        <v>52.806821819321229</v>
      </c>
      <c r="O38" s="146">
        <v>62.792998993601948</v>
      </c>
      <c r="P38" s="146">
        <v>41.493850076005138</v>
      </c>
      <c r="Q38" s="146">
        <v>54.427124544745737</v>
      </c>
      <c r="R38" s="146">
        <v>56.660159621780409</v>
      </c>
      <c r="S38" s="146">
        <v>56.808189888429823</v>
      </c>
    </row>
    <row r="39" spans="1:19" x14ac:dyDescent="0.25">
      <c r="A39" s="177" t="s">
        <v>24</v>
      </c>
      <c r="B39" s="140"/>
      <c r="C39" s="140"/>
      <c r="D39" s="146">
        <v>112.35771557915086</v>
      </c>
      <c r="E39" s="146">
        <v>102.6227885349294</v>
      </c>
      <c r="F39" s="146">
        <v>82.729995319846267</v>
      </c>
      <c r="G39" s="146">
        <v>114.38740883108954</v>
      </c>
      <c r="H39" s="146">
        <v>141.20089753167358</v>
      </c>
      <c r="I39" s="146">
        <v>135.30037075348272</v>
      </c>
      <c r="J39" s="146">
        <v>166.95465543593576</v>
      </c>
      <c r="K39" s="146">
        <v>138.42852473265137</v>
      </c>
      <c r="L39" s="146">
        <v>217.35462482468284</v>
      </c>
      <c r="M39" s="146">
        <v>82.967760834963443</v>
      </c>
      <c r="N39" s="146">
        <v>179.28220969635228</v>
      </c>
      <c r="O39" s="146">
        <v>194.20810930733455</v>
      </c>
      <c r="P39" s="146">
        <v>212.33415132582746</v>
      </c>
      <c r="Q39" s="146">
        <v>206.74079062661446</v>
      </c>
      <c r="R39" s="146">
        <v>197.72750809070052</v>
      </c>
      <c r="S39" s="146">
        <v>197.72750852415572</v>
      </c>
    </row>
    <row r="40" spans="1:19" x14ac:dyDescent="0.25">
      <c r="A40" s="180" t="s">
        <v>258</v>
      </c>
      <c r="B40" s="142"/>
      <c r="C40" s="142"/>
      <c r="D40" s="146">
        <v>48.736427014137874</v>
      </c>
      <c r="E40" s="146">
        <v>36.81677996985276</v>
      </c>
      <c r="F40" s="146">
        <v>30.633567418016113</v>
      </c>
      <c r="G40" s="146">
        <v>52.409181718911725</v>
      </c>
      <c r="H40" s="146">
        <v>64.844473389108643</v>
      </c>
      <c r="I40" s="146">
        <v>58.609832638127472</v>
      </c>
      <c r="J40" s="146">
        <v>76.415036069801744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63.621288565012989</v>
      </c>
      <c r="E41" s="146">
        <v>65.806008565076638</v>
      </c>
      <c r="F41" s="146">
        <v>52.096427901830154</v>
      </c>
      <c r="G41" s="146">
        <v>61.978227112177819</v>
      </c>
      <c r="H41" s="146">
        <v>76.356424142564933</v>
      </c>
      <c r="I41" s="146">
        <v>76.690538115355253</v>
      </c>
      <c r="J41" s="146">
        <v>90.539619366134019</v>
      </c>
      <c r="K41" s="146">
        <v>138.42852473265137</v>
      </c>
      <c r="L41" s="146">
        <v>217.35462482468284</v>
      </c>
      <c r="M41" s="146">
        <v>82.967760834963443</v>
      </c>
      <c r="N41" s="146">
        <v>179.28220969635228</v>
      </c>
      <c r="O41" s="146">
        <v>194.20810930733455</v>
      </c>
      <c r="P41" s="146">
        <v>212.33415132582746</v>
      </c>
      <c r="Q41" s="146">
        <v>206.74079062661446</v>
      </c>
      <c r="R41" s="146">
        <v>197.72750809070052</v>
      </c>
      <c r="S41" s="146">
        <v>197.72750852415572</v>
      </c>
    </row>
    <row r="42" spans="1:19" x14ac:dyDescent="0.25">
      <c r="A42" s="177" t="s">
        <v>18</v>
      </c>
      <c r="B42" s="140"/>
      <c r="C42" s="140"/>
      <c r="D42" s="146">
        <v>24.264982940170512</v>
      </c>
      <c r="E42" s="146">
        <v>22.162609841587582</v>
      </c>
      <c r="F42" s="146">
        <v>9.7667329660915669</v>
      </c>
      <c r="G42" s="146">
        <v>41.299178838745945</v>
      </c>
      <c r="H42" s="146">
        <v>69.574471147596427</v>
      </c>
      <c r="I42" s="146">
        <v>66.667081483215753</v>
      </c>
      <c r="J42" s="146">
        <v>94.647954734755729</v>
      </c>
      <c r="K42" s="146">
        <v>70.16010603622837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1490.3861184930436</v>
      </c>
      <c r="E43" s="196">
        <v>1690.9628980106318</v>
      </c>
      <c r="F43" s="196">
        <v>1603.3876066082187</v>
      </c>
      <c r="G43" s="196">
        <v>1702.9858939780893</v>
      </c>
      <c r="H43" s="196">
        <v>1743.3260468224394</v>
      </c>
      <c r="I43" s="196">
        <v>1764.7631829595637</v>
      </c>
      <c r="J43" s="196">
        <v>2006.1448685926484</v>
      </c>
      <c r="K43" s="196">
        <v>1989.012536977039</v>
      </c>
      <c r="L43" s="196">
        <v>1827.2584876469064</v>
      </c>
      <c r="M43" s="196">
        <v>1607.5706507648433</v>
      </c>
      <c r="N43" s="196">
        <v>1889.9</v>
      </c>
      <c r="O43" s="196">
        <v>1960.0451199240085</v>
      </c>
      <c r="P43" s="196">
        <v>2086.9417218145231</v>
      </c>
      <c r="Q43" s="196">
        <v>2021.3809533342678</v>
      </c>
      <c r="R43" s="196">
        <v>2319.2822758878201</v>
      </c>
      <c r="S43" s="196">
        <v>2725.0477018211604</v>
      </c>
    </row>
    <row r="44" spans="1:19" x14ac:dyDescent="0.25">
      <c r="A44" s="198" t="s">
        <v>26</v>
      </c>
      <c r="B44" s="195"/>
      <c r="C44" s="195"/>
      <c r="D44" s="196">
        <v>659.05893387525407</v>
      </c>
      <c r="E44" s="196">
        <v>736.83345207431353</v>
      </c>
      <c r="F44" s="196">
        <v>661.06041629391075</v>
      </c>
      <c r="G44" s="196">
        <v>621.882235004893</v>
      </c>
      <c r="H44" s="196">
        <v>650.23615091005877</v>
      </c>
      <c r="I44" s="196">
        <v>616.07065546800595</v>
      </c>
      <c r="J44" s="196">
        <v>724.67452089918436</v>
      </c>
      <c r="K44" s="196">
        <v>826.27331817358584</v>
      </c>
      <c r="L44" s="196">
        <v>708.80139915243649</v>
      </c>
      <c r="M44" s="196">
        <v>447.29064039408865</v>
      </c>
      <c r="N44" s="196">
        <v>500.7</v>
      </c>
      <c r="O44" s="196">
        <v>555.3906435526003</v>
      </c>
      <c r="P44" s="196">
        <v>637.64604587367228</v>
      </c>
      <c r="Q44" s="196">
        <v>725.41090268463097</v>
      </c>
      <c r="R44" s="196">
        <v>944.78812404759265</v>
      </c>
      <c r="S44" s="196">
        <v>1264.9224283473691</v>
      </c>
    </row>
    <row r="45" spans="1:19" x14ac:dyDescent="0.25">
      <c r="A45" s="177" t="s">
        <v>25</v>
      </c>
      <c r="B45" s="140"/>
      <c r="C45" s="140"/>
      <c r="D45" s="146">
        <v>532.04370998527668</v>
      </c>
      <c r="E45" s="146">
        <v>511.54886327227882</v>
      </c>
      <c r="F45" s="146">
        <v>538.3956542314088</v>
      </c>
      <c r="G45" s="146">
        <v>522.03684830750319</v>
      </c>
      <c r="H45" s="146">
        <v>381.21735149809706</v>
      </c>
      <c r="I45" s="146">
        <v>337.27656495556607</v>
      </c>
      <c r="J45" s="146">
        <v>365.69783311377284</v>
      </c>
      <c r="K45" s="146">
        <v>390.32304725710128</v>
      </c>
      <c r="L45" s="146">
        <v>401.66378156574518</v>
      </c>
      <c r="M45" s="146">
        <v>195.45473361758499</v>
      </c>
      <c r="N45" s="146">
        <v>260.83168485476097</v>
      </c>
      <c r="O45" s="146">
        <v>388.93423553988026</v>
      </c>
      <c r="P45" s="146">
        <v>343.92632609250307</v>
      </c>
      <c r="Q45" s="146">
        <v>431.29296452469913</v>
      </c>
      <c r="R45" s="146">
        <v>579.98784105234108</v>
      </c>
      <c r="S45" s="146">
        <v>937.72944572259826</v>
      </c>
    </row>
    <row r="46" spans="1:19" x14ac:dyDescent="0.25">
      <c r="A46" s="177" t="s">
        <v>17</v>
      </c>
      <c r="B46" s="140"/>
      <c r="C46" s="140"/>
      <c r="D46" s="146">
        <v>127.01522388997739</v>
      </c>
      <c r="E46" s="146">
        <v>225.2845888020347</v>
      </c>
      <c r="F46" s="146">
        <v>122.66476206250195</v>
      </c>
      <c r="G46" s="146">
        <v>99.845386697389813</v>
      </c>
      <c r="H46" s="146">
        <v>269.01879941196171</v>
      </c>
      <c r="I46" s="146">
        <v>278.79409051243988</v>
      </c>
      <c r="J46" s="146">
        <v>358.97668778541151</v>
      </c>
      <c r="K46" s="146">
        <v>435.95027091648456</v>
      </c>
      <c r="L46" s="146">
        <v>307.13761758669131</v>
      </c>
      <c r="M46" s="146">
        <v>251.83590677650366</v>
      </c>
      <c r="N46" s="146">
        <v>239.86831514523902</v>
      </c>
      <c r="O46" s="146">
        <v>166.45640801272003</v>
      </c>
      <c r="P46" s="146">
        <v>293.7197197811692</v>
      </c>
      <c r="Q46" s="146">
        <v>294.11793815993184</v>
      </c>
      <c r="R46" s="146">
        <v>364.80028299525156</v>
      </c>
      <c r="S46" s="146">
        <v>327.19298262477082</v>
      </c>
    </row>
    <row r="47" spans="1:19" ht="22.5" x14ac:dyDescent="0.25">
      <c r="A47" s="198" t="s">
        <v>16</v>
      </c>
      <c r="B47" s="195"/>
      <c r="C47" s="195"/>
      <c r="D47" s="196">
        <v>831.3271846177895</v>
      </c>
      <c r="E47" s="196">
        <v>954.12944593631835</v>
      </c>
      <c r="F47" s="196">
        <v>942.32719031430793</v>
      </c>
      <c r="G47" s="196">
        <v>1081.1036589731962</v>
      </c>
      <c r="H47" s="196">
        <v>1093.0898959123806</v>
      </c>
      <c r="I47" s="196">
        <v>1148.6925274915577</v>
      </c>
      <c r="J47" s="196">
        <v>1281.470347693464</v>
      </c>
      <c r="K47" s="196">
        <v>1162.739218803453</v>
      </c>
      <c r="L47" s="196">
        <v>1118.4570884944699</v>
      </c>
      <c r="M47" s="196">
        <v>1160.2800103707546</v>
      </c>
      <c r="N47" s="196">
        <v>1389.2</v>
      </c>
      <c r="O47" s="196">
        <v>1404.6544763714082</v>
      </c>
      <c r="P47" s="196">
        <v>1449.295675940851</v>
      </c>
      <c r="Q47" s="196">
        <v>1295.9700506496367</v>
      </c>
      <c r="R47" s="196">
        <v>1374.4941518402277</v>
      </c>
      <c r="S47" s="196">
        <v>1460.1252734737916</v>
      </c>
    </row>
    <row r="48" spans="1:19" ht="22.5" x14ac:dyDescent="0.25">
      <c r="A48" s="197" t="s">
        <v>6</v>
      </c>
      <c r="B48" s="195"/>
      <c r="C48" s="195"/>
      <c r="D48" s="196">
        <v>741.59762388619663</v>
      </c>
      <c r="E48" s="196">
        <v>759.0288814599661</v>
      </c>
      <c r="F48" s="196">
        <v>746.10842726784779</v>
      </c>
      <c r="G48" s="196">
        <v>757.09478005585117</v>
      </c>
      <c r="H48" s="196">
        <v>716.38105809199146</v>
      </c>
      <c r="I48" s="196">
        <v>757.85782318815484</v>
      </c>
      <c r="J48" s="196">
        <v>852.87681527817676</v>
      </c>
      <c r="K48" s="196">
        <v>975.28826997766282</v>
      </c>
      <c r="L48" s="196">
        <v>912.908526565638</v>
      </c>
      <c r="M48" s="196">
        <v>637.69769250712989</v>
      </c>
      <c r="N48" s="196">
        <v>614.39999999999986</v>
      </c>
      <c r="O48" s="196">
        <v>578.34639436396742</v>
      </c>
      <c r="P48" s="196">
        <v>549.74319954346561</v>
      </c>
      <c r="Q48" s="196">
        <v>592.88102340293472</v>
      </c>
      <c r="R48" s="196">
        <v>639.31134008133927</v>
      </c>
      <c r="S48" s="196">
        <v>711.58130288408711</v>
      </c>
    </row>
    <row r="49" spans="1:19" x14ac:dyDescent="0.25">
      <c r="A49" s="173" t="s">
        <v>15</v>
      </c>
      <c r="B49" s="140"/>
      <c r="C49" s="140"/>
      <c r="D49" s="146">
        <v>359.44878026394991</v>
      </c>
      <c r="E49" s="146">
        <v>387.22026883576302</v>
      </c>
      <c r="F49" s="146">
        <v>402.4688940079597</v>
      </c>
      <c r="G49" s="146">
        <v>382.4808098480251</v>
      </c>
      <c r="H49" s="146">
        <v>354.55445464763449</v>
      </c>
      <c r="I49" s="146">
        <v>336.8939289573691</v>
      </c>
      <c r="J49" s="146">
        <v>402.38345305514838</v>
      </c>
      <c r="K49" s="146">
        <v>404.40214197836548</v>
      </c>
      <c r="L49" s="146">
        <v>375.47767226561382</v>
      </c>
      <c r="M49" s="146">
        <v>307.43468538496609</v>
      </c>
      <c r="N49" s="146">
        <v>247.00473005931596</v>
      </c>
      <c r="O49" s="146">
        <v>185.4159031223206</v>
      </c>
      <c r="P49" s="146">
        <v>174.79427442526617</v>
      </c>
      <c r="Q49" s="146">
        <v>180.98787327536914</v>
      </c>
      <c r="R49" s="146">
        <v>202.0637237735252</v>
      </c>
      <c r="S49" s="146">
        <v>226.61164290007756</v>
      </c>
    </row>
    <row r="50" spans="1:19" x14ac:dyDescent="0.25">
      <c r="A50" s="173" t="s">
        <v>23</v>
      </c>
      <c r="B50" s="140"/>
      <c r="C50" s="140"/>
      <c r="D50" s="146">
        <v>120.74319971479878</v>
      </c>
      <c r="E50" s="146">
        <v>126.85130877074465</v>
      </c>
      <c r="F50" s="146">
        <v>132.51360227799034</v>
      </c>
      <c r="G50" s="146">
        <v>115.97696812647132</v>
      </c>
      <c r="H50" s="146">
        <v>102.0453229357218</v>
      </c>
      <c r="I50" s="146">
        <v>119.94972960644739</v>
      </c>
      <c r="J50" s="146">
        <v>120.39566052134646</v>
      </c>
      <c r="K50" s="146">
        <v>129.70095347415133</v>
      </c>
      <c r="L50" s="146">
        <v>127.67224637071567</v>
      </c>
      <c r="M50" s="146">
        <v>91.654284529793998</v>
      </c>
      <c r="N50" s="146">
        <v>105.41427986958955</v>
      </c>
      <c r="O50" s="146">
        <v>111.81919623442452</v>
      </c>
      <c r="P50" s="146">
        <v>98.715347180321274</v>
      </c>
      <c r="Q50" s="146">
        <v>120.31584856897966</v>
      </c>
      <c r="R50" s="146">
        <v>122.86261040239205</v>
      </c>
      <c r="S50" s="146">
        <v>125.71060251741682</v>
      </c>
    </row>
    <row r="51" spans="1:19" x14ac:dyDescent="0.25">
      <c r="A51" s="173" t="s">
        <v>14</v>
      </c>
      <c r="B51" s="140"/>
      <c r="C51" s="140"/>
      <c r="D51" s="146">
        <v>261.40564390744794</v>
      </c>
      <c r="E51" s="146">
        <v>244.95730385345843</v>
      </c>
      <c r="F51" s="146">
        <v>211.12593098189774</v>
      </c>
      <c r="G51" s="146">
        <v>258.63700208135475</v>
      </c>
      <c r="H51" s="146">
        <v>259.78128050863518</v>
      </c>
      <c r="I51" s="146">
        <v>301.01416462433838</v>
      </c>
      <c r="J51" s="146">
        <v>330.0977017016819</v>
      </c>
      <c r="K51" s="146">
        <v>441.18517452514595</v>
      </c>
      <c r="L51" s="146">
        <v>409.75860792930848</v>
      </c>
      <c r="M51" s="146">
        <v>238.60872259236982</v>
      </c>
      <c r="N51" s="146">
        <v>261.98099007109431</v>
      </c>
      <c r="O51" s="146">
        <v>281.11129500722228</v>
      </c>
      <c r="P51" s="146">
        <v>276.23357793787818</v>
      </c>
      <c r="Q51" s="146">
        <v>291.57730155858593</v>
      </c>
      <c r="R51" s="146">
        <v>314.38500590542196</v>
      </c>
      <c r="S51" s="146">
        <v>359.25905746659276</v>
      </c>
    </row>
    <row r="52" spans="1:19" x14ac:dyDescent="0.25">
      <c r="A52" s="197" t="s">
        <v>5</v>
      </c>
      <c r="B52" s="195"/>
      <c r="C52" s="195"/>
      <c r="D52" s="196">
        <v>557.76145068000619</v>
      </c>
      <c r="E52" s="196">
        <v>652.29900805611874</v>
      </c>
      <c r="F52" s="196">
        <v>667.26307628078985</v>
      </c>
      <c r="G52" s="196">
        <v>642.76678521135159</v>
      </c>
      <c r="H52" s="196">
        <v>626.33790533576473</v>
      </c>
      <c r="I52" s="196">
        <v>614.33890380119487</v>
      </c>
      <c r="J52" s="196">
        <v>595.14599588868509</v>
      </c>
      <c r="K52" s="196">
        <v>627.3519409172319</v>
      </c>
      <c r="L52" s="196">
        <v>575.51675427385339</v>
      </c>
      <c r="M52" s="196">
        <v>527.97511018926639</v>
      </c>
      <c r="N52" s="196">
        <v>549.5</v>
      </c>
      <c r="O52" s="196">
        <v>546.08960658592582</v>
      </c>
      <c r="P52" s="196">
        <v>549.54296526936514</v>
      </c>
      <c r="Q52" s="196">
        <v>575.26375848331361</v>
      </c>
      <c r="R52" s="196">
        <v>592.88936432168407</v>
      </c>
      <c r="S52" s="196">
        <v>619.87392733339334</v>
      </c>
    </row>
    <row r="53" spans="1:19" x14ac:dyDescent="0.25">
      <c r="A53" s="198" t="s">
        <v>27</v>
      </c>
      <c r="B53" s="195"/>
      <c r="C53" s="195"/>
      <c r="D53" s="196">
        <v>240.89416914178523</v>
      </c>
      <c r="E53" s="196">
        <v>299.91231435304434</v>
      </c>
      <c r="F53" s="196">
        <v>296.2962962962963</v>
      </c>
      <c r="G53" s="196">
        <v>293.45776547246822</v>
      </c>
      <c r="H53" s="196">
        <v>267.75095989398693</v>
      </c>
      <c r="I53" s="196">
        <v>253.59338470863278</v>
      </c>
      <c r="J53" s="196">
        <v>248.55772418823634</v>
      </c>
      <c r="K53" s="196">
        <v>274.28410440102232</v>
      </c>
      <c r="L53" s="196">
        <v>263.49422945715577</v>
      </c>
      <c r="M53" s="196">
        <v>264.66165413533838</v>
      </c>
      <c r="N53" s="196">
        <v>292.60000000000002</v>
      </c>
      <c r="O53" s="196">
        <v>289.42056518641652</v>
      </c>
      <c r="P53" s="196">
        <v>299.75070832874462</v>
      </c>
      <c r="Q53" s="196">
        <v>317.71135712998733</v>
      </c>
      <c r="R53" s="196">
        <v>350.88958633982907</v>
      </c>
      <c r="S53" s="196">
        <v>362.13424441314271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240.89416914178523</v>
      </c>
      <c r="E55" s="146">
        <v>299.91231435304434</v>
      </c>
      <c r="F55" s="146">
        <v>296.2962962962963</v>
      </c>
      <c r="G55" s="146">
        <v>293.45776547246822</v>
      </c>
      <c r="H55" s="146">
        <v>267.75095989398693</v>
      </c>
      <c r="I55" s="146">
        <v>253.59338470863278</v>
      </c>
      <c r="J55" s="146">
        <v>248.55772418823634</v>
      </c>
      <c r="K55" s="146">
        <v>274.28410440102232</v>
      </c>
      <c r="L55" s="146">
        <v>263.49422945715577</v>
      </c>
      <c r="M55" s="146">
        <v>264.66165413533838</v>
      </c>
      <c r="N55" s="146">
        <v>292.60000000000002</v>
      </c>
      <c r="O55" s="146">
        <v>289.42056518641652</v>
      </c>
      <c r="P55" s="146">
        <v>299.75070832874462</v>
      </c>
      <c r="Q55" s="146">
        <v>317.71135712998733</v>
      </c>
      <c r="R55" s="146">
        <v>350.88958633982907</v>
      </c>
      <c r="S55" s="146">
        <v>362.13424441314271</v>
      </c>
    </row>
    <row r="56" spans="1:19" ht="22.5" x14ac:dyDescent="0.25">
      <c r="A56" s="198" t="s">
        <v>21</v>
      </c>
      <c r="B56" s="195"/>
      <c r="C56" s="195"/>
      <c r="D56" s="196">
        <v>316.86728153822094</v>
      </c>
      <c r="E56" s="196">
        <v>352.3866937030744</v>
      </c>
      <c r="F56" s="196">
        <v>370.96677998449354</v>
      </c>
      <c r="G56" s="196">
        <v>349.30901973888336</v>
      </c>
      <c r="H56" s="196">
        <v>358.5869454417778</v>
      </c>
      <c r="I56" s="196">
        <v>360.74551909256206</v>
      </c>
      <c r="J56" s="196">
        <v>346.58827170044879</v>
      </c>
      <c r="K56" s="196">
        <v>353.06783651620958</v>
      </c>
      <c r="L56" s="196">
        <v>312.02252481669763</v>
      </c>
      <c r="M56" s="196">
        <v>263.31345605392801</v>
      </c>
      <c r="N56" s="196">
        <v>256.89999999999998</v>
      </c>
      <c r="O56" s="196">
        <v>256.6690413995093</v>
      </c>
      <c r="P56" s="196">
        <v>249.79225694062052</v>
      </c>
      <c r="Q56" s="196">
        <v>257.55240135332627</v>
      </c>
      <c r="R56" s="196">
        <v>241.999777981855</v>
      </c>
      <c r="S56" s="196">
        <v>257.73968292025063</v>
      </c>
    </row>
    <row r="57" spans="1:19" ht="22.5" x14ac:dyDescent="0.25">
      <c r="A57" s="197" t="s">
        <v>4</v>
      </c>
      <c r="B57" s="195"/>
      <c r="C57" s="195"/>
      <c r="D57" s="196">
        <v>2225.4181647647333</v>
      </c>
      <c r="E57" s="196">
        <v>2460.267441223215</v>
      </c>
      <c r="F57" s="196">
        <v>2620.0274348422499</v>
      </c>
      <c r="G57" s="196">
        <v>2396.8303219800941</v>
      </c>
      <c r="H57" s="196">
        <v>2304.0853541131032</v>
      </c>
      <c r="I57" s="196">
        <v>2249.7618841458134</v>
      </c>
      <c r="J57" s="196">
        <v>2200.6586945469817</v>
      </c>
      <c r="K57" s="196">
        <v>2074.4370434467628</v>
      </c>
      <c r="L57" s="196">
        <v>1962.8494277504972</v>
      </c>
      <c r="M57" s="196">
        <v>2163.8579206637282</v>
      </c>
      <c r="N57" s="196">
        <v>1968.7</v>
      </c>
      <c r="O57" s="196">
        <v>1889.6936594633105</v>
      </c>
      <c r="P57" s="196">
        <v>1857.373126558073</v>
      </c>
      <c r="Q57" s="196">
        <v>2015.0747732778123</v>
      </c>
      <c r="R57" s="196">
        <v>2101.1999071560485</v>
      </c>
      <c r="S57" s="196">
        <v>2087.1919361444943</v>
      </c>
    </row>
    <row r="58" spans="1:19" x14ac:dyDescent="0.25">
      <c r="A58" s="197" t="s">
        <v>3</v>
      </c>
      <c r="B58" s="195"/>
      <c r="C58" s="195"/>
      <c r="D58" s="196">
        <v>2062.0603407847429</v>
      </c>
      <c r="E58" s="196">
        <v>1885.378418370143</v>
      </c>
      <c r="F58" s="196">
        <v>1896.7018548339001</v>
      </c>
      <c r="G58" s="196">
        <v>2178.1989163901949</v>
      </c>
      <c r="H58" s="196">
        <v>2179.2708203554157</v>
      </c>
      <c r="I58" s="196">
        <v>2444.8004156204006</v>
      </c>
      <c r="J58" s="196">
        <v>3135.4302513207049</v>
      </c>
      <c r="K58" s="196">
        <v>3410.0376310546758</v>
      </c>
      <c r="L58" s="196">
        <v>3207.7683710829015</v>
      </c>
      <c r="M58" s="196">
        <v>2486.5957998444383</v>
      </c>
      <c r="N58" s="196">
        <v>3095.4</v>
      </c>
      <c r="O58" s="196">
        <v>3023.9254333887438</v>
      </c>
      <c r="P58" s="196">
        <v>2760.2294684781195</v>
      </c>
      <c r="Q58" s="196">
        <v>3496.3263998718744</v>
      </c>
      <c r="R58" s="196">
        <v>4029.2256612608617</v>
      </c>
      <c r="S58" s="196">
        <v>4756.1962417957866</v>
      </c>
    </row>
    <row r="59" spans="1:19" x14ac:dyDescent="0.25">
      <c r="A59" s="197" t="s">
        <v>2</v>
      </c>
      <c r="B59" s="195"/>
      <c r="C59" s="195"/>
      <c r="D59" s="196">
        <v>4278.2554322338601</v>
      </c>
      <c r="E59" s="196">
        <v>4229.5993862004716</v>
      </c>
      <c r="F59" s="196">
        <v>4302.1411105147017</v>
      </c>
      <c r="G59" s="196">
        <v>4966.5847196696659</v>
      </c>
      <c r="H59" s="196">
        <v>5696.2770837344688</v>
      </c>
      <c r="I59" s="196">
        <v>6263.31284093861</v>
      </c>
      <c r="J59" s="196">
        <v>6178.7979929709772</v>
      </c>
      <c r="K59" s="196">
        <v>5916.3262431328358</v>
      </c>
      <c r="L59" s="196">
        <v>5813.5936884387338</v>
      </c>
      <c r="M59" s="196">
        <v>5481.9808141042267</v>
      </c>
      <c r="N59" s="196">
        <v>5729.7</v>
      </c>
      <c r="O59" s="196">
        <v>6466.4964774796181</v>
      </c>
      <c r="P59" s="196">
        <v>6431.1244155662125</v>
      </c>
      <c r="Q59" s="196">
        <v>6370.6432303657584</v>
      </c>
      <c r="R59" s="196">
        <v>6634.8104267794261</v>
      </c>
      <c r="S59" s="196">
        <v>7196.9310995894157</v>
      </c>
    </row>
    <row r="60" spans="1:19" x14ac:dyDescent="0.25">
      <c r="A60" s="197" t="s">
        <v>1</v>
      </c>
      <c r="B60" s="195"/>
      <c r="C60" s="195"/>
      <c r="D60" s="196">
        <v>1099.8905737064249</v>
      </c>
      <c r="E60" s="196">
        <v>1121.8282457390255</v>
      </c>
      <c r="F60" s="196">
        <v>968.44993141289444</v>
      </c>
      <c r="G60" s="196">
        <v>806.02429768241166</v>
      </c>
      <c r="H60" s="196">
        <v>743.67715848727505</v>
      </c>
      <c r="I60" s="196">
        <v>620.94120703091187</v>
      </c>
      <c r="J60" s="196">
        <v>631.83837669370712</v>
      </c>
      <c r="K60" s="196">
        <v>553.29724508482082</v>
      </c>
      <c r="L60" s="196">
        <v>489.60725714230801</v>
      </c>
      <c r="M60" s="196">
        <v>435.26056520611877</v>
      </c>
      <c r="N60" s="196">
        <v>420.7</v>
      </c>
      <c r="O60" s="196">
        <v>444.66872476846356</v>
      </c>
      <c r="P60" s="196">
        <v>430.60380645355065</v>
      </c>
      <c r="Q60" s="196">
        <v>438.72995535624909</v>
      </c>
      <c r="R60" s="196">
        <v>446.25647132433824</v>
      </c>
      <c r="S60" s="196">
        <v>433.16250586907222</v>
      </c>
    </row>
    <row r="61" spans="1:19" ht="11.25" customHeight="1" x14ac:dyDescent="0.25">
      <c r="A61" s="197" t="s">
        <v>0</v>
      </c>
      <c r="B61" s="195"/>
      <c r="C61" s="195"/>
      <c r="D61" s="196">
        <v>341.09738940128187</v>
      </c>
      <c r="E61" s="196">
        <v>362.52534663232319</v>
      </c>
      <c r="F61" s="196">
        <v>315.97781356235458</v>
      </c>
      <c r="G61" s="196">
        <v>308.25596104733035</v>
      </c>
      <c r="H61" s="196">
        <v>320.757495101426</v>
      </c>
      <c r="I61" s="196">
        <v>290.17663867001477</v>
      </c>
      <c r="J61" s="196">
        <v>288.23412391414865</v>
      </c>
      <c r="K61" s="196">
        <v>296.218783329644</v>
      </c>
      <c r="L61" s="196">
        <v>289.15176383536891</v>
      </c>
      <c r="M61" s="196">
        <v>223.59346642468239</v>
      </c>
      <c r="N61" s="196">
        <v>223.9</v>
      </c>
      <c r="O61" s="196">
        <v>211.15332858386768</v>
      </c>
      <c r="P61" s="196">
        <v>207.743059379474</v>
      </c>
      <c r="Q61" s="196">
        <v>214.10982763107845</v>
      </c>
      <c r="R61" s="196">
        <v>229.08235864003797</v>
      </c>
      <c r="S61" s="196">
        <v>239.85774367888433</v>
      </c>
    </row>
    <row r="62" spans="1:19" ht="11.25" customHeight="1" x14ac:dyDescent="0.25">
      <c r="A62" s="201" t="s">
        <v>248</v>
      </c>
      <c r="B62" s="202"/>
      <c r="C62" s="202"/>
      <c r="D62" s="203">
        <v>1009.2230733156168</v>
      </c>
      <c r="E62" s="203">
        <v>1124.4314133830217</v>
      </c>
      <c r="F62" s="203">
        <v>1150.474145643228</v>
      </c>
      <c r="G62" s="203">
        <v>1167.1480058238062</v>
      </c>
      <c r="H62" s="203">
        <v>1198.6499190177935</v>
      </c>
      <c r="I62" s="203">
        <v>1209.5203047882933</v>
      </c>
      <c r="J62" s="203">
        <v>1259.2559846157246</v>
      </c>
      <c r="K62" s="203">
        <v>1351.0957277684986</v>
      </c>
      <c r="L62" s="203">
        <v>1357.350835551541</v>
      </c>
      <c r="M62" s="203">
        <v>1369.8729582577134</v>
      </c>
      <c r="N62" s="203">
        <v>1504.5</v>
      </c>
      <c r="O62" s="203">
        <v>1604.5278239531385</v>
      </c>
      <c r="P62" s="203">
        <v>1757.0557552336236</v>
      </c>
      <c r="Q62" s="203">
        <v>1818.3820143740866</v>
      </c>
      <c r="R62" s="203">
        <v>1931.759695633307</v>
      </c>
      <c r="S62" s="203">
        <v>2116.9618685128021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5.713614187853977E-2</v>
      </c>
      <c r="E66" s="209">
        <f t="shared" ref="E66:S66" si="21">E24/E$23</f>
        <v>5.6091112701747901E-2</v>
      </c>
      <c r="F66" s="209">
        <f t="shared" si="21"/>
        <v>4.8129216011995067E-2</v>
      </c>
      <c r="G66" s="209">
        <f t="shared" si="21"/>
        <v>4.4778489550812116E-2</v>
      </c>
      <c r="H66" s="209">
        <f t="shared" si="21"/>
        <v>5.0179611170044457E-2</v>
      </c>
      <c r="I66" s="209">
        <f t="shared" si="21"/>
        <v>4.2650108804553832E-2</v>
      </c>
      <c r="J66" s="209">
        <f t="shared" si="21"/>
        <v>4.0273996662861161E-2</v>
      </c>
      <c r="K66" s="209">
        <f t="shared" si="21"/>
        <v>3.9559669034661661E-2</v>
      </c>
      <c r="L66" s="209">
        <f t="shared" si="21"/>
        <v>3.9263850049127053E-2</v>
      </c>
      <c r="M66" s="209">
        <f t="shared" si="21"/>
        <v>3.4890527895072534E-2</v>
      </c>
      <c r="N66" s="209">
        <f t="shared" si="21"/>
        <v>3.5260041010051764E-2</v>
      </c>
      <c r="O66" s="209">
        <f t="shared" si="21"/>
        <v>4.5946846670049668E-2</v>
      </c>
      <c r="P66" s="209">
        <f t="shared" si="21"/>
        <v>4.5744334866992538E-2</v>
      </c>
      <c r="Q66" s="209">
        <f t="shared" si="21"/>
        <v>4.5656538865118536E-2</v>
      </c>
      <c r="R66" s="209">
        <f t="shared" si="21"/>
        <v>4.7008335878411155E-2</v>
      </c>
      <c r="S66" s="209">
        <f t="shared" si="21"/>
        <v>4.4182162151116332E-2</v>
      </c>
    </row>
    <row r="67" spans="1:19" x14ac:dyDescent="0.25">
      <c r="A67" s="194" t="s">
        <v>69</v>
      </c>
      <c r="B67" s="195"/>
      <c r="C67" s="195"/>
      <c r="D67" s="209">
        <f t="shared" si="19"/>
        <v>2.5260477279261759E-3</v>
      </c>
      <c r="E67" s="209">
        <f t="shared" ref="E67:S67" si="22">E25/E$23</f>
        <v>2.2416433843619877E-3</v>
      </c>
      <c r="F67" s="209">
        <f t="shared" si="22"/>
        <v>2.3820317593555218E-3</v>
      </c>
      <c r="G67" s="209">
        <f t="shared" si="22"/>
        <v>2.3049112339369269E-3</v>
      </c>
      <c r="H67" s="209">
        <f t="shared" si="22"/>
        <v>2.227540936989029E-3</v>
      </c>
      <c r="I67" s="209">
        <f t="shared" si="22"/>
        <v>2.3790227372800774E-3</v>
      </c>
      <c r="J67" s="209">
        <f t="shared" si="22"/>
        <v>2.4075073078322399E-3</v>
      </c>
      <c r="K67" s="209">
        <f t="shared" si="22"/>
        <v>1.929379035902386E-3</v>
      </c>
      <c r="L67" s="209">
        <f t="shared" si="22"/>
        <v>2.4261204746428844E-3</v>
      </c>
      <c r="M67" s="209">
        <f t="shared" si="22"/>
        <v>2.5512910606206229E-3</v>
      </c>
      <c r="N67" s="209">
        <f t="shared" si="22"/>
        <v>2.1592413618396209E-3</v>
      </c>
      <c r="O67" s="209">
        <f t="shared" si="22"/>
        <v>2.5279590881696857E-3</v>
      </c>
      <c r="P67" s="209">
        <f t="shared" si="22"/>
        <v>2.6603885482528724E-3</v>
      </c>
      <c r="Q67" s="209">
        <f t="shared" si="22"/>
        <v>2.344075364058752E-3</v>
      </c>
      <c r="R67" s="209">
        <f t="shared" si="22"/>
        <v>2.1434795106264485E-3</v>
      </c>
      <c r="S67" s="209">
        <f t="shared" si="22"/>
        <v>1.6347830201970989E-3</v>
      </c>
    </row>
    <row r="68" spans="1:19" x14ac:dyDescent="0.25">
      <c r="A68" s="194" t="s">
        <v>159</v>
      </c>
      <c r="B68" s="195"/>
      <c r="C68" s="195"/>
      <c r="D68" s="209">
        <f t="shared" si="19"/>
        <v>0.63982027866391022</v>
      </c>
      <c r="E68" s="209">
        <f t="shared" ref="E68:S68" si="23">E26/E$23</f>
        <v>0.64369992380336638</v>
      </c>
      <c r="F68" s="209">
        <f t="shared" si="23"/>
        <v>0.65806550827623866</v>
      </c>
      <c r="G68" s="209">
        <f t="shared" si="23"/>
        <v>0.66461460188247268</v>
      </c>
      <c r="H68" s="209">
        <f t="shared" si="23"/>
        <v>0.65377490127309956</v>
      </c>
      <c r="I68" s="209">
        <f t="shared" si="23"/>
        <v>0.65916798019182787</v>
      </c>
      <c r="J68" s="209">
        <f t="shared" si="23"/>
        <v>0.66255880766287367</v>
      </c>
      <c r="K68" s="209">
        <f t="shared" si="23"/>
        <v>0.66547185553902521</v>
      </c>
      <c r="L68" s="209">
        <f t="shared" si="23"/>
        <v>0.67564270058412612</v>
      </c>
      <c r="M68" s="209">
        <f t="shared" si="23"/>
        <v>0.68701500194092846</v>
      </c>
      <c r="N68" s="209">
        <f t="shared" si="23"/>
        <v>0.68317703628290238</v>
      </c>
      <c r="O68" s="209">
        <f t="shared" si="23"/>
        <v>0.67263684596171014</v>
      </c>
      <c r="P68" s="209">
        <f t="shared" si="23"/>
        <v>0.6708722726533578</v>
      </c>
      <c r="Q68" s="209">
        <f t="shared" si="23"/>
        <v>0.67201208914698918</v>
      </c>
      <c r="R68" s="209">
        <f t="shared" si="23"/>
        <v>0.66177712304403291</v>
      </c>
      <c r="S68" s="209">
        <f t="shared" si="23"/>
        <v>0.65284414602484242</v>
      </c>
    </row>
    <row r="69" spans="1:19" x14ac:dyDescent="0.25">
      <c r="A69" s="179" t="s">
        <v>161</v>
      </c>
      <c r="B69" s="172"/>
      <c r="C69" s="172"/>
      <c r="D69" s="206">
        <f t="shared" si="19"/>
        <v>0.26451621736332642</v>
      </c>
      <c r="E69" s="206">
        <f t="shared" ref="E69:S69" si="24">E27/E$23</f>
        <v>0.26399824516844073</v>
      </c>
      <c r="F69" s="206">
        <f t="shared" si="24"/>
        <v>0.27090765502028813</v>
      </c>
      <c r="G69" s="206">
        <f t="shared" si="24"/>
        <v>0.27821280728937814</v>
      </c>
      <c r="H69" s="206">
        <f t="shared" si="24"/>
        <v>0.27136271698660269</v>
      </c>
      <c r="I69" s="206">
        <f t="shared" si="24"/>
        <v>0.26869683413846573</v>
      </c>
      <c r="J69" s="206">
        <f t="shared" si="24"/>
        <v>0.26454854533365119</v>
      </c>
      <c r="K69" s="206">
        <f t="shared" si="24"/>
        <v>0.26643187812243529</v>
      </c>
      <c r="L69" s="206">
        <f t="shared" si="24"/>
        <v>0.26506580865283907</v>
      </c>
      <c r="M69" s="206">
        <f t="shared" si="24"/>
        <v>0.26827873978204186</v>
      </c>
      <c r="N69" s="206">
        <f t="shared" si="24"/>
        <v>0.26577548669563178</v>
      </c>
      <c r="O69" s="206">
        <f t="shared" si="24"/>
        <v>0.25906993865315636</v>
      </c>
      <c r="P69" s="206">
        <f t="shared" si="24"/>
        <v>0.26060329242512653</v>
      </c>
      <c r="Q69" s="206">
        <f t="shared" si="24"/>
        <v>0.26407201371778494</v>
      </c>
      <c r="R69" s="206">
        <f t="shared" si="24"/>
        <v>0.26515593841510515</v>
      </c>
      <c r="S69" s="206">
        <f t="shared" si="24"/>
        <v>0.26482194309019164</v>
      </c>
    </row>
    <row r="70" spans="1:19" x14ac:dyDescent="0.25">
      <c r="A70" s="179" t="s">
        <v>163</v>
      </c>
      <c r="B70" s="141"/>
      <c r="C70" s="141"/>
      <c r="D70" s="206">
        <f t="shared" si="19"/>
        <v>0.26333191856405475</v>
      </c>
      <c r="E70" s="206">
        <f t="shared" ref="E70:S70" si="25">E28/E$23</f>
        <v>0.26355184064897985</v>
      </c>
      <c r="F70" s="206">
        <f t="shared" si="25"/>
        <v>0.26772467108899056</v>
      </c>
      <c r="G70" s="206">
        <f t="shared" si="25"/>
        <v>0.27198415084449173</v>
      </c>
      <c r="H70" s="206">
        <f t="shared" si="25"/>
        <v>0.2676743106541416</v>
      </c>
      <c r="I70" s="206">
        <f t="shared" si="25"/>
        <v>0.27554673490616005</v>
      </c>
      <c r="J70" s="206">
        <f t="shared" si="25"/>
        <v>0.27852940069502818</v>
      </c>
      <c r="K70" s="206">
        <f t="shared" si="25"/>
        <v>0.27791822847717923</v>
      </c>
      <c r="L70" s="206">
        <f t="shared" si="25"/>
        <v>0.2840482848721077</v>
      </c>
      <c r="M70" s="206">
        <f t="shared" si="25"/>
        <v>0.30295707615054612</v>
      </c>
      <c r="N70" s="206">
        <f t="shared" si="25"/>
        <v>0.30098653551097659</v>
      </c>
      <c r="O70" s="206">
        <f t="shared" si="25"/>
        <v>0.2953090508367115</v>
      </c>
      <c r="P70" s="206">
        <f t="shared" si="25"/>
        <v>0.2935909147432158</v>
      </c>
      <c r="Q70" s="206">
        <f t="shared" si="25"/>
        <v>0.28729639117092093</v>
      </c>
      <c r="R70" s="206">
        <f t="shared" si="25"/>
        <v>0.27890497278263837</v>
      </c>
      <c r="S70" s="206">
        <f t="shared" si="25"/>
        <v>0.27008013663344399</v>
      </c>
    </row>
    <row r="71" spans="1:19" x14ac:dyDescent="0.25">
      <c r="A71" s="179" t="s">
        <v>165</v>
      </c>
      <c r="B71" s="141"/>
      <c r="C71" s="141"/>
      <c r="D71" s="206">
        <f t="shared" si="19"/>
        <v>0.111972142736529</v>
      </c>
      <c r="E71" s="206">
        <f t="shared" ref="E71:S71" si="26">E29/E$23</f>
        <v>0.11614983798594598</v>
      </c>
      <c r="F71" s="206">
        <f t="shared" si="26"/>
        <v>0.11943318216695994</v>
      </c>
      <c r="G71" s="206">
        <f t="shared" si="26"/>
        <v>0.11441764374860278</v>
      </c>
      <c r="H71" s="206">
        <f t="shared" si="26"/>
        <v>0.11473787363235527</v>
      </c>
      <c r="I71" s="206">
        <f t="shared" si="26"/>
        <v>0.11492441114720219</v>
      </c>
      <c r="J71" s="206">
        <f t="shared" si="26"/>
        <v>0.11948086163419439</v>
      </c>
      <c r="K71" s="206">
        <f t="shared" si="26"/>
        <v>0.12112174893941074</v>
      </c>
      <c r="L71" s="206">
        <f t="shared" si="26"/>
        <v>0.12652860705917926</v>
      </c>
      <c r="M71" s="206">
        <f t="shared" si="26"/>
        <v>0.11577918600834047</v>
      </c>
      <c r="N71" s="206">
        <f t="shared" si="26"/>
        <v>0.11641501407629401</v>
      </c>
      <c r="O71" s="206">
        <f t="shared" si="26"/>
        <v>0.11825785647184216</v>
      </c>
      <c r="P71" s="206">
        <f t="shared" si="26"/>
        <v>0.11667806548501554</v>
      </c>
      <c r="Q71" s="206">
        <f t="shared" si="26"/>
        <v>0.12064368425828331</v>
      </c>
      <c r="R71" s="206">
        <f t="shared" si="26"/>
        <v>0.11771621184628933</v>
      </c>
      <c r="S71" s="206">
        <f t="shared" si="26"/>
        <v>0.11794206630120667</v>
      </c>
    </row>
    <row r="72" spans="1:19" x14ac:dyDescent="0.25">
      <c r="A72" s="194" t="s">
        <v>167</v>
      </c>
      <c r="B72" s="195"/>
      <c r="C72" s="195"/>
      <c r="D72" s="209">
        <f t="shared" si="19"/>
        <v>4.1083074339279928E-2</v>
      </c>
      <c r="E72" s="209">
        <f t="shared" ref="E72:S72" si="27">E30/E$23</f>
        <v>3.695729140209502E-2</v>
      </c>
      <c r="F72" s="209">
        <f t="shared" si="27"/>
        <v>3.7481357838198059E-2</v>
      </c>
      <c r="G72" s="209">
        <f t="shared" si="27"/>
        <v>3.5404669950587019E-2</v>
      </c>
      <c r="H72" s="209">
        <f t="shared" si="27"/>
        <v>4.2228488826749455E-2</v>
      </c>
      <c r="I72" s="209">
        <f t="shared" si="27"/>
        <v>4.0837763157055063E-2</v>
      </c>
      <c r="J72" s="209">
        <f t="shared" si="27"/>
        <v>3.898305084745763E-2</v>
      </c>
      <c r="K72" s="209">
        <f t="shared" si="27"/>
        <v>4.1773617249900682E-2</v>
      </c>
      <c r="L72" s="209">
        <f t="shared" si="27"/>
        <v>4.1249446645864149E-2</v>
      </c>
      <c r="M72" s="209">
        <f t="shared" si="27"/>
        <v>4.3765126447427055E-2</v>
      </c>
      <c r="N72" s="209">
        <f t="shared" si="27"/>
        <v>4.1281301232691414E-2</v>
      </c>
      <c r="O72" s="209">
        <f t="shared" si="27"/>
        <v>3.6111378835048641E-2</v>
      </c>
      <c r="P72" s="209">
        <f t="shared" si="27"/>
        <v>3.8640798523095758E-2</v>
      </c>
      <c r="Q72" s="209">
        <f t="shared" si="27"/>
        <v>3.0674232853350459E-2</v>
      </c>
      <c r="R72" s="209">
        <f t="shared" si="27"/>
        <v>3.0482546754576647E-2</v>
      </c>
      <c r="S72" s="209">
        <f t="shared" si="27"/>
        <v>2.8864675457927463E-2</v>
      </c>
    </row>
    <row r="73" spans="1:19" x14ac:dyDescent="0.25">
      <c r="A73" s="194" t="s">
        <v>50</v>
      </c>
      <c r="B73" s="195"/>
      <c r="C73" s="195"/>
      <c r="D73" s="209">
        <f t="shared" si="19"/>
        <v>5.1137063760456736E-2</v>
      </c>
      <c r="E73" s="209">
        <f t="shared" ref="E73:S73" si="28">E31/E$23</f>
        <v>5.442094406859236E-2</v>
      </c>
      <c r="F73" s="209">
        <f t="shared" si="28"/>
        <v>5.7707002084077558E-2</v>
      </c>
      <c r="G73" s="209">
        <f t="shared" si="28"/>
        <v>5.3968841300309114E-2</v>
      </c>
      <c r="H73" s="209">
        <f t="shared" si="28"/>
        <v>5.3295101779663033E-2</v>
      </c>
      <c r="I73" s="209">
        <f t="shared" si="28"/>
        <v>5.7164189581565113E-2</v>
      </c>
      <c r="J73" s="209">
        <f t="shared" si="28"/>
        <v>5.3290092712240777E-2</v>
      </c>
      <c r="K73" s="209">
        <f t="shared" si="28"/>
        <v>4.9312423948886817E-2</v>
      </c>
      <c r="L73" s="209">
        <f t="shared" si="28"/>
        <v>4.9035274301694076E-2</v>
      </c>
      <c r="M73" s="209">
        <f t="shared" si="28"/>
        <v>4.8563151318770335E-2</v>
      </c>
      <c r="N73" s="209">
        <f t="shared" si="28"/>
        <v>4.198870072699637E-2</v>
      </c>
      <c r="O73" s="209">
        <f t="shared" si="28"/>
        <v>4.1026790328030853E-2</v>
      </c>
      <c r="P73" s="209">
        <f t="shared" si="28"/>
        <v>3.8600145394717969E-2</v>
      </c>
      <c r="Q73" s="209">
        <f t="shared" si="28"/>
        <v>4.0334382641511193E-2</v>
      </c>
      <c r="R73" s="209">
        <f t="shared" si="28"/>
        <v>4.2629304924276447E-2</v>
      </c>
      <c r="S73" s="209">
        <f t="shared" si="28"/>
        <v>4.1469712955762988E-2</v>
      </c>
    </row>
    <row r="74" spans="1:19" x14ac:dyDescent="0.25">
      <c r="A74" s="194" t="s">
        <v>71</v>
      </c>
      <c r="B74" s="195"/>
      <c r="C74" s="195"/>
      <c r="D74" s="209">
        <f t="shared" si="19"/>
        <v>0.20829739362988722</v>
      </c>
      <c r="E74" s="209">
        <f t="shared" ref="E74:S74" si="29">E32/E$23</f>
        <v>0.20658908463983622</v>
      </c>
      <c r="F74" s="209">
        <f t="shared" si="29"/>
        <v>0.19623488403013506</v>
      </c>
      <c r="G74" s="209">
        <f t="shared" si="29"/>
        <v>0.19892848608188216</v>
      </c>
      <c r="H74" s="209">
        <f t="shared" si="29"/>
        <v>0.19829435601345446</v>
      </c>
      <c r="I74" s="209">
        <f t="shared" si="29"/>
        <v>0.19780093552771802</v>
      </c>
      <c r="J74" s="209">
        <f t="shared" si="29"/>
        <v>0.20248654480673445</v>
      </c>
      <c r="K74" s="209">
        <f t="shared" si="29"/>
        <v>0.20195305519162315</v>
      </c>
      <c r="L74" s="209">
        <f t="shared" si="29"/>
        <v>0.19238260794454581</v>
      </c>
      <c r="M74" s="209">
        <f t="shared" si="29"/>
        <v>0.18321490133718105</v>
      </c>
      <c r="N74" s="209">
        <f t="shared" si="29"/>
        <v>0.19613367938551837</v>
      </c>
      <c r="O74" s="209">
        <f t="shared" si="29"/>
        <v>0.20175017911699097</v>
      </c>
      <c r="P74" s="209">
        <f t="shared" si="29"/>
        <v>0.20348206001358296</v>
      </c>
      <c r="Q74" s="209">
        <f t="shared" si="29"/>
        <v>0.20897868112897189</v>
      </c>
      <c r="R74" s="209">
        <f t="shared" si="29"/>
        <v>0.21595920988807643</v>
      </c>
      <c r="S74" s="209">
        <f t="shared" si="29"/>
        <v>0.23100452039015393</v>
      </c>
    </row>
    <row r="75" spans="1:19" x14ac:dyDescent="0.25">
      <c r="A75" s="199" t="s">
        <v>171</v>
      </c>
      <c r="B75" s="200"/>
      <c r="C75" s="200"/>
      <c r="D75" s="210">
        <f t="shared" si="19"/>
        <v>6.7726374493991791E-3</v>
      </c>
      <c r="E75" s="210">
        <f t="shared" ref="E75:S75" si="30">E33/E$23</f>
        <v>5.9514188736752172E-3</v>
      </c>
      <c r="F75" s="210">
        <f t="shared" si="30"/>
        <v>4.5878540408838021E-3</v>
      </c>
      <c r="G75" s="210">
        <f t="shared" si="30"/>
        <v>6.1022332200149545E-3</v>
      </c>
      <c r="H75" s="210">
        <f t="shared" si="30"/>
        <v>7.1760830685979457E-3</v>
      </c>
      <c r="I75" s="210">
        <f t="shared" si="30"/>
        <v>6.5882593185835631E-3</v>
      </c>
      <c r="J75" s="210">
        <f t="shared" si="30"/>
        <v>7.8259669547980776E-3</v>
      </c>
      <c r="K75" s="210">
        <f t="shared" si="30"/>
        <v>7.4500211150331066E-3</v>
      </c>
      <c r="L75" s="210">
        <f t="shared" si="30"/>
        <v>7.7102475787382448E-3</v>
      </c>
      <c r="M75" s="210">
        <f t="shared" si="30"/>
        <v>3.4699555521161113E-3</v>
      </c>
      <c r="N75" s="210">
        <f t="shared" si="30"/>
        <v>4.9840596127465739E-3</v>
      </c>
      <c r="O75" s="210">
        <f t="shared" si="30"/>
        <v>5.4716321651150941E-3</v>
      </c>
      <c r="P75" s="210">
        <f t="shared" si="30"/>
        <v>4.8688099633643579E-3</v>
      </c>
      <c r="Q75" s="210">
        <f t="shared" si="30"/>
        <v>5.1011267848127184E-3</v>
      </c>
      <c r="R75" s="210">
        <f t="shared" si="30"/>
        <v>5.4086646425812474E-3</v>
      </c>
      <c r="S75" s="210">
        <f t="shared" si="30"/>
        <v>6.1368894166083203E-3</v>
      </c>
    </row>
    <row r="76" spans="1:19" x14ac:dyDescent="0.25">
      <c r="A76" s="211" t="s">
        <v>8</v>
      </c>
      <c r="B76" s="140"/>
      <c r="C76" s="140"/>
      <c r="D76" s="204">
        <f t="shared" si="19"/>
        <v>3.4133392393282244E-3</v>
      </c>
      <c r="E76" s="204">
        <f t="shared" ref="E76:S76" si="31">E34/E$23</f>
        <v>2.9994535693028033E-3</v>
      </c>
      <c r="F76" s="204">
        <f t="shared" si="31"/>
        <v>2.3122309940639854E-3</v>
      </c>
      <c r="G76" s="204">
        <f t="shared" si="31"/>
        <v>3.0754624403019045E-3</v>
      </c>
      <c r="H76" s="204">
        <f t="shared" si="31"/>
        <v>3.6166716594134576E-3</v>
      </c>
      <c r="I76" s="204">
        <f t="shared" si="31"/>
        <v>3.320414568033031E-3</v>
      </c>
      <c r="J76" s="204">
        <f t="shared" si="31"/>
        <v>3.9442064176738196E-3</v>
      </c>
      <c r="K76" s="204">
        <f t="shared" si="31"/>
        <v>4.2424667117707563E-3</v>
      </c>
      <c r="L76" s="204">
        <f t="shared" si="31"/>
        <v>4.3906544944285987E-3</v>
      </c>
      <c r="M76" s="204">
        <f t="shared" si="31"/>
        <v>1.9061091311356E-3</v>
      </c>
      <c r="N76" s="204">
        <f t="shared" si="31"/>
        <v>2.2107544855858572E-3</v>
      </c>
      <c r="O76" s="204">
        <f t="shared" si="31"/>
        <v>2.4555505354551962E-3</v>
      </c>
      <c r="P76" s="204">
        <f t="shared" si="31"/>
        <v>1.8373896071449977E-3</v>
      </c>
      <c r="Q76" s="204">
        <f t="shared" si="31"/>
        <v>2.0659043406169252E-3</v>
      </c>
      <c r="R76" s="204">
        <f t="shared" si="31"/>
        <v>2.5782916410702077E-3</v>
      </c>
      <c r="S76" s="204">
        <f t="shared" si="31"/>
        <v>3.3965544854038373E-3</v>
      </c>
    </row>
    <row r="77" spans="1:19" x14ac:dyDescent="0.25">
      <c r="A77" s="211" t="s">
        <v>183</v>
      </c>
      <c r="B77" s="140"/>
      <c r="C77" s="140"/>
      <c r="D77" s="204">
        <f>D37/D$23</f>
        <v>3.3592982100709547E-3</v>
      </c>
      <c r="E77" s="204">
        <f t="shared" ref="E77:S77" si="32">E37/E$23</f>
        <v>2.951965304372414E-3</v>
      </c>
      <c r="F77" s="204">
        <f t="shared" si="32"/>
        <v>2.2756230468198172E-3</v>
      </c>
      <c r="G77" s="204">
        <f t="shared" si="32"/>
        <v>3.0267707797130504E-3</v>
      </c>
      <c r="H77" s="204">
        <f t="shared" si="32"/>
        <v>3.5594114091844881E-3</v>
      </c>
      <c r="I77" s="204">
        <f t="shared" si="32"/>
        <v>3.2678447505505321E-3</v>
      </c>
      <c r="J77" s="204">
        <f t="shared" si="32"/>
        <v>3.8817605371242584E-3</v>
      </c>
      <c r="K77" s="204">
        <f t="shared" si="32"/>
        <v>3.2075544032623506E-3</v>
      </c>
      <c r="L77" s="204">
        <f t="shared" si="32"/>
        <v>3.3195930843096457E-3</v>
      </c>
      <c r="M77" s="204">
        <f t="shared" si="32"/>
        <v>1.5638464209805113E-3</v>
      </c>
      <c r="N77" s="204">
        <f t="shared" si="32"/>
        <v>2.7733051271607175E-3</v>
      </c>
      <c r="O77" s="204">
        <f t="shared" si="32"/>
        <v>3.0160816296598979E-3</v>
      </c>
      <c r="P77" s="204">
        <f t="shared" si="32"/>
        <v>3.0314203562193608E-3</v>
      </c>
      <c r="Q77" s="204">
        <f t="shared" si="32"/>
        <v>3.0352224441957932E-3</v>
      </c>
      <c r="R77" s="204">
        <f t="shared" si="32"/>
        <v>2.8303730015110406E-3</v>
      </c>
      <c r="S77" s="204">
        <f t="shared" si="32"/>
        <v>2.740334931204483E-3</v>
      </c>
    </row>
    <row r="78" spans="1:19" x14ac:dyDescent="0.25">
      <c r="A78" s="179" t="s">
        <v>7</v>
      </c>
      <c r="B78" s="140"/>
      <c r="C78" s="140"/>
      <c r="D78" s="204">
        <f>D43/D$23</f>
        <v>2.17555004860417E-2</v>
      </c>
      <c r="E78" s="204">
        <f t="shared" ref="E78:S78" si="33">E43/E$23</f>
        <v>2.3747950772356783E-2</v>
      </c>
      <c r="F78" s="204">
        <f t="shared" si="33"/>
        <v>2.1532798190488856E-2</v>
      </c>
      <c r="G78" s="204">
        <f t="shared" si="33"/>
        <v>2.2000724620923045E-2</v>
      </c>
      <c r="H78" s="204">
        <f t="shared" si="33"/>
        <v>2.1455763518232241E-2</v>
      </c>
      <c r="I78" s="204">
        <f t="shared" si="33"/>
        <v>2.0810067452441881E-2</v>
      </c>
      <c r="J78" s="204">
        <f t="shared" si="33"/>
        <v>2.2772836191647119E-2</v>
      </c>
      <c r="K78" s="204">
        <f t="shared" si="33"/>
        <v>2.2501454148506406E-2</v>
      </c>
      <c r="L78" s="204">
        <f t="shared" si="33"/>
        <v>2.0530788084260992E-2</v>
      </c>
      <c r="M78" s="204">
        <f t="shared" si="33"/>
        <v>1.9348122666673327E-2</v>
      </c>
      <c r="N78" s="204">
        <f t="shared" si="33"/>
        <v>2.2583011896738794E-2</v>
      </c>
      <c r="O78" s="204">
        <f t="shared" si="33"/>
        <v>2.3002453641503585E-2</v>
      </c>
      <c r="P78" s="204">
        <f t="shared" si="33"/>
        <v>2.4923954736328597E-2</v>
      </c>
      <c r="Q78" s="204">
        <f t="shared" si="33"/>
        <v>2.3491939405361015E-2</v>
      </c>
      <c r="R78" s="204">
        <f t="shared" si="33"/>
        <v>2.5804843432800959E-2</v>
      </c>
      <c r="S78" s="204">
        <f t="shared" si="33"/>
        <v>2.9337902121668726E-2</v>
      </c>
    </row>
    <row r="79" spans="1:19" ht="22.5" x14ac:dyDescent="0.25">
      <c r="A79" s="211" t="s">
        <v>26</v>
      </c>
      <c r="B79" s="140"/>
      <c r="C79" s="140"/>
      <c r="D79" s="204">
        <f>D44/D$23</f>
        <v>9.6204310938904775E-3</v>
      </c>
      <c r="E79" s="204">
        <f t="shared" ref="E79:S79" si="34">E44/E$23</f>
        <v>1.0348118558883063E-2</v>
      </c>
      <c r="F79" s="204">
        <f t="shared" si="34"/>
        <v>8.8777538738051814E-3</v>
      </c>
      <c r="G79" s="204">
        <f t="shared" si="34"/>
        <v>8.0340417659166066E-3</v>
      </c>
      <c r="H79" s="204">
        <f t="shared" si="34"/>
        <v>8.0026986979061399E-3</v>
      </c>
      <c r="I79" s="204">
        <f t="shared" si="34"/>
        <v>7.2646981870162029E-3</v>
      </c>
      <c r="J79" s="204">
        <f t="shared" si="34"/>
        <v>8.2261727032079193E-3</v>
      </c>
      <c r="K79" s="204">
        <f t="shared" si="34"/>
        <v>9.347528402849789E-3</v>
      </c>
      <c r="L79" s="204">
        <f t="shared" si="34"/>
        <v>7.96398069468888E-3</v>
      </c>
      <c r="M79" s="204">
        <f t="shared" si="34"/>
        <v>5.3834238475815779E-3</v>
      </c>
      <c r="N79" s="204">
        <f t="shared" si="34"/>
        <v>5.9830224121366809E-3</v>
      </c>
      <c r="O79" s="204">
        <f t="shared" si="34"/>
        <v>6.517884410609299E-3</v>
      </c>
      <c r="P79" s="204">
        <f t="shared" si="34"/>
        <v>7.615287489358448E-3</v>
      </c>
      <c r="Q79" s="204">
        <f t="shared" si="34"/>
        <v>8.4305281207611802E-3</v>
      </c>
      <c r="R79" s="204">
        <f t="shared" si="34"/>
        <v>1.0511919946822844E-2</v>
      </c>
      <c r="S79" s="204">
        <f t="shared" si="34"/>
        <v>1.3618172764299779E-2</v>
      </c>
    </row>
    <row r="80" spans="1:19" ht="22.5" x14ac:dyDescent="0.25">
      <c r="A80" s="211" t="s">
        <v>16</v>
      </c>
      <c r="B80" s="140"/>
      <c r="C80" s="140"/>
      <c r="D80" s="204">
        <f>D47/D$23</f>
        <v>1.2135069392151223E-2</v>
      </c>
      <c r="E80" s="204">
        <f t="shared" ref="E80:S80" si="35">E47/E$23</f>
        <v>1.339983221347372E-2</v>
      </c>
      <c r="F80" s="204">
        <f t="shared" si="35"/>
        <v>1.2655044316683675E-2</v>
      </c>
      <c r="G80" s="204">
        <f t="shared" si="35"/>
        <v>1.3966682855006435E-2</v>
      </c>
      <c r="H80" s="204">
        <f t="shared" si="35"/>
        <v>1.3453064820326101E-2</v>
      </c>
      <c r="I80" s="204">
        <f t="shared" si="35"/>
        <v>1.3545369265425676E-2</v>
      </c>
      <c r="J80" s="204">
        <f t="shared" si="35"/>
        <v>1.4546663488439198E-2</v>
      </c>
      <c r="K80" s="204">
        <f t="shared" si="35"/>
        <v>1.3153925745656617E-2</v>
      </c>
      <c r="L80" s="204">
        <f t="shared" si="35"/>
        <v>1.2566807389572112E-2</v>
      </c>
      <c r="M80" s="204">
        <f t="shared" si="35"/>
        <v>1.3964698819091745E-2</v>
      </c>
      <c r="N80" s="204">
        <f t="shared" si="35"/>
        <v>1.6599989484602111E-2</v>
      </c>
      <c r="O80" s="204">
        <f t="shared" si="35"/>
        <v>1.6484569230894284E-2</v>
      </c>
      <c r="P80" s="204">
        <f t="shared" si="35"/>
        <v>1.7308667246970149E-2</v>
      </c>
      <c r="Q80" s="204">
        <f t="shared" si="35"/>
        <v>1.5061411284599834E-2</v>
      </c>
      <c r="R80" s="204">
        <f t="shared" si="35"/>
        <v>1.5292923485978117E-2</v>
      </c>
      <c r="S80" s="204">
        <f t="shared" si="35"/>
        <v>1.5719729357368949E-2</v>
      </c>
    </row>
    <row r="81" spans="1:19" ht="22.5" x14ac:dyDescent="0.25">
      <c r="A81" s="179" t="s">
        <v>6</v>
      </c>
      <c r="B81" s="140"/>
      <c r="C81" s="140"/>
      <c r="D81" s="204">
        <f>D48/D$23</f>
        <v>1.0825266866559873E-2</v>
      </c>
      <c r="E81" s="204">
        <f t="shared" ref="E81:S81" si="36">E48/E$23</f>
        <v>1.0659832059541127E-2</v>
      </c>
      <c r="F81" s="204">
        <f t="shared" si="36"/>
        <v>1.0019911670994482E-2</v>
      </c>
      <c r="G81" s="204">
        <f t="shared" si="36"/>
        <v>9.7808407144453942E-3</v>
      </c>
      <c r="H81" s="204">
        <f t="shared" si="36"/>
        <v>8.8167687274440607E-3</v>
      </c>
      <c r="I81" s="204">
        <f t="shared" si="36"/>
        <v>8.9366508618214067E-3</v>
      </c>
      <c r="J81" s="204">
        <f t="shared" si="36"/>
        <v>9.6814663337891575E-3</v>
      </c>
      <c r="K81" s="204">
        <f t="shared" si="36"/>
        <v>1.1033316221240014E-2</v>
      </c>
      <c r="L81" s="204">
        <f t="shared" si="36"/>
        <v>1.0257296176727814E-2</v>
      </c>
      <c r="M81" s="204">
        <f t="shared" si="36"/>
        <v>7.6750923345186928E-3</v>
      </c>
      <c r="N81" s="204">
        <f t="shared" si="36"/>
        <v>7.3416596165703533E-3</v>
      </c>
      <c r="O81" s="204">
        <f t="shared" si="36"/>
        <v>6.7872856547321146E-3</v>
      </c>
      <c r="P81" s="204">
        <f t="shared" si="36"/>
        <v>6.5654802330141647E-3</v>
      </c>
      <c r="Q81" s="204">
        <f t="shared" si="36"/>
        <v>6.8903019262133922E-3</v>
      </c>
      <c r="R81" s="204">
        <f t="shared" si="36"/>
        <v>7.1131182293444461E-3</v>
      </c>
      <c r="S81" s="204">
        <f t="shared" si="36"/>
        <v>7.6608943768841685E-3</v>
      </c>
    </row>
    <row r="82" spans="1:19" x14ac:dyDescent="0.25">
      <c r="A82" s="179" t="s">
        <v>5</v>
      </c>
      <c r="B82" s="140"/>
      <c r="C82" s="140"/>
      <c r="D82" s="204">
        <f>D52/D$23</f>
        <v>8.1417690092507634E-3</v>
      </c>
      <c r="E82" s="204">
        <f t="shared" ref="E82:S82" si="37">E52/E$23</f>
        <v>9.1609134360063713E-3</v>
      </c>
      <c r="F82" s="204">
        <f t="shared" si="37"/>
        <v>8.9610528996871518E-3</v>
      </c>
      <c r="G82" s="204">
        <f t="shared" si="37"/>
        <v>8.3038474287520318E-3</v>
      </c>
      <c r="H82" s="204">
        <f t="shared" si="37"/>
        <v>7.7085740810696668E-3</v>
      </c>
      <c r="I82" s="204">
        <f t="shared" si="37"/>
        <v>7.2442773909880461E-3</v>
      </c>
      <c r="J82" s="204">
        <f t="shared" si="37"/>
        <v>6.7558243109310124E-3</v>
      </c>
      <c r="K82" s="204">
        <f t="shared" si="37"/>
        <v>7.0971553326556799E-3</v>
      </c>
      <c r="L82" s="204">
        <f t="shared" si="37"/>
        <v>6.4664154528866202E-3</v>
      </c>
      <c r="M82" s="204">
        <f t="shared" si="37"/>
        <v>6.3545121279939302E-3</v>
      </c>
      <c r="N82" s="204">
        <f t="shared" si="37"/>
        <v>6.5661490223069821E-3</v>
      </c>
      <c r="O82" s="204">
        <f t="shared" si="37"/>
        <v>6.4087304582491943E-3</v>
      </c>
      <c r="P82" s="204">
        <f t="shared" si="37"/>
        <v>6.5630888725213554E-3</v>
      </c>
      <c r="Q82" s="204">
        <f t="shared" si="37"/>
        <v>6.6855588671194278E-3</v>
      </c>
      <c r="R82" s="204">
        <f t="shared" si="37"/>
        <v>6.5966171424465076E-3</v>
      </c>
      <c r="S82" s="204">
        <f t="shared" si="37"/>
        <v>6.6735714738967106E-3</v>
      </c>
    </row>
    <row r="83" spans="1:19" x14ac:dyDescent="0.25">
      <c r="A83" s="211" t="s">
        <v>27</v>
      </c>
      <c r="B83" s="140"/>
      <c r="C83" s="140"/>
      <c r="D83" s="204">
        <f>D53/D$23</f>
        <v>3.5163862228854903E-3</v>
      </c>
      <c r="E83" s="204">
        <f t="shared" ref="E83:S83" si="38">E53/E$23</f>
        <v>4.2119805737067736E-3</v>
      </c>
      <c r="F83" s="204">
        <f t="shared" si="38"/>
        <v>3.979130390207879E-3</v>
      </c>
      <c r="G83" s="204">
        <f t="shared" si="38"/>
        <v>3.7911549994989325E-3</v>
      </c>
      <c r="H83" s="204">
        <f t="shared" si="38"/>
        <v>3.2953108729925299E-3</v>
      </c>
      <c r="I83" s="204">
        <f t="shared" si="38"/>
        <v>2.990370318372973E-3</v>
      </c>
      <c r="J83" s="204">
        <f t="shared" si="38"/>
        <v>2.8215132544631098E-3</v>
      </c>
      <c r="K83" s="204">
        <f t="shared" si="38"/>
        <v>3.1029423314866693E-3</v>
      </c>
      <c r="L83" s="204">
        <f t="shared" si="38"/>
        <v>2.9605795912197547E-3</v>
      </c>
      <c r="M83" s="204">
        <f t="shared" si="38"/>
        <v>3.1853692694245742E-3</v>
      </c>
      <c r="N83" s="204">
        <f t="shared" si="38"/>
        <v>3.4963697978653745E-3</v>
      </c>
      <c r="O83" s="204">
        <f t="shared" si="38"/>
        <v>3.396545858013932E-3</v>
      </c>
      <c r="P83" s="204">
        <f t="shared" si="38"/>
        <v>3.5798666577389212E-3</v>
      </c>
      <c r="Q83" s="204">
        <f t="shared" si="38"/>
        <v>3.6923549407059443E-3</v>
      </c>
      <c r="R83" s="204">
        <f t="shared" si="38"/>
        <v>3.9040745198785547E-3</v>
      </c>
      <c r="S83" s="204">
        <f t="shared" si="38"/>
        <v>3.8987424001411075E-3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4.6253827863652732E-3</v>
      </c>
      <c r="E84" s="204">
        <f t="shared" ref="E84:S84" si="40">E56/E$23</f>
        <v>4.9489328622995977E-3</v>
      </c>
      <c r="F84" s="204">
        <f t="shared" si="40"/>
        <v>4.9819225094792719E-3</v>
      </c>
      <c r="G84" s="204">
        <f t="shared" si="40"/>
        <v>4.5126924292530997E-3</v>
      </c>
      <c r="H84" s="204">
        <f t="shared" si="40"/>
        <v>4.4132632080771369E-3</v>
      </c>
      <c r="I84" s="204">
        <f t="shared" si="40"/>
        <v>4.2539070726150732E-3</v>
      </c>
      <c r="J84" s="204">
        <f t="shared" si="40"/>
        <v>3.9343110564679026E-3</v>
      </c>
      <c r="K84" s="204">
        <f t="shared" si="40"/>
        <v>3.9942130011690101E-3</v>
      </c>
      <c r="L84" s="204">
        <f t="shared" si="40"/>
        <v>3.5058358616668651E-3</v>
      </c>
      <c r="M84" s="204">
        <f t="shared" si="40"/>
        <v>3.1691428585693556E-3</v>
      </c>
      <c r="N84" s="204">
        <f t="shared" si="40"/>
        <v>3.069779224441608E-3</v>
      </c>
      <c r="O84" s="204">
        <f t="shared" si="40"/>
        <v>3.0121846002352623E-3</v>
      </c>
      <c r="P84" s="204">
        <f t="shared" si="40"/>
        <v>2.9832222147824342E-3</v>
      </c>
      <c r="Q84" s="204">
        <f t="shared" si="40"/>
        <v>2.9932039264134835E-3</v>
      </c>
      <c r="R84" s="204">
        <f t="shared" si="40"/>
        <v>2.6925426225679529E-3</v>
      </c>
      <c r="S84" s="204">
        <f t="shared" si="40"/>
        <v>2.7748290737556031E-3</v>
      </c>
    </row>
    <row r="85" spans="1:19" ht="22.5" x14ac:dyDescent="0.25">
      <c r="A85" s="179" t="s">
        <v>4</v>
      </c>
      <c r="B85" s="140"/>
      <c r="C85" s="140"/>
      <c r="D85" s="204">
        <f t="shared" si="39"/>
        <v>3.2484928143411959E-2</v>
      </c>
      <c r="E85" s="204">
        <f t="shared" ref="E85:S85" si="41">E57/E$23</f>
        <v>3.455209463775813E-2</v>
      </c>
      <c r="F85" s="204">
        <f t="shared" si="41"/>
        <v>3.5185828913412272E-2</v>
      </c>
      <c r="G85" s="204">
        <f t="shared" si="41"/>
        <v>3.0964439613638289E-2</v>
      </c>
      <c r="H85" s="204">
        <f t="shared" si="41"/>
        <v>2.8357237347414143E-2</v>
      </c>
      <c r="I85" s="204">
        <f t="shared" si="41"/>
        <v>2.6529166640077085E-2</v>
      </c>
      <c r="J85" s="204">
        <f t="shared" si="41"/>
        <v>2.4980867907011754E-2</v>
      </c>
      <c r="K85" s="204">
        <f t="shared" si="41"/>
        <v>2.3467851081533618E-2</v>
      </c>
      <c r="L85" s="204">
        <f t="shared" si="41"/>
        <v>2.2054266495351825E-2</v>
      </c>
      <c r="M85" s="204">
        <f t="shared" si="41"/>
        <v>2.6043389422626854E-2</v>
      </c>
      <c r="N85" s="204">
        <f t="shared" si="41"/>
        <v>2.3524617980374442E-2</v>
      </c>
      <c r="O85" s="204">
        <f t="shared" si="41"/>
        <v>2.2176831725247891E-2</v>
      </c>
      <c r="P85" s="204">
        <f t="shared" si="41"/>
        <v>2.2182259931320128E-2</v>
      </c>
      <c r="Q85" s="204">
        <f t="shared" si="41"/>
        <v>2.3418650696708058E-2</v>
      </c>
      <c r="R85" s="204">
        <f t="shared" si="41"/>
        <v>2.3378411152830424E-2</v>
      </c>
      <c r="S85" s="204">
        <f t="shared" si="41"/>
        <v>2.2470737921696047E-2</v>
      </c>
    </row>
    <row r="86" spans="1:19" x14ac:dyDescent="0.25">
      <c r="A86" s="179" t="s">
        <v>3</v>
      </c>
      <c r="B86" s="140"/>
      <c r="C86" s="140"/>
      <c r="D86" s="204">
        <f t="shared" si="39"/>
        <v>3.010035734333712E-2</v>
      </c>
      <c r="E86" s="204">
        <f t="shared" ref="E86:S86" si="42">E58/E$23</f>
        <v>2.6478330139232027E-2</v>
      </c>
      <c r="F86" s="204">
        <f t="shared" si="42"/>
        <v>2.5471880972099636E-2</v>
      </c>
      <c r="G86" s="204">
        <f t="shared" si="42"/>
        <v>2.8139959760412569E-2</v>
      </c>
      <c r="H86" s="204">
        <f t="shared" si="42"/>
        <v>2.6821098353320333E-2</v>
      </c>
      <c r="I86" s="204">
        <f t="shared" si="42"/>
        <v>2.882905879274807E-2</v>
      </c>
      <c r="J86" s="204">
        <f t="shared" si="42"/>
        <v>3.5591965775508418E-2</v>
      </c>
      <c r="K86" s="204">
        <f t="shared" si="42"/>
        <v>3.8577336227591595E-2</v>
      </c>
      <c r="L86" s="204">
        <f t="shared" si="42"/>
        <v>3.6041979334247493E-2</v>
      </c>
      <c r="M86" s="204">
        <f t="shared" si="42"/>
        <v>2.9927742544276253E-2</v>
      </c>
      <c r="N86" s="204">
        <f t="shared" si="42"/>
        <v>3.6987912072154745E-2</v>
      </c>
      <c r="O86" s="204">
        <f t="shared" si="42"/>
        <v>3.5487807851885052E-2</v>
      </c>
      <c r="P86" s="204">
        <f t="shared" si="42"/>
        <v>3.2964904393407504E-2</v>
      </c>
      <c r="Q86" s="204">
        <f t="shared" si="42"/>
        <v>4.0633354040301814E-2</v>
      </c>
      <c r="R86" s="204">
        <f t="shared" si="42"/>
        <v>4.4830048685841582E-2</v>
      </c>
      <c r="S86" s="204">
        <f t="shared" si="42"/>
        <v>5.1205276047094662E-2</v>
      </c>
    </row>
    <row r="87" spans="1:19" x14ac:dyDescent="0.25">
      <c r="A87" s="179" t="s">
        <v>2</v>
      </c>
      <c r="B87" s="140"/>
      <c r="C87" s="140"/>
      <c r="D87" s="204">
        <f t="shared" si="39"/>
        <v>6.2450654216697016E-2</v>
      </c>
      <c r="E87" s="204">
        <f t="shared" ref="E87:S87" si="43">E59/E$23</f>
        <v>5.9400663449475477E-2</v>
      </c>
      <c r="F87" s="204">
        <f t="shared" si="43"/>
        <v>5.7775883970864569E-2</v>
      </c>
      <c r="G87" s="204">
        <f t="shared" si="43"/>
        <v>6.4162870115553911E-2</v>
      </c>
      <c r="H87" s="204">
        <f t="shared" si="43"/>
        <v>7.0106205471833036E-2</v>
      </c>
      <c r="I87" s="204">
        <f t="shared" si="43"/>
        <v>7.3856914034830218E-2</v>
      </c>
      <c r="J87" s="204">
        <f t="shared" si="43"/>
        <v>7.0138880176642535E-2</v>
      </c>
      <c r="K87" s="204">
        <f t="shared" si="43"/>
        <v>6.693067097997657E-2</v>
      </c>
      <c r="L87" s="204">
        <f t="shared" si="43"/>
        <v>6.5320621484176764E-2</v>
      </c>
      <c r="M87" s="204">
        <f t="shared" si="43"/>
        <v>6.5979082908222172E-2</v>
      </c>
      <c r="N87" s="204">
        <f t="shared" si="43"/>
        <v>6.8465994637147073E-2</v>
      </c>
      <c r="O87" s="204">
        <f t="shared" si="43"/>
        <v>7.5888704772234042E-2</v>
      </c>
      <c r="P87" s="204">
        <f t="shared" si="43"/>
        <v>7.6805716308122024E-2</v>
      </c>
      <c r="Q87" s="204">
        <f t="shared" si="43"/>
        <v>7.4037882119183732E-2</v>
      </c>
      <c r="R87" s="204">
        <f t="shared" si="43"/>
        <v>7.3820356430663106E-2</v>
      </c>
      <c r="S87" s="204">
        <f t="shared" si="43"/>
        <v>7.7482262066473309E-2</v>
      </c>
    </row>
    <row r="88" spans="1:19" x14ac:dyDescent="0.25">
      <c r="A88" s="179" t="s">
        <v>1</v>
      </c>
      <c r="B88" s="140"/>
      <c r="C88" s="140"/>
      <c r="D88" s="204">
        <f t="shared" si="39"/>
        <v>1.6055349425192933E-2</v>
      </c>
      <c r="E88" s="204">
        <f t="shared" ref="E88:S88" si="44">E60/E$23</f>
        <v>1.5755000885112409E-2</v>
      </c>
      <c r="F88" s="204">
        <f t="shared" si="44"/>
        <v>1.3005861367994273E-2</v>
      </c>
      <c r="G88" s="204">
        <f t="shared" si="44"/>
        <v>1.0412956838802679E-2</v>
      </c>
      <c r="H88" s="204">
        <f t="shared" si="44"/>
        <v>9.1527120101814515E-3</v>
      </c>
      <c r="I88" s="204">
        <f t="shared" si="44"/>
        <v>7.3221316758453892E-3</v>
      </c>
      <c r="J88" s="204">
        <f t="shared" si="44"/>
        <v>7.1723393845111606E-3</v>
      </c>
      <c r="K88" s="204">
        <f t="shared" si="44"/>
        <v>6.2593836686886247E-3</v>
      </c>
      <c r="L88" s="204">
        <f t="shared" si="44"/>
        <v>5.5011498968871803E-3</v>
      </c>
      <c r="M88" s="204">
        <f t="shared" si="44"/>
        <v>5.238634335335007E-3</v>
      </c>
      <c r="N88" s="204">
        <f t="shared" si="44"/>
        <v>5.0270771495624159E-3</v>
      </c>
      <c r="O88" s="204">
        <f t="shared" si="44"/>
        <v>5.2184878926203803E-3</v>
      </c>
      <c r="P88" s="204">
        <f t="shared" si="44"/>
        <v>5.1426207397912826E-3</v>
      </c>
      <c r="Q88" s="204">
        <f t="shared" si="44"/>
        <v>5.0988001591411956E-3</v>
      </c>
      <c r="R88" s="204">
        <f t="shared" si="44"/>
        <v>4.9651474049188862E-3</v>
      </c>
      <c r="S88" s="204">
        <f t="shared" si="44"/>
        <v>4.6634336681411976E-3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4.9790751059936014E-3</v>
      </c>
      <c r="E89" s="204">
        <f t="shared" ref="E89:S89" si="45">E61/E$23</f>
        <v>5.0913205107483437E-3</v>
      </c>
      <c r="F89" s="204">
        <f t="shared" si="45"/>
        <v>4.2434446069487403E-3</v>
      </c>
      <c r="G89" s="204">
        <f t="shared" si="45"/>
        <v>3.9823315834508913E-3</v>
      </c>
      <c r="H89" s="204">
        <f t="shared" si="45"/>
        <v>3.947682061046889E-3</v>
      </c>
      <c r="I89" s="204">
        <f t="shared" si="45"/>
        <v>3.4217596344677513E-3</v>
      </c>
      <c r="J89" s="204">
        <f t="shared" si="45"/>
        <v>3.2719015418585101E-3</v>
      </c>
      <c r="K89" s="204">
        <f t="shared" si="45"/>
        <v>3.3510866558682144E-3</v>
      </c>
      <c r="L89" s="204">
        <f t="shared" si="45"/>
        <v>3.2488635995551567E-3</v>
      </c>
      <c r="M89" s="204">
        <f t="shared" si="45"/>
        <v>2.6910878310655883E-3</v>
      </c>
      <c r="N89" s="204">
        <f t="shared" si="45"/>
        <v>2.6754518036297241E-3</v>
      </c>
      <c r="O89" s="204">
        <f t="shared" si="45"/>
        <v>2.4780269610262333E-3</v>
      </c>
      <c r="P89" s="204">
        <f t="shared" si="45"/>
        <v>2.4810365112920047E-3</v>
      </c>
      <c r="Q89" s="204">
        <f t="shared" si="45"/>
        <v>2.4883261556931367E-3</v>
      </c>
      <c r="R89" s="204">
        <f t="shared" si="45"/>
        <v>2.5488205809963533E-3</v>
      </c>
      <c r="S89" s="204">
        <f t="shared" si="45"/>
        <v>2.5823118628244966E-3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1.4731855584003067E-2</v>
      </c>
      <c r="E90" s="208">
        <f t="shared" ref="E90:S90" si="46">E62/E$23</f>
        <v>1.5791559875930325E-2</v>
      </c>
      <c r="F90" s="208">
        <f t="shared" si="46"/>
        <v>1.5450367396761273E-2</v>
      </c>
      <c r="G90" s="208">
        <f t="shared" si="46"/>
        <v>1.5078282185888395E-2</v>
      </c>
      <c r="H90" s="208">
        <f t="shared" si="46"/>
        <v>1.4752231374314698E-2</v>
      </c>
      <c r="I90" s="208">
        <f t="shared" si="46"/>
        <v>1.4262649725914626E-2</v>
      </c>
      <c r="J90" s="208">
        <f t="shared" si="46"/>
        <v>1.4294496230036759E-2</v>
      </c>
      <c r="K90" s="208">
        <f t="shared" si="46"/>
        <v>1.5284779760529343E-2</v>
      </c>
      <c r="L90" s="208">
        <f t="shared" si="46"/>
        <v>1.5250979841713726E-2</v>
      </c>
      <c r="M90" s="208">
        <f t="shared" si="46"/>
        <v>1.6487281614353137E-2</v>
      </c>
      <c r="N90" s="208">
        <f t="shared" si="46"/>
        <v>1.7977745594287272E-2</v>
      </c>
      <c r="O90" s="208">
        <f t="shared" si="46"/>
        <v>1.883021799437741E-2</v>
      </c>
      <c r="P90" s="208">
        <f t="shared" si="46"/>
        <v>2.0984188324421536E-2</v>
      </c>
      <c r="Q90" s="208">
        <f t="shared" si="46"/>
        <v>2.1132740974437365E-2</v>
      </c>
      <c r="R90" s="208">
        <f t="shared" si="46"/>
        <v>2.1493182185652947E-2</v>
      </c>
      <c r="S90" s="208">
        <f t="shared" si="46"/>
        <v>2.2791241434866265E-2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3.841917527075589E-2</v>
      </c>
      <c r="F93" s="144">
        <f t="shared" ref="F93:F94" si="48">IF(E16=0,"",F16/E16-1)</f>
        <v>4.5279693384739916E-2</v>
      </c>
      <c r="G93" s="144">
        <f t="shared" ref="G93:G94" si="49">IF(F16=0,"",G16/F16-1)</f>
        <v>3.8480915176754671E-2</v>
      </c>
      <c r="H93" s="144">
        <f t="shared" ref="H93:H94" si="50">IF(G16=0,"",H16/G16-1)</f>
        <v>5.0052567467126385E-2</v>
      </c>
      <c r="I93" s="144">
        <f t="shared" ref="I93:I94" si="51">IF(H16=0,"",I16/H16-1)</f>
        <v>4.387736699181688E-2</v>
      </c>
      <c r="J93" s="144">
        <f t="shared" ref="J93:J94" si="52">IF(I16=0,"",J16/I16-1)</f>
        <v>3.851895427607932E-2</v>
      </c>
      <c r="K93" s="144">
        <f t="shared" ref="K93:K94" si="53">IF(J16=0,"",K16/J16-1)</f>
        <v>4.3447177917803614E-3</v>
      </c>
      <c r="L93" s="144">
        <f t="shared" ref="L93:L94" si="54">IF(K16=0,"",L16/K16-1)</f>
        <v>8.5575717395081075E-3</v>
      </c>
      <c r="M93" s="144">
        <f t="shared" ref="M93:M94" si="55">IF(L16=0,"",M16/L16-1)</f>
        <v>-6.6002327971962593E-2</v>
      </c>
      <c r="N93" s="144">
        <f t="shared" ref="N93:N94" si="56">IF(M16=0,"",N16/M16-1)</f>
        <v>6.8221464527251641E-3</v>
      </c>
      <c r="O93" s="144">
        <f t="shared" ref="O93:O94" si="57">IF(N16=0,"",O16/N16-1)</f>
        <v>1.6615516357886717E-2</v>
      </c>
      <c r="P93" s="144">
        <f t="shared" ref="P93:P94" si="58">IF(O16=0,"",P16/O16-1)</f>
        <v>-1.643738873842715E-2</v>
      </c>
      <c r="Q93" s="144">
        <f t="shared" ref="Q93:Q94" si="59">IF(P16=0,"",Q16/P16-1)</f>
        <v>2.0970127468951327E-2</v>
      </c>
      <c r="R93" s="144">
        <f t="shared" ref="R93:R94" si="60">IF(Q16=0,"",R16/Q16-1)</f>
        <v>4.226908012988706E-2</v>
      </c>
      <c r="S93" s="144">
        <f t="shared" ref="S93:S94" si="61">IF(R16=0,"",S16/R16-1)</f>
        <v>3.367817536626494E-2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4.5211369635069998E-2</v>
      </c>
      <c r="F94" s="213">
        <f t="shared" si="48"/>
        <v>7.868254928127838E-2</v>
      </c>
      <c r="G94" s="213">
        <f t="shared" si="49"/>
        <v>8.4421614147211832E-2</v>
      </c>
      <c r="H94" s="213">
        <f t="shared" si="50"/>
        <v>2.1100611847142181E-2</v>
      </c>
      <c r="I94" s="213">
        <f t="shared" si="51"/>
        <v>2.9339485731052939E-2</v>
      </c>
      <c r="J94" s="213">
        <f t="shared" si="52"/>
        <v>1.6337293499999239E-2</v>
      </c>
      <c r="K94" s="213">
        <f t="shared" si="53"/>
        <v>1.1446114243619299E-2</v>
      </c>
      <c r="L94" s="213">
        <f t="shared" si="54"/>
        <v>-1.2151716427345471E-2</v>
      </c>
      <c r="M94" s="213">
        <f t="shared" si="55"/>
        <v>-6.6358417406244041E-2</v>
      </c>
      <c r="N94" s="213">
        <f t="shared" si="56"/>
        <v>-2.6791127810625204E-2</v>
      </c>
      <c r="O94" s="213">
        <f t="shared" si="57"/>
        <v>7.1105364479990829E-3</v>
      </c>
      <c r="P94" s="213">
        <f t="shared" si="58"/>
        <v>-2.2622565259166505E-2</v>
      </c>
      <c r="Q94" s="213">
        <f t="shared" si="59"/>
        <v>2.228957819714994E-3</v>
      </c>
      <c r="R94" s="213">
        <f t="shared" si="60"/>
        <v>2.7562134709417485E-2</v>
      </c>
      <c r="S94" s="213">
        <f t="shared" si="61"/>
        <v>3.6282625275826375E-2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4.059225842139802E-2</v>
      </c>
      <c r="F95" s="144">
        <f t="shared" ref="F95:F96" si="63">IF(E20=0,"",F20/E20-1)</f>
        <v>4.7893700859656274E-2</v>
      </c>
      <c r="G95" s="144">
        <f t="shared" ref="G95:G96" si="64">IF(F20=0,"",G20/F20-1)</f>
        <v>4.1807682986364281E-2</v>
      </c>
      <c r="H95" s="144">
        <f t="shared" ref="H95:H96" si="65">IF(G20=0,"",H20/G20-1)</f>
        <v>5.2711758220286509E-2</v>
      </c>
      <c r="I95" s="144">
        <f t="shared" ref="I95:I96" si="66">IF(H20=0,"",I20/H20-1)</f>
        <v>4.5861525553926752E-2</v>
      </c>
      <c r="J95" s="144">
        <f t="shared" ref="J95:J96" si="67">IF(I20=0,"",J20/I20-1)</f>
        <v>4.0679971533148951E-2</v>
      </c>
      <c r="K95" s="144">
        <f t="shared" ref="K95:K96" si="68">IF(J20=0,"",K20/J20-1)</f>
        <v>5.3846662004526369E-3</v>
      </c>
      <c r="L95" s="144">
        <f t="shared" ref="L95:L96" si="69">IF(K20=0,"",L20/K20-1)</f>
        <v>1.0641573116515923E-2</v>
      </c>
      <c r="M95" s="144">
        <f t="shared" ref="M95:M96" si="70">IF(L20=0,"",M20/L20-1)</f>
        <v>-6.4659103567886733E-2</v>
      </c>
      <c r="N95" s="144">
        <f t="shared" ref="N95:N96" si="71">IF(M20=0,"",N20/M20-1)</f>
        <v>8.4962080829045217E-3</v>
      </c>
      <c r="O95" s="144">
        <f t="shared" ref="O95:O96" si="72">IF(N20=0,"",O20/N20-1)</f>
        <v>1.9527397641871058E-2</v>
      </c>
      <c r="P95" s="144">
        <f t="shared" ref="P95:P96" si="73">IF(O20=0,"",P20/O20-1)</f>
        <v>-1.1109849736870125E-2</v>
      </c>
      <c r="Q95" s="144">
        <f t="shared" ref="Q95:Q96" si="74">IF(P20=0,"",Q20/P20-1)</f>
        <v>2.3353057884726747E-2</v>
      </c>
      <c r="R95" s="144">
        <f t="shared" ref="R95:R96" si="75">IF(Q20=0,"",R20/Q20-1)</f>
        <v>4.5585920602596364E-2</v>
      </c>
      <c r="S95" s="144">
        <f t="shared" ref="S95:S96" si="76">IF(R20=0,"",S20/R20-1)</f>
        <v>3.5963987335346337E-2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4.7398666701903736E-2</v>
      </c>
      <c r="F96" s="213">
        <f t="shared" si="63"/>
        <v>8.138008972402111E-2</v>
      </c>
      <c r="G96" s="213">
        <f t="shared" si="64"/>
        <v>8.7895552729295501E-2</v>
      </c>
      <c r="H96" s="213">
        <f t="shared" si="65"/>
        <v>2.3686483630323441E-2</v>
      </c>
      <c r="I96" s="213">
        <f t="shared" si="66"/>
        <v>3.1296011294794646E-2</v>
      </c>
      <c r="J96" s="213">
        <f t="shared" si="67"/>
        <v>1.8452153725913911E-2</v>
      </c>
      <c r="K96" s="213">
        <f t="shared" si="68"/>
        <v>1.2493415790919116E-2</v>
      </c>
      <c r="L96" s="213">
        <f t="shared" si="69"/>
        <v>-1.0110507039873928E-2</v>
      </c>
      <c r="M96" s="213">
        <f t="shared" si="70"/>
        <v>-6.5015705110530342E-2</v>
      </c>
      <c r="N96" s="213">
        <f t="shared" si="71"/>
        <v>-2.5172955587435153E-2</v>
      </c>
      <c r="O96" s="213">
        <f t="shared" si="72"/>
        <v>9.9951927165680132E-3</v>
      </c>
      <c r="P96" s="213">
        <f t="shared" si="73"/>
        <v>-1.7328528719749214E-2</v>
      </c>
      <c r="Q96" s="213">
        <f t="shared" si="74"/>
        <v>4.5681465999785065E-3</v>
      </c>
      <c r="R96" s="213">
        <f t="shared" si="75"/>
        <v>3.0832172880561393E-2</v>
      </c>
      <c r="S96" s="213">
        <f t="shared" si="76"/>
        <v>3.8574196564315155E-2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3.9389249432076889E-2</v>
      </c>
      <c r="F97" s="204">
        <f t="shared" ref="F97:F105" si="78">IF(E23=0,"",F23/E23-1)</f>
        <v>4.5755394520874182E-2</v>
      </c>
      <c r="G97" s="204">
        <f t="shared" ref="G97:G105" si="79">IF(F23=0,"",G23/F23-1)</f>
        <v>3.9527573084088052E-2</v>
      </c>
      <c r="H97" s="204">
        <f t="shared" ref="H97:H105" si="80">IF(G23=0,"",H23/G23-1)</f>
        <v>4.9688839075815006E-2</v>
      </c>
      <c r="I97" s="204">
        <f t="shared" ref="I97:I105" si="81">IF(H23=0,"",I23/H23-1)</f>
        <v>4.3706292323844487E-2</v>
      </c>
      <c r="J97" s="204">
        <f t="shared" ref="J97:J105" si="82">IF(I23=0,"",J23/I23-1)</f>
        <v>3.8800672636233546E-2</v>
      </c>
      <c r="K97" s="204">
        <f t="shared" ref="K97:K105" si="83">IF(J23=0,"",K23/J23-1)</f>
        <v>3.4177202020582165E-3</v>
      </c>
      <c r="L97" s="204">
        <f t="shared" ref="L97:L105" si="84">IF(K23=0,"",L23/K23-1)</f>
        <v>6.856161687048612E-3</v>
      </c>
      <c r="M97" s="204">
        <f t="shared" ref="M97:M105" si="85">IF(L23=0,"",M23/L23-1)</f>
        <v>-6.6451535379214888E-2</v>
      </c>
      <c r="N97" s="204">
        <f t="shared" ref="N97:N105" si="86">IF(M23=0,"",N23/M23-1)</f>
        <v>7.2232105077243425E-3</v>
      </c>
      <c r="O97" s="204">
        <f t="shared" ref="O97:O105" si="87">IF(N23=0,"",O23/N23-1)</f>
        <v>1.8204338124625519E-2</v>
      </c>
      <c r="P97" s="204">
        <f t="shared" ref="P97:P105" si="88">IF(O23=0,"",P23/O23-1)</f>
        <v>-1.7344107222558192E-2</v>
      </c>
      <c r="Q97" s="204">
        <f t="shared" ref="Q97:Q105" si="89">IF(P23=0,"",Q23/P23-1)</f>
        <v>2.7628001304320193E-2</v>
      </c>
      <c r="R97" s="204">
        <f t="shared" ref="R97:R105" si="90">IF(Q23=0,"",R23/Q23-1)</f>
        <v>4.4535208472929799E-2</v>
      </c>
      <c r="S97" s="204">
        <f t="shared" ref="S97:S105" si="91">IF(R23=0,"",S23/R23-1)</f>
        <v>3.3457622755744154E-2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2.037865375676251E-2</v>
      </c>
      <c r="F98" s="209">
        <f t="shared" si="78"/>
        <v>-0.10268516964121732</v>
      </c>
      <c r="G98" s="209">
        <f t="shared" si="79"/>
        <v>-3.2843698149460643E-2</v>
      </c>
      <c r="H98" s="209">
        <f t="shared" si="80"/>
        <v>0.17630090525026376</v>
      </c>
      <c r="I98" s="209">
        <f t="shared" si="81"/>
        <v>-0.11290291236487482</v>
      </c>
      <c r="J98" s="209">
        <f t="shared" si="82"/>
        <v>-1.9072729337032301E-2</v>
      </c>
      <c r="K98" s="209">
        <f t="shared" si="83"/>
        <v>-1.4379594679934882E-2</v>
      </c>
      <c r="L98" s="209">
        <f t="shared" si="84"/>
        <v>-6.7289949060089782E-4</v>
      </c>
      <c r="M98" s="209">
        <f t="shared" si="85"/>
        <v>-0.17043288659926481</v>
      </c>
      <c r="N98" s="209">
        <f t="shared" si="86"/>
        <v>1.7890351661717929E-2</v>
      </c>
      <c r="O98" s="209">
        <f t="shared" si="87"/>
        <v>0.32680726574466612</v>
      </c>
      <c r="P98" s="209">
        <f t="shared" si="88"/>
        <v>-2.167518608984409E-2</v>
      </c>
      <c r="Q98" s="209">
        <f t="shared" si="89"/>
        <v>2.5655699593285952E-2</v>
      </c>
      <c r="R98" s="209">
        <f t="shared" si="90"/>
        <v>7.5461765986720053E-2</v>
      </c>
      <c r="S98" s="209">
        <f t="shared" si="91"/>
        <v>-2.8674565655677831E-2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-7.7634199461776965E-2</v>
      </c>
      <c r="F99" s="209">
        <f t="shared" si="78"/>
        <v>0.11124837235208851</v>
      </c>
      <c r="G99" s="209">
        <f t="shared" si="79"/>
        <v>5.87188721487375E-3</v>
      </c>
      <c r="H99" s="209">
        <f t="shared" si="80"/>
        <v>1.4453322850111805E-2</v>
      </c>
      <c r="I99" s="209">
        <f t="shared" si="81"/>
        <v>0.1146825448860167</v>
      </c>
      <c r="J99" s="209">
        <f t="shared" si="82"/>
        <v>5.1238465090109209E-2</v>
      </c>
      <c r="K99" s="209">
        <f t="shared" si="83"/>
        <v>-0.19585992228866789</v>
      </c>
      <c r="L99" s="209">
        <f t="shared" si="84"/>
        <v>0.2660831819118421</v>
      </c>
      <c r="M99" s="209">
        <f t="shared" si="85"/>
        <v>-1.8287064745330817E-2</v>
      </c>
      <c r="N99" s="209">
        <f t="shared" si="86"/>
        <v>-0.14755393835616448</v>
      </c>
      <c r="O99" s="209">
        <f t="shared" si="87"/>
        <v>0.19207558528009105</v>
      </c>
      <c r="P99" s="209">
        <f t="shared" si="88"/>
        <v>3.4133224802738837E-2</v>
      </c>
      <c r="Q99" s="209">
        <f t="shared" si="89"/>
        <v>-9.4554258679123593E-2</v>
      </c>
      <c r="R99" s="209">
        <f t="shared" si="90"/>
        <v>-4.4851606813127165E-2</v>
      </c>
      <c r="S99" s="209">
        <f t="shared" si="91"/>
        <v>-0.21180540079872923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4.5691740278385851E-2</v>
      </c>
      <c r="F100" s="209">
        <f t="shared" si="78"/>
        <v>6.9093734176388422E-2</v>
      </c>
      <c r="G100" s="209">
        <f t="shared" si="79"/>
        <v>4.9872992038231256E-2</v>
      </c>
      <c r="H100" s="209">
        <f t="shared" si="80"/>
        <v>3.2568672416289468E-2</v>
      </c>
      <c r="I100" s="209">
        <f t="shared" si="81"/>
        <v>5.2315968821848191E-2</v>
      </c>
      <c r="J100" s="209">
        <f t="shared" si="82"/>
        <v>4.4144369483721135E-2</v>
      </c>
      <c r="K100" s="209">
        <f t="shared" si="83"/>
        <v>7.8294098889528652E-3</v>
      </c>
      <c r="L100" s="209">
        <f t="shared" si="84"/>
        <v>2.2244608122441667E-2</v>
      </c>
      <c r="M100" s="209">
        <f t="shared" si="85"/>
        <v>-5.0738208702749366E-2</v>
      </c>
      <c r="N100" s="209">
        <f t="shared" si="86"/>
        <v>1.5964220373501092E-3</v>
      </c>
      <c r="O100" s="209">
        <f t="shared" si="87"/>
        <v>2.4952803844979776E-3</v>
      </c>
      <c r="P100" s="209">
        <f t="shared" si="88"/>
        <v>-1.9921974269390796E-2</v>
      </c>
      <c r="Q100" s="209">
        <f t="shared" si="89"/>
        <v>2.9373948175207332E-2</v>
      </c>
      <c r="R100" s="209">
        <f t="shared" si="90"/>
        <v>2.8626592207357859E-2</v>
      </c>
      <c r="S100" s="209">
        <f t="shared" si="91"/>
        <v>1.9507528573098787E-2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3.7353931007235497E-2</v>
      </c>
      <c r="F101" s="206">
        <f t="shared" si="78"/>
        <v>7.3125093970637378E-2</v>
      </c>
      <c r="G101" s="206">
        <f t="shared" si="79"/>
        <v>6.755892276569142E-2</v>
      </c>
      <c r="H101" s="206">
        <f t="shared" si="80"/>
        <v>2.3843647376908805E-2</v>
      </c>
      <c r="I101" s="206">
        <f t="shared" si="81"/>
        <v>3.3452862029158315E-2</v>
      </c>
      <c r="J101" s="206">
        <f t="shared" si="82"/>
        <v>2.276309923293085E-2</v>
      </c>
      <c r="K101" s="206">
        <f t="shared" si="83"/>
        <v>1.0561095308960322E-2</v>
      </c>
      <c r="L101" s="206">
        <f t="shared" si="84"/>
        <v>1.6937334053870323E-3</v>
      </c>
      <c r="M101" s="206">
        <f t="shared" si="85"/>
        <v>-5.5135753317983482E-2</v>
      </c>
      <c r="N101" s="206">
        <f t="shared" si="86"/>
        <v>-2.174979645009123E-3</v>
      </c>
      <c r="O101" s="206">
        <f t="shared" si="87"/>
        <v>-7.4850818863726465E-3</v>
      </c>
      <c r="P101" s="206">
        <f t="shared" si="88"/>
        <v>-1.1528074966665303E-2</v>
      </c>
      <c r="Q101" s="206">
        <f t="shared" si="89"/>
        <v>4.1306090694079201E-2</v>
      </c>
      <c r="R101" s="206">
        <f t="shared" si="90"/>
        <v>4.8822665874206361E-2</v>
      </c>
      <c r="S101" s="206">
        <f t="shared" si="91"/>
        <v>3.2155860417099946E-2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4.0257297073359233E-2</v>
      </c>
      <c r="F102" s="206">
        <f t="shared" si="78"/>
        <v>6.2312895816697633E-2</v>
      </c>
      <c r="G102" s="206">
        <f t="shared" si="79"/>
        <v>5.6066380041348785E-2</v>
      </c>
      <c r="H102" s="206">
        <f t="shared" si="80"/>
        <v>3.3055549481681545E-2</v>
      </c>
      <c r="I102" s="206">
        <f t="shared" si="81"/>
        <v>7.440217310371855E-2</v>
      </c>
      <c r="J102" s="206">
        <f t="shared" si="82"/>
        <v>5.0045208808220831E-2</v>
      </c>
      <c r="K102" s="206">
        <f t="shared" si="83"/>
        <v>1.2159381569509797E-3</v>
      </c>
      <c r="L102" s="206">
        <f t="shared" si="84"/>
        <v>2.9064438871823528E-2</v>
      </c>
      <c r="M102" s="206">
        <f t="shared" si="85"/>
        <v>-4.306210073804273E-3</v>
      </c>
      <c r="N102" s="206">
        <f t="shared" si="86"/>
        <v>6.7187229624510181E-4</v>
      </c>
      <c r="O102" s="206">
        <f t="shared" si="87"/>
        <v>-1.0019679486972244E-3</v>
      </c>
      <c r="P102" s="206">
        <f t="shared" si="88"/>
        <v>-2.3061292497047803E-2</v>
      </c>
      <c r="Q102" s="206">
        <f t="shared" si="89"/>
        <v>5.5958867090244446E-3</v>
      </c>
      <c r="R102" s="206">
        <f t="shared" si="90"/>
        <v>1.4026186344720415E-2</v>
      </c>
      <c r="S102" s="206">
        <f t="shared" si="91"/>
        <v>7.5797564309465493E-4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7.8168997890269765E-2</v>
      </c>
      <c r="F103" s="206">
        <f t="shared" si="78"/>
        <v>7.5316993132656496E-2</v>
      </c>
      <c r="G103" s="206">
        <f t="shared" si="79"/>
        <v>-4.1268819437976223E-3</v>
      </c>
      <c r="H103" s="206">
        <f t="shared" si="80"/>
        <v>5.2626687854208987E-2</v>
      </c>
      <c r="I103" s="206">
        <f t="shared" si="81"/>
        <v>4.5403119812769344E-2</v>
      </c>
      <c r="J103" s="206">
        <f t="shared" si="82"/>
        <v>7.9986385779967417E-2</v>
      </c>
      <c r="K103" s="206">
        <f t="shared" si="83"/>
        <v>1.7198131360706137E-2</v>
      </c>
      <c r="L103" s="206">
        <f t="shared" si="84"/>
        <v>5.1802081482013262E-2</v>
      </c>
      <c r="M103" s="206">
        <f t="shared" si="85"/>
        <v>-0.14576249715151468</v>
      </c>
      <c r="N103" s="206">
        <f t="shared" si="86"/>
        <v>1.2754608766898157E-2</v>
      </c>
      <c r="O103" s="206">
        <f t="shared" si="87"/>
        <v>3.4322449147636602E-2</v>
      </c>
      <c r="P103" s="206">
        <f t="shared" si="88"/>
        <v>-3.0471276688305182E-2</v>
      </c>
      <c r="Q103" s="206">
        <f t="shared" si="89"/>
        <v>6.2554710767389166E-2</v>
      </c>
      <c r="R103" s="206">
        <f t="shared" si="90"/>
        <v>1.9189099184569347E-2</v>
      </c>
      <c r="S103" s="206">
        <f t="shared" si="91"/>
        <v>3.5440450816610181E-2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-6.4991800413070844E-2</v>
      </c>
      <c r="F104" s="209">
        <f t="shared" si="78"/>
        <v>6.0584546816678353E-2</v>
      </c>
      <c r="G104" s="209">
        <f t="shared" si="79"/>
        <v>-1.8068374458169001E-2</v>
      </c>
      <c r="H104" s="209">
        <f t="shared" si="80"/>
        <v>0.25200357676944574</v>
      </c>
      <c r="I104" s="209">
        <f t="shared" si="81"/>
        <v>9.333546040845242E-3</v>
      </c>
      <c r="J104" s="209">
        <f t="shared" si="82"/>
        <v>-8.3781208580830935E-3</v>
      </c>
      <c r="K104" s="209">
        <f t="shared" si="83"/>
        <v>7.5246469279927952E-2</v>
      </c>
      <c r="L104" s="209">
        <f t="shared" si="84"/>
        <v>-5.7777550573926417E-3</v>
      </c>
      <c r="M104" s="209">
        <f t="shared" si="85"/>
        <v>-9.5172197170181327E-3</v>
      </c>
      <c r="N104" s="209">
        <f t="shared" si="86"/>
        <v>-4.9940257536434607E-2</v>
      </c>
      <c r="O104" s="209">
        <f t="shared" si="87"/>
        <v>-0.10931192846240856</v>
      </c>
      <c r="P104" s="209">
        <f t="shared" si="88"/>
        <v>5.1485974650537836E-2</v>
      </c>
      <c r="Q104" s="209">
        <f t="shared" si="89"/>
        <v>-0.18423785730537623</v>
      </c>
      <c r="R104" s="209">
        <f t="shared" si="90"/>
        <v>3.8007812006282782E-2</v>
      </c>
      <c r="S104" s="209">
        <f t="shared" si="91"/>
        <v>-2.1393483932340751E-2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0.10613594229435352</v>
      </c>
      <c r="F105" s="209">
        <f t="shared" si="78"/>
        <v>0.10890043831267149</v>
      </c>
      <c r="G105" s="209">
        <f t="shared" si="79"/>
        <v>-2.7811243125550389E-2</v>
      </c>
      <c r="H105" s="209">
        <f t="shared" si="80"/>
        <v>3.6584669369239764E-2</v>
      </c>
      <c r="I105" s="209">
        <f t="shared" si="81"/>
        <v>0.11947669428486618</v>
      </c>
      <c r="J105" s="209">
        <f t="shared" si="82"/>
        <v>-3.1600298026873364E-2</v>
      </c>
      <c r="K105" s="209">
        <f t="shared" si="83"/>
        <v>-7.1479190632678713E-2</v>
      </c>
      <c r="L105" s="209">
        <f t="shared" si="84"/>
        <v>1.1973477890612205E-3</v>
      </c>
      <c r="M105" s="209">
        <f t="shared" si="85"/>
        <v>-7.5439956308786638E-2</v>
      </c>
      <c r="N105" s="209">
        <f t="shared" si="86"/>
        <v>-0.12913406970468044</v>
      </c>
      <c r="O105" s="209">
        <f t="shared" si="87"/>
        <v>-5.1214929717429136E-3</v>
      </c>
      <c r="P105" s="209">
        <f t="shared" si="88"/>
        <v>-7.5466054475381017E-2</v>
      </c>
      <c r="Q105" s="209">
        <f t="shared" si="89"/>
        <v>7.3797536094557081E-2</v>
      </c>
      <c r="R105" s="209">
        <f t="shared" si="90"/>
        <v>0.10396656623940048</v>
      </c>
      <c r="S105" s="209">
        <f t="shared" si="91"/>
        <v>5.3457602406197235E-3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3.0864908498065224E-2</v>
      </c>
      <c r="F106" s="209">
        <f t="shared" ref="F106" si="93">IF(E23=14,"",F32/E32-1)</f>
        <v>-6.6576415425924074E-3</v>
      </c>
      <c r="G106" s="209">
        <f t="shared" ref="G106" si="94">IF(F23=14,"",G32/F32-1)</f>
        <v>5.3796563113796436E-2</v>
      </c>
      <c r="H106" s="209">
        <f t="shared" ref="H106" si="95">IF(G23=14,"",H32/G32-1)</f>
        <v>4.634271571027071E-2</v>
      </c>
      <c r="I106" s="209">
        <f t="shared" ref="I106" si="96">IF(H23=14,"",I32/H32-1)</f>
        <v>4.1109213536137279E-2</v>
      </c>
      <c r="J106" s="209">
        <f t="shared" ref="J106" si="97">IF(I23=14,"",J32/I32-1)</f>
        <v>6.3408311916437032E-2</v>
      </c>
      <c r="K106" s="209">
        <f t="shared" ref="K106" si="98">IF(J23=14,"",K32/J32-1)</f>
        <v>7.7402388210079387E-4</v>
      </c>
      <c r="L106" s="209">
        <f t="shared" ref="L106" si="99">IF(K23=14,"",L32/K32-1)</f>
        <v>-4.0858213179315706E-2</v>
      </c>
      <c r="M106" s="209">
        <f t="shared" ref="M106" si="100">IF(L23=14,"",M32/L32-1)</f>
        <v>-0.11093839684158879</v>
      </c>
      <c r="N106" s="209">
        <f t="shared" ref="N106" si="101">IF(M23=14,"",N32/M32-1)</f>
        <v>7.8244142793882254E-2</v>
      </c>
      <c r="O106" s="209">
        <f t="shared" ref="O106" si="102">IF(N23=14,"",O32/N32-1)</f>
        <v>4.736171899657915E-2</v>
      </c>
      <c r="P106" s="209">
        <f t="shared" ref="P106" si="103">IF(O23=14,"",P32/O32-1)</f>
        <v>-8.9087096626980777E-3</v>
      </c>
      <c r="Q106" s="209">
        <f t="shared" ref="Q106" si="104">IF(P23=14,"",Q32/P32-1)</f>
        <v>5.5387115647654417E-2</v>
      </c>
      <c r="R106" s="209">
        <f t="shared" ref="R106" si="105">IF(Q23=14,"",R32/Q32-1)</f>
        <v>7.942588738453904E-2</v>
      </c>
      <c r="S106" s="209">
        <f t="shared" ref="S106" si="106">IF(R23=14,"",S32/R32-1)</f>
        <v>0.10545589888000539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-8.664226567835176E-2</v>
      </c>
      <c r="F107" s="210">
        <f t="shared" ref="F107:F108" si="108">IF(E33=0,"",F33/E33-1)</f>
        <v>-0.193843818698342</v>
      </c>
      <c r="G107" s="210">
        <f t="shared" ref="G107:G108" si="109">IF(F33=0,"",G33/F33-1)</f>
        <v>0.3826594379565853</v>
      </c>
      <c r="H107" s="210">
        <f t="shared" ref="H107:H108" si="110">IF(G33=0,"",H33/G33-1)</f>
        <v>0.234409442215604</v>
      </c>
      <c r="I107" s="210">
        <f t="shared" ref="I107:I108" si="111">IF(H33=0,"",I33/H33-1)</f>
        <v>-4.178816764863158E-2</v>
      </c>
      <c r="J107" s="210">
        <f t="shared" ref="J107:J108" si="112">IF(I33=0,"",J33/I33-1)</f>
        <v>0.23395563889567716</v>
      </c>
      <c r="K107" s="210">
        <f t="shared" ref="K107:K108" si="113">IF(J33=0,"",K33/J33-1)</f>
        <v>-4.4784721698764796E-2</v>
      </c>
      <c r="L107" s="210">
        <f t="shared" ref="L107:L108" si="114">IF(K33=0,"",L33/K33-1)</f>
        <v>4.2025272535184177E-2</v>
      </c>
      <c r="M107" s="210">
        <f t="shared" ref="M107:M108" si="115">IF(L33=0,"",M33/L33-1)</f>
        <v>-0.57986152261656998</v>
      </c>
      <c r="N107" s="210">
        <f t="shared" ref="N107:N108" si="116">IF(M33=0,"",N33/M33-1)</f>
        <v>0.44672185251798546</v>
      </c>
      <c r="O107" s="210">
        <f t="shared" ref="O107:O108" si="117">IF(N33=0,"",O33/N33-1)</f>
        <v>0.11781159135700481</v>
      </c>
      <c r="P107" s="210">
        <f t="shared" ref="P107:P108" si="118">IF(O33=0,"",P33/O33-1)</f>
        <v>-0.12560554932462831</v>
      </c>
      <c r="Q107" s="210">
        <f t="shared" ref="Q107:Q108" si="119">IF(P33=0,"",Q33/P33-1)</f>
        <v>7.6661599389012069E-2</v>
      </c>
      <c r="R107" s="210">
        <f t="shared" ref="R107:R108" si="120">IF(Q33=0,"",R33/Q33-1)</f>
        <v>0.10750837772133193</v>
      </c>
      <c r="S107" s="210">
        <f t="shared" ref="S107:S108" si="121">IF(R33=0,"",S33/R33-1)</f>
        <v>0.17260277105591482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-8.6642265678351871E-2</v>
      </c>
      <c r="F108" s="204">
        <f t="shared" si="108"/>
        <v>-0.193843818698342</v>
      </c>
      <c r="G108" s="204">
        <f t="shared" si="109"/>
        <v>0.38265943795658508</v>
      </c>
      <c r="H108" s="204">
        <f t="shared" si="110"/>
        <v>0.23440944221560378</v>
      </c>
      <c r="I108" s="204">
        <f t="shared" si="111"/>
        <v>-4.1788167648631247E-2</v>
      </c>
      <c r="J108" s="204">
        <f t="shared" si="112"/>
        <v>0.23395563889567739</v>
      </c>
      <c r="K108" s="204">
        <f t="shared" si="113"/>
        <v>7.9296016781183587E-2</v>
      </c>
      <c r="L108" s="204">
        <f t="shared" si="114"/>
        <v>4.2025272535183955E-2</v>
      </c>
      <c r="M108" s="204">
        <f t="shared" si="115"/>
        <v>-0.5947198179612454</v>
      </c>
      <c r="N108" s="204">
        <f t="shared" si="116"/>
        <v>0.16820343297423257</v>
      </c>
      <c r="O108" s="204">
        <f t="shared" si="117"/>
        <v>0.13094973864642068</v>
      </c>
      <c r="P108" s="204">
        <f t="shared" si="118"/>
        <v>-0.26471815638916862</v>
      </c>
      <c r="Q108" s="204">
        <f t="shared" si="119"/>
        <v>0.15543330613089479</v>
      </c>
      <c r="R108" s="204">
        <f t="shared" si="120"/>
        <v>0.30360169338966414</v>
      </c>
      <c r="S108" s="204">
        <f t="shared" si="121"/>
        <v>0.36144223102270301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-8.6642265678351649E-2</v>
      </c>
      <c r="F109" s="204">
        <f t="shared" ref="F109" si="123">IF(E37=0,"",F37/E37-1)</f>
        <v>-0.193843818698342</v>
      </c>
      <c r="G109" s="204">
        <f t="shared" ref="G109" si="124">IF(F37=0,"",G37/F37-1)</f>
        <v>0.38265943795658508</v>
      </c>
      <c r="H109" s="204">
        <f t="shared" ref="H109" si="125">IF(G37=0,"",H37/G37-1)</f>
        <v>0.23440944221560445</v>
      </c>
      <c r="I109" s="204">
        <f t="shared" ref="I109" si="126">IF(H37=0,"",I37/H37-1)</f>
        <v>-4.1788167648631802E-2</v>
      </c>
      <c r="J109" s="204">
        <f t="shared" ref="J109" si="127">IF(I37=0,"",J37/I37-1)</f>
        <v>0.23395563889567739</v>
      </c>
      <c r="K109" s="204">
        <f t="shared" ref="K109" si="128">IF(J37=0,"",K37/J37-1)</f>
        <v>-0.1708615469799255</v>
      </c>
      <c r="L109" s="204">
        <f t="shared" ref="L109" si="129">IF(K37=0,"",L37/K37-1)</f>
        <v>4.2025272535184177E-2</v>
      </c>
      <c r="M109" s="204">
        <f t="shared" ref="M109" si="130">IF(L37=0,"",M37/L37-1)</f>
        <v>-0.56020922199484646</v>
      </c>
      <c r="N109" s="204">
        <f t="shared" ref="N109" si="131">IF(M37=0,"",N37/M37-1)</f>
        <v>0.78619668557029043</v>
      </c>
      <c r="O109" s="204">
        <f t="shared" ref="O109" si="132">IF(N37=0,"",O37/N37-1)</f>
        <v>0.10733844948454885</v>
      </c>
      <c r="P109" s="204">
        <f t="shared" ref="P109" si="133">IF(O37=0,"",P37/O37-1)</f>
        <v>-1.2346666207323609E-2</v>
      </c>
      <c r="Q109" s="204">
        <f t="shared" ref="Q109" si="134">IF(P37=0,"",Q37/P37-1)</f>
        <v>2.891687965469103E-2</v>
      </c>
      <c r="R109" s="204">
        <f t="shared" ref="R109" si="135">IF(Q37=0,"",R37/Q37-1)</f>
        <v>-2.5961257355944678E-2</v>
      </c>
      <c r="S109" s="204">
        <f t="shared" ref="S109" si="136">IF(R37=0,"",S37/R37-1)</f>
        <v>5.8190989144923932E-4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0.13458041310824531</v>
      </c>
      <c r="F110" s="204">
        <f t="shared" ref="F110:F111" si="138">IF(E43=0,"",F43/E43-1)</f>
        <v>-5.1790190964830063E-2</v>
      </c>
      <c r="G110" s="204">
        <f t="shared" ref="G110:G111" si="139">IF(F43=0,"",G43/F43-1)</f>
        <v>6.21174112606242E-2</v>
      </c>
      <c r="H110" s="204">
        <f t="shared" ref="H110:H111" si="140">IF(G43=0,"",H43/G43-1)</f>
        <v>2.3687896057739799E-2</v>
      </c>
      <c r="I110" s="204">
        <f t="shared" ref="I110:I111" si="141">IF(H43=0,"",I43/H43-1)</f>
        <v>1.2296687803292849E-2</v>
      </c>
      <c r="J110" s="204">
        <f t="shared" ref="J110:J111" si="142">IF(I43=0,"",J43/I43-1)</f>
        <v>0.13677851394671547</v>
      </c>
      <c r="K110" s="204">
        <f t="shared" ref="K110:K111" si="143">IF(J43=0,"",K43/J43-1)</f>
        <v>-8.5399274418442861E-3</v>
      </c>
      <c r="L110" s="204">
        <f t="shared" ref="L110:L111" si="144">IF(K43=0,"",L43/K43-1)</f>
        <v>-8.1323795764490892E-2</v>
      </c>
      <c r="M110" s="204">
        <f t="shared" ref="M110:M111" si="145">IF(L43=0,"",M43/L43-1)</f>
        <v>-0.12022811133030831</v>
      </c>
      <c r="N110" s="204">
        <f t="shared" ref="N110:N111" si="146">IF(M43=0,"",N43/M43-1)</f>
        <v>0.17562484678407841</v>
      </c>
      <c r="O110" s="204">
        <f t="shared" ref="O110:O111" si="147">IF(N43=0,"",O43/N43-1)</f>
        <v>3.7115783863700846E-2</v>
      </c>
      <c r="P110" s="204">
        <f t="shared" ref="P110:P111" si="148">IF(O43=0,"",P43/O43-1)</f>
        <v>6.4741673852607207E-2</v>
      </c>
      <c r="Q110" s="204">
        <f t="shared" ref="Q110:Q111" si="149">IF(P43=0,"",Q43/P43-1)</f>
        <v>-3.141475767864399E-2</v>
      </c>
      <c r="R110" s="204">
        <f t="shared" ref="R110:R111" si="150">IF(Q43=0,"",R43/Q43-1)</f>
        <v>0.14737515066725249</v>
      </c>
      <c r="S110" s="204">
        <f t="shared" ref="S110:S111" si="151">IF(R43=0,"",S43/R43-1)</f>
        <v>0.17495301462518764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0.11800844234330721</v>
      </c>
      <c r="F111" s="204">
        <f t="shared" si="138"/>
        <v>-0.10283604194012719</v>
      </c>
      <c r="G111" s="204">
        <f t="shared" si="139"/>
        <v>-5.9265659118816316E-2</v>
      </c>
      <c r="H111" s="204">
        <f t="shared" si="140"/>
        <v>4.5593706186096039E-2</v>
      </c>
      <c r="I111" s="204">
        <f t="shared" si="141"/>
        <v>-5.2543211253688993E-2</v>
      </c>
      <c r="J111" s="204">
        <f t="shared" si="142"/>
        <v>0.17628475641105812</v>
      </c>
      <c r="K111" s="204">
        <f t="shared" si="143"/>
        <v>0.14019921267321012</v>
      </c>
      <c r="L111" s="204">
        <f t="shared" si="144"/>
        <v>-0.14217077622790975</v>
      </c>
      <c r="M111" s="204">
        <f t="shared" si="145"/>
        <v>-0.36894785911971195</v>
      </c>
      <c r="N111" s="204">
        <f t="shared" si="146"/>
        <v>0.11940638766519829</v>
      </c>
      <c r="O111" s="204">
        <f t="shared" si="147"/>
        <v>0.1092283673908534</v>
      </c>
      <c r="P111" s="204">
        <f t="shared" si="148"/>
        <v>0.14810368751428515</v>
      </c>
      <c r="Q111" s="204">
        <f t="shared" si="149"/>
        <v>0.13763883172945501</v>
      </c>
      <c r="R111" s="204">
        <f t="shared" si="150"/>
        <v>0.30241787178974189</v>
      </c>
      <c r="S111" s="204">
        <f t="shared" si="151"/>
        <v>0.33884243054228946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0.14771832750181058</v>
      </c>
      <c r="F112" s="204">
        <f t="shared" ref="F112:F113" si="153">IF(E47=0,"",F47/E47-1)</f>
        <v>-1.2369658721127164E-2</v>
      </c>
      <c r="G112" s="204">
        <f t="shared" ref="G112:G113" si="154">IF(F47=0,"",G47/F47-1)</f>
        <v>0.14726993987364434</v>
      </c>
      <c r="H112" s="204">
        <f t="shared" ref="H112:H113" si="155">IF(G47=0,"",H47/G47-1)</f>
        <v>1.1087037620951756E-2</v>
      </c>
      <c r="I112" s="204">
        <f t="shared" ref="I112:I113" si="156">IF(H47=0,"",I47/H47-1)</f>
        <v>5.0867391407700024E-2</v>
      </c>
      <c r="J112" s="204">
        <f t="shared" ref="J112:J113" si="157">IF(I47=0,"",J47/I47-1)</f>
        <v>0.11559039257603443</v>
      </c>
      <c r="K112" s="204">
        <f t="shared" ref="K112:K113" si="158">IF(J47=0,"",K47/J47-1)</f>
        <v>-9.2652263943302837E-2</v>
      </c>
      <c r="L112" s="204">
        <f t="shared" ref="L112:L113" si="159">IF(K47=0,"",L47/K47-1)</f>
        <v>-3.8084318128146388E-2</v>
      </c>
      <c r="M112" s="204">
        <f t="shared" ref="M112:M113" si="160">IF(L47=0,"",M47/L47-1)</f>
        <v>3.7393407674300327E-2</v>
      </c>
      <c r="N112" s="204">
        <f t="shared" ref="N112:N113" si="161">IF(M47=0,"",N47/M47-1)</f>
        <v>0.19729719342152308</v>
      </c>
      <c r="O112" s="204">
        <f t="shared" ref="O112:O113" si="162">IF(N47=0,"",O47/N47-1)</f>
        <v>1.1124731047659209E-2</v>
      </c>
      <c r="P112" s="204">
        <f t="shared" ref="P112:P113" si="163">IF(O47=0,"",P47/O47-1)</f>
        <v>3.1780911477079288E-2</v>
      </c>
      <c r="Q112" s="204">
        <f t="shared" ref="Q112:Q113" si="164">IF(P47=0,"",Q47/P47-1)</f>
        <v>-0.10579319861123482</v>
      </c>
      <c r="R112" s="204">
        <f t="shared" ref="R112:R113" si="165">IF(Q47=0,"",R47/Q47-1)</f>
        <v>6.0590984453096519E-2</v>
      </c>
      <c r="S112" s="204">
        <f t="shared" ref="S112:S113" si="166">IF(R47=0,"",S47/R47-1)</f>
        <v>6.2300098926516112E-2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2.3505007314376769E-2</v>
      </c>
      <c r="F113" s="204">
        <f t="shared" si="153"/>
        <v>-1.7022348566323675E-2</v>
      </c>
      <c r="G113" s="204">
        <f t="shared" si="154"/>
        <v>1.4724874276295097E-2</v>
      </c>
      <c r="H113" s="204">
        <f t="shared" si="155"/>
        <v>-5.3776255016388053E-2</v>
      </c>
      <c r="I113" s="204">
        <f t="shared" si="156"/>
        <v>5.7897629519452432E-2</v>
      </c>
      <c r="J113" s="204">
        <f t="shared" si="157"/>
        <v>0.12537838784891897</v>
      </c>
      <c r="K113" s="204">
        <f t="shared" si="158"/>
        <v>0.14352770823012695</v>
      </c>
      <c r="L113" s="204">
        <f t="shared" si="159"/>
        <v>-6.3960313409135439E-2</v>
      </c>
      <c r="M113" s="204">
        <f t="shared" si="160"/>
        <v>-0.30146594762768986</v>
      </c>
      <c r="N113" s="204">
        <f t="shared" si="161"/>
        <v>-3.6534070580582445E-2</v>
      </c>
      <c r="O113" s="204">
        <f t="shared" si="162"/>
        <v>-5.8680998756563185E-2</v>
      </c>
      <c r="P113" s="204">
        <f t="shared" si="163"/>
        <v>-4.9456856823596129E-2</v>
      </c>
      <c r="Q113" s="204">
        <f t="shared" si="164"/>
        <v>7.8469044992812931E-2</v>
      </c>
      <c r="R113" s="204">
        <f t="shared" si="165"/>
        <v>7.8313042323247872E-2</v>
      </c>
      <c r="S113" s="204">
        <f t="shared" si="166"/>
        <v>0.11304345515528147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0.16949460609164579</v>
      </c>
      <c r="F114" s="204">
        <f t="shared" ref="F114:F115" si="168">IF(E52=0,"",F52/E52-1)</f>
        <v>2.2940504339052703E-2</v>
      </c>
      <c r="G114" s="204">
        <f t="shared" ref="G114:G115" si="169">IF(F52=0,"",G52/F52-1)</f>
        <v>-3.6711593882845062E-2</v>
      </c>
      <c r="H114" s="204">
        <f t="shared" ref="H114:H115" si="170">IF(G52=0,"",H52/G52-1)</f>
        <v>-2.5559627929723883E-2</v>
      </c>
      <c r="I114" s="204">
        <f t="shared" ref="I114:I115" si="171">IF(H52=0,"",I52/H52-1)</f>
        <v>-1.9157393209560669E-2</v>
      </c>
      <c r="J114" s="204">
        <f t="shared" ref="J114:J115" si="172">IF(I52=0,"",J52/I52-1)</f>
        <v>-3.1241563563294661E-2</v>
      </c>
      <c r="K114" s="204">
        <f t="shared" ref="K114:K115" si="173">IF(J52=0,"",K52/J52-1)</f>
        <v>5.4114360595598265E-2</v>
      </c>
      <c r="L114" s="204">
        <f t="shared" ref="L114:L115" si="174">IF(K52=0,"",L52/K52-1)</f>
        <v>-8.26253706453699E-2</v>
      </c>
      <c r="M114" s="204">
        <f t="shared" ref="M114:M115" si="175">IF(L52=0,"",M52/L52-1)</f>
        <v>-8.2606881088234663E-2</v>
      </c>
      <c r="N114" s="204">
        <f t="shared" ref="N114:N115" si="176">IF(M52=0,"",N52/M52-1)</f>
        <v>4.0768758593596299E-2</v>
      </c>
      <c r="O114" s="204">
        <f t="shared" ref="O114:O115" si="177">IF(N52=0,"",O52/N52-1)</f>
        <v>-6.2063574414452649E-3</v>
      </c>
      <c r="P114" s="204">
        <f t="shared" ref="P114:P115" si="178">IF(O52=0,"",P52/O52-1)</f>
        <v>6.3237949263110771E-3</v>
      </c>
      <c r="Q114" s="204">
        <f t="shared" ref="Q114:Q115" si="179">IF(P52=0,"",Q52/P52-1)</f>
        <v>4.6803971371630837E-2</v>
      </c>
      <c r="R114" s="204">
        <f t="shared" ref="R114:R115" si="180">IF(Q52=0,"",R52/Q52-1)</f>
        <v>3.0639173037495748E-2</v>
      </c>
      <c r="S114" s="204">
        <f t="shared" ref="S114:S115" si="181">IF(R52=0,"",S52/R52-1)</f>
        <v>4.5513656738609187E-2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0.24499615503986005</v>
      </c>
      <c r="F115" s="204">
        <f t="shared" si="168"/>
        <v>-1.2056917584555737E-2</v>
      </c>
      <c r="G115" s="204">
        <f t="shared" si="169"/>
        <v>-9.5800415304198028E-3</v>
      </c>
      <c r="H115" s="204">
        <f t="shared" si="170"/>
        <v>-8.7599677374675111E-2</v>
      </c>
      <c r="I115" s="204">
        <f t="shared" si="171"/>
        <v>-5.2875908235621938E-2</v>
      </c>
      <c r="J115" s="204">
        <f t="shared" si="172"/>
        <v>-1.9857223508342625E-2</v>
      </c>
      <c r="K115" s="204">
        <f t="shared" si="173"/>
        <v>0.10350263825759454</v>
      </c>
      <c r="L115" s="204">
        <f t="shared" si="174"/>
        <v>-3.933831662403231E-2</v>
      </c>
      <c r="M115" s="204">
        <f t="shared" si="175"/>
        <v>4.4305512139211078E-3</v>
      </c>
      <c r="N115" s="204">
        <f t="shared" si="176"/>
        <v>0.1055625</v>
      </c>
      <c r="O115" s="204">
        <f t="shared" si="177"/>
        <v>-1.0866147688255334E-2</v>
      </c>
      <c r="P115" s="204">
        <f t="shared" si="178"/>
        <v>3.5692498684999796E-2</v>
      </c>
      <c r="Q115" s="204">
        <f t="shared" si="179"/>
        <v>5.9918620047245463E-2</v>
      </c>
      <c r="R115" s="204">
        <f t="shared" si="180"/>
        <v>0.10442884229746729</v>
      </c>
      <c r="S115" s="204">
        <f t="shared" si="181"/>
        <v>3.2046143604909982E-2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0.11209554988582515</v>
      </c>
      <c r="F116" s="204">
        <f t="shared" ref="F116:F122" si="183">IF(E56=0,"",F56/E56-1)</f>
        <v>5.2726412811361589E-2</v>
      </c>
      <c r="G116" s="204">
        <f t="shared" ref="G116:G122" si="184">IF(F56=0,"",G56/F56-1)</f>
        <v>-5.8381939877515387E-2</v>
      </c>
      <c r="H116" s="204">
        <f t="shared" ref="H116:H122" si="185">IF(G56=0,"",H56/G56-1)</f>
        <v>2.65607962537866E-2</v>
      </c>
      <c r="I116" s="204">
        <f t="shared" ref="I116:I122" si="186">IF(H56=0,"",I56/H56-1)</f>
        <v>6.0196660202587182E-3</v>
      </c>
      <c r="J116" s="204">
        <f t="shared" ref="J116:J122" si="187">IF(I56=0,"",J56/I56-1)</f>
        <v>-3.9244416473211197E-2</v>
      </c>
      <c r="K116" s="204">
        <f t="shared" ref="K116:K122" si="188">IF(J56=0,"",K56/J56-1)</f>
        <v>1.8695280091188371E-2</v>
      </c>
      <c r="L116" s="204">
        <f t="shared" ref="L116:L122" si="189">IF(K56=0,"",L56/K56-1)</f>
        <v>-0.11625332996773141</v>
      </c>
      <c r="M116" s="204">
        <f t="shared" ref="M116:M122" si="190">IF(L56=0,"",M56/L56-1)</f>
        <v>-0.15610753996489357</v>
      </c>
      <c r="N116" s="204">
        <f t="shared" ref="N116:N122" si="191">IF(M56=0,"",N56/M56-1)</f>
        <v>-2.4356734935014224E-2</v>
      </c>
      <c r="O116" s="204">
        <f t="shared" ref="O116:O122" si="192">IF(N56=0,"",O56/N56-1)</f>
        <v>-8.9902141101860789E-4</v>
      </c>
      <c r="P116" s="204">
        <f t="shared" ref="P116:P122" si="193">IF(O56=0,"",P56/O56-1)</f>
        <v>-2.6792418833968212E-2</v>
      </c>
      <c r="Q116" s="204">
        <f t="shared" ref="Q116:Q122" si="194">IF(P56=0,"",Q56/P56-1)</f>
        <v>3.1066392960893419E-2</v>
      </c>
      <c r="R116" s="204">
        <f t="shared" ref="R116:R122" si="195">IF(Q56=0,"",R56/Q56-1)</f>
        <v>-6.03862487390876E-2</v>
      </c>
      <c r="S116" s="204">
        <f t="shared" ref="S116:S122" si="196">IF(R56=0,"",S56/R56-1)</f>
        <v>6.5040989168080099E-2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0.10553040330885843</v>
      </c>
      <c r="F117" s="204">
        <f t="shared" si="183"/>
        <v>6.4936027255477757E-2</v>
      </c>
      <c r="G117" s="204">
        <f t="shared" si="184"/>
        <v>-8.5188845694508686E-2</v>
      </c>
      <c r="H117" s="204">
        <f t="shared" si="185"/>
        <v>-3.8694840855639456E-2</v>
      </c>
      <c r="I117" s="204">
        <f t="shared" si="186"/>
        <v>-2.3577021515420515E-2</v>
      </c>
      <c r="J117" s="204">
        <f t="shared" si="187"/>
        <v>-2.182594964598894E-2</v>
      </c>
      <c r="K117" s="204">
        <f t="shared" si="188"/>
        <v>-5.7356304915879841E-2</v>
      </c>
      <c r="L117" s="204">
        <f t="shared" si="189"/>
        <v>-5.3791758129645761E-2</v>
      </c>
      <c r="M117" s="204">
        <f t="shared" si="190"/>
        <v>0.10240647605027697</v>
      </c>
      <c r="N117" s="204">
        <f t="shared" si="191"/>
        <v>-9.0189803498681997E-2</v>
      </c>
      <c r="O117" s="204">
        <f t="shared" si="192"/>
        <v>-4.0131223922735604E-2</v>
      </c>
      <c r="P117" s="204">
        <f t="shared" si="193"/>
        <v>-1.7103583294245106E-2</v>
      </c>
      <c r="Q117" s="204">
        <f t="shared" si="194"/>
        <v>8.4905743743573403E-2</v>
      </c>
      <c r="R117" s="204">
        <f t="shared" si="195"/>
        <v>4.2740415899376938E-2</v>
      </c>
      <c r="S117" s="204">
        <f t="shared" si="196"/>
        <v>-6.6666531651021765E-3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-8.568222710076534E-2</v>
      </c>
      <c r="F118" s="204">
        <f t="shared" si="183"/>
        <v>6.0059223938428996E-3</v>
      </c>
      <c r="G118" s="204">
        <f t="shared" si="184"/>
        <v>0.14841397494228015</v>
      </c>
      <c r="H118" s="204">
        <f t="shared" si="185"/>
        <v>4.9210563698065535E-4</v>
      </c>
      <c r="I118" s="204">
        <f t="shared" si="186"/>
        <v>0.1218433215297583</v>
      </c>
      <c r="J118" s="204">
        <f t="shared" si="187"/>
        <v>0.28248924995582825</v>
      </c>
      <c r="K118" s="204">
        <f t="shared" si="188"/>
        <v>8.7582040652411486E-2</v>
      </c>
      <c r="L118" s="204">
        <f t="shared" si="189"/>
        <v>-5.9315843945456748E-2</v>
      </c>
      <c r="M118" s="204">
        <f t="shared" si="190"/>
        <v>-0.22482065031241782</v>
      </c>
      <c r="N118" s="204">
        <f t="shared" si="191"/>
        <v>0.24483440380364541</v>
      </c>
      <c r="O118" s="204">
        <f t="shared" si="192"/>
        <v>-2.3090575244316125E-2</v>
      </c>
      <c r="P118" s="204">
        <f t="shared" si="193"/>
        <v>-8.7203196877482236E-2</v>
      </c>
      <c r="Q118" s="204">
        <f t="shared" si="194"/>
        <v>0.26667961479289959</v>
      </c>
      <c r="R118" s="204">
        <f t="shared" si="195"/>
        <v>0.15241690861829027</v>
      </c>
      <c r="S118" s="204">
        <f t="shared" si="196"/>
        <v>0.18042438961024465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-1.1372870742311636E-2</v>
      </c>
      <c r="F119" s="204">
        <f t="shared" si="183"/>
        <v>1.7150968139182599E-2</v>
      </c>
      <c r="G119" s="204">
        <f t="shared" si="184"/>
        <v>0.15444486642500466</v>
      </c>
      <c r="H119" s="204">
        <f t="shared" si="185"/>
        <v>0.14692034974756973</v>
      </c>
      <c r="I119" s="204">
        <f t="shared" si="186"/>
        <v>9.9544974527888241E-2</v>
      </c>
      <c r="J119" s="204">
        <f t="shared" si="187"/>
        <v>-1.3493633499387481E-2</v>
      </c>
      <c r="K119" s="204">
        <f t="shared" si="188"/>
        <v>-4.2479419158342857E-2</v>
      </c>
      <c r="L119" s="204">
        <f t="shared" si="189"/>
        <v>-1.7364247756510243E-2</v>
      </c>
      <c r="M119" s="204">
        <f t="shared" si="190"/>
        <v>-5.7040944397950044E-2</v>
      </c>
      <c r="N119" s="204">
        <f t="shared" si="191"/>
        <v>4.5187897275822841E-2</v>
      </c>
      <c r="O119" s="204">
        <f t="shared" si="192"/>
        <v>0.12859250527595134</v>
      </c>
      <c r="P119" s="204">
        <f t="shared" si="193"/>
        <v>-5.47005044177995E-3</v>
      </c>
      <c r="Q119" s="204">
        <f t="shared" si="194"/>
        <v>-9.4044495631374625E-3</v>
      </c>
      <c r="R119" s="204">
        <f t="shared" si="195"/>
        <v>4.146633029997826E-2</v>
      </c>
      <c r="S119" s="204">
        <f t="shared" si="196"/>
        <v>8.4722944086112584E-2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1.9945322341180516E-2</v>
      </c>
      <c r="F120" s="204">
        <f t="shared" si="183"/>
        <v>-0.13672174408934612</v>
      </c>
      <c r="G120" s="204">
        <f t="shared" si="184"/>
        <v>-0.16771712038175912</v>
      </c>
      <c r="H120" s="204">
        <f t="shared" si="185"/>
        <v>-7.735143887647733E-2</v>
      </c>
      <c r="I120" s="204">
        <f t="shared" si="186"/>
        <v>-0.16503929165448916</v>
      </c>
      <c r="J120" s="204">
        <f t="shared" si="187"/>
        <v>1.7549438722066935E-2</v>
      </c>
      <c r="K120" s="204">
        <f t="shared" si="188"/>
        <v>-0.12430573150665125</v>
      </c>
      <c r="L120" s="204">
        <f t="shared" si="189"/>
        <v>-0.11510989528377114</v>
      </c>
      <c r="M120" s="204">
        <f t="shared" si="190"/>
        <v>-0.1110005849451553</v>
      </c>
      <c r="N120" s="204">
        <f t="shared" si="191"/>
        <v>-3.3452525613533513E-2</v>
      </c>
      <c r="O120" s="204">
        <f t="shared" si="192"/>
        <v>5.6973436578235281E-2</v>
      </c>
      <c r="P120" s="204">
        <f t="shared" si="193"/>
        <v>-3.1630104685766769E-2</v>
      </c>
      <c r="Q120" s="204">
        <f t="shared" si="194"/>
        <v>1.8871521293843951E-2</v>
      </c>
      <c r="R120" s="204">
        <f t="shared" si="195"/>
        <v>1.7155236099567484E-2</v>
      </c>
      <c r="S120" s="204">
        <f t="shared" si="196"/>
        <v>-2.9341794005602995E-2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6.2820642716302055E-2</v>
      </c>
      <c r="F121" s="204">
        <f t="shared" si="183"/>
        <v>-0.12839800996639716</v>
      </c>
      <c r="G121" s="204">
        <f t="shared" si="184"/>
        <v>-2.4437957931183751E-2</v>
      </c>
      <c r="H121" s="204">
        <f t="shared" si="185"/>
        <v>4.0555692780831931E-2</v>
      </c>
      <c r="I121" s="204">
        <f t="shared" si="186"/>
        <v>-9.5339491355428296E-2</v>
      </c>
      <c r="J121" s="204">
        <f t="shared" si="187"/>
        <v>-6.6942492847438251E-3</v>
      </c>
      <c r="K121" s="204">
        <f t="shared" si="188"/>
        <v>2.7701992071811787E-2</v>
      </c>
      <c r="L121" s="204">
        <f t="shared" si="189"/>
        <v>-2.3857432046807903E-2</v>
      </c>
      <c r="M121" s="204">
        <f t="shared" si="190"/>
        <v>-0.22672625800758628</v>
      </c>
      <c r="N121" s="204">
        <f t="shared" si="191"/>
        <v>1.3709415584415297E-3</v>
      </c>
      <c r="O121" s="204">
        <f t="shared" si="192"/>
        <v>-5.6930198374865237E-2</v>
      </c>
      <c r="P121" s="204">
        <f t="shared" si="193"/>
        <v>-1.615067698560646E-2</v>
      </c>
      <c r="Q121" s="204">
        <f t="shared" si="194"/>
        <v>3.064732112168711E-2</v>
      </c>
      <c r="R121" s="204">
        <f t="shared" si="195"/>
        <v>6.9929209577235918E-2</v>
      </c>
      <c r="S121" s="204">
        <f t="shared" si="196"/>
        <v>4.7037166470675018E-2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0.11415547574522744</v>
      </c>
      <c r="F122" s="208">
        <f t="shared" si="183"/>
        <v>2.3160801050419622E-2</v>
      </c>
      <c r="G122" s="208">
        <f t="shared" si="184"/>
        <v>1.44930333669131E-2</v>
      </c>
      <c r="H122" s="208">
        <f t="shared" si="185"/>
        <v>2.6990504234938317E-2</v>
      </c>
      <c r="I122" s="208">
        <f t="shared" si="186"/>
        <v>9.0688578858848512E-3</v>
      </c>
      <c r="J122" s="208">
        <f t="shared" si="187"/>
        <v>4.1120169401485773E-2</v>
      </c>
      <c r="K122" s="208">
        <f t="shared" si="188"/>
        <v>7.2931750394499728E-2</v>
      </c>
      <c r="L122" s="208">
        <f t="shared" si="189"/>
        <v>4.6296555118070515E-3</v>
      </c>
      <c r="M122" s="208">
        <f t="shared" si="190"/>
        <v>9.2254134879463656E-3</v>
      </c>
      <c r="N122" s="208">
        <f t="shared" si="191"/>
        <v>9.8277027027026786E-2</v>
      </c>
      <c r="O122" s="208">
        <f t="shared" si="192"/>
        <v>6.648575869268103E-2</v>
      </c>
      <c r="P122" s="208">
        <f t="shared" si="193"/>
        <v>9.5060945035341238E-2</v>
      </c>
      <c r="Q122" s="208">
        <f t="shared" si="194"/>
        <v>3.4902853229212827E-2</v>
      </c>
      <c r="R122" s="208">
        <f t="shared" si="195"/>
        <v>6.2350859370024381E-2</v>
      </c>
      <c r="S122" s="208">
        <f t="shared" si="196"/>
        <v>9.5872262630874783E-2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2018-07-16T15:40:59Z</dcterms:created>
  <dcterms:modified xsi:type="dcterms:W3CDTF">2018-07-16T15:40:59Z</dcterms:modified>
</cp:coreProperties>
</file>