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O13" i="59"/>
  <c r="G13" i="59"/>
  <c r="S13" i="59"/>
  <c r="R13" i="59"/>
  <c r="Q13" i="59"/>
  <c r="P13" i="59"/>
  <c r="N13" i="59"/>
  <c r="M13" i="59"/>
  <c r="L13" i="59"/>
  <c r="K13" i="59"/>
  <c r="J13" i="59"/>
  <c r="I13" i="59"/>
  <c r="H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4" i="4"/>
  <c r="B5" i="4"/>
  <c r="B7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<sst xmlns="http://schemas.openxmlformats.org/spreadsheetml/2006/main" count="725" uniqueCount="283">
  <si>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</si>
  <si>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</si>
  <si>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</si>
  <si>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</si>
  <si>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</si>
  <si>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</si>
  <si>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</si>
  <si>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</si>
  <si>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</si>
  <si>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</si>
  <si>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</si>
  <si>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</si>
  <si>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</si>
  <si>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</si>
  <si>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</si>
  <si>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</si>
  <si>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</si>
  <si>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</si>
  <si>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</si>
  <si>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</si>
  <si>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</si>
  <si>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</si>
  <si>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</si>
  <si>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</si>
  <si>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</si>
  <si>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</si>
  <si>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</si>
  <si>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</si>
  <si>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</si>
  <si>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</si>
  <si>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</si>
  <si>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</si>
  <si>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</si>
  <si>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</si>
  <si>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</si>
  <si>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</si>
  <si>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</si>
  <si>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</si>
  <si>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</si>
  <si>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</si>
  <si>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</si>
  <si>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</si>
  <si>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</si>
  <si>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</si>
  <si>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</si>
  <si>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</si>
  <si>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</si>
  <si>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</si>
  <si>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</si>
  <si>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</si>
  <si>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</si>
  <si>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</si>
  <si>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</si>
  <si>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</si>
  <si>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</si>
  <si>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</si>
  <si>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</si>
  <si>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</si>
  <si>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</si>
  <si>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</si>
  <si>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</si>
  <si>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</si>
  <si>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</si>
  <si>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</si>
  <si>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</si>
  <si>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</si>
  <si>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</si>
  <si>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</si>
  <si>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</si>
  <si>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</si>
  <si>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</si>
  <si>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</si>
  <si>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</si>
  <si>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</si>
  <si>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</si>
  <si>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</si>
  <si>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</si>
  <si>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</si>
  <si>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</si>
  <si>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</si>
  <si>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</si>
  <si>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</si>
  <si>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</si>
  <si>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</si>
  <si>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</si>
  <si>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</si>
  <si>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</si>
  <si>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</si>
  <si>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</si>
  <si>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</si>
  <si>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</si>
  <si>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</si>
  <si>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</si>
  <si>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</si>
  <si>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</si>
  <si>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</si>
  <si>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</si>
  <si>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</si>
  <si>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</si>
  <si>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</si>
  <si>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</si>
  <si>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</si>
  <si>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</si>
  <si>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</si>
  <si>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</si>
  <si>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</si>
  <si>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</si>
  <si>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</si>
  <si>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</si>
  <si>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</si>
  <si>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</si>
  <si>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</si>
  <si>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</si>
  <si>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</si>
  <si>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</si>
  <si>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</si>
  <si>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</si>
  <si>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</si>
  <si>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</si>
  <si>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</si>
  <si>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</si>
  <si>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</si>
  <si>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</si>
  <si>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</si>
  <si>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</si>
  <si>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</si>
  <si>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</si>
  <si>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</si>
  <si>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</si>
  <si>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</si>
  <si>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</si>
  <si>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</si>
  <si>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</si>
  <si>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</si>
  <si>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</si>
  <si>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</si>
  <si>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</si>
  <si>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</si>
  <si>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</si>
  <si>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</si>
  <si>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</si>
  <si>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</si>
  <si>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</si>
  <si>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</si>
  <si>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</si>
  <si>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</si>
  <si>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</si>
  <si>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</si>
  <si>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</si>
  <si>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</si>
  <si>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</si>
  <si>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</si>
  <si>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</si>
  <si>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</si>
  <si>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</si>
  <si>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</si>
  <si>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</si>
  <si>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</si>
  <si>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</si>
  <si>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</si>
  <si>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</si>
  <si>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</si>
  <si>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</si>
  <si>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</si>
  <si>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</si>
  <si>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</si>
  <si>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</si>
  <si>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</si>
  <si>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</si>
  <si>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</si>
  <si>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</si>
  <si>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</si>
  <si>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</si>
  <si>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</si>
  <si>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</si>
  <si>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</si>
  <si>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</si>
  <si>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</si>
  <si>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</si>
  <si>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</si>
  <si>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</si>
  <si>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</si>
  <si>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</si>
  <si>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</si>
  <si>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</si>
  <si>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</si>
  <si>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</si>
  <si>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</si>
  <si>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</si>
  <si>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</si>
  <si>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</si>
  <si>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</si>
  <si>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</si>
  <si>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</si>
  <si>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</si>
  <si>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</si>
  <si>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</si>
  <si>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</si>
  <si>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</si>
  <si>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</si>
  <si>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</si>
  <si>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</si>
  <si>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</si>
  <si>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</si>
  <si>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</si>
  <si>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</si>
  <si>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</si>
  <si>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</si>
  <si>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</si>
  <si>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</si>
  <si>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</si>
  <si>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</si>
  <si>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</si>
  <si>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</si>
  <si>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</si>
  <si>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</si>
  <si>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</si>
  <si>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</si>
  <si>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</si>
  <si>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</si>
  <si>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</si>
  <si>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</si>
  <si>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</si>
  <si>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</si>
  <si>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</si>
  <si>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</si>
  <si>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</si>
  <si>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</si>
  <si>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</si>
  <si>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</si>
  <si>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</si>
  <si>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</si>
  <si>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</si>
  <si>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</si>
  <si>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</si>
  <si>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</si>
  <si>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</si>
  <si>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</si>
  <si>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</si>
  <si>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</si>
  <si>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</si>
  <si>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</si>
  <si>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</si>
  <si>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</si>
  <si>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</si>
  <si>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</si>
  <si>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</si>
  <si>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</si>
  <si>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</si>
  <si>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</si>
  <si>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</si>
  <si>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</si>
  <si>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</si>
  <si>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</si>
  <si>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</si>
  <si>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</si>
  <si>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</si>
  <si>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</si>
  <si>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</si>
  <si>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</si>
  <si>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</si>
  <si>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</si>
  <si>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</si>
  <si>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</si>
  <si>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</si>
  <si>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</si>
  <si>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</si>
  <si>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</si>
  <si>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</si>
  <si>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</si>
  <si>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</si>
  <si>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</si>
  <si>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</si>
  <si>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</si>
  <si>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</si>
  <si>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</si>
  <si>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</si>
  <si>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</si>
  <si>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</si>
  <si>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IT</t>
  </si>
  <si>
    <t>Italy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</si>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</sst>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43297.73746527778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1239266.3</v>
      </c>
      <c r="E2" s="152">
        <v>1298890.2</v>
      </c>
      <c r="F2" s="152">
        <v>1345794.2</v>
      </c>
      <c r="G2" s="152">
        <v>1390709.6</v>
      </c>
      <c r="H2" s="152">
        <v>1448362.7</v>
      </c>
      <c r="I2" s="152">
        <v>1489725.5</v>
      </c>
      <c r="J2" s="152">
        <v>1548473.4</v>
      </c>
      <c r="K2" s="152">
        <v>1609550.8</v>
      </c>
      <c r="L2" s="152">
        <v>1632150.8</v>
      </c>
      <c r="M2" s="152">
        <v>1572878.3</v>
      </c>
      <c r="N2" s="152">
        <v>1604514.5</v>
      </c>
      <c r="O2" s="152">
        <v>1637462.9</v>
      </c>
      <c r="P2" s="152">
        <v>1613265</v>
      </c>
      <c r="Q2" s="152">
        <v>1604599.1</v>
      </c>
      <c r="R2" s="152">
        <v>1621827.2</v>
      </c>
      <c r="S2" s="152">
        <v>1652152.5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750485.2</v>
      </c>
      <c r="E3" s="156">
        <v>774938.2</v>
      </c>
      <c r="F3" s="156">
        <v>797758.6</v>
      </c>
      <c r="G3" s="156">
        <v>827517.4</v>
      </c>
      <c r="H3" s="156">
        <v>855845.5</v>
      </c>
      <c r="I3" s="156">
        <v>885372</v>
      </c>
      <c r="J3" s="156">
        <v>921508.9</v>
      </c>
      <c r="K3" s="156">
        <v>953415.4</v>
      </c>
      <c r="L3" s="156">
        <v>972390.7</v>
      </c>
      <c r="M3" s="156">
        <v>953739.9</v>
      </c>
      <c r="N3" s="156">
        <v>978931.9</v>
      </c>
      <c r="O3" s="156">
        <v>1007196</v>
      </c>
      <c r="P3" s="156">
        <v>993725</v>
      </c>
      <c r="Q3" s="156">
        <v>980879.9</v>
      </c>
      <c r="R3" s="156">
        <v>985995.3</v>
      </c>
      <c r="S3" s="156">
        <v>1007060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1110198.3</v>
      </c>
      <c r="E4" s="160">
        <v>1171715.1000000001</v>
      </c>
      <c r="F4" s="160">
        <v>1214273.2000000002</v>
      </c>
      <c r="G4" s="160">
        <v>1257845.6000000001</v>
      </c>
      <c r="H4" s="160">
        <v>1307733.7</v>
      </c>
      <c r="I4" s="160">
        <v>1343622.5</v>
      </c>
      <c r="J4" s="160">
        <v>1387174.4</v>
      </c>
      <c r="K4" s="160">
        <v>1445764.8</v>
      </c>
      <c r="L4" s="160">
        <v>1473044.8</v>
      </c>
      <c r="M4" s="160">
        <v>1421651.3</v>
      </c>
      <c r="N4" s="160">
        <v>1443246.5</v>
      </c>
      <c r="O4" s="160">
        <v>1470334.1</v>
      </c>
      <c r="P4" s="160">
        <v>1448021</v>
      </c>
      <c r="Q4" s="160">
        <v>1444106.1</v>
      </c>
      <c r="R4" s="160">
        <v>1457859.2</v>
      </c>
      <c r="S4" s="160">
        <v>1485086.4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31630.3</v>
      </c>
      <c r="E6" s="152">
        <v>32267.200000000001</v>
      </c>
      <c r="F6" s="152">
        <v>31817.7</v>
      </c>
      <c r="G6" s="152">
        <v>32682</v>
      </c>
      <c r="H6" s="152">
        <v>33962.899999999994</v>
      </c>
      <c r="I6" s="152">
        <v>30226.6</v>
      </c>
      <c r="J6" s="152">
        <v>30036.799999999999</v>
      </c>
      <c r="K6" s="152">
        <v>30432.3</v>
      </c>
      <c r="L6" s="152">
        <v>30471.4</v>
      </c>
      <c r="M6" s="152">
        <v>28149.599999999999</v>
      </c>
      <c r="N6" s="152">
        <v>28416.7</v>
      </c>
      <c r="O6" s="152">
        <v>30880.2</v>
      </c>
      <c r="P6" s="152">
        <v>31697.9</v>
      </c>
      <c r="Q6" s="152">
        <v>33614.199999999997</v>
      </c>
      <c r="R6" s="152">
        <v>31476.7</v>
      </c>
      <c r="S6" s="152">
        <v>33310.800000000003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247841.69999999992</v>
      </c>
      <c r="E7" s="156">
        <v>254836.00000000017</v>
      </c>
      <c r="F7" s="156">
        <v>259955.00000000009</v>
      </c>
      <c r="G7" s="156">
        <v>258008.70000000016</v>
      </c>
      <c r="H7" s="156">
        <v>265523.90000000002</v>
      </c>
      <c r="I7" s="156">
        <v>268271.59999999992</v>
      </c>
      <c r="J7" s="156">
        <v>280399.9000000002</v>
      </c>
      <c r="K7" s="156">
        <v>296524.59999999992</v>
      </c>
      <c r="L7" s="156">
        <v>296233.59999999998</v>
      </c>
      <c r="M7" s="156">
        <v>259929.19999999981</v>
      </c>
      <c r="N7" s="156">
        <v>270579.29999999981</v>
      </c>
      <c r="O7" s="156">
        <v>273890.70000000013</v>
      </c>
      <c r="P7" s="156">
        <v>267780.99999999983</v>
      </c>
      <c r="Q7" s="156">
        <v>267973.30000000005</v>
      </c>
      <c r="R7" s="156">
        <v>270480.7</v>
      </c>
      <c r="S7" s="156">
        <v>278866.00000000006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53538.5</v>
      </c>
      <c r="E8" s="156">
        <v>59220.5</v>
      </c>
      <c r="F8" s="156">
        <v>63564.7</v>
      </c>
      <c r="G8" s="156">
        <v>68678.100000000006</v>
      </c>
      <c r="H8" s="156">
        <v>74156.499999999985</v>
      </c>
      <c r="I8" s="156">
        <v>78770.2</v>
      </c>
      <c r="J8" s="156">
        <v>82411</v>
      </c>
      <c r="K8" s="156">
        <v>86410.9</v>
      </c>
      <c r="L8" s="156">
        <v>88710.2</v>
      </c>
      <c r="M8" s="156">
        <v>85055</v>
      </c>
      <c r="N8" s="156">
        <v>81207.199999999997</v>
      </c>
      <c r="O8" s="156">
        <v>82071.899999999994</v>
      </c>
      <c r="P8" s="156">
        <v>77886.399999999994</v>
      </c>
      <c r="Q8" s="156">
        <v>74254.7</v>
      </c>
      <c r="R8" s="156">
        <v>70387.399999999994</v>
      </c>
      <c r="S8" s="156">
        <v>70844.60000000002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242469.2</v>
      </c>
      <c r="E9" s="156">
        <v>256005.2</v>
      </c>
      <c r="F9" s="156">
        <v>259190.3</v>
      </c>
      <c r="G9" s="156">
        <v>262833.59999999998</v>
      </c>
      <c r="H9" s="156">
        <v>272393.40000000002</v>
      </c>
      <c r="I9" s="156">
        <v>277955.40000000002</v>
      </c>
      <c r="J9" s="156">
        <v>282371</v>
      </c>
      <c r="K9" s="156">
        <v>293741.7</v>
      </c>
      <c r="L9" s="156">
        <v>296295.3</v>
      </c>
      <c r="M9" s="156">
        <v>286336.90000000002</v>
      </c>
      <c r="N9" s="156">
        <v>290227.5</v>
      </c>
      <c r="O9" s="156">
        <v>297837.8</v>
      </c>
      <c r="P9" s="156">
        <v>291285.90000000008</v>
      </c>
      <c r="Q9" s="156">
        <v>288774.5</v>
      </c>
      <c r="R9" s="156">
        <v>295600.8</v>
      </c>
      <c r="S9" s="156">
        <v>304779.99999999994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45495.199999999997</v>
      </c>
      <c r="E10" s="156">
        <v>52016.7</v>
      </c>
      <c r="F10" s="156">
        <v>58153.3</v>
      </c>
      <c r="G10" s="156">
        <v>58174.5</v>
      </c>
      <c r="H10" s="156">
        <v>59473.4</v>
      </c>
      <c r="I10" s="156">
        <v>60802.80000000001</v>
      </c>
      <c r="J10" s="156">
        <v>60889.3</v>
      </c>
      <c r="K10" s="156">
        <v>62644.399999999994</v>
      </c>
      <c r="L10" s="156">
        <v>62989</v>
      </c>
      <c r="M10" s="156">
        <v>62555.8</v>
      </c>
      <c r="N10" s="156">
        <v>62263.9</v>
      </c>
      <c r="O10" s="156">
        <v>61591.6</v>
      </c>
      <c r="P10" s="156">
        <v>58107.8</v>
      </c>
      <c r="Q10" s="156">
        <v>54567.7</v>
      </c>
      <c r="R10" s="156">
        <v>53759.5</v>
      </c>
      <c r="S10" s="156">
        <v>54667.6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54410.3</v>
      </c>
      <c r="E11" s="156">
        <v>58982.400000000001</v>
      </c>
      <c r="F11" s="156">
        <v>57420</v>
      </c>
      <c r="G11" s="156">
        <v>63132.500000000007</v>
      </c>
      <c r="H11" s="156">
        <v>64184.1</v>
      </c>
      <c r="I11" s="156">
        <v>68988.7</v>
      </c>
      <c r="J11" s="156">
        <v>71622</v>
      </c>
      <c r="K11" s="156">
        <v>80768</v>
      </c>
      <c r="L11" s="156">
        <v>79946.100000000006</v>
      </c>
      <c r="M11" s="156">
        <v>73066.8</v>
      </c>
      <c r="N11" s="156">
        <v>75909.899999999994</v>
      </c>
      <c r="O11" s="156">
        <v>78823.700000000012</v>
      </c>
      <c r="P11" s="156">
        <v>77967.8</v>
      </c>
      <c r="Q11" s="156">
        <v>80669</v>
      </c>
      <c r="R11" s="156">
        <v>84879.8</v>
      </c>
      <c r="S11" s="156">
        <v>83802.3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115076.09999999998</v>
      </c>
      <c r="E12" s="156">
        <v>123405.4</v>
      </c>
      <c r="F12" s="156">
        <v>134509.9</v>
      </c>
      <c r="G12" s="156">
        <v>143837.1</v>
      </c>
      <c r="H12" s="156">
        <v>153811.29999999996</v>
      </c>
      <c r="I12" s="156">
        <v>159324.5</v>
      </c>
      <c r="J12" s="156">
        <v>168972.2</v>
      </c>
      <c r="K12" s="156">
        <v>174806.3</v>
      </c>
      <c r="L12" s="156">
        <v>182569.60000000001</v>
      </c>
      <c r="M12" s="156">
        <v>187240.1</v>
      </c>
      <c r="N12" s="156">
        <v>188745.8</v>
      </c>
      <c r="O12" s="156">
        <v>195793.2</v>
      </c>
      <c r="P12" s="156">
        <v>199877.6</v>
      </c>
      <c r="Q12" s="156">
        <v>201030.6</v>
      </c>
      <c r="R12" s="156">
        <v>203587.5</v>
      </c>
      <c r="S12" s="156">
        <v>208752.6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103772.4</v>
      </c>
      <c r="E13" s="156">
        <v>106804.4</v>
      </c>
      <c r="F13" s="156">
        <v>111189.6</v>
      </c>
      <c r="G13" s="156">
        <v>120119.6</v>
      </c>
      <c r="H13" s="156">
        <v>123036.5</v>
      </c>
      <c r="I13" s="156">
        <v>126814.6</v>
      </c>
      <c r="J13" s="156">
        <v>126957.90000000002</v>
      </c>
      <c r="K13" s="156">
        <v>132050.1</v>
      </c>
      <c r="L13" s="156">
        <v>136675.29999999996</v>
      </c>
      <c r="M13" s="156">
        <v>132672.1</v>
      </c>
      <c r="N13" s="156">
        <v>135962.79999999999</v>
      </c>
      <c r="O13" s="156">
        <v>138145.29999999996</v>
      </c>
      <c r="P13" s="156">
        <v>136323.59999999998</v>
      </c>
      <c r="Q13" s="156">
        <v>135564.9</v>
      </c>
      <c r="R13" s="156">
        <v>138400.49999999997</v>
      </c>
      <c r="S13" s="156">
        <v>140951.70000000001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176459.2</v>
      </c>
      <c r="E14" s="156">
        <v>186749.8</v>
      </c>
      <c r="F14" s="156">
        <v>195983.4</v>
      </c>
      <c r="G14" s="156">
        <v>206852.4</v>
      </c>
      <c r="H14" s="156">
        <v>215496.6</v>
      </c>
      <c r="I14" s="156">
        <v>225280.4</v>
      </c>
      <c r="J14" s="156">
        <v>234558.9</v>
      </c>
      <c r="K14" s="156">
        <v>237250</v>
      </c>
      <c r="L14" s="156">
        <v>245498.7</v>
      </c>
      <c r="M14" s="156">
        <v>251218.8</v>
      </c>
      <c r="N14" s="156">
        <v>252868.6</v>
      </c>
      <c r="O14" s="156">
        <v>252170.7</v>
      </c>
      <c r="P14" s="156">
        <v>249204.3</v>
      </c>
      <c r="Q14" s="156">
        <v>249398.3</v>
      </c>
      <c r="R14" s="156">
        <v>250550.1</v>
      </c>
      <c r="S14" s="156">
        <v>250214.9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39505.4</v>
      </c>
      <c r="E15" s="156">
        <v>41427.500000000007</v>
      </c>
      <c r="F15" s="156">
        <v>42489.3</v>
      </c>
      <c r="G15" s="156">
        <v>43527.1</v>
      </c>
      <c r="H15" s="156">
        <v>45695.1</v>
      </c>
      <c r="I15" s="156">
        <v>47187.7</v>
      </c>
      <c r="J15" s="156">
        <v>48955.4</v>
      </c>
      <c r="K15" s="156">
        <v>51136.5</v>
      </c>
      <c r="L15" s="156">
        <v>53655.6</v>
      </c>
      <c r="M15" s="156">
        <v>55427</v>
      </c>
      <c r="N15" s="156">
        <v>57064.800000000003</v>
      </c>
      <c r="O15" s="156">
        <v>59129</v>
      </c>
      <c r="P15" s="156">
        <v>57888.7</v>
      </c>
      <c r="Q15" s="156">
        <v>58258.9</v>
      </c>
      <c r="R15" s="156">
        <v>58736.2</v>
      </c>
      <c r="S15" s="156">
        <v>58895.9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1110198.2999999998</v>
      </c>
      <c r="E16" s="164">
        <f t="shared" ref="E16:S16" si="0">SUM(E6:E15)</f>
        <v>1171715.1000000001</v>
      </c>
      <c r="F16" s="164">
        <f t="shared" si="0"/>
        <v>1214273.2000000002</v>
      </c>
      <c r="G16" s="164">
        <f t="shared" si="0"/>
        <v>1257845.6000000001</v>
      </c>
      <c r="H16" s="164">
        <f t="shared" si="0"/>
        <v>1307733.7000000002</v>
      </c>
      <c r="I16" s="164">
        <f t="shared" si="0"/>
        <v>1343622.4999999998</v>
      </c>
      <c r="J16" s="164">
        <f t="shared" si="0"/>
        <v>1387174.4</v>
      </c>
      <c r="K16" s="164">
        <f t="shared" si="0"/>
        <v>1445764.8</v>
      </c>
      <c r="L16" s="164">
        <f t="shared" si="0"/>
        <v>1473044.8</v>
      </c>
      <c r="M16" s="164">
        <f t="shared" si="0"/>
        <v>1421651.3</v>
      </c>
      <c r="N16" s="164">
        <f t="shared" si="0"/>
        <v>1443246.5</v>
      </c>
      <c r="O16" s="164">
        <f t="shared" si="0"/>
        <v>1470334.1</v>
      </c>
      <c r="P16" s="164">
        <f t="shared" si="0"/>
        <v>1448021</v>
      </c>
      <c r="Q16" s="164">
        <f t="shared" si="0"/>
        <v>1444106.0999999999</v>
      </c>
      <c r="R16" s="164">
        <f t="shared" si="0"/>
        <v>1457859.2000000002</v>
      </c>
      <c r="S16" s="164">
        <f t="shared" si="0"/>
        <v>1485086.4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31630.3</v>
      </c>
      <c r="E18" s="152">
        <v>32267.200000000001</v>
      </c>
      <c r="F18" s="152">
        <v>31817.7</v>
      </c>
      <c r="G18" s="152">
        <v>32682</v>
      </c>
      <c r="H18" s="152">
        <v>33962.899999999994</v>
      </c>
      <c r="I18" s="152">
        <v>30226.6</v>
      </c>
      <c r="J18" s="152">
        <v>30036.799999999999</v>
      </c>
      <c r="K18" s="152">
        <v>30432.3</v>
      </c>
      <c r="L18" s="152">
        <v>30471.4</v>
      </c>
      <c r="M18" s="152">
        <v>28149.599999999999</v>
      </c>
      <c r="N18" s="152">
        <v>28416.7</v>
      </c>
      <c r="O18" s="152">
        <v>30880.2</v>
      </c>
      <c r="P18" s="152">
        <v>31697.9</v>
      </c>
      <c r="Q18" s="152">
        <v>33614.199999999997</v>
      </c>
      <c r="R18" s="152">
        <v>31476.7</v>
      </c>
      <c r="S18" s="152">
        <v>33310.800000000003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6117.3</v>
      </c>
      <c r="E19" s="156">
        <v>5689.6</v>
      </c>
      <c r="F19" s="156">
        <v>6129.7</v>
      </c>
      <c r="G19" s="156">
        <v>5371.8</v>
      </c>
      <c r="H19" s="156">
        <v>5319.8</v>
      </c>
      <c r="I19" s="156">
        <v>5537.4</v>
      </c>
      <c r="J19" s="156">
        <v>5667.6</v>
      </c>
      <c r="K19" s="156">
        <v>5536.2</v>
      </c>
      <c r="L19" s="156">
        <v>6046.3</v>
      </c>
      <c r="M19" s="156">
        <v>4389.7999999999993</v>
      </c>
      <c r="N19" s="156">
        <v>4597.3999999999996</v>
      </c>
      <c r="O19" s="156">
        <v>5466.5</v>
      </c>
      <c r="P19" s="156">
        <v>6801.7</v>
      </c>
      <c r="Q19" s="156">
        <v>6580.4</v>
      </c>
      <c r="R19" s="156">
        <v>5608.1</v>
      </c>
      <c r="S19" s="156">
        <v>4391.7999999999993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217011.99999999997</v>
      </c>
      <c r="E20" s="156">
        <v>222206.30000000022</v>
      </c>
      <c r="F20" s="156">
        <v>225456.90000000002</v>
      </c>
      <c r="G20" s="156">
        <v>223907.20000000016</v>
      </c>
      <c r="H20" s="156">
        <v>230141.4</v>
      </c>
      <c r="I20" s="156">
        <v>231479.99999999991</v>
      </c>
      <c r="J20" s="156">
        <v>241486.50000000017</v>
      </c>
      <c r="K20" s="156">
        <v>256642.99999999991</v>
      </c>
      <c r="L20" s="156">
        <v>251913.3</v>
      </c>
      <c r="M20" s="156">
        <v>215612.19999999981</v>
      </c>
      <c r="N20" s="156">
        <v>228278.89999999979</v>
      </c>
      <c r="O20" s="156">
        <v>232204.40000000011</v>
      </c>
      <c r="P20" s="156">
        <v>222811.69999999981</v>
      </c>
      <c r="Q20" s="156">
        <v>222141.5</v>
      </c>
      <c r="R20" s="156">
        <v>225653.20000000004</v>
      </c>
      <c r="S20" s="156">
        <v>237121.60000000006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17241.099999999995</v>
      </c>
      <c r="E21" s="156">
        <v>19259.599999999999</v>
      </c>
      <c r="F21" s="156">
        <v>20164.5</v>
      </c>
      <c r="G21" s="156">
        <v>20380.8</v>
      </c>
      <c r="H21" s="156">
        <v>21182.7</v>
      </c>
      <c r="I21" s="156">
        <v>21754.5</v>
      </c>
      <c r="J21" s="156">
        <v>23136.3</v>
      </c>
      <c r="K21" s="156">
        <v>24066.400000000001</v>
      </c>
      <c r="L21" s="156">
        <v>27568.2</v>
      </c>
      <c r="M21" s="156">
        <v>28413.5</v>
      </c>
      <c r="N21" s="156">
        <v>25238</v>
      </c>
      <c r="O21" s="156">
        <v>23934.6</v>
      </c>
      <c r="P21" s="156">
        <v>25891</v>
      </c>
      <c r="Q21" s="156">
        <v>26570.9</v>
      </c>
      <c r="R21" s="156">
        <v>25747.599999999999</v>
      </c>
      <c r="S21" s="156">
        <v>23656.400000000001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7471.3</v>
      </c>
      <c r="E22" s="156">
        <v>7680.5</v>
      </c>
      <c r="F22" s="156">
        <v>8203.9</v>
      </c>
      <c r="G22" s="156">
        <v>8348.9</v>
      </c>
      <c r="H22" s="156">
        <v>8880</v>
      </c>
      <c r="I22" s="156">
        <v>9499.7000000000007</v>
      </c>
      <c r="J22" s="156">
        <v>10109.5</v>
      </c>
      <c r="K22" s="156">
        <v>10279</v>
      </c>
      <c r="L22" s="156">
        <v>10705.8</v>
      </c>
      <c r="M22" s="156">
        <v>11513.7</v>
      </c>
      <c r="N22" s="156">
        <v>12465</v>
      </c>
      <c r="O22" s="156">
        <v>12285.2</v>
      </c>
      <c r="P22" s="156">
        <v>12276.6</v>
      </c>
      <c r="Q22" s="156">
        <v>12680.5</v>
      </c>
      <c r="R22" s="156">
        <v>13471.8</v>
      </c>
      <c r="S22" s="156">
        <v>13696.2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53538.5</v>
      </c>
      <c r="E23" s="156">
        <v>59220.5</v>
      </c>
      <c r="F23" s="156">
        <v>63564.7</v>
      </c>
      <c r="G23" s="156">
        <v>68678.100000000006</v>
      </c>
      <c r="H23" s="156">
        <v>74156.499999999985</v>
      </c>
      <c r="I23" s="156">
        <v>78770.2</v>
      </c>
      <c r="J23" s="156">
        <v>82411</v>
      </c>
      <c r="K23" s="156">
        <v>86410.9</v>
      </c>
      <c r="L23" s="156">
        <v>88710.2</v>
      </c>
      <c r="M23" s="156">
        <v>85055</v>
      </c>
      <c r="N23" s="156">
        <v>81207.199999999997</v>
      </c>
      <c r="O23" s="156">
        <v>82071.899999999994</v>
      </c>
      <c r="P23" s="156">
        <v>77886.399999999994</v>
      </c>
      <c r="Q23" s="156">
        <v>74254.7</v>
      </c>
      <c r="R23" s="156">
        <v>70387.399999999994</v>
      </c>
      <c r="S23" s="156">
        <v>70844.60000000002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143818.70000000001</v>
      </c>
      <c r="E24" s="156">
        <v>151469.99999999997</v>
      </c>
      <c r="F24" s="156">
        <v>151650.9</v>
      </c>
      <c r="G24" s="156">
        <v>153079.4</v>
      </c>
      <c r="H24" s="156">
        <v>157757.70000000001</v>
      </c>
      <c r="I24" s="156">
        <v>160476.50000000003</v>
      </c>
      <c r="J24" s="156">
        <v>162194.30000000002</v>
      </c>
      <c r="K24" s="156">
        <v>166005.09999999998</v>
      </c>
      <c r="L24" s="156">
        <v>167083.79999999999</v>
      </c>
      <c r="M24" s="156">
        <v>157817.00000000003</v>
      </c>
      <c r="N24" s="156">
        <v>160670.20000000001</v>
      </c>
      <c r="O24" s="156">
        <v>165771.6</v>
      </c>
      <c r="P24" s="156">
        <v>162011.30000000005</v>
      </c>
      <c r="Q24" s="156">
        <v>159788.50000000003</v>
      </c>
      <c r="R24" s="156">
        <v>163843.50000000003</v>
      </c>
      <c r="S24" s="156">
        <v>170569.09999999992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59108.5</v>
      </c>
      <c r="E25" s="156">
        <v>62831.199999999997</v>
      </c>
      <c r="F25" s="156">
        <v>65735.199999999997</v>
      </c>
      <c r="G25" s="156">
        <v>67008.2</v>
      </c>
      <c r="H25" s="156">
        <v>69774.600000000006</v>
      </c>
      <c r="I25" s="156">
        <v>70740.7</v>
      </c>
      <c r="J25" s="156">
        <v>71431.39999999998</v>
      </c>
      <c r="K25" s="156">
        <v>76580.399999999994</v>
      </c>
      <c r="L25" s="156">
        <v>77629.600000000006</v>
      </c>
      <c r="M25" s="156">
        <v>76157.3</v>
      </c>
      <c r="N25" s="156">
        <v>77901.5</v>
      </c>
      <c r="O25" s="156">
        <v>78909.799999999988</v>
      </c>
      <c r="P25" s="156">
        <v>76601.8</v>
      </c>
      <c r="Q25" s="156">
        <v>77531.399999999994</v>
      </c>
      <c r="R25" s="156">
        <v>78661.7</v>
      </c>
      <c r="S25" s="156">
        <v>79749.5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39541.999999999993</v>
      </c>
      <c r="E26" s="156">
        <v>41704</v>
      </c>
      <c r="F26" s="156">
        <v>41804.19999999999</v>
      </c>
      <c r="G26" s="156">
        <v>42746</v>
      </c>
      <c r="H26" s="156">
        <v>44861.1</v>
      </c>
      <c r="I26" s="156">
        <v>46738.2</v>
      </c>
      <c r="J26" s="156">
        <v>48745.3</v>
      </c>
      <c r="K26" s="156">
        <v>51156.2</v>
      </c>
      <c r="L26" s="156">
        <v>51581.9</v>
      </c>
      <c r="M26" s="156">
        <v>52362.6</v>
      </c>
      <c r="N26" s="156">
        <v>51655.8</v>
      </c>
      <c r="O26" s="156">
        <v>53156.4</v>
      </c>
      <c r="P26" s="156">
        <v>52672.800000000003</v>
      </c>
      <c r="Q26" s="156">
        <v>51454.6</v>
      </c>
      <c r="R26" s="156">
        <v>53095.6</v>
      </c>
      <c r="S26" s="156">
        <v>54461.4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45495.199999999997</v>
      </c>
      <c r="E27" s="156">
        <v>52016.7</v>
      </c>
      <c r="F27" s="156">
        <v>58153.3</v>
      </c>
      <c r="G27" s="156">
        <v>58174.5</v>
      </c>
      <c r="H27" s="156">
        <v>59473.4</v>
      </c>
      <c r="I27" s="156">
        <v>60802.80000000001</v>
      </c>
      <c r="J27" s="156">
        <v>60889.3</v>
      </c>
      <c r="K27" s="156">
        <v>62644.399999999994</v>
      </c>
      <c r="L27" s="156">
        <v>62989</v>
      </c>
      <c r="M27" s="156">
        <v>62555.8</v>
      </c>
      <c r="N27" s="156">
        <v>62263.9</v>
      </c>
      <c r="O27" s="156">
        <v>61591.6</v>
      </c>
      <c r="P27" s="156">
        <v>58107.8</v>
      </c>
      <c r="Q27" s="156">
        <v>54567.7</v>
      </c>
      <c r="R27" s="156">
        <v>53759.5</v>
      </c>
      <c r="S27" s="156">
        <v>54667.6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54410.3</v>
      </c>
      <c r="E28" s="156">
        <v>58982.400000000001</v>
      </c>
      <c r="F28" s="156">
        <v>57420</v>
      </c>
      <c r="G28" s="156">
        <v>63132.500000000007</v>
      </c>
      <c r="H28" s="156">
        <v>64184.1</v>
      </c>
      <c r="I28" s="156">
        <v>68988.7</v>
      </c>
      <c r="J28" s="156">
        <v>71622</v>
      </c>
      <c r="K28" s="156">
        <v>80768</v>
      </c>
      <c r="L28" s="156">
        <v>79946.100000000006</v>
      </c>
      <c r="M28" s="156">
        <v>73066.8</v>
      </c>
      <c r="N28" s="156">
        <v>75909.899999999994</v>
      </c>
      <c r="O28" s="156">
        <v>78823.700000000012</v>
      </c>
      <c r="P28" s="156">
        <v>77967.8</v>
      </c>
      <c r="Q28" s="156">
        <v>80669</v>
      </c>
      <c r="R28" s="156">
        <v>84879.8</v>
      </c>
      <c r="S28" s="156">
        <v>83802.3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115076.09999999998</v>
      </c>
      <c r="E29" s="156">
        <v>123405.4</v>
      </c>
      <c r="F29" s="156">
        <v>134509.9</v>
      </c>
      <c r="G29" s="156">
        <v>143837.1</v>
      </c>
      <c r="H29" s="156">
        <v>153811.29999999996</v>
      </c>
      <c r="I29" s="156">
        <v>159324.5</v>
      </c>
      <c r="J29" s="156">
        <v>168972.2</v>
      </c>
      <c r="K29" s="156">
        <v>174806.3</v>
      </c>
      <c r="L29" s="156">
        <v>182569.60000000001</v>
      </c>
      <c r="M29" s="156">
        <v>187240.1</v>
      </c>
      <c r="N29" s="156">
        <v>188745.8</v>
      </c>
      <c r="O29" s="156">
        <v>195793.2</v>
      </c>
      <c r="P29" s="156">
        <v>199877.6</v>
      </c>
      <c r="Q29" s="156">
        <v>201030.6</v>
      </c>
      <c r="R29" s="156">
        <v>203587.5</v>
      </c>
      <c r="S29" s="156">
        <v>208752.6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77923.899999999994</v>
      </c>
      <c r="E30" s="156">
        <v>78255.899999999994</v>
      </c>
      <c r="F30" s="156">
        <v>80838.8</v>
      </c>
      <c r="G30" s="156">
        <v>87457.499999999985</v>
      </c>
      <c r="H30" s="156">
        <v>89338.6</v>
      </c>
      <c r="I30" s="156">
        <v>90936.700000000012</v>
      </c>
      <c r="J30" s="156">
        <v>90155.800000000017</v>
      </c>
      <c r="K30" s="156">
        <v>92825.000000000015</v>
      </c>
      <c r="L30" s="156">
        <v>96072.699999999968</v>
      </c>
      <c r="M30" s="156">
        <v>93574.60000000002</v>
      </c>
      <c r="N30" s="156">
        <v>95174.499999999985</v>
      </c>
      <c r="O30" s="156">
        <v>94243.199999999968</v>
      </c>
      <c r="P30" s="156">
        <v>93198.799999999988</v>
      </c>
      <c r="Q30" s="156">
        <v>92651.8</v>
      </c>
      <c r="R30" s="156">
        <v>93803.9</v>
      </c>
      <c r="S30" s="156">
        <v>95174.60000000002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25848.5</v>
      </c>
      <c r="E31" s="156">
        <v>28548.500000000004</v>
      </c>
      <c r="F31" s="156">
        <v>30350.799999999999</v>
      </c>
      <c r="G31" s="156">
        <v>32662.1</v>
      </c>
      <c r="H31" s="156">
        <v>33697.9</v>
      </c>
      <c r="I31" s="156">
        <v>35877.899999999994</v>
      </c>
      <c r="J31" s="156">
        <v>36802.1</v>
      </c>
      <c r="K31" s="156">
        <v>39225.1</v>
      </c>
      <c r="L31" s="156">
        <v>40602.600000000006</v>
      </c>
      <c r="M31" s="156">
        <v>39097.5</v>
      </c>
      <c r="N31" s="156">
        <v>40788.300000000003</v>
      </c>
      <c r="O31" s="156">
        <v>43902.1</v>
      </c>
      <c r="P31" s="156">
        <v>43124.800000000003</v>
      </c>
      <c r="Q31" s="156">
        <v>42913.1</v>
      </c>
      <c r="R31" s="156">
        <v>44596.6</v>
      </c>
      <c r="S31" s="156">
        <v>45777.1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69608.100000000006</v>
      </c>
      <c r="E32" s="156">
        <v>73369.999999999985</v>
      </c>
      <c r="F32" s="156">
        <v>77558.3</v>
      </c>
      <c r="G32" s="156">
        <v>83814.299999999988</v>
      </c>
      <c r="H32" s="156">
        <v>88552</v>
      </c>
      <c r="I32" s="156">
        <v>91051</v>
      </c>
      <c r="J32" s="156">
        <v>94619.9</v>
      </c>
      <c r="K32" s="156">
        <v>96705.60000000002</v>
      </c>
      <c r="L32" s="156">
        <v>99460.299999999988</v>
      </c>
      <c r="M32" s="156">
        <v>101604.50000000001</v>
      </c>
      <c r="N32" s="156">
        <v>103094.00000000001</v>
      </c>
      <c r="O32" s="156">
        <v>103239.69999999998</v>
      </c>
      <c r="P32" s="156">
        <v>100263.40000000002</v>
      </c>
      <c r="Q32" s="156">
        <v>100493.80000000002</v>
      </c>
      <c r="R32" s="156">
        <v>98877.9</v>
      </c>
      <c r="S32" s="156">
        <v>98688.799999999988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50302.9</v>
      </c>
      <c r="E33" s="156">
        <v>53513.599999999999</v>
      </c>
      <c r="F33" s="156">
        <v>56234.3</v>
      </c>
      <c r="G33" s="156">
        <v>58775.000000000007</v>
      </c>
      <c r="H33" s="156">
        <v>57705.9</v>
      </c>
      <c r="I33" s="156">
        <v>60686.099999999991</v>
      </c>
      <c r="J33" s="156">
        <v>62719.69999999999</v>
      </c>
      <c r="K33" s="156">
        <v>63571.9</v>
      </c>
      <c r="L33" s="156">
        <v>63765.7</v>
      </c>
      <c r="M33" s="156">
        <v>65470.7</v>
      </c>
      <c r="N33" s="156">
        <v>63722.9</v>
      </c>
      <c r="O33" s="156">
        <v>61817.7</v>
      </c>
      <c r="P33" s="156">
        <v>61850.6</v>
      </c>
      <c r="Q33" s="156">
        <v>61728.4</v>
      </c>
      <c r="R33" s="156">
        <v>62327.1</v>
      </c>
      <c r="S33" s="156">
        <v>61847.3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56548.2</v>
      </c>
      <c r="E34" s="156">
        <v>59866.200000000012</v>
      </c>
      <c r="F34" s="156">
        <v>62190.8</v>
      </c>
      <c r="G34" s="156">
        <v>64263.100000000006</v>
      </c>
      <c r="H34" s="156">
        <v>69238.7</v>
      </c>
      <c r="I34" s="156">
        <v>73543.299999999988</v>
      </c>
      <c r="J34" s="156">
        <v>77219.3</v>
      </c>
      <c r="K34" s="156">
        <v>76972.5</v>
      </c>
      <c r="L34" s="156">
        <v>82272.7</v>
      </c>
      <c r="M34" s="156">
        <v>84143.6</v>
      </c>
      <c r="N34" s="156">
        <v>86051.7</v>
      </c>
      <c r="O34" s="156">
        <v>87113.3</v>
      </c>
      <c r="P34" s="156">
        <v>87090.3</v>
      </c>
      <c r="Q34" s="156">
        <v>87176.1</v>
      </c>
      <c r="R34" s="156">
        <v>89345.1</v>
      </c>
      <c r="S34" s="156">
        <v>89678.8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10313.599999999999</v>
      </c>
      <c r="E35" s="156">
        <v>10982.900000000001</v>
      </c>
      <c r="F35" s="156">
        <v>11770</v>
      </c>
      <c r="G35" s="156">
        <v>12285</v>
      </c>
      <c r="H35" s="156">
        <v>12817.499999999998</v>
      </c>
      <c r="I35" s="156">
        <v>13127.099999999999</v>
      </c>
      <c r="J35" s="156">
        <v>13744.1</v>
      </c>
      <c r="K35" s="156">
        <v>14932.500000000005</v>
      </c>
      <c r="L35" s="156">
        <v>15635.700000000003</v>
      </c>
      <c r="M35" s="156">
        <v>15610.1</v>
      </c>
      <c r="N35" s="156">
        <v>16620.900000000001</v>
      </c>
      <c r="O35" s="156">
        <v>17135.499999999989</v>
      </c>
      <c r="P35" s="156">
        <v>16137</v>
      </c>
      <c r="Q35" s="156">
        <v>15802.6</v>
      </c>
      <c r="R35" s="156">
        <v>16218.300000000003</v>
      </c>
      <c r="S35" s="156">
        <v>16491.300000000003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18742.5</v>
      </c>
      <c r="E36" s="156">
        <v>19360.2</v>
      </c>
      <c r="F36" s="156">
        <v>18697.099999999999</v>
      </c>
      <c r="G36" s="156">
        <v>18789.599999999999</v>
      </c>
      <c r="H36" s="156">
        <v>19498.7</v>
      </c>
      <c r="I36" s="156">
        <v>19923.2</v>
      </c>
      <c r="J36" s="156">
        <v>20373</v>
      </c>
      <c r="K36" s="156">
        <v>20416.699999999997</v>
      </c>
      <c r="L36" s="156">
        <v>21120.400000000001</v>
      </c>
      <c r="M36" s="156">
        <v>22070.2</v>
      </c>
      <c r="N36" s="156">
        <v>22437.5</v>
      </c>
      <c r="O36" s="156">
        <v>23928.799999999999</v>
      </c>
      <c r="P36" s="156">
        <v>23290.9</v>
      </c>
      <c r="Q36" s="156">
        <v>23356.1</v>
      </c>
      <c r="R36" s="156">
        <v>23561.3</v>
      </c>
      <c r="S36" s="156">
        <v>23546.5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10449.299999999999</v>
      </c>
      <c r="E37" s="156">
        <v>11084.4</v>
      </c>
      <c r="F37" s="156">
        <v>12022.2</v>
      </c>
      <c r="G37" s="156">
        <v>12452.5</v>
      </c>
      <c r="H37" s="156">
        <v>13378.9</v>
      </c>
      <c r="I37" s="156">
        <v>14137.4</v>
      </c>
      <c r="J37" s="156">
        <v>14838.3</v>
      </c>
      <c r="K37" s="156">
        <v>15787.3</v>
      </c>
      <c r="L37" s="156">
        <v>16899.500000000004</v>
      </c>
      <c r="M37" s="156">
        <v>17746.7</v>
      </c>
      <c r="N37" s="156">
        <v>18006.400000000001</v>
      </c>
      <c r="O37" s="156">
        <v>18064.7</v>
      </c>
      <c r="P37" s="156">
        <v>18460.8</v>
      </c>
      <c r="Q37" s="156">
        <v>19100.2</v>
      </c>
      <c r="R37" s="156">
        <v>18956.599999999999</v>
      </c>
      <c r="S37" s="156">
        <v>18858.099999999995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1110198.3</v>
      </c>
      <c r="E39" s="164">
        <f t="shared" ref="E39:S39" si="1">SUM(E18:E38)</f>
        <v>1171715.0999999999</v>
      </c>
      <c r="F39" s="164">
        <f t="shared" si="1"/>
        <v>1214273.2000000002</v>
      </c>
      <c r="G39" s="164">
        <f t="shared" si="1"/>
        <v>1257845.6000000003</v>
      </c>
      <c r="H39" s="164">
        <f t="shared" si="1"/>
        <v>1307733.6999999997</v>
      </c>
      <c r="I39" s="164">
        <f t="shared" si="1"/>
        <v>1343622.4999999998</v>
      </c>
      <c r="J39" s="164">
        <f t="shared" si="1"/>
        <v>1387174.4000000006</v>
      </c>
      <c r="K39" s="164">
        <f t="shared" si="1"/>
        <v>1445764.8</v>
      </c>
      <c r="L39" s="164">
        <f t="shared" si="1"/>
        <v>1473044.7999999998</v>
      </c>
      <c r="M39" s="164">
        <f t="shared" si="1"/>
        <v>1421651.3</v>
      </c>
      <c r="N39" s="164">
        <f t="shared" si="1"/>
        <v>1443246.4999999995</v>
      </c>
      <c r="O39" s="164">
        <f t="shared" si="1"/>
        <v>1470334.0999999999</v>
      </c>
      <c r="P39" s="164">
        <f t="shared" si="1"/>
        <v>1448021</v>
      </c>
      <c r="Q39" s="164">
        <f t="shared" si="1"/>
        <v>1444106.1000000003</v>
      </c>
      <c r="R39" s="164">
        <f t="shared" si="1"/>
        <v>1457859.2000000004</v>
      </c>
      <c r="S39" s="164">
        <f t="shared" si="1"/>
        <v>1485086.4000000004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21537</v>
      </c>
      <c r="E41" s="152">
        <v>21782.6</v>
      </c>
      <c r="F41" s="152">
        <v>23284.5</v>
      </c>
      <c r="G41" s="152">
        <v>23353.8</v>
      </c>
      <c r="H41" s="152">
        <v>23945.200000000001</v>
      </c>
      <c r="I41" s="152">
        <v>23391.3</v>
      </c>
      <c r="J41" s="152">
        <v>23359.4</v>
      </c>
      <c r="K41" s="152">
        <v>24326.2</v>
      </c>
      <c r="L41" s="152">
        <v>24499.7</v>
      </c>
      <c r="M41" s="152">
        <v>24338.6</v>
      </c>
      <c r="N41" s="152">
        <v>24800.6</v>
      </c>
      <c r="O41" s="152">
        <v>24425.8</v>
      </c>
      <c r="P41" s="152">
        <v>23831.4</v>
      </c>
      <c r="Q41" s="152">
        <v>24184.9</v>
      </c>
      <c r="R41" s="152">
        <v>24760.7</v>
      </c>
      <c r="S41" s="152">
        <v>26378.5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26458.7</v>
      </c>
      <c r="E42" s="156">
        <v>28153.3</v>
      </c>
      <c r="F42" s="156">
        <v>27395.599999999999</v>
      </c>
      <c r="G42" s="156">
        <v>26264.5</v>
      </c>
      <c r="H42" s="156">
        <v>25241.8</v>
      </c>
      <c r="I42" s="156">
        <v>24404.2</v>
      </c>
      <c r="J42" s="156">
        <v>24381.5</v>
      </c>
      <c r="K42" s="156">
        <v>25572.400000000001</v>
      </c>
      <c r="L42" s="156">
        <v>24987.1</v>
      </c>
      <c r="M42" s="156">
        <v>21101.1</v>
      </c>
      <c r="N42" s="156">
        <v>22074.5</v>
      </c>
      <c r="O42" s="156">
        <v>23318</v>
      </c>
      <c r="P42" s="156">
        <v>22155.5</v>
      </c>
      <c r="Q42" s="156">
        <v>22574.7</v>
      </c>
      <c r="R42" s="156">
        <v>23157.1</v>
      </c>
      <c r="S42" s="156">
        <v>23454.1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16528.400000000001</v>
      </c>
      <c r="E43" s="156">
        <v>17675.7</v>
      </c>
      <c r="F43" s="156">
        <v>17663.199999999997</v>
      </c>
      <c r="G43" s="156">
        <v>17046.099999999999</v>
      </c>
      <c r="H43" s="156">
        <v>17390.900000000001</v>
      </c>
      <c r="I43" s="156">
        <v>16885.5</v>
      </c>
      <c r="J43" s="156">
        <v>17242.2</v>
      </c>
      <c r="K43" s="156">
        <v>17711.3</v>
      </c>
      <c r="L43" s="156">
        <v>17050.400000000005</v>
      </c>
      <c r="M43" s="156">
        <v>15350.8</v>
      </c>
      <c r="N43" s="156">
        <v>15414.7</v>
      </c>
      <c r="O43" s="156">
        <v>15432.2</v>
      </c>
      <c r="P43" s="156">
        <v>14411.2</v>
      </c>
      <c r="Q43" s="156">
        <v>13844.4</v>
      </c>
      <c r="R43" s="156">
        <v>14064.3</v>
      </c>
      <c r="S43" s="156">
        <v>13856.3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3095</v>
      </c>
      <c r="E44" s="156">
        <v>2958.6</v>
      </c>
      <c r="F44" s="156">
        <v>2272.4</v>
      </c>
      <c r="G44" s="156">
        <v>2602.1999999999998</v>
      </c>
      <c r="H44" s="156">
        <v>3030</v>
      </c>
      <c r="I44" s="156">
        <v>4021.8</v>
      </c>
      <c r="J44" s="156">
        <v>4069.5</v>
      </c>
      <c r="K44" s="156">
        <v>4818.6000000000004</v>
      </c>
      <c r="L44" s="156">
        <v>4663.8</v>
      </c>
      <c r="M44" s="156">
        <v>1853.9</v>
      </c>
      <c r="N44" s="156">
        <v>2163.9</v>
      </c>
      <c r="O44" s="156">
        <v>2346.3000000000006</v>
      </c>
      <c r="P44" s="156">
        <v>1769.5</v>
      </c>
      <c r="Q44" s="156">
        <v>1049.2</v>
      </c>
      <c r="R44" s="156">
        <v>-750.8</v>
      </c>
      <c r="S44" s="156">
        <v>2295.8000000000006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10121.1</v>
      </c>
      <c r="E45" s="156">
        <v>9412.9999999999982</v>
      </c>
      <c r="F45" s="156">
        <v>9908.2999999999993</v>
      </c>
      <c r="G45" s="156">
        <v>9309.7999999999993</v>
      </c>
      <c r="H45" s="156">
        <v>9573.9</v>
      </c>
      <c r="I45" s="156">
        <v>9558</v>
      </c>
      <c r="J45" s="156">
        <v>9689.4</v>
      </c>
      <c r="K45" s="156">
        <v>10186.1</v>
      </c>
      <c r="L45" s="156">
        <v>9414.6</v>
      </c>
      <c r="M45" s="156">
        <v>8585.7000000000007</v>
      </c>
      <c r="N45" s="156">
        <v>9894</v>
      </c>
      <c r="O45" s="156">
        <v>9682.5</v>
      </c>
      <c r="P45" s="156">
        <v>9580.5999999999985</v>
      </c>
      <c r="Q45" s="156">
        <v>9829.0999999999985</v>
      </c>
      <c r="R45" s="156">
        <v>9876.7000000000007</v>
      </c>
      <c r="S45" s="156">
        <v>10887.1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7211</v>
      </c>
      <c r="E46" s="156">
        <v>7857.8</v>
      </c>
      <c r="F46" s="156">
        <v>8374.6</v>
      </c>
      <c r="G46" s="156">
        <v>8490.2000000000025</v>
      </c>
      <c r="H46" s="156">
        <v>8266.6</v>
      </c>
      <c r="I46" s="156">
        <v>7833.3000000000011</v>
      </c>
      <c r="J46" s="156">
        <v>7833.4</v>
      </c>
      <c r="K46" s="156">
        <v>7905.5</v>
      </c>
      <c r="L46" s="156">
        <v>8293.2999999999993</v>
      </c>
      <c r="M46" s="156">
        <v>8045.7</v>
      </c>
      <c r="N46" s="156">
        <v>8360.9</v>
      </c>
      <c r="O46" s="156">
        <v>8545.9</v>
      </c>
      <c r="P46" s="156">
        <v>8479.1</v>
      </c>
      <c r="Q46" s="156">
        <v>8620.7999999999993</v>
      </c>
      <c r="R46" s="156">
        <v>8105.4</v>
      </c>
      <c r="S46" s="156">
        <v>8682.7999999999993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22256.1</v>
      </c>
      <c r="E47" s="156">
        <v>22970.799999999999</v>
      </c>
      <c r="F47" s="156">
        <v>24965.5</v>
      </c>
      <c r="G47" s="156">
        <v>23920.799999999999</v>
      </c>
      <c r="H47" s="156">
        <v>24219.7</v>
      </c>
      <c r="I47" s="156">
        <v>24444.799999999999</v>
      </c>
      <c r="J47" s="156">
        <v>24361.7</v>
      </c>
      <c r="K47" s="156">
        <v>25440.799999999999</v>
      </c>
      <c r="L47" s="156">
        <v>23785.200000000001</v>
      </c>
      <c r="M47" s="156">
        <v>21466.9</v>
      </c>
      <c r="N47" s="156">
        <v>21827.599999999999</v>
      </c>
      <c r="O47" s="156">
        <v>21282.7</v>
      </c>
      <c r="P47" s="156">
        <v>20442.099999999995</v>
      </c>
      <c r="Q47" s="156">
        <v>20304.8</v>
      </c>
      <c r="R47" s="156">
        <v>20502.099999999999</v>
      </c>
      <c r="S47" s="156">
        <v>21343.599999999999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31029.200000000004</v>
      </c>
      <c r="E48" s="156">
        <v>31847.4</v>
      </c>
      <c r="F48" s="156">
        <v>32190.300000000003</v>
      </c>
      <c r="G48" s="156">
        <v>33801.499999999993</v>
      </c>
      <c r="H48" s="156">
        <v>34903.599999999999</v>
      </c>
      <c r="I48" s="156">
        <v>36065.699999999997</v>
      </c>
      <c r="J48" s="156">
        <v>39331.599999999999</v>
      </c>
      <c r="K48" s="156">
        <v>43488.5</v>
      </c>
      <c r="L48" s="156">
        <v>42710</v>
      </c>
      <c r="M48" s="156">
        <v>33071.599999999999</v>
      </c>
      <c r="N48" s="156">
        <v>36296</v>
      </c>
      <c r="O48" s="156">
        <v>37415.5</v>
      </c>
      <c r="P48" s="156">
        <v>35031.4</v>
      </c>
      <c r="Q48" s="156">
        <v>34271.1</v>
      </c>
      <c r="R48" s="156">
        <v>35631.1</v>
      </c>
      <c r="S48" s="156">
        <v>36127.1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7197.9</v>
      </c>
      <c r="E49" s="156">
        <v>7862.7</v>
      </c>
      <c r="F49" s="156">
        <v>7820.7</v>
      </c>
      <c r="G49" s="156">
        <v>7636.1999999999989</v>
      </c>
      <c r="H49" s="156">
        <v>8019.6</v>
      </c>
      <c r="I49" s="156">
        <v>8205</v>
      </c>
      <c r="J49" s="156">
        <v>8377.1</v>
      </c>
      <c r="K49" s="156">
        <v>8690.9</v>
      </c>
      <c r="L49" s="156">
        <v>8247.7999999999975</v>
      </c>
      <c r="M49" s="156">
        <v>7414.6</v>
      </c>
      <c r="N49" s="156">
        <v>8164.2</v>
      </c>
      <c r="O49" s="156">
        <v>8564.9</v>
      </c>
      <c r="P49" s="156">
        <v>8340.7000000000007</v>
      </c>
      <c r="Q49" s="156">
        <v>7930.8</v>
      </c>
      <c r="R49" s="156">
        <v>7978.8</v>
      </c>
      <c r="S49" s="156">
        <v>8285.2000000000007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9239.7999999999993</v>
      </c>
      <c r="E50" s="156">
        <v>9222.1</v>
      </c>
      <c r="F50" s="156">
        <v>9691</v>
      </c>
      <c r="G50" s="156">
        <v>9859.0000000000018</v>
      </c>
      <c r="H50" s="156">
        <v>10482.799999999999</v>
      </c>
      <c r="I50" s="156">
        <v>10757.3</v>
      </c>
      <c r="J50" s="156">
        <v>11314.2</v>
      </c>
      <c r="K50" s="156">
        <v>11870.1</v>
      </c>
      <c r="L50" s="156">
        <v>11839.4</v>
      </c>
      <c r="M50" s="156">
        <v>10300</v>
      </c>
      <c r="N50" s="156">
        <v>11296.6</v>
      </c>
      <c r="O50" s="156">
        <v>11354.1</v>
      </c>
      <c r="P50" s="156">
        <v>11020.7</v>
      </c>
      <c r="Q50" s="156">
        <v>10891.8</v>
      </c>
      <c r="R50" s="156">
        <v>10274.799999999999</v>
      </c>
      <c r="S50" s="156">
        <v>10844.2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25574.6</v>
      </c>
      <c r="E51" s="156">
        <v>26074.1</v>
      </c>
      <c r="F51" s="156">
        <v>25524.400000000001</v>
      </c>
      <c r="G51" s="156">
        <v>26459.8</v>
      </c>
      <c r="H51" s="156">
        <v>27925.9</v>
      </c>
      <c r="I51" s="156">
        <v>28667.7</v>
      </c>
      <c r="J51" s="156">
        <v>31061.4</v>
      </c>
      <c r="K51" s="156">
        <v>33518.000000000007</v>
      </c>
      <c r="L51" s="156">
        <v>33853.69999999999</v>
      </c>
      <c r="M51" s="156">
        <v>27809</v>
      </c>
      <c r="N51" s="156">
        <v>30335.599999999999</v>
      </c>
      <c r="O51" s="156">
        <v>32157.4</v>
      </c>
      <c r="P51" s="156">
        <v>32153.599999999999</v>
      </c>
      <c r="Q51" s="156">
        <v>32942.1</v>
      </c>
      <c r="R51" s="156">
        <v>34401.899999999994</v>
      </c>
      <c r="S51" s="156">
        <v>35022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18367.599999999999</v>
      </c>
      <c r="E52" s="156">
        <v>17445.7</v>
      </c>
      <c r="F52" s="156">
        <v>16957.599999999999</v>
      </c>
      <c r="G52" s="156">
        <v>16426.7</v>
      </c>
      <c r="H52" s="156">
        <v>17656.7</v>
      </c>
      <c r="I52" s="156">
        <v>17138.5</v>
      </c>
      <c r="J52" s="156">
        <v>18902.3</v>
      </c>
      <c r="K52" s="156">
        <v>20473.400000000001</v>
      </c>
      <c r="L52" s="156">
        <v>20137.800000000003</v>
      </c>
      <c r="M52" s="156">
        <v>16290</v>
      </c>
      <c r="N52" s="156">
        <v>17528</v>
      </c>
      <c r="O52" s="156">
        <v>17190.400000000001</v>
      </c>
      <c r="P52" s="156">
        <v>15691.2</v>
      </c>
      <c r="Q52" s="156">
        <v>15814.3</v>
      </c>
      <c r="R52" s="156">
        <v>17442.3</v>
      </c>
      <c r="S52" s="156">
        <v>18767.400000000001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18395.599999999984</v>
      </c>
      <c r="E53" s="156">
        <v>18942.500000000189</v>
      </c>
      <c r="F53" s="156">
        <v>19408.800000000047</v>
      </c>
      <c r="G53" s="156">
        <v>18736.600000000188</v>
      </c>
      <c r="H53" s="156">
        <v>19484.7</v>
      </c>
      <c r="I53" s="156">
        <v>20106.899999999907</v>
      </c>
      <c r="J53" s="156">
        <v>21562.800000000178</v>
      </c>
      <c r="K53" s="156">
        <v>22641.199999999932</v>
      </c>
      <c r="L53" s="156">
        <v>22430.499999999985</v>
      </c>
      <c r="M53" s="156">
        <v>19984.299999999817</v>
      </c>
      <c r="N53" s="156">
        <v>20122.299999999756</v>
      </c>
      <c r="O53" s="156">
        <v>20488.700000000088</v>
      </c>
      <c r="P53" s="156">
        <v>19904.699999999822</v>
      </c>
      <c r="Q53" s="156">
        <v>19883.500000000011</v>
      </c>
      <c r="R53" s="156">
        <v>20208.800000000032</v>
      </c>
      <c r="S53" s="156">
        <v>21177.500000000015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217012</v>
      </c>
      <c r="E54" s="164">
        <f t="shared" ref="E54:S54" si="2">SUM(E41:E53)</f>
        <v>222206.30000000022</v>
      </c>
      <c r="F54" s="164">
        <f t="shared" si="2"/>
        <v>225456.90000000005</v>
      </c>
      <c r="G54" s="164">
        <f t="shared" si="2"/>
        <v>223907.20000000019</v>
      </c>
      <c r="H54" s="164">
        <f t="shared" si="2"/>
        <v>230141.4</v>
      </c>
      <c r="I54" s="164">
        <f t="shared" si="2"/>
        <v>231479.99999999991</v>
      </c>
      <c r="J54" s="164">
        <f t="shared" si="2"/>
        <v>241486.50000000017</v>
      </c>
      <c r="K54" s="164">
        <f t="shared" si="2"/>
        <v>256642.99999999994</v>
      </c>
      <c r="L54" s="164">
        <f t="shared" si="2"/>
        <v>251913.3</v>
      </c>
      <c r="M54" s="164">
        <f t="shared" si="2"/>
        <v>215612.19999999984</v>
      </c>
      <c r="N54" s="164">
        <f t="shared" si="2"/>
        <v>228278.89999999979</v>
      </c>
      <c r="O54" s="164">
        <f t="shared" si="2"/>
        <v>232204.40000000008</v>
      </c>
      <c r="P54" s="164">
        <f t="shared" si="2"/>
        <v>222811.6999999999</v>
      </c>
      <c r="Q54" s="164">
        <f t="shared" si="2"/>
        <v>222141.49999999997</v>
      </c>
      <c r="R54" s="164">
        <f t="shared" si="2"/>
        <v>225653.2</v>
      </c>
      <c r="S54" s="164">
        <f t="shared" si="2"/>
        <v>237121.60000000003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21537</v>
      </c>
      <c r="E56" s="152">
        <v>21782.6</v>
      </c>
      <c r="F56" s="152">
        <v>23284.5</v>
      </c>
      <c r="G56" s="152">
        <v>23353.8</v>
      </c>
      <c r="H56" s="152">
        <v>23945.200000000001</v>
      </c>
      <c r="I56" s="152">
        <v>23391.3</v>
      </c>
      <c r="J56" s="152">
        <v>23359.4</v>
      </c>
      <c r="K56" s="152">
        <v>24326.2</v>
      </c>
      <c r="L56" s="152">
        <v>24499.7</v>
      </c>
      <c r="M56" s="152">
        <v>24338.6</v>
      </c>
      <c r="N56" s="152">
        <v>24800.6</v>
      </c>
      <c r="O56" s="152">
        <v>24425.8</v>
      </c>
      <c r="P56" s="152">
        <v>23831.4</v>
      </c>
      <c r="Q56" s="152">
        <v>24184.9</v>
      </c>
      <c r="R56" s="152">
        <v>24760.7</v>
      </c>
      <c r="S56" s="152">
        <v>26378.5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26458.7</v>
      </c>
      <c r="E57" s="156">
        <v>28153.3</v>
      </c>
      <c r="F57" s="156">
        <v>27395.599999999999</v>
      </c>
      <c r="G57" s="156">
        <v>26264.5</v>
      </c>
      <c r="H57" s="156">
        <v>25241.8</v>
      </c>
      <c r="I57" s="156">
        <v>24404.2</v>
      </c>
      <c r="J57" s="156">
        <v>24381.5</v>
      </c>
      <c r="K57" s="156">
        <v>25572.400000000001</v>
      </c>
      <c r="L57" s="156">
        <v>24987.1</v>
      </c>
      <c r="M57" s="156">
        <v>21101.1</v>
      </c>
      <c r="N57" s="156">
        <v>22074.5</v>
      </c>
      <c r="O57" s="156">
        <v>23318</v>
      </c>
      <c r="P57" s="156">
        <v>22155.5</v>
      </c>
      <c r="Q57" s="156">
        <v>22574.7</v>
      </c>
      <c r="R57" s="156">
        <v>23157.1</v>
      </c>
      <c r="S57" s="156">
        <v>23454.1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6195</v>
      </c>
      <c r="E58" s="156">
        <v>7049.5</v>
      </c>
      <c r="F58" s="156">
        <v>6598.6</v>
      </c>
      <c r="G58" s="156">
        <v>6357.9</v>
      </c>
      <c r="H58" s="156">
        <v>6465.8</v>
      </c>
      <c r="I58" s="156">
        <v>6246.8</v>
      </c>
      <c r="J58" s="156">
        <v>6466.8</v>
      </c>
      <c r="K58" s="156">
        <v>6656</v>
      </c>
      <c r="L58" s="156">
        <v>6422</v>
      </c>
      <c r="M58" s="156">
        <v>5685.6</v>
      </c>
      <c r="N58" s="156">
        <v>5622.4</v>
      </c>
      <c r="O58" s="156">
        <v>5608.4</v>
      </c>
      <c r="P58" s="156">
        <v>4953.5</v>
      </c>
      <c r="Q58" s="156">
        <v>4710.3</v>
      </c>
      <c r="R58" s="156">
        <v>4622.3</v>
      </c>
      <c r="S58" s="156">
        <v>4586.3999999999996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4760.4999999999991</v>
      </c>
      <c r="E59" s="156">
        <v>4746.3</v>
      </c>
      <c r="F59" s="156">
        <v>4617.3</v>
      </c>
      <c r="G59" s="156">
        <v>4636.8999999999996</v>
      </c>
      <c r="H59" s="156">
        <v>4912.8</v>
      </c>
      <c r="I59" s="156">
        <v>4722.1000000000004</v>
      </c>
      <c r="J59" s="156">
        <v>4637.5</v>
      </c>
      <c r="K59" s="156">
        <v>4758.8999999999996</v>
      </c>
      <c r="L59" s="156">
        <v>4581.7999999999993</v>
      </c>
      <c r="M59" s="156">
        <v>4592.5</v>
      </c>
      <c r="N59" s="156">
        <v>4710.6000000000004</v>
      </c>
      <c r="O59" s="156">
        <v>4912</v>
      </c>
      <c r="P59" s="156">
        <v>4826.8</v>
      </c>
      <c r="Q59" s="156">
        <v>4775.1000000000004</v>
      </c>
      <c r="R59" s="156">
        <v>5181.2</v>
      </c>
      <c r="S59" s="156">
        <v>5121.1000000000013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5572.9000000000015</v>
      </c>
      <c r="E60" s="156">
        <v>5879.9000000000015</v>
      </c>
      <c r="F60" s="156">
        <v>6447.3</v>
      </c>
      <c r="G60" s="156">
        <v>6051.2999999999975</v>
      </c>
      <c r="H60" s="156">
        <v>6012.3000000000011</v>
      </c>
      <c r="I60" s="156">
        <v>5916.6</v>
      </c>
      <c r="J60" s="156">
        <v>6137.8999999999987</v>
      </c>
      <c r="K60" s="156">
        <v>6296.4</v>
      </c>
      <c r="L60" s="156">
        <v>6046.6000000000031</v>
      </c>
      <c r="M60" s="156">
        <v>5072.7</v>
      </c>
      <c r="N60" s="156">
        <v>5081.7000000000007</v>
      </c>
      <c r="O60" s="156">
        <v>4911.8</v>
      </c>
      <c r="P60" s="156">
        <v>4630.9000000000015</v>
      </c>
      <c r="Q60" s="156">
        <v>4358.9999999999991</v>
      </c>
      <c r="R60" s="156">
        <v>4260.7999999999993</v>
      </c>
      <c r="S60" s="156">
        <v>4148.7999999999993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3095</v>
      </c>
      <c r="E61" s="156">
        <v>2958.6</v>
      </c>
      <c r="F61" s="156">
        <v>2272.4</v>
      </c>
      <c r="G61" s="156">
        <v>2602.1999999999998</v>
      </c>
      <c r="H61" s="156">
        <v>3030</v>
      </c>
      <c r="I61" s="156">
        <v>4021.8</v>
      </c>
      <c r="J61" s="156">
        <v>4069.5</v>
      </c>
      <c r="K61" s="156">
        <v>4818.6000000000004</v>
      </c>
      <c r="L61" s="156">
        <v>4663.8</v>
      </c>
      <c r="M61" s="156">
        <v>1853.9</v>
      </c>
      <c r="N61" s="156">
        <v>2163.9</v>
      </c>
      <c r="O61" s="156">
        <v>2346.3000000000006</v>
      </c>
      <c r="P61" s="156">
        <v>1769.5</v>
      </c>
      <c r="Q61" s="156">
        <v>1049.2</v>
      </c>
      <c r="R61" s="156">
        <v>-750.8</v>
      </c>
      <c r="S61" s="156">
        <v>2295.8000000000006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10121.1</v>
      </c>
      <c r="E62" s="156">
        <v>9412.9999999999982</v>
      </c>
      <c r="F62" s="156">
        <v>9908.2999999999993</v>
      </c>
      <c r="G62" s="156">
        <v>9309.7999999999993</v>
      </c>
      <c r="H62" s="156">
        <v>9573.9</v>
      </c>
      <c r="I62" s="156">
        <v>9558</v>
      </c>
      <c r="J62" s="156">
        <v>9689.4</v>
      </c>
      <c r="K62" s="156">
        <v>10186.1</v>
      </c>
      <c r="L62" s="156">
        <v>9414.6</v>
      </c>
      <c r="M62" s="156">
        <v>8585.7000000000007</v>
      </c>
      <c r="N62" s="156">
        <v>9894</v>
      </c>
      <c r="O62" s="156">
        <v>9682.5</v>
      </c>
      <c r="P62" s="156">
        <v>9580.5999999999985</v>
      </c>
      <c r="Q62" s="156">
        <v>9829.0999999999985</v>
      </c>
      <c r="R62" s="156">
        <v>9876.7000000000007</v>
      </c>
      <c r="S62" s="156">
        <v>10887.1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7211</v>
      </c>
      <c r="E63" s="156">
        <v>7857.8</v>
      </c>
      <c r="F63" s="156">
        <v>8374.6</v>
      </c>
      <c r="G63" s="156">
        <v>8490.2000000000025</v>
      </c>
      <c r="H63" s="156">
        <v>8266.6</v>
      </c>
      <c r="I63" s="156">
        <v>7833.3000000000011</v>
      </c>
      <c r="J63" s="156">
        <v>7833.4</v>
      </c>
      <c r="K63" s="156">
        <v>7905.5</v>
      </c>
      <c r="L63" s="156">
        <v>8293.2999999999993</v>
      </c>
      <c r="M63" s="156">
        <v>8045.7</v>
      </c>
      <c r="N63" s="156">
        <v>8360.9</v>
      </c>
      <c r="O63" s="156">
        <v>8545.9</v>
      </c>
      <c r="P63" s="156">
        <v>8479.1</v>
      </c>
      <c r="Q63" s="156">
        <v>8620.7999999999993</v>
      </c>
      <c r="R63" s="156">
        <v>8105.4</v>
      </c>
      <c r="S63" s="156">
        <v>8682.7999999999993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10401.1</v>
      </c>
      <c r="E64" s="156">
        <v>10367.299999999999</v>
      </c>
      <c r="F64" s="156">
        <v>11154.6</v>
      </c>
      <c r="G64" s="156">
        <v>10473.5</v>
      </c>
      <c r="H64" s="156">
        <v>10545</v>
      </c>
      <c r="I64" s="156">
        <v>10571.5</v>
      </c>
      <c r="J64" s="156">
        <v>10621.4</v>
      </c>
      <c r="K64" s="156">
        <v>11020.2</v>
      </c>
      <c r="L64" s="156">
        <v>10428.4</v>
      </c>
      <c r="M64" s="156">
        <v>9649.2000000000007</v>
      </c>
      <c r="N64" s="156">
        <v>10345.4</v>
      </c>
      <c r="O64" s="156">
        <v>10409</v>
      </c>
      <c r="P64" s="156">
        <v>10689.9</v>
      </c>
      <c r="Q64" s="156">
        <v>10900.8</v>
      </c>
      <c r="R64" s="156">
        <v>11323.6</v>
      </c>
      <c r="S64" s="156">
        <v>11983.8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11855</v>
      </c>
      <c r="E65" s="156">
        <v>12603.500000000002</v>
      </c>
      <c r="F65" s="156">
        <v>13810.900000000001</v>
      </c>
      <c r="G65" s="156">
        <v>13447.300000000003</v>
      </c>
      <c r="H65" s="156">
        <v>13674.7</v>
      </c>
      <c r="I65" s="156">
        <v>13873.3</v>
      </c>
      <c r="J65" s="156">
        <v>13740.300000000003</v>
      </c>
      <c r="K65" s="156">
        <v>14420.6</v>
      </c>
      <c r="L65" s="156">
        <v>13356.8</v>
      </c>
      <c r="M65" s="156">
        <v>11817.7</v>
      </c>
      <c r="N65" s="156">
        <v>11482.2</v>
      </c>
      <c r="O65" s="156">
        <v>10873.7</v>
      </c>
      <c r="P65" s="156">
        <v>9752.1999999999971</v>
      </c>
      <c r="Q65" s="156">
        <v>9404.0000000000018</v>
      </c>
      <c r="R65" s="156">
        <v>9178.4999999999982</v>
      </c>
      <c r="S65" s="156">
        <v>9359.7999999999993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8036.2</v>
      </c>
      <c r="E66" s="156">
        <v>7500.3</v>
      </c>
      <c r="F66" s="156">
        <v>7105.3</v>
      </c>
      <c r="G66" s="156">
        <v>7992</v>
      </c>
      <c r="H66" s="156">
        <v>8480.9000000000015</v>
      </c>
      <c r="I66" s="156">
        <v>9038.5</v>
      </c>
      <c r="J66" s="156">
        <v>9741</v>
      </c>
      <c r="K66" s="156">
        <v>11172.6</v>
      </c>
      <c r="L66" s="156">
        <v>10293.799999999999</v>
      </c>
      <c r="M66" s="156">
        <v>5938.1</v>
      </c>
      <c r="N66" s="156">
        <v>7882.4</v>
      </c>
      <c r="O66" s="156">
        <v>8529.7999999999993</v>
      </c>
      <c r="P66" s="156">
        <v>7444.4</v>
      </c>
      <c r="Q66" s="156">
        <v>7018.5</v>
      </c>
      <c r="R66" s="156">
        <v>7680.2</v>
      </c>
      <c r="S66" s="156">
        <v>7687.7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22993.000000000004</v>
      </c>
      <c r="E67" s="156">
        <v>24347.099999999995</v>
      </c>
      <c r="F67" s="156">
        <v>25085.000000000004</v>
      </c>
      <c r="G67" s="156">
        <v>25809.5</v>
      </c>
      <c r="H67" s="156">
        <v>26422.699999999997</v>
      </c>
      <c r="I67" s="156">
        <v>27027.199999999997</v>
      </c>
      <c r="J67" s="156">
        <v>29590.6</v>
      </c>
      <c r="K67" s="156">
        <v>32315.9</v>
      </c>
      <c r="L67" s="156">
        <v>32416.2</v>
      </c>
      <c r="M67" s="156">
        <v>27133.5</v>
      </c>
      <c r="N67" s="156">
        <v>28413.599999999999</v>
      </c>
      <c r="O67" s="156">
        <v>28885.700000000004</v>
      </c>
      <c r="P67" s="156">
        <v>27586.999999999996</v>
      </c>
      <c r="Q67" s="156">
        <v>27252.6</v>
      </c>
      <c r="R67" s="156">
        <v>27950.9</v>
      </c>
      <c r="S67" s="156">
        <v>28439.400000000005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7197.9</v>
      </c>
      <c r="E68" s="156">
        <v>7862.7</v>
      </c>
      <c r="F68" s="156">
        <v>7820.7</v>
      </c>
      <c r="G68" s="156">
        <v>7636.1999999999989</v>
      </c>
      <c r="H68" s="156">
        <v>8019.6</v>
      </c>
      <c r="I68" s="156">
        <v>8205</v>
      </c>
      <c r="J68" s="156">
        <v>8377.1</v>
      </c>
      <c r="K68" s="156">
        <v>8690.9</v>
      </c>
      <c r="L68" s="156">
        <v>8247.7999999999975</v>
      </c>
      <c r="M68" s="156">
        <v>7414.6</v>
      </c>
      <c r="N68" s="156">
        <v>8164.2</v>
      </c>
      <c r="O68" s="156">
        <v>8564.9</v>
      </c>
      <c r="P68" s="156">
        <v>8340.7000000000007</v>
      </c>
      <c r="Q68" s="156">
        <v>7930.8</v>
      </c>
      <c r="R68" s="156">
        <v>7978.8</v>
      </c>
      <c r="S68" s="156">
        <v>8285.2000000000007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9239.7999999999993</v>
      </c>
      <c r="E69" s="156">
        <v>9222.1</v>
      </c>
      <c r="F69" s="156">
        <v>9691</v>
      </c>
      <c r="G69" s="156">
        <v>9859.0000000000018</v>
      </c>
      <c r="H69" s="156">
        <v>10482.799999999999</v>
      </c>
      <c r="I69" s="156">
        <v>10757.3</v>
      </c>
      <c r="J69" s="156">
        <v>11314.2</v>
      </c>
      <c r="K69" s="156">
        <v>11870.1</v>
      </c>
      <c r="L69" s="156">
        <v>11839.4</v>
      </c>
      <c r="M69" s="156">
        <v>10300</v>
      </c>
      <c r="N69" s="156">
        <v>11296.6</v>
      </c>
      <c r="O69" s="156">
        <v>11354.1</v>
      </c>
      <c r="P69" s="156">
        <v>11020.7</v>
      </c>
      <c r="Q69" s="156">
        <v>10891.8</v>
      </c>
      <c r="R69" s="156">
        <v>10274.799999999999</v>
      </c>
      <c r="S69" s="156">
        <v>10844.2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25574.6</v>
      </c>
      <c r="E70" s="156">
        <v>26074.1</v>
      </c>
      <c r="F70" s="156">
        <v>25524.400000000001</v>
      </c>
      <c r="G70" s="156">
        <v>26459.8</v>
      </c>
      <c r="H70" s="156">
        <v>27925.9</v>
      </c>
      <c r="I70" s="156">
        <v>28667.7</v>
      </c>
      <c r="J70" s="156">
        <v>31061.4</v>
      </c>
      <c r="K70" s="156">
        <v>33518.000000000007</v>
      </c>
      <c r="L70" s="156">
        <v>33853.69999999999</v>
      </c>
      <c r="M70" s="156">
        <v>27809</v>
      </c>
      <c r="N70" s="156">
        <v>30335.599999999999</v>
      </c>
      <c r="O70" s="156">
        <v>32157.4</v>
      </c>
      <c r="P70" s="156">
        <v>32153.599999999999</v>
      </c>
      <c r="Q70" s="156">
        <v>32942.1</v>
      </c>
      <c r="R70" s="156">
        <v>34401.899999999994</v>
      </c>
      <c r="S70" s="156">
        <v>35022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11683.1</v>
      </c>
      <c r="E71" s="156">
        <v>11433</v>
      </c>
      <c r="F71" s="156">
        <v>10772.6</v>
      </c>
      <c r="G71" s="156">
        <v>10530.9</v>
      </c>
      <c r="H71" s="156">
        <v>11116.1</v>
      </c>
      <c r="I71" s="156">
        <v>10750.6</v>
      </c>
      <c r="J71" s="156">
        <v>11988.2</v>
      </c>
      <c r="K71" s="156">
        <v>13082.7</v>
      </c>
      <c r="L71" s="156">
        <v>11879.1</v>
      </c>
      <c r="M71" s="156">
        <v>9454.2999999999993</v>
      </c>
      <c r="N71" s="156">
        <v>11101.8</v>
      </c>
      <c r="O71" s="156">
        <v>10923.4</v>
      </c>
      <c r="P71" s="156">
        <v>9510.5</v>
      </c>
      <c r="Q71" s="156">
        <v>10228.200000000003</v>
      </c>
      <c r="R71" s="156">
        <v>10655</v>
      </c>
      <c r="S71" s="156">
        <v>12232.1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6684.4999999999991</v>
      </c>
      <c r="E72" s="156">
        <v>6012.7</v>
      </c>
      <c r="F72" s="156">
        <v>6184.9999999999973</v>
      </c>
      <c r="G72" s="156">
        <v>5895.7999999999993</v>
      </c>
      <c r="H72" s="156">
        <v>6540.6</v>
      </c>
      <c r="I72" s="156">
        <v>6387.9000000000015</v>
      </c>
      <c r="J72" s="156">
        <v>6914.0999999999985</v>
      </c>
      <c r="K72" s="156">
        <v>7390.7000000000025</v>
      </c>
      <c r="L72" s="156">
        <v>8258.7000000000025</v>
      </c>
      <c r="M72" s="156">
        <v>6835.7000000000007</v>
      </c>
      <c r="N72" s="156">
        <v>6426.2000000000007</v>
      </c>
      <c r="O72" s="156">
        <v>6267.0000000000009</v>
      </c>
      <c r="P72" s="156">
        <v>6180.6999999999989</v>
      </c>
      <c r="Q72" s="156">
        <v>5586.0999999999976</v>
      </c>
      <c r="R72" s="156">
        <v>6787.2999999999993</v>
      </c>
      <c r="S72" s="156">
        <v>6535.3000000000011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11978.9</v>
      </c>
      <c r="E73" s="156">
        <v>12358.4</v>
      </c>
      <c r="F73" s="156">
        <v>12713</v>
      </c>
      <c r="G73" s="156">
        <v>11988.3</v>
      </c>
      <c r="H73" s="156">
        <v>12241.3</v>
      </c>
      <c r="I73" s="156">
        <v>12552.7</v>
      </c>
      <c r="J73" s="156">
        <v>13368.9</v>
      </c>
      <c r="K73" s="156">
        <v>13947.9</v>
      </c>
      <c r="L73" s="156">
        <v>13602.9</v>
      </c>
      <c r="M73" s="156">
        <v>12098.8</v>
      </c>
      <c r="N73" s="156">
        <v>12157.3</v>
      </c>
      <c r="O73" s="156">
        <v>12209.1</v>
      </c>
      <c r="P73" s="156">
        <v>11460.6</v>
      </c>
      <c r="Q73" s="156">
        <v>11549.8</v>
      </c>
      <c r="R73" s="156">
        <v>12044.9</v>
      </c>
      <c r="S73" s="156">
        <v>12726.1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6416.6999999999834</v>
      </c>
      <c r="E74" s="156">
        <v>6584.1000000001895</v>
      </c>
      <c r="F74" s="156">
        <v>6695.8000000000475</v>
      </c>
      <c r="G74" s="156">
        <v>6748.3000000001884</v>
      </c>
      <c r="H74" s="156">
        <v>7243.4000000000033</v>
      </c>
      <c r="I74" s="156">
        <v>7554.199999999907</v>
      </c>
      <c r="J74" s="156">
        <v>8193.9000000001779</v>
      </c>
      <c r="K74" s="156">
        <v>8693.299999999932</v>
      </c>
      <c r="L74" s="156">
        <v>8827.5999999999858</v>
      </c>
      <c r="M74" s="156">
        <v>7885.4999999998172</v>
      </c>
      <c r="N74" s="156">
        <v>7964.9999999997563</v>
      </c>
      <c r="O74" s="156">
        <v>8279.6000000000877</v>
      </c>
      <c r="P74" s="156">
        <v>8444.0999999998203</v>
      </c>
      <c r="Q74" s="156">
        <v>8333.700000000008</v>
      </c>
      <c r="R74" s="156">
        <v>8163.9000000000342</v>
      </c>
      <c r="S74" s="156">
        <v>8451.400000000016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217012</v>
      </c>
      <c r="E75" s="164">
        <f t="shared" ref="E75:S75" si="3">SUM(E56:E74)</f>
        <v>222206.30000000022</v>
      </c>
      <c r="F75" s="164">
        <f t="shared" si="3"/>
        <v>225456.90000000008</v>
      </c>
      <c r="G75" s="164">
        <f t="shared" si="3"/>
        <v>223907.20000000019</v>
      </c>
      <c r="H75" s="164">
        <f t="shared" si="3"/>
        <v>230141.4</v>
      </c>
      <c r="I75" s="164">
        <f t="shared" si="3"/>
        <v>231479.99999999991</v>
      </c>
      <c r="J75" s="164">
        <f t="shared" si="3"/>
        <v>241486.50000000017</v>
      </c>
      <c r="K75" s="164">
        <f t="shared" si="3"/>
        <v>256642.99999999997</v>
      </c>
      <c r="L75" s="164">
        <f t="shared" si="3"/>
        <v>251913.3</v>
      </c>
      <c r="M75" s="164">
        <f t="shared" si="3"/>
        <v>215612.19999999981</v>
      </c>
      <c r="N75" s="164">
        <f t="shared" si="3"/>
        <v>228278.89999999976</v>
      </c>
      <c r="O75" s="164">
        <f t="shared" si="3"/>
        <v>232204.40000000011</v>
      </c>
      <c r="P75" s="164">
        <f t="shared" si="3"/>
        <v>222811.69999999987</v>
      </c>
      <c r="Q75" s="164">
        <f t="shared" si="3"/>
        <v>222141.5</v>
      </c>
      <c r="R75" s="164">
        <f t="shared" si="3"/>
        <v>225653.19999999998</v>
      </c>
      <c r="S75" s="164">
        <f t="shared" si="3"/>
        <v>237121.60000000006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1555557.8846950431</v>
      </c>
      <c r="E2" s="152">
        <v>1583124.3448797015</v>
      </c>
      <c r="F2" s="152">
        <v>1587058.8928984173</v>
      </c>
      <c r="G2" s="152">
        <v>1589455.0608027796</v>
      </c>
      <c r="H2" s="152">
        <v>1614602.1359136717</v>
      </c>
      <c r="I2" s="152">
        <v>1629932.2742291954</v>
      </c>
      <c r="J2" s="152">
        <v>1662629.5445272403</v>
      </c>
      <c r="K2" s="152">
        <v>1687142.4827831993</v>
      </c>
      <c r="L2" s="152">
        <v>1669429.1529861814</v>
      </c>
      <c r="M2" s="152">
        <v>1577896.0093096045</v>
      </c>
      <c r="N2" s="152">
        <v>1604514.5</v>
      </c>
      <c r="O2" s="152">
        <v>1613772.7165214648</v>
      </c>
      <c r="P2" s="152">
        <v>1568271.2965033199</v>
      </c>
      <c r="Q2" s="152">
        <v>1541164.7585385533</v>
      </c>
      <c r="R2" s="152">
        <v>1542922.1607017142</v>
      </c>
      <c r="S2" s="152">
        <v>1558311.0109222613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932441.91536416265</v>
      </c>
      <c r="E3" s="156">
        <v>938193.19846487243</v>
      </c>
      <c r="F3" s="156">
        <v>938539.5294117647</v>
      </c>
      <c r="G3" s="156">
        <v>946296.5419449273</v>
      </c>
      <c r="H3" s="156">
        <v>955621.99220625509</v>
      </c>
      <c r="I3" s="156">
        <v>967968.77562399558</v>
      </c>
      <c r="J3" s="156">
        <v>981989.64205411286</v>
      </c>
      <c r="K3" s="156">
        <v>993389.38901392021</v>
      </c>
      <c r="L3" s="156">
        <v>982649.56142123765</v>
      </c>
      <c r="M3" s="156">
        <v>967330.89913281612</v>
      </c>
      <c r="N3" s="156">
        <v>978931.9</v>
      </c>
      <c r="O3" s="156">
        <v>978820.00796897931</v>
      </c>
      <c r="P3" s="156">
        <v>940163.86463191954</v>
      </c>
      <c r="Q3" s="156">
        <v>917061.58434540336</v>
      </c>
      <c r="R3" s="156">
        <v>919445.81211883842</v>
      </c>
      <c r="S3" s="156">
        <v>937838.16503850778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1398287.4667808607</v>
      </c>
      <c r="E4" s="160">
        <v>1422070.6353540872</v>
      </c>
      <c r="F4" s="160">
        <v>1426710.3748090707</v>
      </c>
      <c r="G4" s="160">
        <v>1427455.9113915435</v>
      </c>
      <c r="H4" s="160">
        <v>1450265.8253116268</v>
      </c>
      <c r="I4" s="160">
        <v>1462478.0947612463</v>
      </c>
      <c r="J4" s="160">
        <v>1490928.0854676971</v>
      </c>
      <c r="K4" s="160">
        <v>1514365.5598617366</v>
      </c>
      <c r="L4" s="160">
        <v>1501605.3334420682</v>
      </c>
      <c r="M4" s="160">
        <v>1418572.9965973836</v>
      </c>
      <c r="N4" s="160">
        <v>1443246.5</v>
      </c>
      <c r="O4" s="160">
        <v>1451694.3446151414</v>
      </c>
      <c r="P4" s="160">
        <v>1416143.6073974825</v>
      </c>
      <c r="Q4" s="160">
        <v>1395028.9804671651</v>
      </c>
      <c r="R4" s="160">
        <v>1398238.3181155529</v>
      </c>
      <c r="S4" s="160">
        <v>1410968.238435009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39838.155094021182</v>
      </c>
      <c r="E6" s="152">
        <v>39161.599611626923</v>
      </c>
      <c r="F6" s="152">
        <v>37384.208671131477</v>
      </c>
      <c r="G6" s="152">
        <v>37088.903515740261</v>
      </c>
      <c r="H6" s="152">
        <v>37664.574368983718</v>
      </c>
      <c r="I6" s="152">
        <v>32900.416879823235</v>
      </c>
      <c r="J6" s="152">
        <v>32283.401941079741</v>
      </c>
      <c r="K6" s="152">
        <v>31876.296218707448</v>
      </c>
      <c r="L6" s="152">
        <v>31062.20310301943</v>
      </c>
      <c r="M6" s="152">
        <v>28088.647634632845</v>
      </c>
      <c r="N6" s="152">
        <v>28416.7</v>
      </c>
      <c r="O6" s="152">
        <v>30488.724773903083</v>
      </c>
      <c r="P6" s="152">
        <v>31000.088018699083</v>
      </c>
      <c r="Q6" s="152">
        <v>32471.84064607121</v>
      </c>
      <c r="R6" s="152">
        <v>30189.423003145861</v>
      </c>
      <c r="S6" s="152">
        <v>31648.314062307018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312154.99326171004</v>
      </c>
      <c r="E7" s="156">
        <v>309285.75763092446</v>
      </c>
      <c r="F7" s="156">
        <v>305434.14404887799</v>
      </c>
      <c r="G7" s="156">
        <v>292799.08758709929</v>
      </c>
      <c r="H7" s="156">
        <v>294463.80251075723</v>
      </c>
      <c r="I7" s="156">
        <v>292002.65584012703</v>
      </c>
      <c r="J7" s="156">
        <v>301372.40571361035</v>
      </c>
      <c r="K7" s="156">
        <v>310594.53231381578</v>
      </c>
      <c r="L7" s="156">
        <v>301977.2064670024</v>
      </c>
      <c r="M7" s="156">
        <v>259366.37496632291</v>
      </c>
      <c r="N7" s="156">
        <v>270579.29999999981</v>
      </c>
      <c r="O7" s="156">
        <v>270418.52612456074</v>
      </c>
      <c r="P7" s="156">
        <v>261885.94732569833</v>
      </c>
      <c r="Q7" s="156">
        <v>258866.38072605734</v>
      </c>
      <c r="R7" s="156">
        <v>259419.07082022564</v>
      </c>
      <c r="S7" s="156">
        <v>264948.26750781457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67431.389095305858</v>
      </c>
      <c r="E8" s="156">
        <v>71873.900115298267</v>
      </c>
      <c r="F8" s="156">
        <v>74685.348372694163</v>
      </c>
      <c r="G8" s="156">
        <v>77938.78662702287</v>
      </c>
      <c r="H8" s="156">
        <v>82238.943352703718</v>
      </c>
      <c r="I8" s="156">
        <v>85738.138517301049</v>
      </c>
      <c r="J8" s="156">
        <v>88574.929332229876</v>
      </c>
      <c r="K8" s="156">
        <v>90511.050591808948</v>
      </c>
      <c r="L8" s="156">
        <v>90430.182062835127</v>
      </c>
      <c r="M8" s="156">
        <v>84870.830298252797</v>
      </c>
      <c r="N8" s="156">
        <v>81207.199999999997</v>
      </c>
      <c r="O8" s="156">
        <v>81031.456103629389</v>
      </c>
      <c r="P8" s="156">
        <v>76171.773381189414</v>
      </c>
      <c r="Q8" s="156">
        <v>71731.196506887689</v>
      </c>
      <c r="R8" s="156">
        <v>67508.823755083242</v>
      </c>
      <c r="S8" s="156">
        <v>67308.865305501997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305388.36479967757</v>
      </c>
      <c r="E9" s="156">
        <v>310704.77577522909</v>
      </c>
      <c r="F9" s="156">
        <v>304535.65973446128</v>
      </c>
      <c r="G9" s="156">
        <v>298274.58635012142</v>
      </c>
      <c r="H9" s="156">
        <v>302082.02102648275</v>
      </c>
      <c r="I9" s="156">
        <v>302543.07576763578</v>
      </c>
      <c r="J9" s="156">
        <v>303490.9341043196</v>
      </c>
      <c r="K9" s="156">
        <v>307679.58521001361</v>
      </c>
      <c r="L9" s="156">
        <v>302040.10275438847</v>
      </c>
      <c r="M9" s="156">
        <v>285716.89433928381</v>
      </c>
      <c r="N9" s="156">
        <v>290227.5</v>
      </c>
      <c r="O9" s="156">
        <v>294062.04336321627</v>
      </c>
      <c r="P9" s="156">
        <v>284873.39977115142</v>
      </c>
      <c r="Q9" s="156">
        <v>278960.6638459012</v>
      </c>
      <c r="R9" s="156">
        <v>283511.8545231336</v>
      </c>
      <c r="S9" s="156">
        <v>289568.94340303837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57300.905575777419</v>
      </c>
      <c r="E10" s="156">
        <v>63130.893864918988</v>
      </c>
      <c r="F10" s="156">
        <v>68327.223592997296</v>
      </c>
      <c r="G10" s="156">
        <v>66018.86107265258</v>
      </c>
      <c r="H10" s="156">
        <v>65955.50725280575</v>
      </c>
      <c r="I10" s="156">
        <v>66181.359049992927</v>
      </c>
      <c r="J10" s="156">
        <v>65443.514149675953</v>
      </c>
      <c r="K10" s="156">
        <v>65616.842987325857</v>
      </c>
      <c r="L10" s="156">
        <v>64210.279516401963</v>
      </c>
      <c r="M10" s="156">
        <v>62420.347845175966</v>
      </c>
      <c r="N10" s="156">
        <v>62263.9</v>
      </c>
      <c r="O10" s="156">
        <v>60810.789463291338</v>
      </c>
      <c r="P10" s="156">
        <v>56828.588473462361</v>
      </c>
      <c r="Q10" s="156">
        <v>52713.247937556756</v>
      </c>
      <c r="R10" s="156">
        <v>51560.941456303233</v>
      </c>
      <c r="S10" s="156">
        <v>51939.232135901111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68529.415469098327</v>
      </c>
      <c r="E11" s="156">
        <v>71584.926269797928</v>
      </c>
      <c r="F11" s="156">
        <v>67465.632710609803</v>
      </c>
      <c r="G11" s="156">
        <v>71645.407294763849</v>
      </c>
      <c r="H11" s="156">
        <v>71179.634476334119</v>
      </c>
      <c r="I11" s="156">
        <v>75091.376138800289</v>
      </c>
      <c r="J11" s="156">
        <v>76978.966262185495</v>
      </c>
      <c r="K11" s="156">
        <v>84600.398030795011</v>
      </c>
      <c r="L11" s="156">
        <v>81496.156904320174</v>
      </c>
      <c r="M11" s="156">
        <v>72908.588363251751</v>
      </c>
      <c r="N11" s="156">
        <v>75909.899999999994</v>
      </c>
      <c r="O11" s="156">
        <v>77824.434264049603</v>
      </c>
      <c r="P11" s="156">
        <v>76251.381404582833</v>
      </c>
      <c r="Q11" s="156">
        <v>77927.510191464287</v>
      </c>
      <c r="R11" s="156">
        <v>81408.539860354489</v>
      </c>
      <c r="S11" s="156">
        <v>79619.868317292625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144937.59210045717</v>
      </c>
      <c r="E12" s="156">
        <v>149772.92311426665</v>
      </c>
      <c r="F12" s="156">
        <v>158042.41569733285</v>
      </c>
      <c r="G12" s="156">
        <v>163232.37023082687</v>
      </c>
      <c r="H12" s="156">
        <v>170575.45579559062</v>
      </c>
      <c r="I12" s="156">
        <v>173418.19685870712</v>
      </c>
      <c r="J12" s="156">
        <v>181610.47280231296</v>
      </c>
      <c r="K12" s="156">
        <v>183100.76463810622</v>
      </c>
      <c r="L12" s="156">
        <v>186109.40080327835</v>
      </c>
      <c r="M12" s="156">
        <v>186834.66876877178</v>
      </c>
      <c r="N12" s="156">
        <v>188745.8</v>
      </c>
      <c r="O12" s="156">
        <v>193311.08566012399</v>
      </c>
      <c r="P12" s="156">
        <v>195477.40364397413</v>
      </c>
      <c r="Q12" s="156">
        <v>194198.69008288413</v>
      </c>
      <c r="R12" s="156">
        <v>195261.54760991331</v>
      </c>
      <c r="S12" s="156">
        <v>198334.1092415418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130700.65619607792</v>
      </c>
      <c r="E13" s="156">
        <v>129624.85587717702</v>
      </c>
      <c r="F13" s="156">
        <v>130642.22770532253</v>
      </c>
      <c r="G13" s="156">
        <v>136316.75707573936</v>
      </c>
      <c r="H13" s="156">
        <v>136446.45788049506</v>
      </c>
      <c r="I13" s="156">
        <v>138032.50138778531</v>
      </c>
      <c r="J13" s="156">
        <v>136453.71395406328</v>
      </c>
      <c r="K13" s="156">
        <v>138315.80601235991</v>
      </c>
      <c r="L13" s="156">
        <v>139325.2665701645</v>
      </c>
      <c r="M13" s="156">
        <v>132384.82492990213</v>
      </c>
      <c r="N13" s="156">
        <v>135962.79999999999</v>
      </c>
      <c r="O13" s="156">
        <v>136394.00102681565</v>
      </c>
      <c r="P13" s="156">
        <v>133322.51029329785</v>
      </c>
      <c r="Q13" s="156">
        <v>130957.80443980757</v>
      </c>
      <c r="R13" s="156">
        <v>132740.44732601856</v>
      </c>
      <c r="S13" s="156">
        <v>133917.03799416646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222249.2033704044</v>
      </c>
      <c r="E14" s="156">
        <v>226651.8599429577</v>
      </c>
      <c r="F14" s="156">
        <v>230270.70849488897</v>
      </c>
      <c r="G14" s="156">
        <v>234744.77405297445</v>
      </c>
      <c r="H14" s="156">
        <v>238983.94180011534</v>
      </c>
      <c r="I14" s="156">
        <v>245208.49433457054</v>
      </c>
      <c r="J14" s="156">
        <v>252102.72890446149</v>
      </c>
      <c r="K14" s="156">
        <v>248507.38451869698</v>
      </c>
      <c r="L14" s="156">
        <v>250258.61893208831</v>
      </c>
      <c r="M14" s="156">
        <v>250674.8356067334</v>
      </c>
      <c r="N14" s="156">
        <v>252868.6</v>
      </c>
      <c r="O14" s="156">
        <v>248973.87543935861</v>
      </c>
      <c r="P14" s="156">
        <v>243718.20324495604</v>
      </c>
      <c r="Q14" s="156">
        <v>240922.64147298055</v>
      </c>
      <c r="R14" s="156">
        <v>240303.5563569401</v>
      </c>
      <c r="S14" s="156">
        <v>237727.09566473163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49756.791818330661</v>
      </c>
      <c r="E15" s="156">
        <v>50279.14315189029</v>
      </c>
      <c r="F15" s="156">
        <v>49922.805780754315</v>
      </c>
      <c r="G15" s="156">
        <v>49396.377584602466</v>
      </c>
      <c r="H15" s="156">
        <v>50675.486847358385</v>
      </c>
      <c r="I15" s="156">
        <v>51361.879986503103</v>
      </c>
      <c r="J15" s="156">
        <v>52617.018303758559</v>
      </c>
      <c r="K15" s="156">
        <v>53562.899340106844</v>
      </c>
      <c r="L15" s="156">
        <v>54695.916328569394</v>
      </c>
      <c r="M15" s="156">
        <v>55306.983845056231</v>
      </c>
      <c r="N15" s="156">
        <v>57064.800000000003</v>
      </c>
      <c r="O15" s="156">
        <v>58379.408396192877</v>
      </c>
      <c r="P15" s="156">
        <v>56614.311840470997</v>
      </c>
      <c r="Q15" s="156">
        <v>56279.004617554434</v>
      </c>
      <c r="R15" s="156">
        <v>56334.113404434902</v>
      </c>
      <c r="S15" s="156">
        <v>55956.504802713462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1398287.4667808607</v>
      </c>
      <c r="E16" s="164">
        <f t="shared" ref="E16:S16" si="0">SUM(E6:E15)</f>
        <v>1422070.6353540875</v>
      </c>
      <c r="F16" s="164">
        <f t="shared" si="0"/>
        <v>1426710.374809071</v>
      </c>
      <c r="G16" s="164">
        <f t="shared" si="0"/>
        <v>1427455.9113915435</v>
      </c>
      <c r="H16" s="164">
        <f t="shared" si="0"/>
        <v>1450265.8253116268</v>
      </c>
      <c r="I16" s="164">
        <f t="shared" si="0"/>
        <v>1462478.0947612463</v>
      </c>
      <c r="J16" s="164">
        <f t="shared" si="0"/>
        <v>1490928.0854676974</v>
      </c>
      <c r="K16" s="164">
        <f t="shared" si="0"/>
        <v>1514365.5598617366</v>
      </c>
      <c r="L16" s="164">
        <f t="shared" si="0"/>
        <v>1501605.3334420684</v>
      </c>
      <c r="M16" s="164">
        <f t="shared" si="0"/>
        <v>1418572.9965973836</v>
      </c>
      <c r="N16" s="164">
        <f t="shared" si="0"/>
        <v>1443246.5</v>
      </c>
      <c r="O16" s="164">
        <f t="shared" si="0"/>
        <v>1451694.3446151414</v>
      </c>
      <c r="P16" s="164">
        <f t="shared" si="0"/>
        <v>1416143.6073974823</v>
      </c>
      <c r="Q16" s="164">
        <f t="shared" si="0"/>
        <v>1395028.9804671651</v>
      </c>
      <c r="R16" s="164">
        <f t="shared" si="0"/>
        <v>1398238.3181155529</v>
      </c>
      <c r="S16" s="164">
        <f t="shared" si="0"/>
        <v>1410968.238435009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39838.155094021182</v>
      </c>
      <c r="E18" s="152">
        <v>39161.599611626923</v>
      </c>
      <c r="F18" s="152">
        <v>37384.208671131477</v>
      </c>
      <c r="G18" s="152">
        <v>37088.903515740261</v>
      </c>
      <c r="H18" s="152">
        <v>37664.574368983718</v>
      </c>
      <c r="I18" s="152">
        <v>32900.416879823235</v>
      </c>
      <c r="J18" s="152">
        <v>32283.401941079741</v>
      </c>
      <c r="K18" s="152">
        <v>31876.296218707448</v>
      </c>
      <c r="L18" s="152">
        <v>31062.20310301943</v>
      </c>
      <c r="M18" s="152">
        <v>28088.647634632845</v>
      </c>
      <c r="N18" s="152">
        <v>28416.7</v>
      </c>
      <c r="O18" s="152">
        <v>30488.724773903083</v>
      </c>
      <c r="P18" s="152">
        <v>31000.088018699083</v>
      </c>
      <c r="Q18" s="152">
        <v>32471.84064607121</v>
      </c>
      <c r="R18" s="152">
        <v>30189.423003145861</v>
      </c>
      <c r="S18" s="152">
        <v>31648.314062307018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7704.699169993828</v>
      </c>
      <c r="E19" s="156">
        <v>6905.2733782389714</v>
      </c>
      <c r="F19" s="156">
        <v>7202.0914111150278</v>
      </c>
      <c r="G19" s="156">
        <v>6096.1438071676621</v>
      </c>
      <c r="H19" s="156">
        <v>5899.6140708867497</v>
      </c>
      <c r="I19" s="156">
        <v>6027.2332458937881</v>
      </c>
      <c r="J19" s="156">
        <v>6091.5080448404469</v>
      </c>
      <c r="K19" s="156">
        <v>5798.8897035718028</v>
      </c>
      <c r="L19" s="156">
        <v>6163.5303472038167</v>
      </c>
      <c r="M19" s="156">
        <v>4380.2947603699968</v>
      </c>
      <c r="N19" s="156">
        <v>4597.3999999999996</v>
      </c>
      <c r="O19" s="156">
        <v>5397.1999526085065</v>
      </c>
      <c r="P19" s="156">
        <v>6651.9642839678827</v>
      </c>
      <c r="Q19" s="156">
        <v>6356.7688711142027</v>
      </c>
      <c r="R19" s="156">
        <v>5378.7500959103818</v>
      </c>
      <c r="S19" s="156">
        <v>4172.6126571214118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273325.18860914133</v>
      </c>
      <c r="E20" s="156">
        <v>269684.20413860091</v>
      </c>
      <c r="F20" s="156">
        <v>264900.59922453301</v>
      </c>
      <c r="G20" s="156">
        <v>254099.27597085744</v>
      </c>
      <c r="H20" s="156">
        <v>255224.90351772169</v>
      </c>
      <c r="I20" s="156">
        <v>251956.50517562276</v>
      </c>
      <c r="J20" s="156">
        <v>259548.47862770199</v>
      </c>
      <c r="K20" s="156">
        <v>268820.57190740539</v>
      </c>
      <c r="L20" s="156">
        <v>256797.59016493711</v>
      </c>
      <c r="M20" s="156">
        <v>215145.33462386605</v>
      </c>
      <c r="N20" s="156">
        <v>228278.89999999979</v>
      </c>
      <c r="O20" s="156">
        <v>229260.69270565943</v>
      </c>
      <c r="P20" s="156">
        <v>217906.62194012754</v>
      </c>
      <c r="Q20" s="156">
        <v>214592.14822542941</v>
      </c>
      <c r="R20" s="156">
        <v>216424.84462518228</v>
      </c>
      <c r="S20" s="156">
        <v>225287.26022061135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21715.05220600274</v>
      </c>
      <c r="E21" s="156">
        <v>23374.719339765761</v>
      </c>
      <c r="F21" s="156">
        <v>23692.280578075432</v>
      </c>
      <c r="G21" s="156">
        <v>23128.986132231781</v>
      </c>
      <c r="H21" s="156">
        <v>23491.438584039392</v>
      </c>
      <c r="I21" s="156">
        <v>23678.882805612095</v>
      </c>
      <c r="J21" s="156">
        <v>24866.779161874874</v>
      </c>
      <c r="K21" s="156">
        <v>25208.337697706087</v>
      </c>
      <c r="L21" s="156">
        <v>28102.713612917694</v>
      </c>
      <c r="M21" s="156">
        <v>28351.976211620782</v>
      </c>
      <c r="N21" s="156">
        <v>25238</v>
      </c>
      <c r="O21" s="156">
        <v>23631.175703961137</v>
      </c>
      <c r="P21" s="156">
        <v>25321.023755268896</v>
      </c>
      <c r="Q21" s="156">
        <v>25667.903166599044</v>
      </c>
      <c r="R21" s="156">
        <v>24694.62134581447</v>
      </c>
      <c r="S21" s="156">
        <v>22475.748909769794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9410.0532765721618</v>
      </c>
      <c r="E22" s="156">
        <v>9321.5607743188302</v>
      </c>
      <c r="F22" s="156">
        <v>9639.1728351545062</v>
      </c>
      <c r="G22" s="156">
        <v>9474.681676842416</v>
      </c>
      <c r="H22" s="156">
        <v>9847.8463381093916</v>
      </c>
      <c r="I22" s="156">
        <v>10340.034612998379</v>
      </c>
      <c r="J22" s="156">
        <v>10865.639879193044</v>
      </c>
      <c r="K22" s="156">
        <v>10766.733005132503</v>
      </c>
      <c r="L22" s="156">
        <v>10913.37234194377</v>
      </c>
      <c r="M22" s="156">
        <v>11488.769370466089</v>
      </c>
      <c r="N22" s="156">
        <v>12465</v>
      </c>
      <c r="O22" s="156">
        <v>12129.45776233166</v>
      </c>
      <c r="P22" s="156">
        <v>12006.337346334021</v>
      </c>
      <c r="Q22" s="156">
        <v>12249.560462914662</v>
      </c>
      <c r="R22" s="156">
        <v>12920.854753318499</v>
      </c>
      <c r="S22" s="156">
        <v>13012.64572031201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67431.389095305858</v>
      </c>
      <c r="E23" s="156">
        <v>71873.900115298267</v>
      </c>
      <c r="F23" s="156">
        <v>74685.348372694163</v>
      </c>
      <c r="G23" s="156">
        <v>77938.78662702287</v>
      </c>
      <c r="H23" s="156">
        <v>82238.943352703718</v>
      </c>
      <c r="I23" s="156">
        <v>85738.138517301049</v>
      </c>
      <c r="J23" s="156">
        <v>88574.929332229876</v>
      </c>
      <c r="K23" s="156">
        <v>90511.050591808948</v>
      </c>
      <c r="L23" s="156">
        <v>90430.182062835127</v>
      </c>
      <c r="M23" s="156">
        <v>84870.830298252797</v>
      </c>
      <c r="N23" s="156">
        <v>81207.199999999997</v>
      </c>
      <c r="O23" s="156">
        <v>81031.456103629389</v>
      </c>
      <c r="P23" s="156">
        <v>76171.773381189414</v>
      </c>
      <c r="Q23" s="156">
        <v>71731.196506887689</v>
      </c>
      <c r="R23" s="156">
        <v>67508.823755083242</v>
      </c>
      <c r="S23" s="156">
        <v>67308.865305501997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181138.70801163773</v>
      </c>
      <c r="E24" s="156">
        <v>183833.97050791915</v>
      </c>
      <c r="F24" s="156">
        <v>178182.23475502292</v>
      </c>
      <c r="G24" s="156">
        <v>173720.91967588913</v>
      </c>
      <c r="H24" s="156">
        <v>174951.98065918469</v>
      </c>
      <c r="I24" s="156">
        <v>174672.10170561538</v>
      </c>
      <c r="J24" s="156">
        <v>174325.61988800639</v>
      </c>
      <c r="K24" s="156">
        <v>173881.95244579448</v>
      </c>
      <c r="L24" s="156">
        <v>170323.35011926846</v>
      </c>
      <c r="M24" s="156">
        <v>157475.27864533965</v>
      </c>
      <c r="N24" s="156">
        <v>160670.20000000001</v>
      </c>
      <c r="O24" s="156">
        <v>163670.07622131828</v>
      </c>
      <c r="P24" s="156">
        <v>158444.70958719234</v>
      </c>
      <c r="Q24" s="156">
        <v>154358.17925384961</v>
      </c>
      <c r="R24" s="156">
        <v>157142.9256502724</v>
      </c>
      <c r="S24" s="156">
        <v>162056.28343135107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74446.767510107427</v>
      </c>
      <c r="E25" s="156">
        <v>76256.083500212393</v>
      </c>
      <c r="F25" s="156">
        <v>77235.577487956762</v>
      </c>
      <c r="G25" s="156">
        <v>76043.714110624394</v>
      </c>
      <c r="H25" s="156">
        <v>77379.452601694546</v>
      </c>
      <c r="I25" s="156">
        <v>76998.356426806567</v>
      </c>
      <c r="J25" s="156">
        <v>76774.110338452927</v>
      </c>
      <c r="K25" s="156">
        <v>80214.098669739178</v>
      </c>
      <c r="L25" s="156">
        <v>79134.742808212206</v>
      </c>
      <c r="M25" s="156">
        <v>75992.396499595881</v>
      </c>
      <c r="N25" s="156">
        <v>77901.5</v>
      </c>
      <c r="O25" s="156">
        <v>77909.442755025462</v>
      </c>
      <c r="P25" s="156">
        <v>74915.453149602443</v>
      </c>
      <c r="Q25" s="156">
        <v>74896.539732220481</v>
      </c>
      <c r="R25" s="156">
        <v>75444.736438272084</v>
      </c>
      <c r="S25" s="156">
        <v>75769.33674099551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49802.889277932409</v>
      </c>
      <c r="E26" s="156">
        <v>50614.721767097522</v>
      </c>
      <c r="F26" s="156">
        <v>49117.847491481603</v>
      </c>
      <c r="G26" s="156">
        <v>48509.952563607891</v>
      </c>
      <c r="H26" s="156">
        <v>49750.587765603515</v>
      </c>
      <c r="I26" s="156">
        <v>50872.617635213828</v>
      </c>
      <c r="J26" s="156">
        <v>52391.203877860302</v>
      </c>
      <c r="K26" s="156">
        <v>53583.534094479939</v>
      </c>
      <c r="L26" s="156">
        <v>52582.009826907786</v>
      </c>
      <c r="M26" s="156">
        <v>52249.219194348269</v>
      </c>
      <c r="N26" s="156">
        <v>51655.8</v>
      </c>
      <c r="O26" s="156">
        <v>52482.524386872552</v>
      </c>
      <c r="P26" s="156">
        <v>51513.237034356629</v>
      </c>
      <c r="Q26" s="156">
        <v>49705.944859831143</v>
      </c>
      <c r="R26" s="156">
        <v>50924.192434589124</v>
      </c>
      <c r="S26" s="156">
        <v>51743.323230691763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57300.905575777419</v>
      </c>
      <c r="E27" s="156">
        <v>63130.893864918988</v>
      </c>
      <c r="F27" s="156">
        <v>68327.223592997296</v>
      </c>
      <c r="G27" s="156">
        <v>66018.86107265258</v>
      </c>
      <c r="H27" s="156">
        <v>65955.50725280575</v>
      </c>
      <c r="I27" s="156">
        <v>66181.359049992927</v>
      </c>
      <c r="J27" s="156">
        <v>65443.514149675953</v>
      </c>
      <c r="K27" s="156">
        <v>65616.842987325857</v>
      </c>
      <c r="L27" s="156">
        <v>64210.279516401963</v>
      </c>
      <c r="M27" s="156">
        <v>62420.347845175966</v>
      </c>
      <c r="N27" s="156">
        <v>62263.9</v>
      </c>
      <c r="O27" s="156">
        <v>60810.789463291338</v>
      </c>
      <c r="P27" s="156">
        <v>56828.588473462361</v>
      </c>
      <c r="Q27" s="156">
        <v>52713.247937556756</v>
      </c>
      <c r="R27" s="156">
        <v>51560.941456303233</v>
      </c>
      <c r="S27" s="156">
        <v>51939.232135901111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68529.415469098327</v>
      </c>
      <c r="E28" s="156">
        <v>71584.926269797928</v>
      </c>
      <c r="F28" s="156">
        <v>67465.632710609803</v>
      </c>
      <c r="G28" s="156">
        <v>71645.407294763849</v>
      </c>
      <c r="H28" s="156">
        <v>71179.634476334119</v>
      </c>
      <c r="I28" s="156">
        <v>75091.376138800289</v>
      </c>
      <c r="J28" s="156">
        <v>76978.966262185495</v>
      </c>
      <c r="K28" s="156">
        <v>84600.398030795011</v>
      </c>
      <c r="L28" s="156">
        <v>81496.156904320174</v>
      </c>
      <c r="M28" s="156">
        <v>72908.588363251751</v>
      </c>
      <c r="N28" s="156">
        <v>75909.899999999994</v>
      </c>
      <c r="O28" s="156">
        <v>77824.434264049603</v>
      </c>
      <c r="P28" s="156">
        <v>76251.381404582833</v>
      </c>
      <c r="Q28" s="156">
        <v>77927.510191464287</v>
      </c>
      <c r="R28" s="156">
        <v>81408.539860354489</v>
      </c>
      <c r="S28" s="156">
        <v>79619.868317292625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144937.59210045717</v>
      </c>
      <c r="E29" s="156">
        <v>149772.92311426665</v>
      </c>
      <c r="F29" s="156">
        <v>158042.41569733285</v>
      </c>
      <c r="G29" s="156">
        <v>163232.37023082687</v>
      </c>
      <c r="H29" s="156">
        <v>170575.45579559062</v>
      </c>
      <c r="I29" s="156">
        <v>173418.19685870712</v>
      </c>
      <c r="J29" s="156">
        <v>181610.47280231296</v>
      </c>
      <c r="K29" s="156">
        <v>183100.76463810622</v>
      </c>
      <c r="L29" s="156">
        <v>186109.40080327835</v>
      </c>
      <c r="M29" s="156">
        <v>186834.66876877178</v>
      </c>
      <c r="N29" s="156">
        <v>188745.8</v>
      </c>
      <c r="O29" s="156">
        <v>193311.08566012399</v>
      </c>
      <c r="P29" s="156">
        <v>195477.40364397413</v>
      </c>
      <c r="Q29" s="156">
        <v>194198.69008288413</v>
      </c>
      <c r="R29" s="156">
        <v>195261.54760991331</v>
      </c>
      <c r="S29" s="156">
        <v>198334.1092415418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98144.640225701209</v>
      </c>
      <c r="E30" s="156">
        <v>94976.515565264883</v>
      </c>
      <c r="F30" s="156">
        <v>94981.553283985442</v>
      </c>
      <c r="G30" s="156">
        <v>99250.436914137856</v>
      </c>
      <c r="H30" s="156">
        <v>99075.766313267988</v>
      </c>
      <c r="I30" s="156">
        <v>98980.875774166518</v>
      </c>
      <c r="J30" s="156">
        <v>96899.001515460943</v>
      </c>
      <c r="K30" s="156">
        <v>97229.49617680948</v>
      </c>
      <c r="L30" s="156">
        <v>97935.431915023713</v>
      </c>
      <c r="M30" s="156">
        <v>93371.982797329809</v>
      </c>
      <c r="N30" s="156">
        <v>95174.499999999985</v>
      </c>
      <c r="O30" s="156">
        <v>93048.457801824537</v>
      </c>
      <c r="P30" s="156">
        <v>91147.079246168723</v>
      </c>
      <c r="Q30" s="156">
        <v>89503.081589675232</v>
      </c>
      <c r="R30" s="156">
        <v>89967.678201488525</v>
      </c>
      <c r="S30" s="156">
        <v>90424.595973511459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32556.015970376713</v>
      </c>
      <c r="E31" s="156">
        <v>34648.340311912136</v>
      </c>
      <c r="F31" s="156">
        <v>35660.674421337091</v>
      </c>
      <c r="G31" s="156">
        <v>37066.320161601492</v>
      </c>
      <c r="H31" s="156">
        <v>37370.691567227077</v>
      </c>
      <c r="I31" s="156">
        <v>39051.625613618795</v>
      </c>
      <c r="J31" s="156">
        <v>39554.712438602335</v>
      </c>
      <c r="K31" s="156">
        <v>41086.309835550433</v>
      </c>
      <c r="L31" s="156">
        <v>41389.834655140781</v>
      </c>
      <c r="M31" s="156">
        <v>39012.842132572317</v>
      </c>
      <c r="N31" s="156">
        <v>40788.300000000003</v>
      </c>
      <c r="O31" s="156">
        <v>43345.54322499111</v>
      </c>
      <c r="P31" s="156">
        <v>42175.431047129125</v>
      </c>
      <c r="Q31" s="156">
        <v>41454.722850132341</v>
      </c>
      <c r="R31" s="156">
        <v>42772.769124530038</v>
      </c>
      <c r="S31" s="156">
        <v>43492.442020654991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87670.944746023146</v>
      </c>
      <c r="E32" s="156">
        <v>89046.665453000765</v>
      </c>
      <c r="F32" s="156">
        <v>91127.129596992134</v>
      </c>
      <c r="G32" s="156">
        <v>95115.980843868441</v>
      </c>
      <c r="H32" s="156">
        <v>98203.433438317894</v>
      </c>
      <c r="I32" s="156">
        <v>99105.286645695684</v>
      </c>
      <c r="J32" s="156">
        <v>101696.99379843296</v>
      </c>
      <c r="K32" s="156">
        <v>101294.22855347232</v>
      </c>
      <c r="L32" s="156">
        <v>101388.71332748882</v>
      </c>
      <c r="M32" s="156">
        <v>101384.49564445156</v>
      </c>
      <c r="N32" s="156">
        <v>103094.00000000001</v>
      </c>
      <c r="O32" s="156">
        <v>101930.90715216617</v>
      </c>
      <c r="P32" s="156">
        <v>98056.15593001536</v>
      </c>
      <c r="Q32" s="156">
        <v>97078.575706640404</v>
      </c>
      <c r="R32" s="156">
        <v>94834.170950663698</v>
      </c>
      <c r="S32" s="156">
        <v>93763.408168888287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63356.172147562247</v>
      </c>
      <c r="E33" s="156">
        <v>64947.630317373631</v>
      </c>
      <c r="F33" s="156">
        <v>66072.494418987189</v>
      </c>
      <c r="G33" s="156">
        <v>66700.333643523467</v>
      </c>
      <c r="H33" s="156">
        <v>63995.364414674179</v>
      </c>
      <c r="I33" s="156">
        <v>66054.335876699348</v>
      </c>
      <c r="J33" s="156">
        <v>67410.818886297435</v>
      </c>
      <c r="K33" s="156">
        <v>66588.352361998535</v>
      </c>
      <c r="L33" s="156">
        <v>65002.03877754898</v>
      </c>
      <c r="M33" s="156">
        <v>65328.936208427709</v>
      </c>
      <c r="N33" s="156">
        <v>63722.9</v>
      </c>
      <c r="O33" s="156">
        <v>61034.023142845857</v>
      </c>
      <c r="P33" s="156">
        <v>60488.992772686819</v>
      </c>
      <c r="Q33" s="156">
        <v>59630.5956452018</v>
      </c>
      <c r="R33" s="156">
        <v>59778.159287961331</v>
      </c>
      <c r="S33" s="156">
        <v>58760.60539842095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71222.086476819022</v>
      </c>
      <c r="E34" s="156">
        <v>72657.564172583297</v>
      </c>
      <c r="F34" s="156">
        <v>73071.084478909645</v>
      </c>
      <c r="G34" s="156">
        <v>72928.459565582525</v>
      </c>
      <c r="H34" s="156">
        <v>76785.143947123273</v>
      </c>
      <c r="I34" s="156">
        <v>80048.871812175494</v>
      </c>
      <c r="J34" s="156">
        <v>82994.916219731094</v>
      </c>
      <c r="K34" s="156">
        <v>80624.803603226144</v>
      </c>
      <c r="L34" s="156">
        <v>83867.8668270505</v>
      </c>
      <c r="M34" s="156">
        <v>83961.403753854131</v>
      </c>
      <c r="N34" s="156">
        <v>86051.7</v>
      </c>
      <c r="O34" s="156">
        <v>86008.94514434658</v>
      </c>
      <c r="P34" s="156">
        <v>85173.054542253856</v>
      </c>
      <c r="Q34" s="156">
        <v>84213.470121138351</v>
      </c>
      <c r="R34" s="156">
        <v>85691.226118315055</v>
      </c>
      <c r="S34" s="156">
        <v>85203.082097422404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12989.911457611746</v>
      </c>
      <c r="E35" s="156">
        <v>13329.570969112207</v>
      </c>
      <c r="F35" s="156">
        <v>13829.162260603925</v>
      </c>
      <c r="G35" s="156">
        <v>13941.532944460838</v>
      </c>
      <c r="H35" s="156">
        <v>14214.501175531206</v>
      </c>
      <c r="I35" s="156">
        <v>14288.311038063412</v>
      </c>
      <c r="J35" s="156">
        <v>14772.08972388517</v>
      </c>
      <c r="K35" s="156">
        <v>15641.039069864884</v>
      </c>
      <c r="L35" s="156">
        <v>15938.857061306044</v>
      </c>
      <c r="M35" s="156">
        <v>15576.299430236388</v>
      </c>
      <c r="N35" s="156">
        <v>16620.900000000001</v>
      </c>
      <c r="O35" s="156">
        <v>16918.269420638986</v>
      </c>
      <c r="P35" s="156">
        <v>15781.752745694419</v>
      </c>
      <c r="Q35" s="156">
        <v>15265.557680789814</v>
      </c>
      <c r="R35" s="156">
        <v>15555.033376812709</v>
      </c>
      <c r="S35" s="156">
        <v>15668.246985834136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23606.055644419812</v>
      </c>
      <c r="E36" s="156">
        <v>23496.814127070818</v>
      </c>
      <c r="F36" s="156">
        <v>21968.158853248733</v>
      </c>
      <c r="G36" s="156">
        <v>21323.225674663518</v>
      </c>
      <c r="H36" s="156">
        <v>21623.896553253784</v>
      </c>
      <c r="I36" s="156">
        <v>21685.587713474033</v>
      </c>
      <c r="J36" s="156">
        <v>21896.798185746069</v>
      </c>
      <c r="K36" s="156">
        <v>21385.461401487377</v>
      </c>
      <c r="L36" s="156">
        <v>21529.898672755815</v>
      </c>
      <c r="M36" s="156">
        <v>22022.411367332887</v>
      </c>
      <c r="N36" s="156">
        <v>22437.5</v>
      </c>
      <c r="O36" s="156">
        <v>23625.44923186288</v>
      </c>
      <c r="P36" s="156">
        <v>22778.163538742898</v>
      </c>
      <c r="Q36" s="156">
        <v>22562.356305183639</v>
      </c>
      <c r="R36" s="156">
        <v>22597.732678585129</v>
      </c>
      <c r="S36" s="156">
        <v>22371.333833714954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13160.824716299103</v>
      </c>
      <c r="E37" s="156">
        <v>13452.758055707265</v>
      </c>
      <c r="F37" s="156">
        <v>14125.484666901657</v>
      </c>
      <c r="G37" s="156">
        <v>14131.61896547811</v>
      </c>
      <c r="H37" s="156">
        <v>14837.089118573394</v>
      </c>
      <c r="I37" s="156">
        <v>15387.981234965659</v>
      </c>
      <c r="J37" s="156">
        <v>15948.13039412732</v>
      </c>
      <c r="K37" s="156">
        <v>16536.398868754583</v>
      </c>
      <c r="L37" s="156">
        <v>17227.160594507535</v>
      </c>
      <c r="M37" s="156">
        <v>17708.273047486953</v>
      </c>
      <c r="N37" s="156">
        <v>18006.400000000001</v>
      </c>
      <c r="O37" s="156">
        <v>17835.689743691008</v>
      </c>
      <c r="P37" s="156">
        <v>18054.39555603368</v>
      </c>
      <c r="Q37" s="156">
        <v>18451.090631580981</v>
      </c>
      <c r="R37" s="156">
        <v>18181.34734903706</v>
      </c>
      <c r="S37" s="156">
        <v>17916.923983164372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1398287.4667808607</v>
      </c>
      <c r="E39" s="164">
        <f t="shared" ref="E39:S39" si="1">SUM(E18:E38)</f>
        <v>1422070.6353540875</v>
      </c>
      <c r="F39" s="164">
        <f t="shared" si="1"/>
        <v>1426710.3748090707</v>
      </c>
      <c r="G39" s="164">
        <f t="shared" si="1"/>
        <v>1427455.9113915435</v>
      </c>
      <c r="H39" s="164">
        <f t="shared" si="1"/>
        <v>1450265.8253116268</v>
      </c>
      <c r="I39" s="164">
        <f t="shared" si="1"/>
        <v>1462478.0947612463</v>
      </c>
      <c r="J39" s="164">
        <f t="shared" si="1"/>
        <v>1490928.0854676971</v>
      </c>
      <c r="K39" s="164">
        <f t="shared" si="1"/>
        <v>1514365.5598617366</v>
      </c>
      <c r="L39" s="164">
        <f t="shared" si="1"/>
        <v>1501605.3334420684</v>
      </c>
      <c r="M39" s="164">
        <f t="shared" si="1"/>
        <v>1418572.9965973836</v>
      </c>
      <c r="N39" s="164">
        <f t="shared" si="1"/>
        <v>1443246.4999999995</v>
      </c>
      <c r="O39" s="164">
        <f t="shared" si="1"/>
        <v>1451694.3446151414</v>
      </c>
      <c r="P39" s="164">
        <f t="shared" si="1"/>
        <v>1416143.6073974823</v>
      </c>
      <c r="Q39" s="164">
        <f t="shared" si="1"/>
        <v>1395028.9804671651</v>
      </c>
      <c r="R39" s="164">
        <f t="shared" si="1"/>
        <v>1398238.3181155529</v>
      </c>
      <c r="S39" s="164">
        <f t="shared" si="1"/>
        <v>1410968.2384350088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27125.710039422142</v>
      </c>
      <c r="E41" s="152">
        <v>26436.798349414406</v>
      </c>
      <c r="F41" s="152">
        <v>27358.124779696864</v>
      </c>
      <c r="G41" s="152">
        <v>26502.871150048799</v>
      </c>
      <c r="H41" s="152">
        <v>26555.028168389301</v>
      </c>
      <c r="I41" s="152">
        <v>25460.472608927539</v>
      </c>
      <c r="J41" s="152">
        <v>25106.565922550275</v>
      </c>
      <c r="K41" s="152">
        <v>25480.46506756049</v>
      </c>
      <c r="L41" s="152">
        <v>24974.719158392629</v>
      </c>
      <c r="M41" s="152">
        <v>24285.899597872616</v>
      </c>
      <c r="N41" s="152">
        <v>24800.6</v>
      </c>
      <c r="O41" s="152">
        <v>24116.148651317086</v>
      </c>
      <c r="P41" s="152">
        <v>23306.764726017347</v>
      </c>
      <c r="Q41" s="152">
        <v>23362.990011398982</v>
      </c>
      <c r="R41" s="152">
        <v>23748.081792373207</v>
      </c>
      <c r="S41" s="152">
        <v>25061.99348237105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33324.558862425532</v>
      </c>
      <c r="E42" s="156">
        <v>34168.699557011954</v>
      </c>
      <c r="F42" s="156">
        <v>32188.461990365409</v>
      </c>
      <c r="G42" s="156">
        <v>29806.055516466557</v>
      </c>
      <c r="H42" s="156">
        <v>27992.94681275784</v>
      </c>
      <c r="I42" s="156">
        <v>26562.972799407878</v>
      </c>
      <c r="J42" s="156">
        <v>26205.113874528433</v>
      </c>
      <c r="K42" s="156">
        <v>26785.796585314758</v>
      </c>
      <c r="L42" s="156">
        <v>25471.569247079453</v>
      </c>
      <c r="M42" s="156">
        <v>21055.409760819024</v>
      </c>
      <c r="N42" s="156">
        <v>22074.5</v>
      </c>
      <c r="O42" s="156">
        <v>23022.392480549741</v>
      </c>
      <c r="P42" s="156">
        <v>21667.758750525667</v>
      </c>
      <c r="Q42" s="156">
        <v>21807.5117370892</v>
      </c>
      <c r="R42" s="156">
        <v>22210.062917210158</v>
      </c>
      <c r="S42" s="156">
        <v>22283.545362127446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20817.411237200398</v>
      </c>
      <c r="E43" s="156">
        <v>21452.393955943931</v>
      </c>
      <c r="F43" s="156">
        <v>20753.377981435788</v>
      </c>
      <c r="G43" s="156">
        <v>19344.628793209104</v>
      </c>
      <c r="H43" s="156">
        <v>19286.363837998495</v>
      </c>
      <c r="I43" s="156">
        <v>18379.17560110152</v>
      </c>
      <c r="J43" s="156">
        <v>18531.83005341731</v>
      </c>
      <c r="K43" s="156">
        <v>18551.69163087881</v>
      </c>
      <c r="L43" s="156">
        <v>17380.986360578201</v>
      </c>
      <c r="M43" s="156">
        <v>15317.560892862488</v>
      </c>
      <c r="N43" s="156">
        <v>15414.7</v>
      </c>
      <c r="O43" s="156">
        <v>15236.562537024603</v>
      </c>
      <c r="P43" s="156">
        <v>14093.945291488591</v>
      </c>
      <c r="Q43" s="156">
        <v>13373.905987364516</v>
      </c>
      <c r="R43" s="156">
        <v>13489.12376275608</v>
      </c>
      <c r="S43" s="156">
        <v>13164.755398895993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3898.1321712407266</v>
      </c>
      <c r="E44" s="156">
        <v>3590.7518660112873</v>
      </c>
      <c r="F44" s="156">
        <v>2669.956526847609</v>
      </c>
      <c r="G44" s="156">
        <v>2953.0856351710204</v>
      </c>
      <c r="H44" s="156">
        <v>3360.2448653684073</v>
      </c>
      <c r="I44" s="156">
        <v>4377.5646816801454</v>
      </c>
      <c r="J44" s="156">
        <v>4373.8781827366429</v>
      </c>
      <c r="K44" s="156">
        <v>5047.2399706714159</v>
      </c>
      <c r="L44" s="156">
        <v>4754.2253664702648</v>
      </c>
      <c r="M44" s="156">
        <v>1849.8857479269984</v>
      </c>
      <c r="N44" s="156">
        <v>2163.9</v>
      </c>
      <c r="O44" s="156">
        <v>2316.5554283006204</v>
      </c>
      <c r="P44" s="156">
        <v>1730.5454225386547</v>
      </c>
      <c r="Q44" s="156">
        <v>1013.5435383218378</v>
      </c>
      <c r="R44" s="156">
        <v>-720.09514309828899</v>
      </c>
      <c r="S44" s="156">
        <v>2181.220487777071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12747.458972001461</v>
      </c>
      <c r="E45" s="156">
        <v>11424.236907579343</v>
      </c>
      <c r="F45" s="156">
        <v>11641.757725296673</v>
      </c>
      <c r="G45" s="156">
        <v>10565.151274427471</v>
      </c>
      <c r="H45" s="156">
        <v>10617.375682029899</v>
      </c>
      <c r="I45" s="156">
        <v>10403.491776691737</v>
      </c>
      <c r="J45" s="156">
        <v>10414.118506894811</v>
      </c>
      <c r="K45" s="156">
        <v>10669.424950246152</v>
      </c>
      <c r="L45" s="156">
        <v>9597.1375563212296</v>
      </c>
      <c r="M45" s="156">
        <v>8567.1093726613253</v>
      </c>
      <c r="N45" s="156">
        <v>9894</v>
      </c>
      <c r="O45" s="156">
        <v>9559.7527743769988</v>
      </c>
      <c r="P45" s="156">
        <v>9369.6883160066882</v>
      </c>
      <c r="Q45" s="156">
        <v>9495.0636604262054</v>
      </c>
      <c r="R45" s="156">
        <v>9472.7806337758011</v>
      </c>
      <c r="S45" s="156">
        <v>10343.743171216021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9082.2071362897841</v>
      </c>
      <c r="E46" s="156">
        <v>9536.7437344499067</v>
      </c>
      <c r="F46" s="156">
        <v>9839.7368111855249</v>
      </c>
      <c r="G46" s="156">
        <v>9635.0348396468398</v>
      </c>
      <c r="H46" s="156">
        <v>9167.5908264206191</v>
      </c>
      <c r="I46" s="156">
        <v>8526.2264212554292</v>
      </c>
      <c r="J46" s="156">
        <v>8419.2990187121814</v>
      </c>
      <c r="K46" s="156">
        <v>8280.6117104849691</v>
      </c>
      <c r="L46" s="156">
        <v>8454.096923484678</v>
      </c>
      <c r="M46" s="156">
        <v>8028.2786353612664</v>
      </c>
      <c r="N46" s="156">
        <v>8360.9</v>
      </c>
      <c r="O46" s="156">
        <v>8437.5617076734725</v>
      </c>
      <c r="P46" s="156">
        <v>8292.4372377776253</v>
      </c>
      <c r="Q46" s="156">
        <v>8327.8270445719572</v>
      </c>
      <c r="R46" s="156">
        <v>7773.9200491061156</v>
      </c>
      <c r="S46" s="156">
        <v>8249.4560725109968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28031.411766187637</v>
      </c>
      <c r="E47" s="156">
        <v>27878.876145397175</v>
      </c>
      <c r="F47" s="156">
        <v>29333.215838326872</v>
      </c>
      <c r="G47" s="156">
        <v>27146.326516716224</v>
      </c>
      <c r="H47" s="156">
        <v>26859.446391340993</v>
      </c>
      <c r="I47" s="156">
        <v>26607.164237588844</v>
      </c>
      <c r="J47" s="156">
        <v>26183.832933867867</v>
      </c>
      <c r="K47" s="156">
        <v>26647.952236304598</v>
      </c>
      <c r="L47" s="156">
        <v>24246.36587901894</v>
      </c>
      <c r="M47" s="156">
        <v>21420.417693604879</v>
      </c>
      <c r="N47" s="156">
        <v>21827.599999999999</v>
      </c>
      <c r="O47" s="156">
        <v>21012.894435448834</v>
      </c>
      <c r="P47" s="156">
        <v>19992.078317082469</v>
      </c>
      <c r="Q47" s="156">
        <v>19614.752989818197</v>
      </c>
      <c r="R47" s="156">
        <v>19663.642292641754</v>
      </c>
      <c r="S47" s="156">
        <v>20278.376863367313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39081.073592201217</v>
      </c>
      <c r="E48" s="156">
        <v>38652.102676133261</v>
      </c>
      <c r="F48" s="156">
        <v>37821.995065209732</v>
      </c>
      <c r="G48" s="156">
        <v>38359.359041285548</v>
      </c>
      <c r="H48" s="156">
        <v>38707.802865634563</v>
      </c>
      <c r="I48" s="156">
        <v>39256.038226682482</v>
      </c>
      <c r="J48" s="156">
        <v>42273.406347739168</v>
      </c>
      <c r="K48" s="156">
        <v>45552.005865716979</v>
      </c>
      <c r="L48" s="156">
        <v>43538.094558502722</v>
      </c>
      <c r="M48" s="156">
        <v>32999.990021653015</v>
      </c>
      <c r="N48" s="156">
        <v>36296</v>
      </c>
      <c r="O48" s="156">
        <v>36941.175309032027</v>
      </c>
      <c r="P48" s="156">
        <v>34260.202834202108</v>
      </c>
      <c r="Q48" s="156">
        <v>33106.416275430362</v>
      </c>
      <c r="R48" s="156">
        <v>34173.92388552137</v>
      </c>
      <c r="S48" s="156">
        <v>34324.057271526704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9065.7077723339662</v>
      </c>
      <c r="E49" s="156">
        <v>9542.6906972510478</v>
      </c>
      <c r="F49" s="156">
        <v>9188.9319703912588</v>
      </c>
      <c r="G49" s="156">
        <v>8665.8798429378785</v>
      </c>
      <c r="H49" s="156">
        <v>8893.6698753493329</v>
      </c>
      <c r="I49" s="156">
        <v>8930.8066570156625</v>
      </c>
      <c r="J49" s="156">
        <v>9003.6650508915427</v>
      </c>
      <c r="K49" s="156">
        <v>9103.2785168115643</v>
      </c>
      <c r="L49" s="156">
        <v>8407.7147342453445</v>
      </c>
      <c r="M49" s="156">
        <v>7398.5451570092901</v>
      </c>
      <c r="N49" s="156">
        <v>8164.2</v>
      </c>
      <c r="O49" s="156">
        <v>8456.3208404091456</v>
      </c>
      <c r="P49" s="156">
        <v>8157.084038297915</v>
      </c>
      <c r="Q49" s="156">
        <v>7661.2762997739519</v>
      </c>
      <c r="R49" s="156">
        <v>7652.4975063300853</v>
      </c>
      <c r="S49" s="156">
        <v>7871.6996190132359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11637.467410607451</v>
      </c>
      <c r="E50" s="156">
        <v>11192.548091510407</v>
      </c>
      <c r="F50" s="156">
        <v>11386.441076254259</v>
      </c>
      <c r="G50" s="156">
        <v>11188.406454980823</v>
      </c>
      <c r="H50" s="156">
        <v>11625.338242469945</v>
      </c>
      <c r="I50" s="156">
        <v>11708.880737539865</v>
      </c>
      <c r="J50" s="156">
        <v>12160.445395040897</v>
      </c>
      <c r="K50" s="156">
        <v>12433.329841835131</v>
      </c>
      <c r="L50" s="156">
        <v>12068.951456706558</v>
      </c>
      <c r="M50" s="156">
        <v>10277.697396649271</v>
      </c>
      <c r="N50" s="156">
        <v>11296.6</v>
      </c>
      <c r="O50" s="156">
        <v>11210.161526006081</v>
      </c>
      <c r="P50" s="156">
        <v>10778.085299899267</v>
      </c>
      <c r="Q50" s="156">
        <v>10521.648408972353</v>
      </c>
      <c r="R50" s="156">
        <v>9854.5998618890499</v>
      </c>
      <c r="S50" s="156">
        <v>10302.984237978964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32211.040719422646</v>
      </c>
      <c r="E51" s="156">
        <v>31645.245463923784</v>
      </c>
      <c r="F51" s="156">
        <v>29989.895429444248</v>
      </c>
      <c r="G51" s="156">
        <v>30027.690142763116</v>
      </c>
      <c r="H51" s="156">
        <v>30969.591447455972</v>
      </c>
      <c r="I51" s="156">
        <v>31203.618037943681</v>
      </c>
      <c r="J51" s="156">
        <v>33384.636880515041</v>
      </c>
      <c r="K51" s="156">
        <v>35108.411019168328</v>
      </c>
      <c r="L51" s="156">
        <v>34510.081754979707</v>
      </c>
      <c r="M51" s="156">
        <v>27748.78513625433</v>
      </c>
      <c r="N51" s="156">
        <v>30335.599999999999</v>
      </c>
      <c r="O51" s="156">
        <v>31749.733422850597</v>
      </c>
      <c r="P51" s="156">
        <v>31445.75603172585</v>
      </c>
      <c r="Q51" s="156">
        <v>31822.58158001507</v>
      </c>
      <c r="R51" s="156">
        <v>32994.993478094068</v>
      </c>
      <c r="S51" s="156">
        <v>33274.11095170684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23133.871556859827</v>
      </c>
      <c r="E52" s="156">
        <v>21173.250804053645</v>
      </c>
      <c r="F52" s="156">
        <v>19924.333215838324</v>
      </c>
      <c r="G52" s="156">
        <v>18641.707710115981</v>
      </c>
      <c r="H52" s="156">
        <v>19581.133833118929</v>
      </c>
      <c r="I52" s="156">
        <v>18654.555745431193</v>
      </c>
      <c r="J52" s="156">
        <v>20316.097204458249</v>
      </c>
      <c r="K52" s="156">
        <v>21444.851785901334</v>
      </c>
      <c r="L52" s="156">
        <v>20528.247262941142</v>
      </c>
      <c r="M52" s="156">
        <v>16254.72724188511</v>
      </c>
      <c r="N52" s="156">
        <v>17528</v>
      </c>
      <c r="O52" s="156">
        <v>16972.473441017337</v>
      </c>
      <c r="P52" s="156">
        <v>15345.766789566849</v>
      </c>
      <c r="Q52" s="156">
        <v>15276.860062984215</v>
      </c>
      <c r="R52" s="156">
        <v>16728.976444410342</v>
      </c>
      <c r="S52" s="156">
        <v>17830.75066743941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23169.137372948579</v>
      </c>
      <c r="E53" s="156">
        <v>22989.865889920737</v>
      </c>
      <c r="F53" s="156">
        <v>22804.37081424045</v>
      </c>
      <c r="G53" s="156">
        <v>21263.07905308812</v>
      </c>
      <c r="H53" s="156">
        <v>21608.370669387397</v>
      </c>
      <c r="I53" s="156">
        <v>21885.53764435678</v>
      </c>
      <c r="J53" s="156">
        <v>23175.589256349544</v>
      </c>
      <c r="K53" s="156">
        <v>23715.512726510875</v>
      </c>
      <c r="L53" s="156">
        <v>22865.399906216218</v>
      </c>
      <c r="M53" s="156">
        <v>19941.027969306422</v>
      </c>
      <c r="N53" s="156">
        <v>20122.299999999756</v>
      </c>
      <c r="O53" s="156">
        <v>20228.960151652864</v>
      </c>
      <c r="P53" s="156">
        <v>19466.508884998504</v>
      </c>
      <c r="Q53" s="156">
        <v>19207.770629262552</v>
      </c>
      <c r="R53" s="156">
        <v>19382.337144172518</v>
      </c>
      <c r="S53" s="156">
        <v>20120.566634680261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273325.18860914133</v>
      </c>
      <c r="E54" s="164">
        <f t="shared" ref="E54:S54" si="2">SUM(E41:E53)</f>
        <v>269684.20413860091</v>
      </c>
      <c r="F54" s="164">
        <f t="shared" si="2"/>
        <v>264900.59922453301</v>
      </c>
      <c r="G54" s="164">
        <f t="shared" si="2"/>
        <v>254099.27597085744</v>
      </c>
      <c r="H54" s="164">
        <f t="shared" si="2"/>
        <v>255224.90351772169</v>
      </c>
      <c r="I54" s="164">
        <f t="shared" si="2"/>
        <v>251956.50517562276</v>
      </c>
      <c r="J54" s="164">
        <f t="shared" si="2"/>
        <v>259548.47862770199</v>
      </c>
      <c r="K54" s="164">
        <f t="shared" si="2"/>
        <v>268820.57190740539</v>
      </c>
      <c r="L54" s="164">
        <f t="shared" si="2"/>
        <v>256797.59016493711</v>
      </c>
      <c r="M54" s="164">
        <f t="shared" si="2"/>
        <v>215145.33462386605</v>
      </c>
      <c r="N54" s="164">
        <f t="shared" si="2"/>
        <v>228278.89999999979</v>
      </c>
      <c r="O54" s="164">
        <f t="shared" si="2"/>
        <v>229260.69270565943</v>
      </c>
      <c r="P54" s="164">
        <f t="shared" si="2"/>
        <v>217906.62194012754</v>
      </c>
      <c r="Q54" s="164">
        <f t="shared" si="2"/>
        <v>214592.14822542941</v>
      </c>
      <c r="R54" s="164">
        <f t="shared" si="2"/>
        <v>216424.84462518228</v>
      </c>
      <c r="S54" s="164">
        <f t="shared" si="2"/>
        <v>225287.26022061135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27125.710039422142</v>
      </c>
      <c r="E56" s="152">
        <v>26436.798349414406</v>
      </c>
      <c r="F56" s="152">
        <v>27358.124779696864</v>
      </c>
      <c r="G56" s="152">
        <v>26502.871150048799</v>
      </c>
      <c r="H56" s="152">
        <v>26555.028168389301</v>
      </c>
      <c r="I56" s="152">
        <v>25460.472608927539</v>
      </c>
      <c r="J56" s="152">
        <v>25106.565922550275</v>
      </c>
      <c r="K56" s="152">
        <v>25480.46506756049</v>
      </c>
      <c r="L56" s="152">
        <v>24974.719158392629</v>
      </c>
      <c r="M56" s="152">
        <v>24285.899597872616</v>
      </c>
      <c r="N56" s="152">
        <v>24800.6</v>
      </c>
      <c r="O56" s="152">
        <v>24116.148651317086</v>
      </c>
      <c r="P56" s="152">
        <v>23306.764726017347</v>
      </c>
      <c r="Q56" s="152">
        <v>23362.990011398982</v>
      </c>
      <c r="R56" s="152">
        <v>23748.081792373207</v>
      </c>
      <c r="S56" s="152">
        <v>25061.99348237105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33324.558862425532</v>
      </c>
      <c r="E57" s="156">
        <v>34168.699557011954</v>
      </c>
      <c r="F57" s="156">
        <v>32188.461990365409</v>
      </c>
      <c r="G57" s="156">
        <v>29806.055516466557</v>
      </c>
      <c r="H57" s="156">
        <v>27992.94681275784</v>
      </c>
      <c r="I57" s="156">
        <v>26562.972799407878</v>
      </c>
      <c r="J57" s="156">
        <v>26205.113874528433</v>
      </c>
      <c r="K57" s="156">
        <v>26785.796585314758</v>
      </c>
      <c r="L57" s="156">
        <v>25471.569247079453</v>
      </c>
      <c r="M57" s="156">
        <v>21055.409760819024</v>
      </c>
      <c r="N57" s="156">
        <v>22074.5</v>
      </c>
      <c r="O57" s="156">
        <v>23022.392480549741</v>
      </c>
      <c r="P57" s="156">
        <v>21667.758750525667</v>
      </c>
      <c r="Q57" s="156">
        <v>21807.5117370892</v>
      </c>
      <c r="R57" s="156">
        <v>22210.062917210158</v>
      </c>
      <c r="S57" s="156">
        <v>22283.545362127446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7802.5618096401622</v>
      </c>
      <c r="E58" s="156">
        <v>8555.7376054372235</v>
      </c>
      <c r="F58" s="156">
        <v>7753.0254964164023</v>
      </c>
      <c r="G58" s="156">
        <v>7215.2114210490481</v>
      </c>
      <c r="H58" s="156">
        <v>7170.5185645211377</v>
      </c>
      <c r="I58" s="156">
        <v>6799.3861090853679</v>
      </c>
      <c r="J58" s="156">
        <v>6950.4841951397775</v>
      </c>
      <c r="K58" s="156">
        <v>6971.8236095108414</v>
      </c>
      <c r="L58" s="156">
        <v>6546.5147097800163</v>
      </c>
      <c r="M58" s="156">
        <v>5673.2889629503979</v>
      </c>
      <c r="N58" s="156">
        <v>5622.4</v>
      </c>
      <c r="O58" s="156">
        <v>5537.3010544607241</v>
      </c>
      <c r="P58" s="156">
        <v>4844.4513990083224</v>
      </c>
      <c r="Q58" s="156">
        <v>4550.2231495971719</v>
      </c>
      <c r="R58" s="156">
        <v>4433.2655566638532</v>
      </c>
      <c r="S58" s="156">
        <v>4357.5004987981338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5995.8184818066165</v>
      </c>
      <c r="E59" s="156">
        <v>5760.4223557254691</v>
      </c>
      <c r="F59" s="156">
        <v>5425.0969333803314</v>
      </c>
      <c r="G59" s="156">
        <v>5262.1484827163576</v>
      </c>
      <c r="H59" s="156">
        <v>5448.2544470567364</v>
      </c>
      <c r="I59" s="156">
        <v>5139.8125673484055</v>
      </c>
      <c r="J59" s="156">
        <v>4984.3617329994304</v>
      </c>
      <c r="K59" s="156">
        <v>4984.7072378757721</v>
      </c>
      <c r="L59" s="156">
        <v>4670.6354869620172</v>
      </c>
      <c r="M59" s="156">
        <v>4582.5558537972602</v>
      </c>
      <c r="N59" s="156">
        <v>4710.6000000000004</v>
      </c>
      <c r="O59" s="156">
        <v>4849.729473559496</v>
      </c>
      <c r="P59" s="156">
        <v>4720.5406304094822</v>
      </c>
      <c r="Q59" s="156">
        <v>4612.820958673854</v>
      </c>
      <c r="R59" s="156">
        <v>4969.308677971304</v>
      </c>
      <c r="S59" s="156">
        <v>4865.5145221513885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7019.0309457536187</v>
      </c>
      <c r="E60" s="156">
        <v>7136.2339947812388</v>
      </c>
      <c r="F60" s="156">
        <v>7575.2555516390548</v>
      </c>
      <c r="G60" s="156">
        <v>6867.2688894436988</v>
      </c>
      <c r="H60" s="156">
        <v>6667.59082642062</v>
      </c>
      <c r="I60" s="156">
        <v>6439.976924667747</v>
      </c>
      <c r="J60" s="156">
        <v>6596.9841252781025</v>
      </c>
      <c r="K60" s="156">
        <v>6595.160783492197</v>
      </c>
      <c r="L60" s="156">
        <v>6163.8361638361675</v>
      </c>
      <c r="M60" s="156">
        <v>5061.7160761148307</v>
      </c>
      <c r="N60" s="156">
        <v>5081.7000000000007</v>
      </c>
      <c r="O60" s="156">
        <v>4849.5320090043833</v>
      </c>
      <c r="P60" s="156">
        <v>4528.9532620707878</v>
      </c>
      <c r="Q60" s="156">
        <v>4210.8618790934906</v>
      </c>
      <c r="R60" s="156">
        <v>4086.5495281209232</v>
      </c>
      <c r="S60" s="156">
        <v>3941.7403779464712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3898.1321712407266</v>
      </c>
      <c r="E61" s="156">
        <v>3590.7518660112873</v>
      </c>
      <c r="F61" s="156">
        <v>2669.956526847609</v>
      </c>
      <c r="G61" s="156">
        <v>2953.0856351710204</v>
      </c>
      <c r="H61" s="156">
        <v>3360.2448653684073</v>
      </c>
      <c r="I61" s="156">
        <v>4377.5646816801454</v>
      </c>
      <c r="J61" s="156">
        <v>4373.8781827366429</v>
      </c>
      <c r="K61" s="156">
        <v>5047.2399706714159</v>
      </c>
      <c r="L61" s="156">
        <v>4754.2253664702648</v>
      </c>
      <c r="M61" s="156">
        <v>1849.8857479269984</v>
      </c>
      <c r="N61" s="156">
        <v>2163.9</v>
      </c>
      <c r="O61" s="156">
        <v>2316.5554283006204</v>
      </c>
      <c r="P61" s="156">
        <v>1730.5454225386547</v>
      </c>
      <c r="Q61" s="156">
        <v>1013.5435383218378</v>
      </c>
      <c r="R61" s="156">
        <v>-720.09514309828899</v>
      </c>
      <c r="S61" s="156">
        <v>2181.220487777071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12747.458972001461</v>
      </c>
      <c r="E62" s="156">
        <v>11424.236907579343</v>
      </c>
      <c r="F62" s="156">
        <v>11641.757725296673</v>
      </c>
      <c r="G62" s="156">
        <v>10565.151274427471</v>
      </c>
      <c r="H62" s="156">
        <v>10617.375682029899</v>
      </c>
      <c r="I62" s="156">
        <v>10403.491776691737</v>
      </c>
      <c r="J62" s="156">
        <v>10414.118506894811</v>
      </c>
      <c r="K62" s="156">
        <v>10669.424950246152</v>
      </c>
      <c r="L62" s="156">
        <v>9597.1375563212296</v>
      </c>
      <c r="M62" s="156">
        <v>8567.1093726613253</v>
      </c>
      <c r="N62" s="156">
        <v>9894</v>
      </c>
      <c r="O62" s="156">
        <v>9559.7527743769988</v>
      </c>
      <c r="P62" s="156">
        <v>9369.6883160066882</v>
      </c>
      <c r="Q62" s="156">
        <v>9495.0636604262054</v>
      </c>
      <c r="R62" s="156">
        <v>9472.7806337758011</v>
      </c>
      <c r="S62" s="156">
        <v>10343.743171216021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9082.2071362897841</v>
      </c>
      <c r="E63" s="156">
        <v>9536.7437344499067</v>
      </c>
      <c r="F63" s="156">
        <v>9839.7368111855249</v>
      </c>
      <c r="G63" s="156">
        <v>9635.0348396468398</v>
      </c>
      <c r="H63" s="156">
        <v>9167.5908264206191</v>
      </c>
      <c r="I63" s="156">
        <v>8526.2264212554292</v>
      </c>
      <c r="J63" s="156">
        <v>8419.2990187121814</v>
      </c>
      <c r="K63" s="156">
        <v>8280.6117104849691</v>
      </c>
      <c r="L63" s="156">
        <v>8454.096923484678</v>
      </c>
      <c r="M63" s="156">
        <v>8028.2786353612664</v>
      </c>
      <c r="N63" s="156">
        <v>8360.9</v>
      </c>
      <c r="O63" s="156">
        <v>8437.5617076734725</v>
      </c>
      <c r="P63" s="156">
        <v>8292.4372377776253</v>
      </c>
      <c r="Q63" s="156">
        <v>8327.8270445719572</v>
      </c>
      <c r="R63" s="156">
        <v>7773.9200491061156</v>
      </c>
      <c r="S63" s="156">
        <v>8249.4560725109968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13100.117132889151</v>
      </c>
      <c r="E64" s="156">
        <v>12582.438254748467</v>
      </c>
      <c r="F64" s="156">
        <v>13106.097990835389</v>
      </c>
      <c r="G64" s="156">
        <v>11885.766812682994</v>
      </c>
      <c r="H64" s="156">
        <v>11694.317526504901</v>
      </c>
      <c r="I64" s="156">
        <v>11506.645042613172</v>
      </c>
      <c r="J64" s="156">
        <v>11415.827430917552</v>
      </c>
      <c r="K64" s="156">
        <v>11543.102545302188</v>
      </c>
      <c r="L64" s="156">
        <v>10630.593895900018</v>
      </c>
      <c r="M64" s="156">
        <v>9628.306574732831</v>
      </c>
      <c r="N64" s="156">
        <v>10345.4</v>
      </c>
      <c r="O64" s="156">
        <v>10277.042770822636</v>
      </c>
      <c r="P64" s="156">
        <v>10454.567681489667</v>
      </c>
      <c r="Q64" s="156">
        <v>10530.342549121891</v>
      </c>
      <c r="R64" s="156">
        <v>10860.507941379576</v>
      </c>
      <c r="S64" s="156">
        <v>11385.708720891565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14931.294633298487</v>
      </c>
      <c r="E65" s="156">
        <v>15296.437890648707</v>
      </c>
      <c r="F65" s="156">
        <v>16227.117847491483</v>
      </c>
      <c r="G65" s="156">
        <v>15260.55970403323</v>
      </c>
      <c r="H65" s="156">
        <v>15165.128864836091</v>
      </c>
      <c r="I65" s="156">
        <v>15100.519194975672</v>
      </c>
      <c r="J65" s="156">
        <v>14768.005502950315</v>
      </c>
      <c r="K65" s="156">
        <v>15104.84969100241</v>
      </c>
      <c r="L65" s="156">
        <v>13615.771983118922</v>
      </c>
      <c r="M65" s="156">
        <v>11792.111118872048</v>
      </c>
      <c r="N65" s="156">
        <v>11482.199999999999</v>
      </c>
      <c r="O65" s="156">
        <v>10735.851664626198</v>
      </c>
      <c r="P65" s="156">
        <v>9537.5106355928019</v>
      </c>
      <c r="Q65" s="156">
        <v>9084.4104406963052</v>
      </c>
      <c r="R65" s="156">
        <v>8803.1343512621788</v>
      </c>
      <c r="S65" s="156">
        <v>8892.668142475748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10121.541116163078</v>
      </c>
      <c r="E66" s="156">
        <v>9102.8581831421816</v>
      </c>
      <c r="F66" s="156">
        <v>8348.3726941604982</v>
      </c>
      <c r="G66" s="156">
        <v>9069.656596836061</v>
      </c>
      <c r="H66" s="156">
        <v>9405.2477487468404</v>
      </c>
      <c r="I66" s="156">
        <v>9838.0372906076864</v>
      </c>
      <c r="J66" s="156">
        <v>10469.577928010232</v>
      </c>
      <c r="K66" s="156">
        <v>11702.733843092072</v>
      </c>
      <c r="L66" s="156">
        <v>10493.384166853553</v>
      </c>
      <c r="M66" s="156">
        <v>5925.2422243731107</v>
      </c>
      <c r="N66" s="156">
        <v>7882.4</v>
      </c>
      <c r="O66" s="156">
        <v>8421.6658109869259</v>
      </c>
      <c r="P66" s="156">
        <v>7280.5155939795204</v>
      </c>
      <c r="Q66" s="156">
        <v>6779.9802932823277</v>
      </c>
      <c r="R66" s="156">
        <v>7366.1091076498124</v>
      </c>
      <c r="S66" s="156">
        <v>7304.0198379143585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28959.532476038141</v>
      </c>
      <c r="E67" s="156">
        <v>29549.244492991078</v>
      </c>
      <c r="F67" s="156">
        <v>29473.622371049234</v>
      </c>
      <c r="G67" s="156">
        <v>29289.702444449489</v>
      </c>
      <c r="H67" s="156">
        <v>29302.555116887721</v>
      </c>
      <c r="I67" s="156">
        <v>29418.000936074794</v>
      </c>
      <c r="J67" s="156">
        <v>31803.828419728936</v>
      </c>
      <c r="K67" s="156">
        <v>33849.272022624908</v>
      </c>
      <c r="L67" s="156">
        <v>33044.710391649169</v>
      </c>
      <c r="M67" s="156">
        <v>27074.747797279902</v>
      </c>
      <c r="N67" s="156">
        <v>28413.599999999999</v>
      </c>
      <c r="O67" s="156">
        <v>28519.509498045103</v>
      </c>
      <c r="P67" s="156">
        <v>26979.687240222585</v>
      </c>
      <c r="Q67" s="156">
        <v>26326.435982148032</v>
      </c>
      <c r="R67" s="156">
        <v>26807.814777871557</v>
      </c>
      <c r="S67" s="156">
        <v>27020.037433612346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9065.7077723339662</v>
      </c>
      <c r="E68" s="156">
        <v>9542.6906972510478</v>
      </c>
      <c r="F68" s="156">
        <v>9188.9319703912588</v>
      </c>
      <c r="G68" s="156">
        <v>8665.8798429378785</v>
      </c>
      <c r="H68" s="156">
        <v>8893.6698753493329</v>
      </c>
      <c r="I68" s="156">
        <v>8930.8066570156625</v>
      </c>
      <c r="J68" s="156">
        <v>9003.6650508915427</v>
      </c>
      <c r="K68" s="156">
        <v>9103.2785168115643</v>
      </c>
      <c r="L68" s="156">
        <v>8407.7147342453445</v>
      </c>
      <c r="M68" s="156">
        <v>7398.5451570092901</v>
      </c>
      <c r="N68" s="156">
        <v>8164.2</v>
      </c>
      <c r="O68" s="156">
        <v>8456.3208404091456</v>
      </c>
      <c r="P68" s="156">
        <v>8157.084038297915</v>
      </c>
      <c r="Q68" s="156">
        <v>7661.2762997739519</v>
      </c>
      <c r="R68" s="156">
        <v>7652.4975063300853</v>
      </c>
      <c r="S68" s="156">
        <v>7871.6996190132359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11637.467410607451</v>
      </c>
      <c r="E69" s="156">
        <v>11192.548091510407</v>
      </c>
      <c r="F69" s="156">
        <v>11386.441076254259</v>
      </c>
      <c r="G69" s="156">
        <v>11188.406454980823</v>
      </c>
      <c r="H69" s="156">
        <v>11625.338242469945</v>
      </c>
      <c r="I69" s="156">
        <v>11708.880737539865</v>
      </c>
      <c r="J69" s="156">
        <v>12160.445395040897</v>
      </c>
      <c r="K69" s="156">
        <v>12433.329841835131</v>
      </c>
      <c r="L69" s="156">
        <v>12068.951456706558</v>
      </c>
      <c r="M69" s="156">
        <v>10277.697396649271</v>
      </c>
      <c r="N69" s="156">
        <v>11296.6</v>
      </c>
      <c r="O69" s="156">
        <v>11210.161526006081</v>
      </c>
      <c r="P69" s="156">
        <v>10778.085299899267</v>
      </c>
      <c r="Q69" s="156">
        <v>10521.648408972353</v>
      </c>
      <c r="R69" s="156">
        <v>9854.5998618890499</v>
      </c>
      <c r="S69" s="156">
        <v>10302.984237978964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32211.040719422646</v>
      </c>
      <c r="E70" s="156">
        <v>31645.245463923784</v>
      </c>
      <c r="F70" s="156">
        <v>29989.895429444248</v>
      </c>
      <c r="G70" s="156">
        <v>30027.690142763116</v>
      </c>
      <c r="H70" s="156">
        <v>30969.591447455972</v>
      </c>
      <c r="I70" s="156">
        <v>31203.618037943681</v>
      </c>
      <c r="J70" s="156">
        <v>33384.636880515041</v>
      </c>
      <c r="K70" s="156">
        <v>35108.411019168328</v>
      </c>
      <c r="L70" s="156">
        <v>34510.081754979707</v>
      </c>
      <c r="M70" s="156">
        <v>27748.78513625433</v>
      </c>
      <c r="N70" s="156">
        <v>30335.599999999999</v>
      </c>
      <c r="O70" s="156">
        <v>31749.733422850597</v>
      </c>
      <c r="P70" s="156">
        <v>31445.75603172585</v>
      </c>
      <c r="Q70" s="156">
        <v>31822.58158001507</v>
      </c>
      <c r="R70" s="156">
        <v>32994.993478094068</v>
      </c>
      <c r="S70" s="156">
        <v>33274.11095170684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14714.787712382078</v>
      </c>
      <c r="E71" s="156">
        <v>13875.841980702713</v>
      </c>
      <c r="F71" s="156">
        <v>12657.267066149689</v>
      </c>
      <c r="G71" s="156">
        <v>11950.906738691301</v>
      </c>
      <c r="H71" s="156">
        <v>12327.662689083087</v>
      </c>
      <c r="I71" s="156">
        <v>11701.588061780936</v>
      </c>
      <c r="J71" s="156">
        <v>12884.857213486528</v>
      </c>
      <c r="K71" s="156">
        <v>13703.467057714466</v>
      </c>
      <c r="L71" s="156">
        <v>12109.421191053843</v>
      </c>
      <c r="M71" s="156">
        <v>9433.8285919554564</v>
      </c>
      <c r="N71" s="156">
        <v>11101.8</v>
      </c>
      <c r="O71" s="156">
        <v>10784.921606571619</v>
      </c>
      <c r="P71" s="156">
        <v>9301.1315292759973</v>
      </c>
      <c r="Q71" s="156">
        <v>9880.6004752796634</v>
      </c>
      <c r="R71" s="156">
        <v>10219.2511317425</v>
      </c>
      <c r="S71" s="156">
        <v>11621.616485990899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8419.0838444777492</v>
      </c>
      <c r="E72" s="156">
        <v>7297.4088233509319</v>
      </c>
      <c r="F72" s="156">
        <v>7267.0661496886351</v>
      </c>
      <c r="G72" s="156">
        <v>6690.80097142468</v>
      </c>
      <c r="H72" s="156">
        <v>7253.4711440358424</v>
      </c>
      <c r="I72" s="156">
        <v>6952.9676836502567</v>
      </c>
      <c r="J72" s="156">
        <v>7431.2399909717205</v>
      </c>
      <c r="K72" s="156">
        <v>7741.3847281868675</v>
      </c>
      <c r="L72" s="156">
        <v>8418.8260718872989</v>
      </c>
      <c r="M72" s="156">
        <v>6820.8986499296534</v>
      </c>
      <c r="N72" s="156">
        <v>6426.2000000000007</v>
      </c>
      <c r="O72" s="156">
        <v>6187.5518344457178</v>
      </c>
      <c r="P72" s="156">
        <v>6044.6352602908519</v>
      </c>
      <c r="Q72" s="156">
        <v>5396.2595877045514</v>
      </c>
      <c r="R72" s="156">
        <v>6509.7253126678424</v>
      </c>
      <c r="S72" s="156">
        <v>6209.1341814485113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15087.34586949129</v>
      </c>
      <c r="E73" s="156">
        <v>14998.968384003885</v>
      </c>
      <c r="F73" s="156">
        <v>14937.140171542709</v>
      </c>
      <c r="G73" s="156">
        <v>13604.825347829048</v>
      </c>
      <c r="H73" s="156">
        <v>13575.500155258838</v>
      </c>
      <c r="I73" s="156">
        <v>13663.100149118891</v>
      </c>
      <c r="J73" s="156">
        <v>14368.826646317215</v>
      </c>
      <c r="K73" s="156">
        <v>14609.720330994031</v>
      </c>
      <c r="L73" s="156">
        <v>13866.643560521112</v>
      </c>
      <c r="M73" s="156">
        <v>12072.602452677689</v>
      </c>
      <c r="N73" s="156">
        <v>12157.3</v>
      </c>
      <c r="O73" s="156">
        <v>12054.322499111409</v>
      </c>
      <c r="P73" s="156">
        <v>11208.301141309132</v>
      </c>
      <c r="Q73" s="156">
        <v>11157.286655460886</v>
      </c>
      <c r="R73" s="156">
        <v>11552.309521982659</v>
      </c>
      <c r="S73" s="156">
        <v>12090.961777811559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8081.7915034572889</v>
      </c>
      <c r="E74" s="156">
        <v>7990.8975059168515</v>
      </c>
      <c r="F74" s="156">
        <v>7867.2306426977411</v>
      </c>
      <c r="G74" s="156">
        <v>7658.2537052590724</v>
      </c>
      <c r="H74" s="156">
        <v>8032.8705141285591</v>
      </c>
      <c r="I74" s="156">
        <v>8222.4374952378894</v>
      </c>
      <c r="J74" s="156">
        <v>8806.7626100323287</v>
      </c>
      <c r="K74" s="156">
        <v>9105.7923955168444</v>
      </c>
      <c r="L74" s="156">
        <v>8998.7563456951066</v>
      </c>
      <c r="M74" s="156">
        <v>7868.425516628733</v>
      </c>
      <c r="N74" s="156">
        <v>7964.9999999997563</v>
      </c>
      <c r="O74" s="156">
        <v>8174.6376525414544</v>
      </c>
      <c r="P74" s="156">
        <v>8258.2077436893724</v>
      </c>
      <c r="Q74" s="156">
        <v>8050.4839738016653</v>
      </c>
      <c r="R74" s="156">
        <v>7830.0276221898584</v>
      </c>
      <c r="S74" s="156">
        <v>8029.604856868702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273325.18860914139</v>
      </c>
      <c r="E75" s="164">
        <f t="shared" ref="E75:S75" si="3">SUM(E56:E74)</f>
        <v>269684.20413860085</v>
      </c>
      <c r="F75" s="164">
        <f t="shared" si="3"/>
        <v>264900.59922453301</v>
      </c>
      <c r="G75" s="164">
        <f t="shared" si="3"/>
        <v>254099.27597085747</v>
      </c>
      <c r="H75" s="164">
        <f t="shared" si="3"/>
        <v>255224.90351772169</v>
      </c>
      <c r="I75" s="164">
        <f t="shared" si="3"/>
        <v>251956.50517562276</v>
      </c>
      <c r="J75" s="164">
        <f t="shared" si="3"/>
        <v>259548.47862770199</v>
      </c>
      <c r="K75" s="164">
        <f t="shared" si="3"/>
        <v>268820.57190740539</v>
      </c>
      <c r="L75" s="164">
        <f t="shared" si="3"/>
        <v>256797.59016493711</v>
      </c>
      <c r="M75" s="164">
        <f t="shared" si="3"/>
        <v>215145.33462386602</v>
      </c>
      <c r="N75" s="164">
        <f t="shared" si="3"/>
        <v>228278.89999999976</v>
      </c>
      <c r="O75" s="164">
        <f t="shared" si="3"/>
        <v>229260.69270565943</v>
      </c>
      <c r="P75" s="164">
        <f t="shared" si="3"/>
        <v>217906.62194012754</v>
      </c>
      <c r="Q75" s="164">
        <f t="shared" si="3"/>
        <v>214592.14822542941</v>
      </c>
      <c r="R75" s="164">
        <f t="shared" si="3"/>
        <v>216424.84462518228</v>
      </c>
      <c r="S75" s="164">
        <f t="shared" si="3"/>
        <v>225287.26022061129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56923524</v>
      </c>
      <c r="E3" s="145">
        <v>56960692</v>
      </c>
      <c r="F3" s="145">
        <v>56987507</v>
      </c>
      <c r="G3" s="145">
        <v>57130506</v>
      </c>
      <c r="H3" s="145">
        <v>57495900</v>
      </c>
      <c r="I3" s="145">
        <v>57874753</v>
      </c>
      <c r="J3" s="145">
        <v>58064214</v>
      </c>
      <c r="K3" s="145">
        <v>58223744</v>
      </c>
      <c r="L3" s="145">
        <v>58652875</v>
      </c>
      <c r="M3" s="145">
        <v>59000586</v>
      </c>
      <c r="N3" s="145">
        <v>59190143</v>
      </c>
      <c r="O3" s="145">
        <v>59364690</v>
      </c>
      <c r="P3" s="145">
        <v>59394207</v>
      </c>
      <c r="Q3" s="145">
        <v>59685227</v>
      </c>
      <c r="R3" s="145">
        <v>60782668</v>
      </c>
      <c r="S3" s="145">
        <v>60795612</v>
      </c>
    </row>
    <row r="4" spans="1:19" x14ac:dyDescent="0.25">
      <c r="A4" s="171" t="s">
        <v>255</v>
      </c>
      <c r="B4" s="140"/>
      <c r="C4" s="140"/>
      <c r="D4" s="146">
        <v>22309710</v>
      </c>
      <c r="E4" s="146">
        <v>22408839</v>
      </c>
      <c r="F4" s="146">
        <v>22504633</v>
      </c>
      <c r="G4" s="146">
        <v>22647215</v>
      </c>
      <c r="H4" s="146">
        <v>22879387</v>
      </c>
      <c r="I4" s="146">
        <v>23214903</v>
      </c>
      <c r="J4" s="146">
        <v>23450813</v>
      </c>
      <c r="K4" s="146">
        <v>23755098</v>
      </c>
      <c r="L4" s="146">
        <v>24047919</v>
      </c>
      <c r="M4" s="146">
        <v>24320110</v>
      </c>
      <c r="N4" s="146">
        <v>24499231</v>
      </c>
      <c r="O4" s="146">
        <v>24797281</v>
      </c>
      <c r="P4" s="146">
        <v>25039716</v>
      </c>
      <c r="Q4" s="146">
        <v>25258242</v>
      </c>
      <c r="R4" s="146">
        <v>25886997</v>
      </c>
      <c r="S4" s="146">
        <v>25782702</v>
      </c>
    </row>
    <row r="5" spans="1:19" x14ac:dyDescent="0.25">
      <c r="A5" s="183" t="s">
        <v>256</v>
      </c>
      <c r="B5" s="143"/>
      <c r="C5" s="143"/>
      <c r="D5" s="184">
        <f>D3/D4</f>
        <v>2.5515133993225372</v>
      </c>
      <c r="E5" s="184">
        <f t="shared" ref="E5:S5" si="0">E3/E4</f>
        <v>2.5418850124274623</v>
      </c>
      <c r="F5" s="184">
        <f t="shared" si="0"/>
        <v>2.5322566691045352</v>
      </c>
      <c r="G5" s="184">
        <f t="shared" si="0"/>
        <v>2.5226283231735116</v>
      </c>
      <c r="H5" s="184">
        <f t="shared" si="0"/>
        <v>2.5130000204988008</v>
      </c>
      <c r="I5" s="184">
        <f t="shared" si="0"/>
        <v>2.4929999922894357</v>
      </c>
      <c r="J5" s="184">
        <f t="shared" si="0"/>
        <v>2.476000043154154</v>
      </c>
      <c r="K5" s="184">
        <f t="shared" si="0"/>
        <v>2.45099994956872</v>
      </c>
      <c r="L5" s="184">
        <f t="shared" si="0"/>
        <v>2.4390000232452547</v>
      </c>
      <c r="M5" s="184">
        <f t="shared" si="0"/>
        <v>2.4259999646383177</v>
      </c>
      <c r="N5" s="184">
        <f t="shared" si="0"/>
        <v>2.4160000368991175</v>
      </c>
      <c r="O5" s="184">
        <f t="shared" si="0"/>
        <v>2.3939999712065205</v>
      </c>
      <c r="P5" s="184">
        <f t="shared" si="0"/>
        <v>2.3720000258788878</v>
      </c>
      <c r="Q5" s="184">
        <f t="shared" si="0"/>
        <v>2.3630000456880569</v>
      </c>
      <c r="R5" s="184">
        <f t="shared" si="0"/>
        <v>2.3479999630702628</v>
      </c>
      <c r="S5" s="184">
        <f t="shared" si="0"/>
        <v>2.3580000265294148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1843.47</v>
      </c>
      <c r="E8" s="145">
        <v>1875.4</v>
      </c>
      <c r="F8" s="145">
        <v>1814.98</v>
      </c>
      <c r="G8" s="145">
        <v>2012.39</v>
      </c>
      <c r="H8" s="145">
        <v>2003.69</v>
      </c>
      <c r="I8" s="145">
        <v>2165.5</v>
      </c>
      <c r="J8" s="145">
        <v>1954.32</v>
      </c>
      <c r="K8" s="145">
        <v>1847.43</v>
      </c>
      <c r="L8" s="145">
        <v>1897.34</v>
      </c>
      <c r="M8" s="145">
        <v>1941.73</v>
      </c>
      <c r="N8" s="145">
        <v>2070.15</v>
      </c>
      <c r="O8" s="145">
        <v>1863.53</v>
      </c>
      <c r="P8" s="145">
        <v>1953.67</v>
      </c>
      <c r="Q8" s="145">
        <v>1939.7</v>
      </c>
      <c r="R8" s="145">
        <v>1634.6</v>
      </c>
      <c r="S8" s="145">
        <v>1809.52</v>
      </c>
    </row>
    <row r="9" spans="1:19" x14ac:dyDescent="0.25">
      <c r="A9" s="171" t="s">
        <v>273</v>
      </c>
      <c r="B9" s="140"/>
      <c r="C9" s="140"/>
      <c r="D9" s="146">
        <v>2045.9252777777781</v>
      </c>
      <c r="E9" s="146">
        <v>2045.9252777777781</v>
      </c>
      <c r="F9" s="146">
        <v>2045.9252777777781</v>
      </c>
      <c r="G9" s="146">
        <v>2045.9252777777781</v>
      </c>
      <c r="H9" s="146">
        <v>2045.9252777777781</v>
      </c>
      <c r="I9" s="146">
        <v>2045.9252777777781</v>
      </c>
      <c r="J9" s="146">
        <v>2045.9252777777781</v>
      </c>
      <c r="K9" s="146">
        <v>2045.9252777777781</v>
      </c>
      <c r="L9" s="146">
        <v>2045.9252777777781</v>
      </c>
      <c r="M9" s="146">
        <v>2045.9252777777781</v>
      </c>
      <c r="N9" s="146">
        <v>2045.9252777777781</v>
      </c>
      <c r="O9" s="146">
        <v>2045.9252777777781</v>
      </c>
      <c r="P9" s="146">
        <v>2045.9252777777781</v>
      </c>
      <c r="Q9" s="146">
        <v>2045.9252777777781</v>
      </c>
      <c r="R9" s="146">
        <v>2045.9252777777781</v>
      </c>
      <c r="S9" s="146">
        <v>2045.9252777777781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0.90104463736931839</v>
      </c>
      <c r="E10" s="217">
        <f t="shared" si="1"/>
        <v>0.91665126794708873</v>
      </c>
      <c r="F10" s="217">
        <f t="shared" si="1"/>
        <v>0.88711939762109793</v>
      </c>
      <c r="G10" s="217">
        <f t="shared" si="1"/>
        <v>0.98360874752268423</v>
      </c>
      <c r="H10" s="217">
        <f t="shared" si="1"/>
        <v>0.97935639280841547</v>
      </c>
      <c r="I10" s="217">
        <f t="shared" si="1"/>
        <v>1.0584453027297753</v>
      </c>
      <c r="J10" s="217">
        <f t="shared" si="1"/>
        <v>0.95522550174594989</v>
      </c>
      <c r="K10" s="217">
        <f t="shared" si="1"/>
        <v>0.90298019192891654</v>
      </c>
      <c r="L10" s="217">
        <f t="shared" si="1"/>
        <v>0.92737502224950907</v>
      </c>
      <c r="M10" s="217">
        <f t="shared" si="1"/>
        <v>0.94907180682035863</v>
      </c>
      <c r="N10" s="217">
        <f t="shared" si="1"/>
        <v>1.0118404726141974</v>
      </c>
      <c r="O10" s="217">
        <f t="shared" si="1"/>
        <v>0.91084949203233345</v>
      </c>
      <c r="P10" s="217">
        <f t="shared" si="1"/>
        <v>0.95490779708338958</v>
      </c>
      <c r="Q10" s="217">
        <f t="shared" si="1"/>
        <v>0.94807959072036263</v>
      </c>
      <c r="R10" s="217">
        <f t="shared" si="1"/>
        <v>0.79895390987859183</v>
      </c>
      <c r="S10" s="217">
        <f t="shared" si="1"/>
        <v>0.88445067845559133</v>
      </c>
    </row>
    <row r="11" spans="1:19" x14ac:dyDescent="0.25">
      <c r="A11" s="171" t="s">
        <v>275</v>
      </c>
      <c r="B11" s="140"/>
      <c r="C11" s="140"/>
      <c r="D11" s="146">
        <v>163.04</v>
      </c>
      <c r="E11" s="146">
        <v>203.07</v>
      </c>
      <c r="F11" s="146">
        <v>145.5</v>
      </c>
      <c r="G11" s="146">
        <v>401.4</v>
      </c>
      <c r="H11" s="146">
        <v>165.74</v>
      </c>
      <c r="I11" s="146">
        <v>167.97</v>
      </c>
      <c r="J11" s="146">
        <v>219.89</v>
      </c>
      <c r="K11" s="146">
        <v>200.6</v>
      </c>
      <c r="L11" s="146">
        <v>242.21</v>
      </c>
      <c r="M11" s="146">
        <v>244.79</v>
      </c>
      <c r="N11" s="146">
        <v>194.84</v>
      </c>
      <c r="O11" s="146">
        <v>212.01</v>
      </c>
      <c r="P11" s="146">
        <v>309.85000000000002</v>
      </c>
      <c r="Q11" s="146">
        <v>201.1</v>
      </c>
      <c r="R11" s="146">
        <v>125.13</v>
      </c>
      <c r="S11" s="146">
        <v>305.13</v>
      </c>
    </row>
    <row r="12" spans="1:19" x14ac:dyDescent="0.25">
      <c r="A12" s="171" t="s">
        <v>276</v>
      </c>
      <c r="B12" s="140"/>
      <c r="C12" s="140"/>
      <c r="D12" s="146">
        <v>169.60722222222228</v>
      </c>
      <c r="E12" s="146">
        <v>169.60722222222228</v>
      </c>
      <c r="F12" s="146">
        <v>169.60722222222228</v>
      </c>
      <c r="G12" s="146">
        <v>169.60722222222228</v>
      </c>
      <c r="H12" s="146">
        <v>169.60722222222228</v>
      </c>
      <c r="I12" s="146">
        <v>169.60722222222228</v>
      </c>
      <c r="J12" s="146">
        <v>169.60722222222228</v>
      </c>
      <c r="K12" s="146">
        <v>169.60722222222228</v>
      </c>
      <c r="L12" s="146">
        <v>169.60722222222228</v>
      </c>
      <c r="M12" s="146">
        <v>169.60722222222228</v>
      </c>
      <c r="N12" s="146">
        <v>169.60722222222228</v>
      </c>
      <c r="O12" s="146">
        <v>169.60722222222228</v>
      </c>
      <c r="P12" s="146">
        <v>169.60722222222228</v>
      </c>
      <c r="Q12" s="146">
        <v>169.60722222222228</v>
      </c>
      <c r="R12" s="146">
        <v>169.60722222222228</v>
      </c>
      <c r="S12" s="146">
        <v>169.60722222222228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0.96127981971417586</v>
      </c>
      <c r="E13" s="218">
        <f t="shared" si="2"/>
        <v>1.1972957126432635</v>
      </c>
      <c r="F13" s="218">
        <f t="shared" ref="F13" si="3">IF(F11=0,0,F11/F12)</f>
        <v>0.85786441222039134</v>
      </c>
      <c r="G13" s="218">
        <f t="shared" ref="G13" si="4">IF(G11=0,0,G11/G12)</f>
        <v>2.3666445021667699</v>
      </c>
      <c r="H13" s="218">
        <f t="shared" ref="H13" si="5">IF(H11=0,0,H11/H12)</f>
        <v>0.97719895313682237</v>
      </c>
      <c r="I13" s="218">
        <f t="shared" ref="I13" si="6">IF(I11=0,0,I11/I12)</f>
        <v>0.99034697814885997</v>
      </c>
      <c r="J13" s="218">
        <f t="shared" ref="J13" si="7">IF(J11=0,0,J11/J12)</f>
        <v>1.2964660178910092</v>
      </c>
      <c r="K13" s="218">
        <f t="shared" ref="K13" si="8">IF(K11=0,0,K11/K12)</f>
        <v>1.1827326535492129</v>
      </c>
      <c r="L13" s="218">
        <f t="shared" ref="L13" si="9">IF(L11=0,0,L11/L12)</f>
        <v>1.4280641875182198</v>
      </c>
      <c r="M13" s="218">
        <f t="shared" ref="M13" si="10">IF(M11=0,0,M11/M12)</f>
        <v>1.4432758038998597</v>
      </c>
      <c r="N13" s="218">
        <f t="shared" ref="N13" si="11">IF(N11=0,0,N11/N12)</f>
        <v>1.1487718355809007</v>
      </c>
      <c r="O13" s="218">
        <f t="shared" ref="O13" si="12">IF(O11=0,0,O11/O12)</f>
        <v>1.2500057321982485</v>
      </c>
      <c r="P13" s="218">
        <f t="shared" ref="P13" si="13">IF(P11=0,0,P11/P12)</f>
        <v>1.8268679596322217</v>
      </c>
      <c r="Q13" s="218">
        <f t="shared" ref="Q13" si="14">IF(Q11=0,0,Q11/Q12)</f>
        <v>1.1856806412200733</v>
      </c>
      <c r="R13" s="218">
        <f t="shared" ref="R13" si="15">IF(R11=0,0,R11/R12)</f>
        <v>0.73776339450953643</v>
      </c>
      <c r="S13" s="218">
        <f t="shared" ref="S13" si="16">IF(S11=0,0,S11/S12)</f>
        <v>1.799038956019299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1555557.8846950431</v>
      </c>
      <c r="E16" s="145">
        <v>1583124.3448797015</v>
      </c>
      <c r="F16" s="145">
        <v>1587058.8928984173</v>
      </c>
      <c r="G16" s="145">
        <v>1589455.0608027796</v>
      </c>
      <c r="H16" s="145">
        <v>1614602.1359136717</v>
      </c>
      <c r="I16" s="145">
        <v>1629932.2742291954</v>
      </c>
      <c r="J16" s="145">
        <v>1662629.5445272403</v>
      </c>
      <c r="K16" s="145">
        <v>1687142.4827831993</v>
      </c>
      <c r="L16" s="145">
        <v>1669429.1529861814</v>
      </c>
      <c r="M16" s="145">
        <v>1577896.0093096045</v>
      </c>
      <c r="N16" s="145">
        <v>1604514.5</v>
      </c>
      <c r="O16" s="145">
        <v>1613772.7165214648</v>
      </c>
      <c r="P16" s="145">
        <v>1568271.2965033199</v>
      </c>
      <c r="Q16" s="145">
        <v>1541164.7585385533</v>
      </c>
      <c r="R16" s="145">
        <v>1542922.1607017142</v>
      </c>
      <c r="S16" s="145">
        <v>1558311.0109222613</v>
      </c>
    </row>
    <row r="17" spans="1:19" x14ac:dyDescent="0.25">
      <c r="A17" s="183" t="s">
        <v>154</v>
      </c>
      <c r="B17" s="143"/>
      <c r="C17" s="143"/>
      <c r="D17" s="176">
        <v>932441.91536416265</v>
      </c>
      <c r="E17" s="176">
        <v>938193.19846487243</v>
      </c>
      <c r="F17" s="176">
        <v>938539.5294117647</v>
      </c>
      <c r="G17" s="176">
        <v>946296.5419449273</v>
      </c>
      <c r="H17" s="176">
        <v>955621.99220625509</v>
      </c>
      <c r="I17" s="176">
        <v>967968.77562399558</v>
      </c>
      <c r="J17" s="176">
        <v>981989.64205411286</v>
      </c>
      <c r="K17" s="176">
        <v>993389.38901392021</v>
      </c>
      <c r="L17" s="176">
        <v>982649.56142123765</v>
      </c>
      <c r="M17" s="176">
        <v>967330.89913281612</v>
      </c>
      <c r="N17" s="176">
        <v>978931.9</v>
      </c>
      <c r="O17" s="176">
        <v>978820.00796897931</v>
      </c>
      <c r="P17" s="176">
        <v>940163.86463191954</v>
      </c>
      <c r="Q17" s="176">
        <v>917061.58434540336</v>
      </c>
      <c r="R17" s="176">
        <v>919445.81211883842</v>
      </c>
      <c r="S17" s="176">
        <v>937838.16503850778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27327.153615701005</v>
      </c>
      <c r="E20" s="145">
        <f t="shared" ref="E20:S20" si="17">1000000*E16/E$3</f>
        <v>27793.277948233168</v>
      </c>
      <c r="F20" s="145">
        <f t="shared" si="17"/>
        <v>27849.242341806901</v>
      </c>
      <c r="G20" s="145">
        <f t="shared" si="17"/>
        <v>27821.477037202847</v>
      </c>
      <c r="H20" s="145">
        <f t="shared" si="17"/>
        <v>28082.03951783817</v>
      </c>
      <c r="I20" s="145">
        <f t="shared" si="17"/>
        <v>28163.096855535528</v>
      </c>
      <c r="J20" s="145">
        <f t="shared" si="17"/>
        <v>28634.324483015309</v>
      </c>
      <c r="K20" s="145">
        <f t="shared" si="17"/>
        <v>28976.880682616342</v>
      </c>
      <c r="L20" s="145">
        <f t="shared" si="17"/>
        <v>28462.869944332335</v>
      </c>
      <c r="M20" s="145">
        <f t="shared" si="17"/>
        <v>26743.734533579114</v>
      </c>
      <c r="N20" s="145">
        <f t="shared" si="17"/>
        <v>27107.799013089054</v>
      </c>
      <c r="O20" s="145">
        <f t="shared" si="17"/>
        <v>27184.050258183186</v>
      </c>
      <c r="P20" s="145">
        <f t="shared" si="17"/>
        <v>26404.448779042035</v>
      </c>
      <c r="Q20" s="145">
        <f t="shared" si="17"/>
        <v>25821.544727283239</v>
      </c>
      <c r="R20" s="145">
        <f t="shared" si="17"/>
        <v>25384.245402023389</v>
      </c>
      <c r="S20" s="145">
        <f t="shared" si="17"/>
        <v>25631.965197130696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16380.607696813757</v>
      </c>
      <c r="E21" s="176">
        <f t="shared" ref="E21:S21" si="18">1000000*E17/E$3</f>
        <v>16470.888353408212</v>
      </c>
      <c r="F21" s="176">
        <f t="shared" si="18"/>
        <v>16469.215426668245</v>
      </c>
      <c r="G21" s="176">
        <f t="shared" si="18"/>
        <v>16563.769660029393</v>
      </c>
      <c r="H21" s="176">
        <f t="shared" si="18"/>
        <v>16620.69803596874</v>
      </c>
      <c r="I21" s="176">
        <f t="shared" si="18"/>
        <v>16725.233810051777</v>
      </c>
      <c r="J21" s="176">
        <f t="shared" si="18"/>
        <v>16912.131834835702</v>
      </c>
      <c r="K21" s="176">
        <f t="shared" si="18"/>
        <v>17061.58554513293</v>
      </c>
      <c r="L21" s="176">
        <f t="shared" si="18"/>
        <v>16753.646968221721</v>
      </c>
      <c r="M21" s="176">
        <f t="shared" si="18"/>
        <v>16395.27612713569</v>
      </c>
      <c r="N21" s="176">
        <f t="shared" si="18"/>
        <v>16538.765584668381</v>
      </c>
      <c r="O21" s="176">
        <f t="shared" si="18"/>
        <v>16488.252662803079</v>
      </c>
      <c r="P21" s="176">
        <f t="shared" si="18"/>
        <v>15829.218237258721</v>
      </c>
      <c r="Q21" s="176">
        <f t="shared" si="18"/>
        <v>15364.967688661103</v>
      </c>
      <c r="R21" s="176">
        <f t="shared" si="18"/>
        <v>15126.77614149544</v>
      </c>
      <c r="S21" s="176">
        <f t="shared" si="18"/>
        <v>15426.083136370233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1398287.4667808607</v>
      </c>
      <c r="E23" s="190">
        <v>1422070.6353540872</v>
      </c>
      <c r="F23" s="190">
        <v>1426710.3748090707</v>
      </c>
      <c r="G23" s="190">
        <v>1427455.9113915435</v>
      </c>
      <c r="H23" s="190">
        <v>1450265.8253116268</v>
      </c>
      <c r="I23" s="190">
        <v>1462478.0947612463</v>
      </c>
      <c r="J23" s="190">
        <v>1490928.0854676971</v>
      </c>
      <c r="K23" s="190">
        <v>1514365.5598617366</v>
      </c>
      <c r="L23" s="190">
        <v>1501605.3334420682</v>
      </c>
      <c r="M23" s="190">
        <v>1418572.9965973836</v>
      </c>
      <c r="N23" s="190">
        <v>1443246.5</v>
      </c>
      <c r="O23" s="190">
        <v>1451694.3446151414</v>
      </c>
      <c r="P23" s="190">
        <v>1416143.6073974825</v>
      </c>
      <c r="Q23" s="190">
        <v>1395028.9804671651</v>
      </c>
      <c r="R23" s="190">
        <v>1398238.3181155529</v>
      </c>
      <c r="S23" s="190">
        <v>1410968.238435009</v>
      </c>
    </row>
    <row r="24" spans="1:19" x14ac:dyDescent="0.25">
      <c r="A24" s="191" t="s">
        <v>46</v>
      </c>
      <c r="B24" s="192"/>
      <c r="C24" s="192"/>
      <c r="D24" s="193">
        <v>39838.155094021182</v>
      </c>
      <c r="E24" s="193">
        <v>39161.599611626923</v>
      </c>
      <c r="F24" s="193">
        <v>37384.208671131477</v>
      </c>
      <c r="G24" s="193">
        <v>37088.903515740261</v>
      </c>
      <c r="H24" s="193">
        <v>37664.574368983718</v>
      </c>
      <c r="I24" s="193">
        <v>32900.416879823235</v>
      </c>
      <c r="J24" s="193">
        <v>32283.401941079741</v>
      </c>
      <c r="K24" s="193">
        <v>31876.296218707448</v>
      </c>
      <c r="L24" s="193">
        <v>31062.20310301943</v>
      </c>
      <c r="M24" s="193">
        <v>28088.647634632845</v>
      </c>
      <c r="N24" s="193">
        <v>28416.7</v>
      </c>
      <c r="O24" s="193">
        <v>30488.724773903083</v>
      </c>
      <c r="P24" s="193">
        <v>31000.088018699083</v>
      </c>
      <c r="Q24" s="193">
        <v>32471.84064607121</v>
      </c>
      <c r="R24" s="193">
        <v>30189.423003145861</v>
      </c>
      <c r="S24" s="193">
        <v>31648.314062307018</v>
      </c>
    </row>
    <row r="25" spans="1:19" x14ac:dyDescent="0.25">
      <c r="A25" s="194" t="s">
        <v>69</v>
      </c>
      <c r="B25" s="195"/>
      <c r="C25" s="195"/>
      <c r="D25" s="196">
        <v>7704.699169993828</v>
      </c>
      <c r="E25" s="196">
        <v>6905.2733782389714</v>
      </c>
      <c r="F25" s="196">
        <v>7202.0914111150278</v>
      </c>
      <c r="G25" s="196">
        <v>6096.1438071676621</v>
      </c>
      <c r="H25" s="196">
        <v>5899.6140708867497</v>
      </c>
      <c r="I25" s="196">
        <v>6027.2332458937881</v>
      </c>
      <c r="J25" s="196">
        <v>6091.5080448404469</v>
      </c>
      <c r="K25" s="196">
        <v>5798.8897035718028</v>
      </c>
      <c r="L25" s="196">
        <v>6163.5303472038167</v>
      </c>
      <c r="M25" s="196">
        <v>4380.2947603699968</v>
      </c>
      <c r="N25" s="196">
        <v>4597.3999999999996</v>
      </c>
      <c r="O25" s="196">
        <v>5397.1999526085065</v>
      </c>
      <c r="P25" s="196">
        <v>6651.9642839678827</v>
      </c>
      <c r="Q25" s="196">
        <v>6356.7688711142027</v>
      </c>
      <c r="R25" s="196">
        <v>5378.7500959103818</v>
      </c>
      <c r="S25" s="196">
        <v>4172.6126571214118</v>
      </c>
    </row>
    <row r="26" spans="1:19" x14ac:dyDescent="0.25">
      <c r="A26" s="178" t="s">
        <v>159</v>
      </c>
      <c r="B26" s="140"/>
      <c r="C26" s="140"/>
      <c r="D26" s="146">
        <v>996354.77410985285</v>
      </c>
      <c r="E26" s="146">
        <v>1019061.8362764732</v>
      </c>
      <c r="F26" s="146">
        <v>1026713.0771942193</v>
      </c>
      <c r="G26" s="146">
        <v>1036762.0690437823</v>
      </c>
      <c r="H26" s="146">
        <v>1053779.22193142</v>
      </c>
      <c r="I26" s="146">
        <v>1070399.3556322313</v>
      </c>
      <c r="J26" s="146">
        <v>1088369.7509700027</v>
      </c>
      <c r="K26" s="146">
        <v>1101256.2061380537</v>
      </c>
      <c r="L26" s="146">
        <v>1098047.87049685</v>
      </c>
      <c r="M26" s="146">
        <v>1065604.3385852696</v>
      </c>
      <c r="N26" s="146">
        <v>1083473.2999999998</v>
      </c>
      <c r="O26" s="146">
        <v>1090059.7330279215</v>
      </c>
      <c r="P26" s="146">
        <v>1067350.3437619191</v>
      </c>
      <c r="Q26" s="146">
        <v>1052259.6070248652</v>
      </c>
      <c r="R26" s="146">
        <v>1061871.8829126065</v>
      </c>
      <c r="S26" s="146">
        <v>1068105.042136566</v>
      </c>
    </row>
    <row r="27" spans="1:19" x14ac:dyDescent="0.25">
      <c r="A27" s="179" t="s">
        <v>161</v>
      </c>
      <c r="B27" s="172"/>
      <c r="C27" s="172"/>
      <c r="D27" s="175">
        <v>359488.77161605604</v>
      </c>
      <c r="E27" s="175">
        <v>366852.2361793798</v>
      </c>
      <c r="F27" s="175">
        <v>370453.29573493119</v>
      </c>
      <c r="G27" s="175">
        <v>373239.97367166757</v>
      </c>
      <c r="H27" s="175">
        <v>380328.48334294459</v>
      </c>
      <c r="I27" s="175">
        <v>387367.77943465434</v>
      </c>
      <c r="J27" s="175">
        <v>396040.13284465985</v>
      </c>
      <c r="K27" s="175">
        <v>397946.05635278102</v>
      </c>
      <c r="L27" s="175">
        <v>397914.22862851433</v>
      </c>
      <c r="M27" s="175">
        <v>394492.75073091389</v>
      </c>
      <c r="N27" s="175">
        <v>399046.80000000005</v>
      </c>
      <c r="O27" s="175">
        <v>396284.11200189556</v>
      </c>
      <c r="P27" s="175">
        <v>385928.64617460949</v>
      </c>
      <c r="Q27" s="175">
        <v>380790.683745822</v>
      </c>
      <c r="R27" s="175">
        <v>382227.51860661397</v>
      </c>
      <c r="S27" s="175">
        <v>380908.00262225303</v>
      </c>
    </row>
    <row r="28" spans="1:19" x14ac:dyDescent="0.25">
      <c r="A28" s="179" t="s">
        <v>163</v>
      </c>
      <c r="B28" s="141"/>
      <c r="C28" s="141"/>
      <c r="D28" s="175">
        <v>438235.44970212982</v>
      </c>
      <c r="E28" s="175">
        <v>451063.1713089387</v>
      </c>
      <c r="F28" s="175">
        <v>460571.14322641288</v>
      </c>
      <c r="G28" s="175">
        <v>472668.24031412421</v>
      </c>
      <c r="H28" s="175">
        <v>480618.04107705277</v>
      </c>
      <c r="I28" s="175">
        <v>489797.00238372537</v>
      </c>
      <c r="J28" s="175">
        <v>498331.59574811108</v>
      </c>
      <c r="K28" s="175">
        <v>509555.67193882895</v>
      </c>
      <c r="L28" s="175">
        <v>509898.16306142829</v>
      </c>
      <c r="M28" s="175">
        <v>494279.11432192143</v>
      </c>
      <c r="N28" s="175">
        <v>503326.3</v>
      </c>
      <c r="O28" s="175">
        <v>509801.44938983448</v>
      </c>
      <c r="P28" s="175">
        <v>502712.44291009381</v>
      </c>
      <c r="Q28" s="175">
        <v>496810.69958847732</v>
      </c>
      <c r="R28" s="175">
        <v>501750.55628021172</v>
      </c>
      <c r="S28" s="175">
        <v>504098.50550578127</v>
      </c>
    </row>
    <row r="29" spans="1:19" x14ac:dyDescent="0.25">
      <c r="A29" s="179" t="s">
        <v>165</v>
      </c>
      <c r="B29" s="141"/>
      <c r="C29" s="141"/>
      <c r="D29" s="175">
        <v>198630.5527916672</v>
      </c>
      <c r="E29" s="175">
        <v>201146.42878815482</v>
      </c>
      <c r="F29" s="175">
        <v>195688.63823287518</v>
      </c>
      <c r="G29" s="175">
        <v>190853.85505799062</v>
      </c>
      <c r="H29" s="175">
        <v>192832.69751142265</v>
      </c>
      <c r="I29" s="175">
        <v>193234.57381385163</v>
      </c>
      <c r="J29" s="175">
        <v>193998.02237723177</v>
      </c>
      <c r="K29" s="175">
        <v>193754.47784644383</v>
      </c>
      <c r="L29" s="175">
        <v>190235.47880690734</v>
      </c>
      <c r="M29" s="175">
        <v>176832.47353243449</v>
      </c>
      <c r="N29" s="175">
        <v>181100.19999999978</v>
      </c>
      <c r="O29" s="175">
        <v>183974.1716361914</v>
      </c>
      <c r="P29" s="175">
        <v>178709.25467721571</v>
      </c>
      <c r="Q29" s="175">
        <v>174658.22369056594</v>
      </c>
      <c r="R29" s="175">
        <v>177893.80802578077</v>
      </c>
      <c r="S29" s="175">
        <v>183098.5340085318</v>
      </c>
    </row>
    <row r="30" spans="1:19" x14ac:dyDescent="0.25">
      <c r="A30" s="194" t="s">
        <v>167</v>
      </c>
      <c r="B30" s="195"/>
      <c r="C30" s="195"/>
      <c r="D30" s="196">
        <v>25613.184377243466</v>
      </c>
      <c r="E30" s="196">
        <v>26965.471205777048</v>
      </c>
      <c r="F30" s="196">
        <v>26362.237104923042</v>
      </c>
      <c r="G30" s="196">
        <v>26082.071767402802</v>
      </c>
      <c r="H30" s="196">
        <v>26851.683449407799</v>
      </c>
      <c r="I30" s="196">
        <v>28056.44748729224</v>
      </c>
      <c r="J30" s="196">
        <v>29240.657344611518</v>
      </c>
      <c r="K30" s="196">
        <v>30255.577668377504</v>
      </c>
      <c r="L30" s="196">
        <v>32856.93897938796</v>
      </c>
      <c r="M30" s="196">
        <v>30201.861959547779</v>
      </c>
      <c r="N30" s="196">
        <v>27401.9</v>
      </c>
      <c r="O30" s="196">
        <v>25947.731132261757</v>
      </c>
      <c r="P30" s="196">
        <v>27051.569177807549</v>
      </c>
      <c r="Q30" s="196">
        <v>26681.446704920883</v>
      </c>
      <c r="R30" s="196">
        <v>23974.526202716181</v>
      </c>
      <c r="S30" s="196">
        <v>24656.969397546865</v>
      </c>
    </row>
    <row r="31" spans="1:19" x14ac:dyDescent="0.25">
      <c r="A31" s="194" t="s">
        <v>50</v>
      </c>
      <c r="B31" s="195"/>
      <c r="C31" s="195"/>
      <c r="D31" s="196">
        <v>67431.389095305858</v>
      </c>
      <c r="E31" s="196">
        <v>71873.900115298267</v>
      </c>
      <c r="F31" s="196">
        <v>74685.348372694163</v>
      </c>
      <c r="G31" s="196">
        <v>77938.78662702287</v>
      </c>
      <c r="H31" s="196">
        <v>82238.943352703718</v>
      </c>
      <c r="I31" s="196">
        <v>85738.138517301049</v>
      </c>
      <c r="J31" s="196">
        <v>88574.929332229876</v>
      </c>
      <c r="K31" s="196">
        <v>90511.050591808948</v>
      </c>
      <c r="L31" s="196">
        <v>90430.182062835127</v>
      </c>
      <c r="M31" s="196">
        <v>84870.830298252797</v>
      </c>
      <c r="N31" s="196">
        <v>81207.199999999997</v>
      </c>
      <c r="O31" s="196">
        <v>81031.456103629389</v>
      </c>
      <c r="P31" s="196">
        <v>76171.773381189414</v>
      </c>
      <c r="Q31" s="196">
        <v>71731.196506887689</v>
      </c>
      <c r="R31" s="196">
        <v>67508.823755083242</v>
      </c>
      <c r="S31" s="196">
        <v>67308.865305501997</v>
      </c>
    </row>
    <row r="32" spans="1:19" x14ac:dyDescent="0.25">
      <c r="A32" s="194" t="s">
        <v>71</v>
      </c>
      <c r="B32" s="195"/>
      <c r="C32" s="195"/>
      <c r="D32" s="196">
        <v>261345.26493444332</v>
      </c>
      <c r="E32" s="196">
        <v>258102.55476667275</v>
      </c>
      <c r="F32" s="196">
        <v>254363.41205498765</v>
      </c>
      <c r="G32" s="196">
        <v>243487.93663042737</v>
      </c>
      <c r="H32" s="196">
        <v>243831.78813822471</v>
      </c>
      <c r="I32" s="196">
        <v>239356.50299870473</v>
      </c>
      <c r="J32" s="196">
        <v>246367.83783493302</v>
      </c>
      <c r="K32" s="196">
        <v>254667.53954121712</v>
      </c>
      <c r="L32" s="196">
        <v>243044.60845277173</v>
      </c>
      <c r="M32" s="196">
        <v>205427.02335931029</v>
      </c>
      <c r="N32" s="196">
        <v>218150.00000000003</v>
      </c>
      <c r="O32" s="196">
        <v>218769.49962481734</v>
      </c>
      <c r="P32" s="196">
        <v>207917.86877389954</v>
      </c>
      <c r="Q32" s="196">
        <v>205528.12071330592</v>
      </c>
      <c r="R32" s="196">
        <v>209314.9121460907</v>
      </c>
      <c r="S32" s="196">
        <v>215076.43487596558</v>
      </c>
    </row>
    <row r="33" spans="1:19" x14ac:dyDescent="0.25">
      <c r="A33" s="197" t="s">
        <v>171</v>
      </c>
      <c r="B33" s="195"/>
      <c r="C33" s="195"/>
      <c r="D33" s="196">
        <v>10121.541116163078</v>
      </c>
      <c r="E33" s="196">
        <v>9102.8581831421816</v>
      </c>
      <c r="F33" s="196">
        <v>8348.3726941604982</v>
      </c>
      <c r="G33" s="196">
        <v>9069.656596836061</v>
      </c>
      <c r="H33" s="196">
        <v>9405.2477487468404</v>
      </c>
      <c r="I33" s="196">
        <v>9838.0372906076864</v>
      </c>
      <c r="J33" s="196">
        <v>10469.577928010232</v>
      </c>
      <c r="K33" s="196">
        <v>11702.733843092072</v>
      </c>
      <c r="L33" s="196">
        <v>10493.384166853553</v>
      </c>
      <c r="M33" s="196">
        <v>5925.2422243731107</v>
      </c>
      <c r="N33" s="196">
        <v>7882.4</v>
      </c>
      <c r="O33" s="196">
        <v>8421.6658109869259</v>
      </c>
      <c r="P33" s="196">
        <v>7280.5155939795204</v>
      </c>
      <c r="Q33" s="196">
        <v>6779.9802932823277</v>
      </c>
      <c r="R33" s="196">
        <v>7366.1091076498124</v>
      </c>
      <c r="S33" s="196">
        <v>7304.0198379143585</v>
      </c>
    </row>
    <row r="34" spans="1:19" x14ac:dyDescent="0.25">
      <c r="A34" s="198" t="s">
        <v>8</v>
      </c>
      <c r="B34" s="195"/>
      <c r="C34" s="195"/>
      <c r="D34" s="196">
        <v>7926.445966287587</v>
      </c>
      <c r="E34" s="196">
        <v>7128.6884773143638</v>
      </c>
      <c r="F34" s="196">
        <v>6537.8309792194041</v>
      </c>
      <c r="G34" s="196">
        <v>7102.6874388529141</v>
      </c>
      <c r="H34" s="196">
        <v>7365.4977265211801</v>
      </c>
      <c r="I34" s="196">
        <v>7704.4266385280889</v>
      </c>
      <c r="J34" s="196">
        <v>8199.0027787062118</v>
      </c>
      <c r="K34" s="196">
        <v>9164.7197201011513</v>
      </c>
      <c r="L34" s="196">
        <v>8217.6460726163441</v>
      </c>
      <c r="M34" s="196">
        <v>4026.1462248486264</v>
      </c>
      <c r="N34" s="196">
        <v>5488.1707325498191</v>
      </c>
      <c r="O34" s="196">
        <v>5969.9241965095553</v>
      </c>
      <c r="P34" s="196">
        <v>5217.3819536146257</v>
      </c>
      <c r="Q34" s="196">
        <v>4775.7776735714979</v>
      </c>
      <c r="R34" s="196">
        <v>5166.261127576834</v>
      </c>
      <c r="S34" s="196">
        <v>4806.6589335782137</v>
      </c>
    </row>
    <row r="35" spans="1:19" x14ac:dyDescent="0.25">
      <c r="A35" s="177" t="s">
        <v>257</v>
      </c>
      <c r="B35" s="140"/>
      <c r="C35" s="140"/>
      <c r="D35" s="146">
        <v>3431.4095607431209</v>
      </c>
      <c r="E35" s="146">
        <v>2931.4843899693815</v>
      </c>
      <c r="F35" s="146">
        <v>2561.4587653936487</v>
      </c>
      <c r="G35" s="146">
        <v>2848.9045793687501</v>
      </c>
      <c r="H35" s="146">
        <v>2995.055578451459</v>
      </c>
      <c r="I35" s="146">
        <v>3337.7746784957071</v>
      </c>
      <c r="J35" s="146">
        <v>3346.2994398787396</v>
      </c>
      <c r="K35" s="146">
        <v>3660.3589100704085</v>
      </c>
      <c r="L35" s="146">
        <v>3205.467249021563</v>
      </c>
      <c r="M35" s="146">
        <v>1308.2317174650507</v>
      </c>
      <c r="N35" s="146">
        <v>2017.296931785005</v>
      </c>
      <c r="O35" s="146">
        <v>2263.0129612955539</v>
      </c>
      <c r="P35" s="146">
        <v>1967.2149224305392</v>
      </c>
      <c r="Q35" s="146">
        <v>1500.9653789775757</v>
      </c>
      <c r="R35" s="146">
        <v>1576.5077666501134</v>
      </c>
      <c r="S35" s="146">
        <v>1171.2909597032781</v>
      </c>
    </row>
    <row r="36" spans="1:19" x14ac:dyDescent="0.25">
      <c r="A36" s="177" t="s">
        <v>20</v>
      </c>
      <c r="B36" s="140"/>
      <c r="C36" s="140"/>
      <c r="D36" s="146">
        <v>4495.0364055444661</v>
      </c>
      <c r="E36" s="146">
        <v>4197.2040873449823</v>
      </c>
      <c r="F36" s="146">
        <v>3976.3722138257554</v>
      </c>
      <c r="G36" s="146">
        <v>4253.782859484164</v>
      </c>
      <c r="H36" s="146">
        <v>4370.442148069721</v>
      </c>
      <c r="I36" s="146">
        <v>4366.6519600323818</v>
      </c>
      <c r="J36" s="146">
        <v>4852.7033388274722</v>
      </c>
      <c r="K36" s="146">
        <v>5504.3608100307429</v>
      </c>
      <c r="L36" s="146">
        <v>5012.1788235947806</v>
      </c>
      <c r="M36" s="146">
        <v>2717.9145073835757</v>
      </c>
      <c r="N36" s="146">
        <v>3470.8738007648144</v>
      </c>
      <c r="O36" s="146">
        <v>3706.9112352140014</v>
      </c>
      <c r="P36" s="146">
        <v>3250.1670311840862</v>
      </c>
      <c r="Q36" s="146">
        <v>3274.8122945939222</v>
      </c>
      <c r="R36" s="146">
        <v>3589.7533609267207</v>
      </c>
      <c r="S36" s="146">
        <v>3635.3679738749356</v>
      </c>
    </row>
    <row r="37" spans="1:19" x14ac:dyDescent="0.25">
      <c r="A37" s="198" t="s">
        <v>183</v>
      </c>
      <c r="B37" s="195"/>
      <c r="C37" s="195"/>
      <c r="D37" s="196">
        <v>2195.0951498754912</v>
      </c>
      <c r="E37" s="196">
        <v>1974.1697058278178</v>
      </c>
      <c r="F37" s="196">
        <v>1810.5417149410941</v>
      </c>
      <c r="G37" s="196">
        <v>1966.9691579831469</v>
      </c>
      <c r="H37" s="196">
        <v>2039.7500222256604</v>
      </c>
      <c r="I37" s="196">
        <v>2133.6106520795975</v>
      </c>
      <c r="J37" s="196">
        <v>2270.5751493040207</v>
      </c>
      <c r="K37" s="196">
        <v>2538.0141229909204</v>
      </c>
      <c r="L37" s="196">
        <v>2275.7380942372092</v>
      </c>
      <c r="M37" s="196">
        <v>1899.0959995244843</v>
      </c>
      <c r="N37" s="196">
        <v>2394.2292674501805</v>
      </c>
      <c r="O37" s="196">
        <v>2451.7416144773706</v>
      </c>
      <c r="P37" s="196">
        <v>2063.1336403648947</v>
      </c>
      <c r="Q37" s="196">
        <v>2004.2026197108298</v>
      </c>
      <c r="R37" s="196">
        <v>2199.8479800729783</v>
      </c>
      <c r="S37" s="196">
        <v>2497.3609043361448</v>
      </c>
    </row>
    <row r="38" spans="1:19" x14ac:dyDescent="0.25">
      <c r="A38" s="177" t="s">
        <v>19</v>
      </c>
      <c r="B38" s="140"/>
      <c r="C38" s="140"/>
      <c r="D38" s="146">
        <v>331.42648594760135</v>
      </c>
      <c r="E38" s="146">
        <v>298.07005327483682</v>
      </c>
      <c r="F38" s="146">
        <v>273.36467773549901</v>
      </c>
      <c r="G38" s="146">
        <v>296.98287841173703</v>
      </c>
      <c r="H38" s="146">
        <v>307.97169868291928</v>
      </c>
      <c r="I38" s="146">
        <v>322.14324779462106</v>
      </c>
      <c r="J38" s="146">
        <v>342.82283519986191</v>
      </c>
      <c r="K38" s="146">
        <v>383.20211409331205</v>
      </c>
      <c r="L38" s="146">
        <v>343.6023625458381</v>
      </c>
      <c r="M38" s="146">
        <v>30.000000000000007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994.27945784280394</v>
      </c>
      <c r="E39" s="146">
        <v>894.21015982451024</v>
      </c>
      <c r="F39" s="146">
        <v>820.09403320649687</v>
      </c>
      <c r="G39" s="146">
        <v>890.94863523521099</v>
      </c>
      <c r="H39" s="146">
        <v>923.91509604875773</v>
      </c>
      <c r="I39" s="146">
        <v>966.42974338386307</v>
      </c>
      <c r="J39" s="146">
        <v>1028.4685055995858</v>
      </c>
      <c r="K39" s="146">
        <v>1149.6063422799361</v>
      </c>
      <c r="L39" s="146">
        <v>1030.8070876375143</v>
      </c>
      <c r="M39" s="146">
        <v>998.65786009393128</v>
      </c>
      <c r="N39" s="146">
        <v>1270.596930787993</v>
      </c>
      <c r="O39" s="146">
        <v>1353.8297821734277</v>
      </c>
      <c r="P39" s="146">
        <v>1061.8830563076731</v>
      </c>
      <c r="Q39" s="146">
        <v>1134.6543360073422</v>
      </c>
      <c r="R39" s="146">
        <v>1254.7901922726003</v>
      </c>
      <c r="S39" s="146">
        <v>1497.3223860811022</v>
      </c>
    </row>
    <row r="40" spans="1:19" x14ac:dyDescent="0.25">
      <c r="A40" s="180" t="s">
        <v>258</v>
      </c>
      <c r="B40" s="142"/>
      <c r="C40" s="142"/>
      <c r="D40" s="146">
        <v>255.3077132950188</v>
      </c>
      <c r="E40" s="146">
        <v>251.16607210772517</v>
      </c>
      <c r="F40" s="146">
        <v>229.10039518253046</v>
      </c>
      <c r="G40" s="146">
        <v>248.62802728037164</v>
      </c>
      <c r="H40" s="146">
        <v>254.02144800086288</v>
      </c>
      <c r="I40" s="146">
        <v>166.93044141596027</v>
      </c>
      <c r="J40" s="146">
        <v>160.23539931526986</v>
      </c>
      <c r="K40" s="146">
        <v>165.10228015032143</v>
      </c>
      <c r="L40" s="146">
        <v>150.00999869481771</v>
      </c>
      <c r="M40" s="146">
        <v>198.80005252809798</v>
      </c>
      <c r="N40" s="146">
        <v>177.79839309067589</v>
      </c>
      <c r="O40" s="146">
        <v>188.06512801910753</v>
      </c>
      <c r="P40" s="146">
        <v>123.97026762795765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738.97174454778519</v>
      </c>
      <c r="E41" s="146">
        <v>643.04408771678504</v>
      </c>
      <c r="F41" s="146">
        <v>590.99363802396647</v>
      </c>
      <c r="G41" s="146">
        <v>642.32060795483937</v>
      </c>
      <c r="H41" s="146">
        <v>669.89364804789489</v>
      </c>
      <c r="I41" s="146">
        <v>799.49930196790274</v>
      </c>
      <c r="J41" s="146">
        <v>868.23310628431591</v>
      </c>
      <c r="K41" s="146">
        <v>984.50406212961468</v>
      </c>
      <c r="L41" s="146">
        <v>880.79708894269663</v>
      </c>
      <c r="M41" s="146">
        <v>799.85780756583335</v>
      </c>
      <c r="N41" s="146">
        <v>1092.798537697317</v>
      </c>
      <c r="O41" s="146">
        <v>1165.7646541543202</v>
      </c>
      <c r="P41" s="146">
        <v>937.91278867971539</v>
      </c>
      <c r="Q41" s="146">
        <v>1134.6543360073422</v>
      </c>
      <c r="R41" s="146">
        <v>1254.7901922726003</v>
      </c>
      <c r="S41" s="146">
        <v>1497.3223860811022</v>
      </c>
    </row>
    <row r="42" spans="1:19" x14ac:dyDescent="0.25">
      <c r="A42" s="177" t="s">
        <v>18</v>
      </c>
      <c r="B42" s="140"/>
      <c r="C42" s="140"/>
      <c r="D42" s="146">
        <v>869.3892060850859</v>
      </c>
      <c r="E42" s="146">
        <v>781.8894927284706</v>
      </c>
      <c r="F42" s="146">
        <v>717.0830039990982</v>
      </c>
      <c r="G42" s="146">
        <v>779.03764433619881</v>
      </c>
      <c r="H42" s="146">
        <v>807.86322749398323</v>
      </c>
      <c r="I42" s="146">
        <v>845.03766090111344</v>
      </c>
      <c r="J42" s="146">
        <v>899.28380850457302</v>
      </c>
      <c r="K42" s="146">
        <v>1005.2056666176723</v>
      </c>
      <c r="L42" s="146">
        <v>901.32864405385681</v>
      </c>
      <c r="M42" s="146">
        <v>870.43813943055306</v>
      </c>
      <c r="N42" s="146">
        <v>1123.6323366621875</v>
      </c>
      <c r="O42" s="146">
        <v>1097.9118323039429</v>
      </c>
      <c r="P42" s="146">
        <v>1001.2505840572217</v>
      </c>
      <c r="Q42" s="146">
        <v>869.54828370348764</v>
      </c>
      <c r="R42" s="146">
        <v>945.05778780037804</v>
      </c>
      <c r="S42" s="146">
        <v>1000.0385182550426</v>
      </c>
    </row>
    <row r="43" spans="1:19" x14ac:dyDescent="0.25">
      <c r="A43" s="197" t="s">
        <v>7</v>
      </c>
      <c r="B43" s="195"/>
      <c r="C43" s="195"/>
      <c r="D43" s="196">
        <v>21829.666108291247</v>
      </c>
      <c r="E43" s="196">
        <v>20960.980642029252</v>
      </c>
      <c r="F43" s="196">
        <v>21481.494536482198</v>
      </c>
      <c r="G43" s="196">
        <v>20200.186114074313</v>
      </c>
      <c r="H43" s="196">
        <v>19784.966508450518</v>
      </c>
      <c r="I43" s="196">
        <v>18929.718197947164</v>
      </c>
      <c r="J43" s="196">
        <v>18833.417525606994</v>
      </c>
      <c r="K43" s="196">
        <v>18950.036660731123</v>
      </c>
      <c r="L43" s="196">
        <v>18051.234479805906</v>
      </c>
      <c r="M43" s="196">
        <v>16595.388008022594</v>
      </c>
      <c r="N43" s="196">
        <v>18254.900000000001</v>
      </c>
      <c r="O43" s="196">
        <v>17997.314482050471</v>
      </c>
      <c r="P43" s="196">
        <v>17662.125553784314</v>
      </c>
      <c r="Q43" s="196">
        <v>17822.890704998164</v>
      </c>
      <c r="R43" s="196">
        <v>17246.700682881918</v>
      </c>
      <c r="S43" s="196">
        <v>18593.199243727016</v>
      </c>
    </row>
    <row r="44" spans="1:19" x14ac:dyDescent="0.25">
      <c r="A44" s="198" t="s">
        <v>26</v>
      </c>
      <c r="B44" s="195"/>
      <c r="C44" s="195"/>
      <c r="D44" s="196">
        <v>12747.458972001461</v>
      </c>
      <c r="E44" s="196">
        <v>11424.236907579343</v>
      </c>
      <c r="F44" s="196">
        <v>11641.757725296673</v>
      </c>
      <c r="G44" s="196">
        <v>10565.151274427471</v>
      </c>
      <c r="H44" s="196">
        <v>10617.375682029899</v>
      </c>
      <c r="I44" s="196">
        <v>10403.491776691737</v>
      </c>
      <c r="J44" s="196">
        <v>10414.118506894811</v>
      </c>
      <c r="K44" s="196">
        <v>10669.424950246152</v>
      </c>
      <c r="L44" s="196">
        <v>9597.1375563212296</v>
      </c>
      <c r="M44" s="196">
        <v>8567.1093726613253</v>
      </c>
      <c r="N44" s="196">
        <v>9894</v>
      </c>
      <c r="O44" s="196">
        <v>9559.7527743769988</v>
      </c>
      <c r="P44" s="196">
        <v>9369.6883160066882</v>
      </c>
      <c r="Q44" s="196">
        <v>9495.0636604262054</v>
      </c>
      <c r="R44" s="196">
        <v>9472.7806337758011</v>
      </c>
      <c r="S44" s="196">
        <v>10343.743171216021</v>
      </c>
    </row>
    <row r="45" spans="1:19" x14ac:dyDescent="0.25">
      <c r="A45" s="177" t="s">
        <v>25</v>
      </c>
      <c r="B45" s="140"/>
      <c r="C45" s="140"/>
      <c r="D45" s="146">
        <v>2093.528796692221</v>
      </c>
      <c r="E45" s="146">
        <v>1981.89539199206</v>
      </c>
      <c r="F45" s="146">
        <v>2000.6743586843713</v>
      </c>
      <c r="G45" s="146">
        <v>1657.3229606252337</v>
      </c>
      <c r="H45" s="146">
        <v>1582.2990978450146</v>
      </c>
      <c r="I45" s="146">
        <v>1842.68298887438</v>
      </c>
      <c r="J45" s="146">
        <v>1843.6238603373056</v>
      </c>
      <c r="K45" s="146">
        <v>1866.0856315422934</v>
      </c>
      <c r="L45" s="146">
        <v>2212.2893838301952</v>
      </c>
      <c r="M45" s="146">
        <v>1644.939926857001</v>
      </c>
      <c r="N45" s="146">
        <v>2683.241638516924</v>
      </c>
      <c r="O45" s="146">
        <v>2566.0662532078331</v>
      </c>
      <c r="P45" s="146">
        <v>2311.9145205679233</v>
      </c>
      <c r="Q45" s="146">
        <v>2518.5426413968808</v>
      </c>
      <c r="R45" s="146">
        <v>2478.5073246722172</v>
      </c>
      <c r="S45" s="146">
        <v>3093.5280411081239</v>
      </c>
    </row>
    <row r="46" spans="1:19" x14ac:dyDescent="0.25">
      <c r="A46" s="177" t="s">
        <v>17</v>
      </c>
      <c r="B46" s="140"/>
      <c r="C46" s="140"/>
      <c r="D46" s="146">
        <v>10653.93017530924</v>
      </c>
      <c r="E46" s="146">
        <v>9442.3415155872826</v>
      </c>
      <c r="F46" s="146">
        <v>9641.0833666123017</v>
      </c>
      <c r="G46" s="146">
        <v>8907.828313802238</v>
      </c>
      <c r="H46" s="146">
        <v>9035.0765841848843</v>
      </c>
      <c r="I46" s="146">
        <v>8560.8087878173574</v>
      </c>
      <c r="J46" s="146">
        <v>8570.4946465575049</v>
      </c>
      <c r="K46" s="146">
        <v>8803.3393187038582</v>
      </c>
      <c r="L46" s="146">
        <v>7384.8481724910343</v>
      </c>
      <c r="M46" s="146">
        <v>6922.1694458043239</v>
      </c>
      <c r="N46" s="146">
        <v>7210.7583614830764</v>
      </c>
      <c r="O46" s="146">
        <v>6993.6865211691656</v>
      </c>
      <c r="P46" s="146">
        <v>7057.7737954387649</v>
      </c>
      <c r="Q46" s="146">
        <v>6976.5210190293246</v>
      </c>
      <c r="R46" s="146">
        <v>6994.2733091035843</v>
      </c>
      <c r="S46" s="146">
        <v>7250.2151301078975</v>
      </c>
    </row>
    <row r="47" spans="1:19" ht="22.5" x14ac:dyDescent="0.25">
      <c r="A47" s="198" t="s">
        <v>16</v>
      </c>
      <c r="B47" s="195"/>
      <c r="C47" s="195"/>
      <c r="D47" s="196">
        <v>9082.2071362897841</v>
      </c>
      <c r="E47" s="196">
        <v>9536.7437344499067</v>
      </c>
      <c r="F47" s="196">
        <v>9839.7368111855249</v>
      </c>
      <c r="G47" s="196">
        <v>9635.0348396468398</v>
      </c>
      <c r="H47" s="196">
        <v>9167.5908264206191</v>
      </c>
      <c r="I47" s="196">
        <v>8526.2264212554292</v>
      </c>
      <c r="J47" s="196">
        <v>8419.2990187121814</v>
      </c>
      <c r="K47" s="196">
        <v>8280.6117104849691</v>
      </c>
      <c r="L47" s="196">
        <v>8454.096923484678</v>
      </c>
      <c r="M47" s="196">
        <v>8028.2786353612664</v>
      </c>
      <c r="N47" s="196">
        <v>8360.9</v>
      </c>
      <c r="O47" s="196">
        <v>8437.5617076734725</v>
      </c>
      <c r="P47" s="196">
        <v>8292.4372377776253</v>
      </c>
      <c r="Q47" s="196">
        <v>8327.8270445719572</v>
      </c>
      <c r="R47" s="196">
        <v>7773.9200491061156</v>
      </c>
      <c r="S47" s="196">
        <v>8249.4560725109968</v>
      </c>
    </row>
    <row r="48" spans="1:19" ht="22.5" x14ac:dyDescent="0.25">
      <c r="A48" s="197" t="s">
        <v>6</v>
      </c>
      <c r="B48" s="195"/>
      <c r="C48" s="195"/>
      <c r="D48" s="196">
        <v>14931.294633298487</v>
      </c>
      <c r="E48" s="196">
        <v>15296.437890648707</v>
      </c>
      <c r="F48" s="196">
        <v>16227.117847491483</v>
      </c>
      <c r="G48" s="196">
        <v>15260.55970403323</v>
      </c>
      <c r="H48" s="196">
        <v>15165.128864836091</v>
      </c>
      <c r="I48" s="196">
        <v>15100.519194975672</v>
      </c>
      <c r="J48" s="196">
        <v>14768.005502950315</v>
      </c>
      <c r="K48" s="196">
        <v>15104.84969100241</v>
      </c>
      <c r="L48" s="196">
        <v>13615.771983118922</v>
      </c>
      <c r="M48" s="196">
        <v>11792.111118872048</v>
      </c>
      <c r="N48" s="196">
        <v>11482.199999999999</v>
      </c>
      <c r="O48" s="196">
        <v>10735.851664626198</v>
      </c>
      <c r="P48" s="196">
        <v>9537.5106355928019</v>
      </c>
      <c r="Q48" s="196">
        <v>9084.4104406963052</v>
      </c>
      <c r="R48" s="196">
        <v>8803.1343512621788</v>
      </c>
      <c r="S48" s="196">
        <v>8892.668142475748</v>
      </c>
    </row>
    <row r="49" spans="1:19" x14ac:dyDescent="0.25">
      <c r="A49" s="173" t="s">
        <v>15</v>
      </c>
      <c r="B49" s="140"/>
      <c r="C49" s="140"/>
      <c r="D49" s="146">
        <v>5133.2214329776216</v>
      </c>
      <c r="E49" s="146">
        <v>5588.3681554956065</v>
      </c>
      <c r="F49" s="146">
        <v>6055.1858813598765</v>
      </c>
      <c r="G49" s="146">
        <v>5339.998510485455</v>
      </c>
      <c r="H49" s="146">
        <v>5222.9829043587615</v>
      </c>
      <c r="I49" s="146">
        <v>4540.1472686489951</v>
      </c>
      <c r="J49" s="146">
        <v>5521.4362219513505</v>
      </c>
      <c r="K49" s="146">
        <v>5592.5841150901288</v>
      </c>
      <c r="L49" s="146">
        <v>4583.048291805153</v>
      </c>
      <c r="M49" s="146">
        <v>4049.8182539992854</v>
      </c>
      <c r="N49" s="146">
        <v>3533.8605810010235</v>
      </c>
      <c r="O49" s="146">
        <v>3150.1649035717369</v>
      </c>
      <c r="P49" s="146">
        <v>2624.2683670907386</v>
      </c>
      <c r="Q49" s="146">
        <v>2241.8472927894204</v>
      </c>
      <c r="R49" s="146">
        <v>2155.2466265097628</v>
      </c>
      <c r="S49" s="146">
        <v>2108.5231406828511</v>
      </c>
    </row>
    <row r="50" spans="1:19" x14ac:dyDescent="0.25">
      <c r="A50" s="173" t="s">
        <v>23</v>
      </c>
      <c r="B50" s="140"/>
      <c r="C50" s="140"/>
      <c r="D50" s="146">
        <v>2762.420724352155</v>
      </c>
      <c r="E50" s="146">
        <v>2991.3644875696236</v>
      </c>
      <c r="F50" s="146">
        <v>2966.9261665355684</v>
      </c>
      <c r="G50" s="146">
        <v>2676.6700868752819</v>
      </c>
      <c r="H50" s="146">
        <v>2534.5246549028434</v>
      </c>
      <c r="I50" s="146">
        <v>2551.5222722245085</v>
      </c>
      <c r="J50" s="146">
        <v>2613.9358060234085</v>
      </c>
      <c r="K50" s="146">
        <v>2691.5967152764424</v>
      </c>
      <c r="L50" s="146">
        <v>2428.0327386120152</v>
      </c>
      <c r="M50" s="146">
        <v>2036.09634987815</v>
      </c>
      <c r="N50" s="146">
        <v>2395.4013932856101</v>
      </c>
      <c r="O50" s="146">
        <v>2172.7475139195922</v>
      </c>
      <c r="P50" s="146">
        <v>2171.4464295755643</v>
      </c>
      <c r="Q50" s="146">
        <v>2166.3122731198296</v>
      </c>
      <c r="R50" s="146">
        <v>2001.117189440213</v>
      </c>
      <c r="S50" s="146">
        <v>2059.9400382779781</v>
      </c>
    </row>
    <row r="51" spans="1:19" x14ac:dyDescent="0.25">
      <c r="A51" s="173" t="s">
        <v>14</v>
      </c>
      <c r="B51" s="140"/>
      <c r="C51" s="140"/>
      <c r="D51" s="146">
        <v>7035.65247596871</v>
      </c>
      <c r="E51" s="146">
        <v>6716.705247583478</v>
      </c>
      <c r="F51" s="146">
        <v>7205.0057995960397</v>
      </c>
      <c r="G51" s="146">
        <v>7243.8911066724941</v>
      </c>
      <c r="H51" s="146">
        <v>7407.6213055744865</v>
      </c>
      <c r="I51" s="146">
        <v>8008.8496541021668</v>
      </c>
      <c r="J51" s="146">
        <v>6632.6334749755551</v>
      </c>
      <c r="K51" s="146">
        <v>6820.6688606358384</v>
      </c>
      <c r="L51" s="146">
        <v>6604.6909527017542</v>
      </c>
      <c r="M51" s="146">
        <v>5706.1965149946127</v>
      </c>
      <c r="N51" s="146">
        <v>5552.9380257133653</v>
      </c>
      <c r="O51" s="146">
        <v>5412.9392471348692</v>
      </c>
      <c r="P51" s="146">
        <v>4741.7958389264986</v>
      </c>
      <c r="Q51" s="146">
        <v>4676.2508747870561</v>
      </c>
      <c r="R51" s="146">
        <v>4646.7705353122028</v>
      </c>
      <c r="S51" s="146">
        <v>4724.2049635149178</v>
      </c>
    </row>
    <row r="52" spans="1:19" x14ac:dyDescent="0.25">
      <c r="A52" s="197" t="s">
        <v>5</v>
      </c>
      <c r="B52" s="195"/>
      <c r="C52" s="195"/>
      <c r="D52" s="196">
        <v>13014.849427560235</v>
      </c>
      <c r="E52" s="196">
        <v>12896.656350506708</v>
      </c>
      <c r="F52" s="196">
        <v>13000.352485019386</v>
      </c>
      <c r="G52" s="196">
        <v>12129.417372160056</v>
      </c>
      <c r="H52" s="196">
        <v>12115.845273477356</v>
      </c>
      <c r="I52" s="196">
        <v>11579.789492016153</v>
      </c>
      <c r="J52" s="196">
        <v>11581.345858277533</v>
      </c>
      <c r="K52" s="196">
        <v>11579.868021367969</v>
      </c>
      <c r="L52" s="196">
        <v>10834.471650798185</v>
      </c>
      <c r="M52" s="196">
        <v>9644.2719299120909</v>
      </c>
      <c r="N52" s="196">
        <v>9792.3000000000011</v>
      </c>
      <c r="O52" s="196">
        <v>9699.2614825638793</v>
      </c>
      <c r="P52" s="196">
        <v>9249.49389248027</v>
      </c>
      <c r="Q52" s="196">
        <v>8823.6828377673446</v>
      </c>
      <c r="R52" s="196">
        <v>9055.8582060922272</v>
      </c>
      <c r="S52" s="196">
        <v>8807.2549000978597</v>
      </c>
    </row>
    <row r="53" spans="1:19" x14ac:dyDescent="0.25">
      <c r="A53" s="198" t="s">
        <v>27</v>
      </c>
      <c r="B53" s="195"/>
      <c r="C53" s="195"/>
      <c r="D53" s="196">
        <v>5995.8184818066165</v>
      </c>
      <c r="E53" s="196">
        <v>5760.4223557254691</v>
      </c>
      <c r="F53" s="196">
        <v>5425.0969333803314</v>
      </c>
      <c r="G53" s="196">
        <v>5262.1484827163576</v>
      </c>
      <c r="H53" s="196">
        <v>5448.2544470567364</v>
      </c>
      <c r="I53" s="196">
        <v>5139.8125673484055</v>
      </c>
      <c r="J53" s="196">
        <v>4984.3617329994304</v>
      </c>
      <c r="K53" s="196">
        <v>4984.7072378757721</v>
      </c>
      <c r="L53" s="196">
        <v>4670.6354869620172</v>
      </c>
      <c r="M53" s="196">
        <v>4582.5558537972602</v>
      </c>
      <c r="N53" s="196">
        <v>4710.6000000000004</v>
      </c>
      <c r="O53" s="196">
        <v>4849.729473559496</v>
      </c>
      <c r="P53" s="196">
        <v>4720.5406304094822</v>
      </c>
      <c r="Q53" s="196">
        <v>4612.820958673854</v>
      </c>
      <c r="R53" s="196">
        <v>4969.308677971304</v>
      </c>
      <c r="S53" s="196">
        <v>4865.5145221513885</v>
      </c>
    </row>
    <row r="54" spans="1:19" x14ac:dyDescent="0.25">
      <c r="A54" s="177" t="s">
        <v>13</v>
      </c>
      <c r="B54" s="140"/>
      <c r="C54" s="140"/>
      <c r="D54" s="146">
        <v>28.526310054806267</v>
      </c>
      <c r="E54" s="146">
        <v>26.806296605727916</v>
      </c>
      <c r="F54" s="146">
        <v>26.230580879601074</v>
      </c>
      <c r="G54" s="146">
        <v>26.515639338896282</v>
      </c>
      <c r="H54" s="146">
        <v>27.741552550818973</v>
      </c>
      <c r="I54" s="146">
        <v>26.510931387231711</v>
      </c>
      <c r="J54" s="146">
        <v>24.995610622762452</v>
      </c>
      <c r="K54" s="146">
        <v>24.583317697688475</v>
      </c>
      <c r="L54" s="146">
        <v>24.061356109622821</v>
      </c>
      <c r="M54" s="146">
        <v>21.026259176432859</v>
      </c>
      <c r="N54" s="146">
        <v>24.257694533756418</v>
      </c>
      <c r="O54" s="146">
        <v>44.597813384557988</v>
      </c>
      <c r="P54" s="146">
        <v>13.795676259547594</v>
      </c>
      <c r="Q54" s="146">
        <v>16.917656741760759</v>
      </c>
      <c r="R54" s="146">
        <v>12.083540624391269</v>
      </c>
      <c r="S54" s="146">
        <v>12.376006811598712</v>
      </c>
    </row>
    <row r="55" spans="1:19" x14ac:dyDescent="0.25">
      <c r="A55" s="177" t="s">
        <v>22</v>
      </c>
      <c r="B55" s="140"/>
      <c r="C55" s="140"/>
      <c r="D55" s="146">
        <v>5967.2921717518102</v>
      </c>
      <c r="E55" s="146">
        <v>5733.6160591197413</v>
      </c>
      <c r="F55" s="146">
        <v>5398.8663525007305</v>
      </c>
      <c r="G55" s="146">
        <v>5235.6328433774615</v>
      </c>
      <c r="H55" s="146">
        <v>5420.5128945059178</v>
      </c>
      <c r="I55" s="146">
        <v>5113.3016359611738</v>
      </c>
      <c r="J55" s="146">
        <v>4959.3661223766676</v>
      </c>
      <c r="K55" s="146">
        <v>4960.1239201780836</v>
      </c>
      <c r="L55" s="146">
        <v>4646.5741308523948</v>
      </c>
      <c r="M55" s="146">
        <v>4561.5295946208271</v>
      </c>
      <c r="N55" s="146">
        <v>4686.3423054662444</v>
      </c>
      <c r="O55" s="146">
        <v>4805.1316601749377</v>
      </c>
      <c r="P55" s="146">
        <v>4706.7449541499345</v>
      </c>
      <c r="Q55" s="146">
        <v>4595.9033019320932</v>
      </c>
      <c r="R55" s="146">
        <v>4957.2251373469126</v>
      </c>
      <c r="S55" s="146">
        <v>4853.1385153397896</v>
      </c>
    </row>
    <row r="56" spans="1:19" ht="22.5" x14ac:dyDescent="0.25">
      <c r="A56" s="198" t="s">
        <v>21</v>
      </c>
      <c r="B56" s="195"/>
      <c r="C56" s="195"/>
      <c r="D56" s="196">
        <v>7019.0309457536187</v>
      </c>
      <c r="E56" s="196">
        <v>7136.2339947812388</v>
      </c>
      <c r="F56" s="196">
        <v>7575.2555516390548</v>
      </c>
      <c r="G56" s="196">
        <v>6867.2688894436988</v>
      </c>
      <c r="H56" s="196">
        <v>6667.59082642062</v>
      </c>
      <c r="I56" s="196">
        <v>6439.976924667747</v>
      </c>
      <c r="J56" s="196">
        <v>6596.9841252781025</v>
      </c>
      <c r="K56" s="196">
        <v>6595.160783492197</v>
      </c>
      <c r="L56" s="196">
        <v>6163.8361638361675</v>
      </c>
      <c r="M56" s="196">
        <v>5061.7160761148307</v>
      </c>
      <c r="N56" s="196">
        <v>5081.7000000000007</v>
      </c>
      <c r="O56" s="196">
        <v>4849.5320090043833</v>
      </c>
      <c r="P56" s="196">
        <v>4528.9532620707878</v>
      </c>
      <c r="Q56" s="196">
        <v>4210.8618790934906</v>
      </c>
      <c r="R56" s="196">
        <v>4086.5495281209232</v>
      </c>
      <c r="S56" s="196">
        <v>3941.7403779464712</v>
      </c>
    </row>
    <row r="57" spans="1:19" ht="22.5" x14ac:dyDescent="0.25">
      <c r="A57" s="197" t="s">
        <v>4</v>
      </c>
      <c r="B57" s="195"/>
      <c r="C57" s="195"/>
      <c r="D57" s="196">
        <v>27125.710039422142</v>
      </c>
      <c r="E57" s="196">
        <v>26436.798349414406</v>
      </c>
      <c r="F57" s="196">
        <v>27358.124779696864</v>
      </c>
      <c r="G57" s="196">
        <v>26502.871150048799</v>
      </c>
      <c r="H57" s="196">
        <v>26555.028168389301</v>
      </c>
      <c r="I57" s="196">
        <v>25460.472608927539</v>
      </c>
      <c r="J57" s="196">
        <v>25106.565922550275</v>
      </c>
      <c r="K57" s="196">
        <v>25480.46506756049</v>
      </c>
      <c r="L57" s="196">
        <v>24974.719158392629</v>
      </c>
      <c r="M57" s="196">
        <v>24285.899597872616</v>
      </c>
      <c r="N57" s="196">
        <v>24800.6</v>
      </c>
      <c r="O57" s="196">
        <v>24116.148651317086</v>
      </c>
      <c r="P57" s="196">
        <v>23306.764726017347</v>
      </c>
      <c r="Q57" s="196">
        <v>23362.990011398982</v>
      </c>
      <c r="R57" s="196">
        <v>23748.081792373207</v>
      </c>
      <c r="S57" s="196">
        <v>25061.99348237105</v>
      </c>
    </row>
    <row r="58" spans="1:19" x14ac:dyDescent="0.25">
      <c r="A58" s="197" t="s">
        <v>3</v>
      </c>
      <c r="B58" s="195"/>
      <c r="C58" s="195"/>
      <c r="D58" s="196">
        <v>23133.871556859827</v>
      </c>
      <c r="E58" s="196">
        <v>21173.250804053645</v>
      </c>
      <c r="F58" s="196">
        <v>19924.333215838324</v>
      </c>
      <c r="G58" s="196">
        <v>18641.707710115981</v>
      </c>
      <c r="H58" s="196">
        <v>19581.133833118929</v>
      </c>
      <c r="I58" s="196">
        <v>18654.555745431193</v>
      </c>
      <c r="J58" s="196">
        <v>20316.097204458249</v>
      </c>
      <c r="K58" s="196">
        <v>21444.851785901334</v>
      </c>
      <c r="L58" s="196">
        <v>20528.247262941142</v>
      </c>
      <c r="M58" s="196">
        <v>16254.72724188511</v>
      </c>
      <c r="N58" s="196">
        <v>17528</v>
      </c>
      <c r="O58" s="196">
        <v>16972.473441017337</v>
      </c>
      <c r="P58" s="196">
        <v>15345.766789566849</v>
      </c>
      <c r="Q58" s="196">
        <v>15276.860062984215</v>
      </c>
      <c r="R58" s="196">
        <v>16728.976444410342</v>
      </c>
      <c r="S58" s="196">
        <v>17830.75066743941</v>
      </c>
    </row>
    <row r="59" spans="1:19" x14ac:dyDescent="0.25">
      <c r="A59" s="197" t="s">
        <v>2</v>
      </c>
      <c r="B59" s="195"/>
      <c r="C59" s="195"/>
      <c r="D59" s="196">
        <v>81873.748378402204</v>
      </c>
      <c r="E59" s="196">
        <v>81929.728745676315</v>
      </c>
      <c r="F59" s="196">
        <v>80038.890847139002</v>
      </c>
      <c r="G59" s="196">
        <v>79171.678885131303</v>
      </c>
      <c r="H59" s="196">
        <v>80791.154682162974</v>
      </c>
      <c r="I59" s="196">
        <v>81261.306368574005</v>
      </c>
      <c r="J59" s="196">
        <v>86352.575746176415</v>
      </c>
      <c r="K59" s="196">
        <v>90494.291400439935</v>
      </c>
      <c r="L59" s="196">
        <v>88031.458337580785</v>
      </c>
      <c r="M59" s="196">
        <v>72499.77548719279</v>
      </c>
      <c r="N59" s="196">
        <v>78210</v>
      </c>
      <c r="O59" s="196">
        <v>79935.725287310925</v>
      </c>
      <c r="P59" s="196">
        <v>77360.612610145618</v>
      </c>
      <c r="Q59" s="196">
        <v>76331.942270909407</v>
      </c>
      <c r="R59" s="196">
        <v>77309.905624184757</v>
      </c>
      <c r="S59" s="196">
        <v>78468.832242311386</v>
      </c>
    </row>
    <row r="60" spans="1:19" x14ac:dyDescent="0.25">
      <c r="A60" s="197" t="s">
        <v>1</v>
      </c>
      <c r="B60" s="195"/>
      <c r="C60" s="195"/>
      <c r="D60" s="196">
        <v>33324.558862425532</v>
      </c>
      <c r="E60" s="196">
        <v>34168.699557011954</v>
      </c>
      <c r="F60" s="196">
        <v>32188.461990365409</v>
      </c>
      <c r="G60" s="196">
        <v>29806.055516466557</v>
      </c>
      <c r="H60" s="196">
        <v>27992.94681275784</v>
      </c>
      <c r="I60" s="196">
        <v>26562.972799407878</v>
      </c>
      <c r="J60" s="196">
        <v>26205.113874528433</v>
      </c>
      <c r="K60" s="196">
        <v>26785.796585314758</v>
      </c>
      <c r="L60" s="196">
        <v>25471.569247079453</v>
      </c>
      <c r="M60" s="196">
        <v>21055.409760819024</v>
      </c>
      <c r="N60" s="196">
        <v>22074.5</v>
      </c>
      <c r="O60" s="196">
        <v>23022.392480549741</v>
      </c>
      <c r="P60" s="196">
        <v>21667.758750525667</v>
      </c>
      <c r="Q60" s="196">
        <v>21807.5117370892</v>
      </c>
      <c r="R60" s="196">
        <v>22210.062917210158</v>
      </c>
      <c r="S60" s="196">
        <v>22283.545362127446</v>
      </c>
    </row>
    <row r="61" spans="1:19" ht="11.25" customHeight="1" x14ac:dyDescent="0.25">
      <c r="A61" s="197" t="s">
        <v>0</v>
      </c>
      <c r="B61" s="195"/>
      <c r="C61" s="195"/>
      <c r="D61" s="196">
        <v>7802.5618096401622</v>
      </c>
      <c r="E61" s="196">
        <v>8555.7376054372235</v>
      </c>
      <c r="F61" s="196">
        <v>7753.0254964164023</v>
      </c>
      <c r="G61" s="196">
        <v>7215.2114210490481</v>
      </c>
      <c r="H61" s="196">
        <v>7170.5185645211377</v>
      </c>
      <c r="I61" s="196">
        <v>6799.3861090853679</v>
      </c>
      <c r="J61" s="196">
        <v>6950.4841951397775</v>
      </c>
      <c r="K61" s="196">
        <v>6971.8236095108414</v>
      </c>
      <c r="L61" s="196">
        <v>6546.5147097800163</v>
      </c>
      <c r="M61" s="196">
        <v>5673.2889629503979</v>
      </c>
      <c r="N61" s="196">
        <v>5622.4</v>
      </c>
      <c r="O61" s="196">
        <v>5537.3010544607241</v>
      </c>
      <c r="P61" s="196">
        <v>4844.4513990083224</v>
      </c>
      <c r="Q61" s="196">
        <v>4550.2231495971719</v>
      </c>
      <c r="R61" s="196">
        <v>4433.2655566638532</v>
      </c>
      <c r="S61" s="196">
        <v>4357.5004987981338</v>
      </c>
    </row>
    <row r="62" spans="1:19" ht="11.25" customHeight="1" x14ac:dyDescent="0.25">
      <c r="A62" s="201" t="s">
        <v>248</v>
      </c>
      <c r="B62" s="202"/>
      <c r="C62" s="202"/>
      <c r="D62" s="203">
        <v>28187.463002380442</v>
      </c>
      <c r="E62" s="203">
        <v>27581.406638752353</v>
      </c>
      <c r="F62" s="203">
        <v>28043.238162378097</v>
      </c>
      <c r="G62" s="203">
        <v>25490.592160512042</v>
      </c>
      <c r="H62" s="203">
        <v>25269.81768176374</v>
      </c>
      <c r="I62" s="203">
        <v>25169.745191732065</v>
      </c>
      <c r="J62" s="203">
        <v>25784.654077234765</v>
      </c>
      <c r="K62" s="203">
        <v>26152.822876296217</v>
      </c>
      <c r="L62" s="203">
        <v>24497.237456421128</v>
      </c>
      <c r="M62" s="203">
        <v>21700.909027410518</v>
      </c>
      <c r="N62" s="203">
        <v>22502.699999999997</v>
      </c>
      <c r="O62" s="203">
        <v>22331.365269934046</v>
      </c>
      <c r="P62" s="203">
        <v>21662.868822798799</v>
      </c>
      <c r="Q62" s="203">
        <v>21687.629204582779</v>
      </c>
      <c r="R62" s="203">
        <v>22412.817463362233</v>
      </c>
      <c r="S62" s="203">
        <v>23476.670498703126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2.8490675945009102E-2</v>
      </c>
      <c r="E66" s="209">
        <f t="shared" ref="E66:S66" si="21">E24/E$23</f>
        <v>2.7538434897698253E-2</v>
      </c>
      <c r="F66" s="209">
        <f t="shared" si="21"/>
        <v>2.6203081810584304E-2</v>
      </c>
      <c r="G66" s="209">
        <f t="shared" si="21"/>
        <v>2.5982521225180577E-2</v>
      </c>
      <c r="H66" s="209">
        <f t="shared" si="21"/>
        <v>2.5970807359327053E-2</v>
      </c>
      <c r="I66" s="209">
        <f t="shared" si="21"/>
        <v>2.249634849074052E-2</v>
      </c>
      <c r="J66" s="209">
        <f t="shared" si="21"/>
        <v>2.1653225434379413E-2</v>
      </c>
      <c r="K66" s="209">
        <f t="shared" si="21"/>
        <v>2.1049274404799454E-2</v>
      </c>
      <c r="L66" s="209">
        <f t="shared" si="21"/>
        <v>2.0685996787063093E-2</v>
      </c>
      <c r="M66" s="209">
        <f t="shared" si="21"/>
        <v>1.980063606314713E-2</v>
      </c>
      <c r="N66" s="209">
        <f t="shared" si="21"/>
        <v>1.9689429352504926E-2</v>
      </c>
      <c r="O66" s="209">
        <f t="shared" si="21"/>
        <v>2.1002165426211635E-2</v>
      </c>
      <c r="P66" s="209">
        <f t="shared" si="21"/>
        <v>2.1890497444443144E-2</v>
      </c>
      <c r="Q66" s="209">
        <f t="shared" si="21"/>
        <v>2.3276821557640395E-2</v>
      </c>
      <c r="R66" s="209">
        <f t="shared" si="21"/>
        <v>2.1591042536892452E-2</v>
      </c>
      <c r="S66" s="209">
        <f t="shared" si="21"/>
        <v>2.2430210121108109E-2</v>
      </c>
    </row>
    <row r="67" spans="1:19" x14ac:dyDescent="0.25">
      <c r="A67" s="194" t="s">
        <v>69</v>
      </c>
      <c r="B67" s="195"/>
      <c r="C67" s="195"/>
      <c r="D67" s="209">
        <f t="shared" si="19"/>
        <v>5.510096709749961E-3</v>
      </c>
      <c r="E67" s="209">
        <f t="shared" ref="E67:S67" si="22">E25/E$23</f>
        <v>4.8557878958801499E-3</v>
      </c>
      <c r="F67" s="209">
        <f t="shared" si="22"/>
        <v>5.0480402598031479E-3</v>
      </c>
      <c r="G67" s="209">
        <f t="shared" si="22"/>
        <v>4.2706354420606147E-3</v>
      </c>
      <c r="H67" s="209">
        <f t="shared" si="22"/>
        <v>4.0679535902454758E-3</v>
      </c>
      <c r="I67" s="209">
        <f t="shared" si="22"/>
        <v>4.1212468531897917E-3</v>
      </c>
      <c r="J67" s="209">
        <f t="shared" si="22"/>
        <v>4.0857155380030078E-3</v>
      </c>
      <c r="K67" s="209">
        <f t="shared" si="22"/>
        <v>3.829253554935077E-3</v>
      </c>
      <c r="L67" s="209">
        <f t="shared" si="22"/>
        <v>4.1046273677487607E-3</v>
      </c>
      <c r="M67" s="209">
        <f t="shared" si="22"/>
        <v>3.0878176666809926E-3</v>
      </c>
      <c r="N67" s="209">
        <f t="shared" si="22"/>
        <v>3.1854572313184198E-3</v>
      </c>
      <c r="O67" s="209">
        <f t="shared" si="22"/>
        <v>3.7178624912528385E-3</v>
      </c>
      <c r="P67" s="209">
        <f t="shared" si="22"/>
        <v>4.6972385069001072E-3</v>
      </c>
      <c r="Q67" s="209">
        <f t="shared" si="22"/>
        <v>4.5567288996286358E-3</v>
      </c>
      <c r="R67" s="209">
        <f t="shared" si="22"/>
        <v>3.8468049589425375E-3</v>
      </c>
      <c r="S67" s="209">
        <f t="shared" si="22"/>
        <v>2.9572690181527482E-3</v>
      </c>
    </row>
    <row r="68" spans="1:19" x14ac:dyDescent="0.25">
      <c r="A68" s="194" t="s">
        <v>159</v>
      </c>
      <c r="B68" s="195"/>
      <c r="C68" s="195"/>
      <c r="D68" s="209">
        <f t="shared" si="19"/>
        <v>0.71255360416242752</v>
      </c>
      <c r="E68" s="209">
        <f t="shared" ref="E68:S68" si="23">E26/E$23</f>
        <v>0.71660423254765604</v>
      </c>
      <c r="F68" s="209">
        <f t="shared" si="23"/>
        <v>0.71963665178478786</v>
      </c>
      <c r="G68" s="209">
        <f t="shared" si="23"/>
        <v>0.72630058887990701</v>
      </c>
      <c r="H68" s="209">
        <f t="shared" si="23"/>
        <v>0.7266110829750736</v>
      </c>
      <c r="I68" s="209">
        <f t="shared" si="23"/>
        <v>0.73190795777831941</v>
      </c>
      <c r="J68" s="209">
        <f t="shared" si="23"/>
        <v>0.72999480094211666</v>
      </c>
      <c r="K68" s="209">
        <f t="shared" si="23"/>
        <v>0.72720632014280595</v>
      </c>
      <c r="L68" s="209">
        <f t="shared" si="23"/>
        <v>0.73124931434536133</v>
      </c>
      <c r="M68" s="209">
        <f t="shared" si="23"/>
        <v>0.75118047583116876</v>
      </c>
      <c r="N68" s="209">
        <f t="shared" si="23"/>
        <v>0.75071950633519624</v>
      </c>
      <c r="O68" s="209">
        <f t="shared" si="23"/>
        <v>0.75088791044157932</v>
      </c>
      <c r="P68" s="209">
        <f t="shared" si="23"/>
        <v>0.75370205266360091</v>
      </c>
      <c r="Q68" s="209">
        <f t="shared" si="23"/>
        <v>0.75429229195832637</v>
      </c>
      <c r="R68" s="209">
        <f t="shared" si="23"/>
        <v>0.75943554768526345</v>
      </c>
      <c r="S68" s="209">
        <f t="shared" si="23"/>
        <v>0.75700147816315588</v>
      </c>
    </row>
    <row r="69" spans="1:19" x14ac:dyDescent="0.25">
      <c r="A69" s="179" t="s">
        <v>161</v>
      </c>
      <c r="B69" s="172"/>
      <c r="C69" s="172"/>
      <c r="D69" s="206">
        <f t="shared" si="19"/>
        <v>0.25709217893776276</v>
      </c>
      <c r="E69" s="206">
        <f t="shared" ref="E69:S69" si="24">E27/E$23</f>
        <v>0.25797047422193325</v>
      </c>
      <c r="F69" s="206">
        <f t="shared" si="24"/>
        <v>0.2596555700974047</v>
      </c>
      <c r="G69" s="206">
        <f t="shared" si="24"/>
        <v>0.26147215524703504</v>
      </c>
      <c r="H69" s="206">
        <f t="shared" si="24"/>
        <v>0.26224742850933641</v>
      </c>
      <c r="I69" s="206">
        <f t="shared" si="24"/>
        <v>0.26487082495269321</v>
      </c>
      <c r="J69" s="206">
        <f t="shared" si="24"/>
        <v>0.26563329023372978</v>
      </c>
      <c r="K69" s="206">
        <f t="shared" si="24"/>
        <v>0.26278070955939725</v>
      </c>
      <c r="L69" s="206">
        <f t="shared" si="24"/>
        <v>0.26499255148248035</v>
      </c>
      <c r="M69" s="206">
        <f t="shared" si="24"/>
        <v>0.27809125908723187</v>
      </c>
      <c r="N69" s="206">
        <f t="shared" si="24"/>
        <v>0.27649247720330522</v>
      </c>
      <c r="O69" s="206">
        <f t="shared" si="24"/>
        <v>0.27298040628997172</v>
      </c>
      <c r="P69" s="206">
        <f t="shared" si="24"/>
        <v>0.27252084051267211</v>
      </c>
      <c r="Q69" s="206">
        <f t="shared" si="24"/>
        <v>0.27296256140736475</v>
      </c>
      <c r="R69" s="206">
        <f t="shared" si="24"/>
        <v>0.2733636417014757</v>
      </c>
      <c r="S69" s="206">
        <f t="shared" si="24"/>
        <v>0.26996213822980264</v>
      </c>
    </row>
    <row r="70" spans="1:19" x14ac:dyDescent="0.25">
      <c r="A70" s="179" t="s">
        <v>163</v>
      </c>
      <c r="B70" s="141"/>
      <c r="C70" s="141"/>
      <c r="D70" s="206">
        <f t="shared" si="19"/>
        <v>0.31340869464491167</v>
      </c>
      <c r="E70" s="206">
        <f t="shared" ref="E70:S70" si="25">E28/E$23</f>
        <v>0.31718759961359205</v>
      </c>
      <c r="F70" s="206">
        <f t="shared" si="25"/>
        <v>0.32282035047796492</v>
      </c>
      <c r="G70" s="206">
        <f t="shared" si="25"/>
        <v>0.33112633219848275</v>
      </c>
      <c r="H70" s="206">
        <f t="shared" si="25"/>
        <v>0.33139996315763676</v>
      </c>
      <c r="I70" s="206">
        <f t="shared" si="25"/>
        <v>0.33490894950032474</v>
      </c>
      <c r="J70" s="206">
        <f t="shared" si="25"/>
        <v>0.33424254369169443</v>
      </c>
      <c r="K70" s="206">
        <f t="shared" si="25"/>
        <v>0.33648128658271387</v>
      </c>
      <c r="L70" s="206">
        <f t="shared" si="25"/>
        <v>0.33956869471994328</v>
      </c>
      <c r="M70" s="206">
        <f t="shared" si="25"/>
        <v>0.34843403582861704</v>
      </c>
      <c r="N70" s="206">
        <f t="shared" si="25"/>
        <v>0.34874590030185421</v>
      </c>
      <c r="O70" s="206">
        <f t="shared" si="25"/>
        <v>0.35117685157407424</v>
      </c>
      <c r="P70" s="206">
        <f t="shared" si="25"/>
        <v>0.354986909720232</v>
      </c>
      <c r="Q70" s="206">
        <f t="shared" si="25"/>
        <v>0.35612930379561442</v>
      </c>
      <c r="R70" s="206">
        <f t="shared" si="25"/>
        <v>0.35884480476578257</v>
      </c>
      <c r="S70" s="206">
        <f t="shared" si="25"/>
        <v>0.35727133451629478</v>
      </c>
    </row>
    <row r="71" spans="1:19" x14ac:dyDescent="0.25">
      <c r="A71" s="179" t="s">
        <v>165</v>
      </c>
      <c r="B71" s="141"/>
      <c r="C71" s="141"/>
      <c r="D71" s="206">
        <f t="shared" si="19"/>
        <v>0.14205273057975321</v>
      </c>
      <c r="E71" s="206">
        <f t="shared" ref="E71:S71" si="26">E29/E$23</f>
        <v>0.14144615871213073</v>
      </c>
      <c r="F71" s="206">
        <f t="shared" si="26"/>
        <v>0.13716073120941816</v>
      </c>
      <c r="G71" s="206">
        <f t="shared" si="26"/>
        <v>0.13370210143438918</v>
      </c>
      <c r="H71" s="206">
        <f t="shared" si="26"/>
        <v>0.13296369130810043</v>
      </c>
      <c r="I71" s="206">
        <f t="shared" si="26"/>
        <v>0.13212818332530152</v>
      </c>
      <c r="J71" s="206">
        <f t="shared" si="26"/>
        <v>0.13011896701669248</v>
      </c>
      <c r="K71" s="206">
        <f t="shared" si="26"/>
        <v>0.12794432400069494</v>
      </c>
      <c r="L71" s="206">
        <f t="shared" si="26"/>
        <v>0.12668806814293765</v>
      </c>
      <c r="M71" s="206">
        <f t="shared" si="26"/>
        <v>0.12465518091532</v>
      </c>
      <c r="N71" s="206">
        <f t="shared" si="26"/>
        <v>0.12548112883003684</v>
      </c>
      <c r="O71" s="206">
        <f t="shared" si="26"/>
        <v>0.1267306525775333</v>
      </c>
      <c r="P71" s="206">
        <f t="shared" si="26"/>
        <v>0.12619430243069668</v>
      </c>
      <c r="Q71" s="206">
        <f t="shared" si="26"/>
        <v>0.12520042675534718</v>
      </c>
      <c r="R71" s="206">
        <f t="shared" si="26"/>
        <v>0.12722710121800518</v>
      </c>
      <c r="S71" s="206">
        <f t="shared" si="26"/>
        <v>0.12976800541705855</v>
      </c>
    </row>
    <row r="72" spans="1:19" x14ac:dyDescent="0.25">
      <c r="A72" s="194" t="s">
        <v>167</v>
      </c>
      <c r="B72" s="195"/>
      <c r="C72" s="195"/>
      <c r="D72" s="209">
        <f t="shared" si="19"/>
        <v>1.8317538407327767E-2</v>
      </c>
      <c r="E72" s="209">
        <f t="shared" ref="E72:S72" si="27">E30/E$23</f>
        <v>1.8962118009744858E-2</v>
      </c>
      <c r="F72" s="209">
        <f t="shared" si="27"/>
        <v>1.8477637487181633E-2</v>
      </c>
      <c r="G72" s="209">
        <f t="shared" si="27"/>
        <v>1.8271717927860143E-2</v>
      </c>
      <c r="H72" s="209">
        <f t="shared" si="27"/>
        <v>1.8515008063185952E-2</v>
      </c>
      <c r="I72" s="209">
        <f t="shared" si="27"/>
        <v>1.9184183057369165E-2</v>
      </c>
      <c r="J72" s="209">
        <f t="shared" si="27"/>
        <v>1.9612386157068642E-2</v>
      </c>
      <c r="K72" s="209">
        <f t="shared" si="27"/>
        <v>1.997904500095728E-2</v>
      </c>
      <c r="L72" s="209">
        <f t="shared" si="27"/>
        <v>2.1881208229376323E-2</v>
      </c>
      <c r="M72" s="209">
        <f t="shared" si="27"/>
        <v>2.1290312188368552E-2</v>
      </c>
      <c r="N72" s="209">
        <f t="shared" si="27"/>
        <v>1.8986292362392704E-2</v>
      </c>
      <c r="O72" s="209">
        <f t="shared" si="27"/>
        <v>1.7874100859117666E-2</v>
      </c>
      <c r="P72" s="209">
        <f t="shared" si="27"/>
        <v>1.9102278212815973E-2</v>
      </c>
      <c r="Q72" s="209">
        <f t="shared" si="27"/>
        <v>1.9126087757679301E-2</v>
      </c>
      <c r="R72" s="209">
        <f t="shared" si="27"/>
        <v>1.7146237441859953E-2</v>
      </c>
      <c r="S72" s="209">
        <f t="shared" si="27"/>
        <v>1.7475212216609082E-2</v>
      </c>
    </row>
    <row r="73" spans="1:19" x14ac:dyDescent="0.25">
      <c r="A73" s="194" t="s">
        <v>50</v>
      </c>
      <c r="B73" s="195"/>
      <c r="C73" s="195"/>
      <c r="D73" s="209">
        <f t="shared" si="19"/>
        <v>4.8224267682629308E-2</v>
      </c>
      <c r="E73" s="209">
        <f t="shared" ref="E73:S73" si="28">E31/E$23</f>
        <v>5.0541722983684347E-2</v>
      </c>
      <c r="F73" s="209">
        <f t="shared" si="28"/>
        <v>5.2347939491705818E-2</v>
      </c>
      <c r="G73" s="209">
        <f t="shared" si="28"/>
        <v>5.4599785538066041E-2</v>
      </c>
      <c r="H73" s="209">
        <f t="shared" si="28"/>
        <v>5.6706116849324896E-2</v>
      </c>
      <c r="I73" s="209">
        <f t="shared" si="28"/>
        <v>5.8625246302439864E-2</v>
      </c>
      <c r="J73" s="209">
        <f t="shared" si="28"/>
        <v>5.9409256687551322E-2</v>
      </c>
      <c r="K73" s="209">
        <f t="shared" si="28"/>
        <v>5.9768297028672993E-2</v>
      </c>
      <c r="L73" s="209">
        <f t="shared" si="28"/>
        <v>6.0222336754455805E-2</v>
      </c>
      <c r="M73" s="209">
        <f t="shared" si="28"/>
        <v>5.9828313736286817E-2</v>
      </c>
      <c r="N73" s="209">
        <f t="shared" si="28"/>
        <v>5.6267034079071035E-2</v>
      </c>
      <c r="O73" s="209">
        <f t="shared" si="28"/>
        <v>5.5818538113208423E-2</v>
      </c>
      <c r="P73" s="209">
        <f t="shared" si="28"/>
        <v>5.3788170199189099E-2</v>
      </c>
      <c r="Q73" s="209">
        <f t="shared" si="28"/>
        <v>5.1419144341264121E-2</v>
      </c>
      <c r="R73" s="209">
        <f t="shared" si="28"/>
        <v>4.828134294450382E-2</v>
      </c>
      <c r="S73" s="209">
        <f t="shared" si="28"/>
        <v>4.77040258398434E-2</v>
      </c>
    </row>
    <row r="74" spans="1:19" x14ac:dyDescent="0.25">
      <c r="A74" s="194" t="s">
        <v>71</v>
      </c>
      <c r="B74" s="195"/>
      <c r="C74" s="195"/>
      <c r="D74" s="209">
        <f t="shared" si="19"/>
        <v>0.18690381709285628</v>
      </c>
      <c r="E74" s="209">
        <f t="shared" ref="E74:S74" si="29">E32/E$23</f>
        <v>0.18149770366533638</v>
      </c>
      <c r="F74" s="209">
        <f t="shared" si="29"/>
        <v>0.17828664916593726</v>
      </c>
      <c r="G74" s="209">
        <f t="shared" si="29"/>
        <v>0.17057475098692554</v>
      </c>
      <c r="H74" s="209">
        <f t="shared" si="29"/>
        <v>0.168129031162843</v>
      </c>
      <c r="I74" s="209">
        <f t="shared" si="29"/>
        <v>0.16366501751794124</v>
      </c>
      <c r="J74" s="209">
        <f t="shared" si="29"/>
        <v>0.16524461524088105</v>
      </c>
      <c r="K74" s="209">
        <f t="shared" si="29"/>
        <v>0.16816780986782912</v>
      </c>
      <c r="L74" s="209">
        <f t="shared" si="29"/>
        <v>0.16185651651599464</v>
      </c>
      <c r="M74" s="209">
        <f t="shared" si="29"/>
        <v>0.14481244451434749</v>
      </c>
      <c r="N74" s="209">
        <f t="shared" si="29"/>
        <v>0.15115228063951655</v>
      </c>
      <c r="O74" s="209">
        <f t="shared" si="29"/>
        <v>0.15069942266863023</v>
      </c>
      <c r="P74" s="209">
        <f t="shared" si="29"/>
        <v>0.14681976297305083</v>
      </c>
      <c r="Q74" s="209">
        <f t="shared" si="29"/>
        <v>0.14732892548546123</v>
      </c>
      <c r="R74" s="209">
        <f t="shared" si="29"/>
        <v>0.1496990244325378</v>
      </c>
      <c r="S74" s="209">
        <f t="shared" si="29"/>
        <v>0.15243180464113068</v>
      </c>
    </row>
    <row r="75" spans="1:19" x14ac:dyDescent="0.25">
      <c r="A75" s="199" t="s">
        <v>171</v>
      </c>
      <c r="B75" s="200"/>
      <c r="C75" s="200"/>
      <c r="D75" s="210">
        <f t="shared" si="19"/>
        <v>7.2385266668125864E-3</v>
      </c>
      <c r="E75" s="210">
        <f t="shared" ref="E75:S75" si="30">E33/E$23</f>
        <v>6.4011294213072783E-3</v>
      </c>
      <c r="F75" s="210">
        <f t="shared" si="30"/>
        <v>5.8514838341157489E-3</v>
      </c>
      <c r="G75" s="210">
        <f t="shared" si="30"/>
        <v>6.353720997235272E-3</v>
      </c>
      <c r="H75" s="210">
        <f t="shared" si="30"/>
        <v>6.4851888423461141E-3</v>
      </c>
      <c r="I75" s="210">
        <f t="shared" si="30"/>
        <v>6.7269638607570211E-3</v>
      </c>
      <c r="J75" s="210">
        <f t="shared" si="30"/>
        <v>7.0221884140883794E-3</v>
      </c>
      <c r="K75" s="210">
        <f t="shared" si="30"/>
        <v>7.727812988668697E-3</v>
      </c>
      <c r="L75" s="210">
        <f t="shared" si="30"/>
        <v>6.9881106127933097E-3</v>
      </c>
      <c r="M75" s="210">
        <f t="shared" si="30"/>
        <v>4.1769032954846247E-3</v>
      </c>
      <c r="N75" s="210">
        <f t="shared" si="30"/>
        <v>5.4615756906391246E-3</v>
      </c>
      <c r="O75" s="210">
        <f t="shared" si="30"/>
        <v>5.8012665284713173E-3</v>
      </c>
      <c r="P75" s="210">
        <f t="shared" si="30"/>
        <v>5.1410856610504957E-3</v>
      </c>
      <c r="Q75" s="210">
        <f t="shared" si="30"/>
        <v>4.8600999607992792E-3</v>
      </c>
      <c r="R75" s="210">
        <f t="shared" si="30"/>
        <v>5.268135633399988E-3</v>
      </c>
      <c r="S75" s="210">
        <f t="shared" si="30"/>
        <v>5.1766011728341188E-3</v>
      </c>
    </row>
    <row r="76" spans="1:19" x14ac:dyDescent="0.25">
      <c r="A76" s="211" t="s">
        <v>8</v>
      </c>
      <c r="B76" s="140"/>
      <c r="C76" s="140"/>
      <c r="D76" s="204">
        <f t="shared" si="19"/>
        <v>5.6686812651878101E-3</v>
      </c>
      <c r="E76" s="204">
        <f t="shared" ref="E76:S76" si="31">E34/E$23</f>
        <v>5.0128933824298838E-3</v>
      </c>
      <c r="F76" s="204">
        <f t="shared" si="31"/>
        <v>4.5824514173693652E-3</v>
      </c>
      <c r="G76" s="204">
        <f t="shared" si="31"/>
        <v>4.9757665943804307E-3</v>
      </c>
      <c r="H76" s="204">
        <f t="shared" si="31"/>
        <v>5.0787225334627973E-3</v>
      </c>
      <c r="I76" s="204">
        <f t="shared" si="31"/>
        <v>5.2680629310799063E-3</v>
      </c>
      <c r="J76" s="204">
        <f t="shared" si="31"/>
        <v>5.499261070083218E-3</v>
      </c>
      <c r="K76" s="204">
        <f t="shared" si="31"/>
        <v>6.0518542966190416E-3</v>
      </c>
      <c r="L76" s="204">
        <f t="shared" si="31"/>
        <v>5.4725738445396783E-3</v>
      </c>
      <c r="M76" s="204">
        <f t="shared" si="31"/>
        <v>2.8381664070201659E-3</v>
      </c>
      <c r="N76" s="204">
        <f t="shared" si="31"/>
        <v>3.802656533412566E-3</v>
      </c>
      <c r="O76" s="204">
        <f t="shared" si="31"/>
        <v>4.1123837250273514E-3</v>
      </c>
      <c r="P76" s="204">
        <f t="shared" si="31"/>
        <v>3.6842181303934759E-3</v>
      </c>
      <c r="Q76" s="204">
        <f t="shared" si="31"/>
        <v>3.4234254201458902E-3</v>
      </c>
      <c r="R76" s="204">
        <f t="shared" si="31"/>
        <v>3.6948358950279355E-3</v>
      </c>
      <c r="S76" s="204">
        <f t="shared" si="31"/>
        <v>3.4066386490099682E-3</v>
      </c>
    </row>
    <row r="77" spans="1:19" x14ac:dyDescent="0.25">
      <c r="A77" s="211" t="s">
        <v>183</v>
      </c>
      <c r="B77" s="140"/>
      <c r="C77" s="140"/>
      <c r="D77" s="204">
        <f>D37/D$23</f>
        <v>1.5698454016247762E-3</v>
      </c>
      <c r="E77" s="204">
        <f t="shared" ref="E77:S77" si="32">E37/E$23</f>
        <v>1.3882360388773945E-3</v>
      </c>
      <c r="F77" s="204">
        <f t="shared" si="32"/>
        <v>1.2690324167463839E-3</v>
      </c>
      <c r="G77" s="204">
        <f t="shared" si="32"/>
        <v>1.3779544028548409E-3</v>
      </c>
      <c r="H77" s="204">
        <f t="shared" si="32"/>
        <v>1.4064663088833164E-3</v>
      </c>
      <c r="I77" s="204">
        <f t="shared" si="32"/>
        <v>1.4589009296771145E-3</v>
      </c>
      <c r="J77" s="204">
        <f t="shared" si="32"/>
        <v>1.5229273440051617E-3</v>
      </c>
      <c r="K77" s="204">
        <f t="shared" si="32"/>
        <v>1.6759586920496556E-3</v>
      </c>
      <c r="L77" s="204">
        <f t="shared" si="32"/>
        <v>1.5155367682536318E-3</v>
      </c>
      <c r="M77" s="204">
        <f t="shared" si="32"/>
        <v>1.3387368884644586E-3</v>
      </c>
      <c r="N77" s="204">
        <f t="shared" si="32"/>
        <v>1.6589191572265586E-3</v>
      </c>
      <c r="O77" s="204">
        <f t="shared" si="32"/>
        <v>1.6888828034439657E-3</v>
      </c>
      <c r="P77" s="204">
        <f t="shared" si="32"/>
        <v>1.45686753065702E-3</v>
      </c>
      <c r="Q77" s="204">
        <f t="shared" si="32"/>
        <v>1.4366745406533888E-3</v>
      </c>
      <c r="R77" s="204">
        <f t="shared" si="32"/>
        <v>1.5732997383720527E-3</v>
      </c>
      <c r="S77" s="204">
        <f t="shared" si="32"/>
        <v>1.7699625238241509E-3</v>
      </c>
    </row>
    <row r="78" spans="1:19" x14ac:dyDescent="0.25">
      <c r="A78" s="179" t="s">
        <v>7</v>
      </c>
      <c r="B78" s="140"/>
      <c r="C78" s="140"/>
      <c r="D78" s="204">
        <f>D43/D$23</f>
        <v>1.5611715492628662E-2</v>
      </c>
      <c r="E78" s="204">
        <f t="shared" ref="E78:S78" si="33">E43/E$23</f>
        <v>1.4739760544180065E-2</v>
      </c>
      <c r="F78" s="204">
        <f t="shared" si="33"/>
        <v>1.5056661054530395E-2</v>
      </c>
      <c r="G78" s="204">
        <f t="shared" si="33"/>
        <v>1.415118039924773E-2</v>
      </c>
      <c r="H78" s="204">
        <f t="shared" si="33"/>
        <v>1.3642303475088238E-2</v>
      </c>
      <c r="I78" s="204">
        <f t="shared" si="33"/>
        <v>1.2943590926767005E-2</v>
      </c>
      <c r="J78" s="204">
        <f t="shared" si="33"/>
        <v>1.2632009356574056E-2</v>
      </c>
      <c r="K78" s="204">
        <f t="shared" si="33"/>
        <v>1.2513515338041155E-2</v>
      </c>
      <c r="L78" s="204">
        <f t="shared" si="33"/>
        <v>1.2021290866374192E-2</v>
      </c>
      <c r="M78" s="204">
        <f t="shared" si="33"/>
        <v>1.1698649310136743E-2</v>
      </c>
      <c r="N78" s="204">
        <f t="shared" si="33"/>
        <v>1.2648497675206557E-2</v>
      </c>
      <c r="O78" s="204">
        <f t="shared" si="33"/>
        <v>1.2397454428894767E-2</v>
      </c>
      <c r="P78" s="204">
        <f t="shared" si="33"/>
        <v>1.2471987630013653E-2</v>
      </c>
      <c r="Q78" s="204">
        <f t="shared" si="33"/>
        <v>1.2776000322967959E-2</v>
      </c>
      <c r="R78" s="204">
        <f t="shared" si="33"/>
        <v>1.2334593080045043E-2</v>
      </c>
      <c r="S78" s="204">
        <f t="shared" si="33"/>
        <v>1.3177617140659289E-2</v>
      </c>
    </row>
    <row r="79" spans="1:19" ht="22.5" x14ac:dyDescent="0.25">
      <c r="A79" s="211" t="s">
        <v>26</v>
      </c>
      <c r="B79" s="140"/>
      <c r="C79" s="140"/>
      <c r="D79" s="204">
        <f>D44/D$23</f>
        <v>9.116479461371901E-3</v>
      </c>
      <c r="E79" s="204">
        <f t="shared" ref="E79:S79" si="34">E44/E$23</f>
        <v>8.033522824789063E-3</v>
      </c>
      <c r="F79" s="204">
        <f t="shared" si="34"/>
        <v>8.1598605651512345E-3</v>
      </c>
      <c r="G79" s="204">
        <f t="shared" si="34"/>
        <v>7.401385352860476E-3</v>
      </c>
      <c r="H79" s="204">
        <f t="shared" si="34"/>
        <v>7.3209859163222597E-3</v>
      </c>
      <c r="I79" s="204">
        <f t="shared" si="34"/>
        <v>7.1136051978885444E-3</v>
      </c>
      <c r="J79" s="204">
        <f t="shared" si="34"/>
        <v>6.9849904957876964E-3</v>
      </c>
      <c r="K79" s="204">
        <f t="shared" si="34"/>
        <v>7.0454751699584898E-3</v>
      </c>
      <c r="L79" s="204">
        <f t="shared" si="34"/>
        <v>6.3912516442134002E-3</v>
      </c>
      <c r="M79" s="204">
        <f t="shared" si="34"/>
        <v>6.0392446445904141E-3</v>
      </c>
      <c r="N79" s="204">
        <f t="shared" si="34"/>
        <v>6.8553777888946902E-3</v>
      </c>
      <c r="O79" s="204">
        <f t="shared" si="34"/>
        <v>6.5852380081506652E-3</v>
      </c>
      <c r="P79" s="204">
        <f t="shared" si="34"/>
        <v>6.6163405088738355E-3</v>
      </c>
      <c r="Q79" s="204">
        <f t="shared" si="34"/>
        <v>6.8063558487842409E-3</v>
      </c>
      <c r="R79" s="204">
        <f t="shared" si="34"/>
        <v>6.7747969076849129E-3</v>
      </c>
      <c r="S79" s="204">
        <f t="shared" si="34"/>
        <v>7.3309539431510506E-3</v>
      </c>
    </row>
    <row r="80" spans="1:19" ht="22.5" x14ac:dyDescent="0.25">
      <c r="A80" s="211" t="s">
        <v>16</v>
      </c>
      <c r="B80" s="140"/>
      <c r="C80" s="140"/>
      <c r="D80" s="204">
        <f>D47/D$23</f>
        <v>6.4952360312567582E-3</v>
      </c>
      <c r="E80" s="204">
        <f t="shared" ref="E80:S80" si="35">E47/E$23</f>
        <v>6.7062377193910019E-3</v>
      </c>
      <c r="F80" s="204">
        <f t="shared" si="35"/>
        <v>6.8968004893791611E-3</v>
      </c>
      <c r="G80" s="204">
        <f t="shared" si="35"/>
        <v>6.749795046387252E-3</v>
      </c>
      <c r="H80" s="204">
        <f t="shared" si="35"/>
        <v>6.3213175587659778E-3</v>
      </c>
      <c r="I80" s="204">
        <f t="shared" si="35"/>
        <v>5.8299857288784621E-3</v>
      </c>
      <c r="J80" s="204">
        <f t="shared" si="35"/>
        <v>5.6470188607863582E-3</v>
      </c>
      <c r="K80" s="204">
        <f t="shared" si="35"/>
        <v>5.4680401680826645E-3</v>
      </c>
      <c r="L80" s="204">
        <f t="shared" si="35"/>
        <v>5.6300392221607914E-3</v>
      </c>
      <c r="M80" s="204">
        <f t="shared" si="35"/>
        <v>5.6594046655463271E-3</v>
      </c>
      <c r="N80" s="204">
        <f t="shared" si="35"/>
        <v>5.793119886311867E-3</v>
      </c>
      <c r="O80" s="204">
        <f t="shared" si="35"/>
        <v>5.8122164207441021E-3</v>
      </c>
      <c r="P80" s="204">
        <f t="shared" si="35"/>
        <v>5.8556471211398181E-3</v>
      </c>
      <c r="Q80" s="204">
        <f t="shared" si="35"/>
        <v>5.9696444741837171E-3</v>
      </c>
      <c r="R80" s="204">
        <f t="shared" si="35"/>
        <v>5.5597961723601293E-3</v>
      </c>
      <c r="S80" s="204">
        <f t="shared" si="35"/>
        <v>5.8466631975082383E-3</v>
      </c>
    </row>
    <row r="81" spans="1:19" ht="22.5" x14ac:dyDescent="0.25">
      <c r="A81" s="179" t="s">
        <v>6</v>
      </c>
      <c r="B81" s="140"/>
      <c r="C81" s="140"/>
      <c r="D81" s="204">
        <f>D48/D$23</f>
        <v>1.0678272521224361E-2</v>
      </c>
      <c r="E81" s="204">
        <f t="shared" ref="E81:S81" si="36">E48/E$23</f>
        <v>1.0756454363351637E-2</v>
      </c>
      <c r="F81" s="204">
        <f t="shared" si="36"/>
        <v>1.1373799569981451E-2</v>
      </c>
      <c r="G81" s="204">
        <f t="shared" si="36"/>
        <v>1.0690739785550785E-2</v>
      </c>
      <c r="H81" s="204">
        <f t="shared" si="36"/>
        <v>1.0456792541172565E-2</v>
      </c>
      <c r="I81" s="204">
        <f t="shared" si="36"/>
        <v>1.0325295981572205E-2</v>
      </c>
      <c r="J81" s="204">
        <f t="shared" si="36"/>
        <v>9.9052433493582361E-3</v>
      </c>
      <c r="K81" s="204">
        <f t="shared" si="36"/>
        <v>9.9743748084059041E-3</v>
      </c>
      <c r="L81" s="204">
        <f t="shared" si="36"/>
        <v>9.0674771059237307E-3</v>
      </c>
      <c r="M81" s="204">
        <f t="shared" si="36"/>
        <v>8.3126572599061394E-3</v>
      </c>
      <c r="N81" s="204">
        <f t="shared" si="36"/>
        <v>7.9558135079489181E-3</v>
      </c>
      <c r="O81" s="204">
        <f t="shared" si="36"/>
        <v>7.3953940128301445E-3</v>
      </c>
      <c r="P81" s="204">
        <f t="shared" si="36"/>
        <v>6.7348470774940402E-3</v>
      </c>
      <c r="Q81" s="204">
        <f t="shared" si="36"/>
        <v>6.5119868962536763E-3</v>
      </c>
      <c r="R81" s="204">
        <f t="shared" si="36"/>
        <v>6.29587548646673E-3</v>
      </c>
      <c r="S81" s="204">
        <f t="shared" si="36"/>
        <v>6.3025289303033135E-3</v>
      </c>
    </row>
    <row r="82" spans="1:19" x14ac:dyDescent="0.25">
      <c r="A82" s="179" t="s">
        <v>5</v>
      </c>
      <c r="B82" s="140"/>
      <c r="C82" s="140"/>
      <c r="D82" s="204">
        <f>D52/D$23</f>
        <v>9.3077065601703778E-3</v>
      </c>
      <c r="E82" s="204">
        <f t="shared" ref="E82:S82" si="37">E52/E$23</f>
        <v>9.0689281037685705E-3</v>
      </c>
      <c r="F82" s="204">
        <f t="shared" si="37"/>
        <v>9.1121174378220645E-3</v>
      </c>
      <c r="G82" s="204">
        <f t="shared" si="37"/>
        <v>8.4972273226539066E-3</v>
      </c>
      <c r="H82" s="204">
        <f t="shared" si="37"/>
        <v>8.354223799539616E-3</v>
      </c>
      <c r="I82" s="204">
        <f t="shared" si="37"/>
        <v>7.9179233750551227E-3</v>
      </c>
      <c r="J82" s="204">
        <f t="shared" si="37"/>
        <v>7.7678769158369696E-3</v>
      </c>
      <c r="K82" s="204">
        <f t="shared" si="37"/>
        <v>7.6466794598955522E-3</v>
      </c>
      <c r="L82" s="204">
        <f t="shared" si="37"/>
        <v>7.215259169307005E-3</v>
      </c>
      <c r="M82" s="204">
        <f t="shared" si="37"/>
        <v>6.7985728989942897E-3</v>
      </c>
      <c r="N82" s="204">
        <f t="shared" si="37"/>
        <v>6.7849116557705154E-3</v>
      </c>
      <c r="O82" s="204">
        <f t="shared" si="37"/>
        <v>6.6813386154888207E-3</v>
      </c>
      <c r="P82" s="204">
        <f t="shared" si="37"/>
        <v>6.5314660491802273E-3</v>
      </c>
      <c r="Q82" s="204">
        <f t="shared" si="37"/>
        <v>6.3250892714877393E-3</v>
      </c>
      <c r="R82" s="204">
        <f t="shared" si="37"/>
        <v>6.4766199643971102E-3</v>
      </c>
      <c r="S82" s="204">
        <f t="shared" si="37"/>
        <v>6.2419937318125059E-3</v>
      </c>
    </row>
    <row r="83" spans="1:19" x14ac:dyDescent="0.25">
      <c r="A83" s="211" t="s">
        <v>27</v>
      </c>
      <c r="B83" s="140"/>
      <c r="C83" s="140"/>
      <c r="D83" s="204">
        <f>D53/D$23</f>
        <v>4.287972698210761E-3</v>
      </c>
      <c r="E83" s="204">
        <f t="shared" ref="E83:S83" si="38">E53/E$23</f>
        <v>4.0507287138315442E-3</v>
      </c>
      <c r="F83" s="204">
        <f t="shared" si="38"/>
        <v>3.8025215412808254E-3</v>
      </c>
      <c r="G83" s="204">
        <f t="shared" si="38"/>
        <v>3.6863824940040328E-3</v>
      </c>
      <c r="H83" s="204">
        <f t="shared" si="38"/>
        <v>3.7567281473284658E-3</v>
      </c>
      <c r="I83" s="204">
        <f t="shared" si="38"/>
        <v>3.5144543947425717E-3</v>
      </c>
      <c r="J83" s="204">
        <f t="shared" si="38"/>
        <v>3.3431268627794743E-3</v>
      </c>
      <c r="K83" s="204">
        <f t="shared" si="38"/>
        <v>3.2916142376685337E-3</v>
      </c>
      <c r="L83" s="204">
        <f t="shared" si="38"/>
        <v>3.110428141764595E-3</v>
      </c>
      <c r="M83" s="204">
        <f t="shared" si="38"/>
        <v>3.2303983402962458E-3</v>
      </c>
      <c r="N83" s="204">
        <f t="shared" si="38"/>
        <v>3.2638915112560471E-3</v>
      </c>
      <c r="O83" s="204">
        <f t="shared" si="38"/>
        <v>3.3407373194976574E-3</v>
      </c>
      <c r="P83" s="204">
        <f t="shared" si="38"/>
        <v>3.3333770711888849E-3</v>
      </c>
      <c r="Q83" s="204">
        <f t="shared" si="38"/>
        <v>3.3066129974798943E-3</v>
      </c>
      <c r="R83" s="204">
        <f t="shared" si="38"/>
        <v>3.5539783265763937E-3</v>
      </c>
      <c r="S83" s="204">
        <f t="shared" si="38"/>
        <v>3.4483515571888616E-3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5.0197338619596167E-3</v>
      </c>
      <c r="E84" s="204">
        <f t="shared" ref="E84:S84" si="40">E56/E$23</f>
        <v>5.0181993899370255E-3</v>
      </c>
      <c r="F84" s="204">
        <f t="shared" si="40"/>
        <v>5.3095958965412391E-3</v>
      </c>
      <c r="G84" s="204">
        <f t="shared" si="40"/>
        <v>4.8108448286498734E-3</v>
      </c>
      <c r="H84" s="204">
        <f t="shared" si="40"/>
        <v>4.5974956522111506E-3</v>
      </c>
      <c r="I84" s="204">
        <f t="shared" si="40"/>
        <v>4.4034689803125505E-3</v>
      </c>
      <c r="J84" s="204">
        <f t="shared" si="40"/>
        <v>4.4247500530574949E-3</v>
      </c>
      <c r="K84" s="204">
        <f t="shared" si="40"/>
        <v>4.355065222227018E-3</v>
      </c>
      <c r="L84" s="204">
        <f t="shared" si="40"/>
        <v>4.10483102754241E-3</v>
      </c>
      <c r="M84" s="204">
        <f t="shared" si="40"/>
        <v>3.5681745586980435E-3</v>
      </c>
      <c r="N84" s="204">
        <f t="shared" si="40"/>
        <v>3.5210201445144682E-3</v>
      </c>
      <c r="O84" s="204">
        <f t="shared" si="40"/>
        <v>3.3406012959911629E-3</v>
      </c>
      <c r="P84" s="204">
        <f t="shared" si="40"/>
        <v>3.1980889779913424E-3</v>
      </c>
      <c r="Q84" s="204">
        <f t="shared" si="40"/>
        <v>3.0184762740078446E-3</v>
      </c>
      <c r="R84" s="204">
        <f t="shared" si="40"/>
        <v>2.9226416378207165E-3</v>
      </c>
      <c r="S84" s="204">
        <f t="shared" si="40"/>
        <v>2.7936421746236444E-3</v>
      </c>
    </row>
    <row r="85" spans="1:19" ht="22.5" x14ac:dyDescent="0.25">
      <c r="A85" s="179" t="s">
        <v>4</v>
      </c>
      <c r="B85" s="140"/>
      <c r="C85" s="140"/>
      <c r="D85" s="204">
        <f t="shared" si="39"/>
        <v>1.9399237055217972E-2</v>
      </c>
      <c r="E85" s="204">
        <f t="shared" ref="E85:S85" si="41">E57/E$23</f>
        <v>1.8590355283464383E-2</v>
      </c>
      <c r="F85" s="204">
        <f t="shared" si="41"/>
        <v>1.917566821041591E-2</v>
      </c>
      <c r="G85" s="204">
        <f t="shared" si="41"/>
        <v>1.8566507685839975E-2</v>
      </c>
      <c r="H85" s="204">
        <f t="shared" si="41"/>
        <v>1.8310455714340007E-2</v>
      </c>
      <c r="I85" s="204">
        <f t="shared" si="41"/>
        <v>1.7409130912886619E-2</v>
      </c>
      <c r="J85" s="204">
        <f t="shared" si="41"/>
        <v>1.6839555285910697E-2</v>
      </c>
      <c r="K85" s="204">
        <f t="shared" si="41"/>
        <v>1.6825835018254697E-2</v>
      </c>
      <c r="L85" s="204">
        <f t="shared" si="41"/>
        <v>1.6632012821334422E-2</v>
      </c>
      <c r="M85" s="204">
        <f t="shared" si="41"/>
        <v>1.7119950581411914E-2</v>
      </c>
      <c r="N85" s="204">
        <f t="shared" si="41"/>
        <v>1.7183897553189977E-2</v>
      </c>
      <c r="O85" s="204">
        <f t="shared" si="41"/>
        <v>1.6612414824630675E-2</v>
      </c>
      <c r="P85" s="204">
        <f t="shared" si="41"/>
        <v>1.6457910486104829E-2</v>
      </c>
      <c r="Q85" s="204">
        <f t="shared" si="41"/>
        <v>1.6747315173033336E-2</v>
      </c>
      <c r="R85" s="204">
        <f t="shared" si="41"/>
        <v>1.6984287645885145E-2</v>
      </c>
      <c r="S85" s="204">
        <f t="shared" si="41"/>
        <v>1.7762266222355817E-2</v>
      </c>
    </row>
    <row r="86" spans="1:19" x14ac:dyDescent="0.25">
      <c r="A86" s="179" t="s">
        <v>3</v>
      </c>
      <c r="B86" s="140"/>
      <c r="C86" s="140"/>
      <c r="D86" s="204">
        <f t="shared" si="39"/>
        <v>1.6544431747013123E-2</v>
      </c>
      <c r="E86" s="204">
        <f t="shared" ref="E86:S86" si="42">E58/E$23</f>
        <v>1.4889028911550256E-2</v>
      </c>
      <c r="F86" s="204">
        <f t="shared" si="42"/>
        <v>1.3965226276920215E-2</v>
      </c>
      <c r="G86" s="204">
        <f t="shared" si="42"/>
        <v>1.3059392981141721E-2</v>
      </c>
      <c r="H86" s="204">
        <f t="shared" si="42"/>
        <v>1.3501754982684929E-2</v>
      </c>
      <c r="I86" s="204">
        <f t="shared" si="42"/>
        <v>1.2755442842018501E-2</v>
      </c>
      <c r="J86" s="204">
        <f t="shared" si="42"/>
        <v>1.3626476959205705E-2</v>
      </c>
      <c r="K86" s="204">
        <f t="shared" si="42"/>
        <v>1.4160947894152634E-2</v>
      </c>
      <c r="L86" s="204">
        <f t="shared" si="42"/>
        <v>1.3670867308312688E-2</v>
      </c>
      <c r="M86" s="204">
        <f t="shared" si="42"/>
        <v>1.1458506034496645E-2</v>
      </c>
      <c r="N86" s="204">
        <f t="shared" si="42"/>
        <v>1.2144841508363263E-2</v>
      </c>
      <c r="O86" s="204">
        <f t="shared" si="42"/>
        <v>1.1691492430189847E-2</v>
      </c>
      <c r="P86" s="204">
        <f t="shared" si="42"/>
        <v>1.0836306932012726E-2</v>
      </c>
      <c r="Q86" s="204">
        <f t="shared" si="42"/>
        <v>1.0950926666676361E-2</v>
      </c>
      <c r="R86" s="204">
        <f t="shared" si="42"/>
        <v>1.1964324126774381E-2</v>
      </c>
      <c r="S86" s="204">
        <f t="shared" si="42"/>
        <v>1.2637244540115647E-2</v>
      </c>
    </row>
    <row r="87" spans="1:19" x14ac:dyDescent="0.25">
      <c r="A87" s="179" t="s">
        <v>2</v>
      </c>
      <c r="B87" s="140"/>
      <c r="C87" s="140"/>
      <c r="D87" s="204">
        <f t="shared" si="39"/>
        <v>5.8552872941707801E-2</v>
      </c>
      <c r="E87" s="204">
        <f t="shared" ref="E87:S87" si="43">E59/E$23</f>
        <v>5.7612981176055504E-2</v>
      </c>
      <c r="F87" s="204">
        <f t="shared" si="43"/>
        <v>5.610030757493454E-2</v>
      </c>
      <c r="G87" s="204">
        <f t="shared" si="43"/>
        <v>5.5463484548501016E-2</v>
      </c>
      <c r="H87" s="204">
        <f t="shared" si="43"/>
        <v>5.5707824918788888E-2</v>
      </c>
      <c r="I87" s="204">
        <f t="shared" si="43"/>
        <v>5.5564118641954867E-2</v>
      </c>
      <c r="J87" s="204">
        <f t="shared" si="43"/>
        <v>5.7918672662932644E-2</v>
      </c>
      <c r="K87" s="204">
        <f t="shared" si="43"/>
        <v>5.9757230221679218E-2</v>
      </c>
      <c r="L87" s="204">
        <f t="shared" si="43"/>
        <v>5.8624897219690802E-2</v>
      </c>
      <c r="M87" s="204">
        <f t="shared" si="43"/>
        <v>5.1107539521118857E-2</v>
      </c>
      <c r="N87" s="204">
        <f t="shared" si="43"/>
        <v>5.4190327154786104E-2</v>
      </c>
      <c r="O87" s="204">
        <f t="shared" si="43"/>
        <v>5.5063743675672086E-2</v>
      </c>
      <c r="P87" s="204">
        <f t="shared" si="43"/>
        <v>5.4627660786687487E-2</v>
      </c>
      <c r="Q87" s="204">
        <f t="shared" si="43"/>
        <v>5.4717101465051633E-2</v>
      </c>
      <c r="R87" s="204">
        <f t="shared" si="43"/>
        <v>5.5290936189173821E-2</v>
      </c>
      <c r="S87" s="204">
        <f t="shared" si="43"/>
        <v>5.5613464644211949E-2</v>
      </c>
    </row>
    <row r="88" spans="1:19" x14ac:dyDescent="0.25">
      <c r="A88" s="179" t="s">
        <v>1</v>
      </c>
      <c r="B88" s="140"/>
      <c r="C88" s="140"/>
      <c r="D88" s="204">
        <f t="shared" si="39"/>
        <v>2.3832409038997807E-2</v>
      </c>
      <c r="E88" s="204">
        <f t="shared" ref="E88:S88" si="44">E60/E$23</f>
        <v>2.4027427827805578E-2</v>
      </c>
      <c r="F88" s="204">
        <f t="shared" si="44"/>
        <v>2.2561314867197924E-2</v>
      </c>
      <c r="G88" s="204">
        <f t="shared" si="44"/>
        <v>2.0880543685170894E-2</v>
      </c>
      <c r="H88" s="204">
        <f t="shared" si="44"/>
        <v>1.9301941977942449E-2</v>
      </c>
      <c r="I88" s="204">
        <f t="shared" si="44"/>
        <v>1.8162988488210047E-2</v>
      </c>
      <c r="J88" s="204">
        <f t="shared" si="44"/>
        <v>1.7576376842017846E-2</v>
      </c>
      <c r="K88" s="204">
        <f t="shared" si="44"/>
        <v>1.7687800947982689E-2</v>
      </c>
      <c r="L88" s="204">
        <f t="shared" si="44"/>
        <v>1.6962892099412048E-2</v>
      </c>
      <c r="M88" s="204">
        <f t="shared" si="44"/>
        <v>1.4842669225568888E-2</v>
      </c>
      <c r="N88" s="204">
        <f t="shared" si="44"/>
        <v>1.5295031029003016E-2</v>
      </c>
      <c r="O88" s="204">
        <f t="shared" si="44"/>
        <v>1.5858980622159277E-2</v>
      </c>
      <c r="P88" s="204">
        <f t="shared" si="44"/>
        <v>1.5300537768443968E-2</v>
      </c>
      <c r="Q88" s="204">
        <f t="shared" si="44"/>
        <v>1.5632300147475311E-2</v>
      </c>
      <c r="R88" s="204">
        <f t="shared" si="44"/>
        <v>1.5884318595376014E-2</v>
      </c>
      <c r="S88" s="204">
        <f t="shared" si="44"/>
        <v>1.5793087863440133E-2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5.5800842065782301E-3</v>
      </c>
      <c r="E89" s="204">
        <f t="shared" ref="E89:S89" si="45">E61/E$23</f>
        <v>6.016394258297089E-3</v>
      </c>
      <c r="F89" s="204">
        <f t="shared" si="45"/>
        <v>5.4341971806674142E-3</v>
      </c>
      <c r="G89" s="204">
        <f t="shared" si="45"/>
        <v>5.0545949359762426E-3</v>
      </c>
      <c r="H89" s="204">
        <f t="shared" si="45"/>
        <v>4.944278793151847E-3</v>
      </c>
      <c r="I89" s="204">
        <f t="shared" si="45"/>
        <v>4.6492225308820004E-3</v>
      </c>
      <c r="J89" s="204">
        <f t="shared" si="45"/>
        <v>4.6618507377298776E-3</v>
      </c>
      <c r="K89" s="204">
        <f t="shared" si="45"/>
        <v>4.603791709412209E-3</v>
      </c>
      <c r="L89" s="204">
        <f t="shared" si="45"/>
        <v>4.3596773159920192E-3</v>
      </c>
      <c r="M89" s="204">
        <f t="shared" si="45"/>
        <v>3.9992929349130834E-3</v>
      </c>
      <c r="N89" s="204">
        <f t="shared" si="45"/>
        <v>3.895661621213008E-3</v>
      </c>
      <c r="O89" s="204">
        <f t="shared" si="45"/>
        <v>3.8143711691104765E-3</v>
      </c>
      <c r="P89" s="204">
        <f t="shared" si="45"/>
        <v>3.420875802215576E-3</v>
      </c>
      <c r="Q89" s="204">
        <f t="shared" si="45"/>
        <v>3.2617409482585806E-3</v>
      </c>
      <c r="R89" s="204">
        <f t="shared" si="45"/>
        <v>3.1706079709206483E-3</v>
      </c>
      <c r="S89" s="204">
        <f t="shared" si="45"/>
        <v>3.0883051652752323E-3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2.0158560862505375E-2</v>
      </c>
      <c r="E90" s="208">
        <f t="shared" ref="E90:S90" si="46">E62/E$23</f>
        <v>1.9395243775556018E-2</v>
      </c>
      <c r="F90" s="208">
        <f t="shared" si="46"/>
        <v>1.9655873159351616E-2</v>
      </c>
      <c r="G90" s="208">
        <f t="shared" si="46"/>
        <v>1.7857358645608012E-2</v>
      </c>
      <c r="H90" s="208">
        <f t="shared" si="46"/>
        <v>1.7424266117788353E-2</v>
      </c>
      <c r="I90" s="208">
        <f t="shared" si="46"/>
        <v>1.7210339957837863E-2</v>
      </c>
      <c r="J90" s="208">
        <f t="shared" si="46"/>
        <v>1.7294364717226614E-2</v>
      </c>
      <c r="K90" s="208">
        <f t="shared" si="46"/>
        <v>1.7269821481336382E-2</v>
      </c>
      <c r="L90" s="208">
        <f t="shared" si="46"/>
        <v>1.6314031996854404E-2</v>
      </c>
      <c r="M90" s="208">
        <f t="shared" si="46"/>
        <v>1.5297703452316331E-2</v>
      </c>
      <c r="N90" s="208">
        <f t="shared" si="46"/>
        <v>1.559172324339605E-2</v>
      </c>
      <c r="O90" s="208">
        <f t="shared" si="46"/>
        <v>1.5382966361182809E-2</v>
      </c>
      <c r="P90" s="208">
        <f t="shared" si="46"/>
        <v>1.5297084779847807E-2</v>
      </c>
      <c r="Q90" s="208">
        <f t="shared" si="46"/>
        <v>1.5546364633457335E-2</v>
      </c>
      <c r="R90" s="208">
        <f t="shared" si="46"/>
        <v>1.6029325740098906E-2</v>
      </c>
      <c r="S90" s="208">
        <f t="shared" si="46"/>
        <v>1.6638695230122638E-2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1.772126929886797E-2</v>
      </c>
      <c r="F93" s="144">
        <f t="shared" ref="F93:F94" si="48">IF(E16=0,"",F16/E16-1)</f>
        <v>2.4853057382645538E-3</v>
      </c>
      <c r="G93" s="144">
        <f t="shared" ref="G93:G94" si="49">IF(F16=0,"",G16/F16-1)</f>
        <v>1.5098166268967539E-3</v>
      </c>
      <c r="H93" s="144">
        <f t="shared" ref="H93:H94" si="50">IF(G16=0,"",H16/G16-1)</f>
        <v>1.5821192892481628E-2</v>
      </c>
      <c r="I93" s="144">
        <f t="shared" ref="I93:I94" si="51">IF(H16=0,"",I16/H16-1)</f>
        <v>9.4946847737500395E-3</v>
      </c>
      <c r="J93" s="144">
        <f t="shared" ref="J93:J94" si="52">IF(I16=0,"",J16/I16-1)</f>
        <v>2.0060508534630817E-2</v>
      </c>
      <c r="K93" s="144">
        <f t="shared" ref="K93:K94" si="53">IF(J16=0,"",K16/J16-1)</f>
        <v>1.4743475680825346E-2</v>
      </c>
      <c r="L93" s="144">
        <f t="shared" ref="L93:L94" si="54">IF(K16=0,"",L16/K16-1)</f>
        <v>-1.0499012370192351E-2</v>
      </c>
      <c r="M93" s="144">
        <f t="shared" ref="M93:M94" si="55">IF(L16=0,"",M16/L16-1)</f>
        <v>-5.4829007575941446E-2</v>
      </c>
      <c r="N93" s="144">
        <f t="shared" ref="N93:N94" si="56">IF(M16=0,"",N16/M16-1)</f>
        <v>1.68696102489303E-2</v>
      </c>
      <c r="O93" s="144">
        <f t="shared" ref="O93:O94" si="57">IF(N16=0,"",O16/N16-1)</f>
        <v>5.7701046151124036E-3</v>
      </c>
      <c r="P93" s="144">
        <f t="shared" ref="P93:P94" si="58">IF(O16=0,"",P16/O16-1)</f>
        <v>-2.8195680564128356E-2</v>
      </c>
      <c r="Q93" s="144">
        <f t="shared" ref="Q93:Q94" si="59">IF(P16=0,"",Q16/P16-1)</f>
        <v>-1.7284342336178926E-2</v>
      </c>
      <c r="R93" s="144">
        <f t="shared" ref="R93:R94" si="60">IF(Q16=0,"",R16/Q16-1)</f>
        <v>1.1403077791809491E-3</v>
      </c>
      <c r="S93" s="144">
        <f t="shared" ref="S93:S94" si="61">IF(R16=0,"",S16/R16-1)</f>
        <v>9.9738344632682718E-3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6.1679800167109278E-3</v>
      </c>
      <c r="F94" s="213">
        <f t="shared" si="48"/>
        <v>3.6914672527887937E-4</v>
      </c>
      <c r="G94" s="213">
        <f t="shared" si="49"/>
        <v>8.2649822304494691E-3</v>
      </c>
      <c r="H94" s="213">
        <f t="shared" si="50"/>
        <v>9.8546806925461361E-3</v>
      </c>
      <c r="I94" s="213">
        <f t="shared" si="51"/>
        <v>1.2920154117880056E-2</v>
      </c>
      <c r="J94" s="213">
        <f t="shared" si="52"/>
        <v>1.4484833378100248E-2</v>
      </c>
      <c r="K94" s="213">
        <f t="shared" si="53"/>
        <v>1.16088260727083E-2</v>
      </c>
      <c r="L94" s="213">
        <f t="shared" si="54"/>
        <v>-1.0811296870548825E-2</v>
      </c>
      <c r="M94" s="213">
        <f t="shared" si="55"/>
        <v>-1.5589140716926297E-2</v>
      </c>
      <c r="N94" s="213">
        <f t="shared" si="56"/>
        <v>1.1992794686475738E-2</v>
      </c>
      <c r="O94" s="213">
        <f t="shared" si="57"/>
        <v>-1.1430011732249667E-4</v>
      </c>
      <c r="P94" s="213">
        <f t="shared" si="58"/>
        <v>-3.9492596210073394E-2</v>
      </c>
      <c r="Q94" s="213">
        <f t="shared" si="59"/>
        <v>-2.4572610324223532E-2</v>
      </c>
      <c r="R94" s="213">
        <f t="shared" si="60"/>
        <v>2.5998556848687571E-3</v>
      </c>
      <c r="S94" s="213">
        <f t="shared" si="61"/>
        <v>2.0003737770347474E-2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1.7057185650844575E-2</v>
      </c>
      <c r="F95" s="144">
        <f t="shared" ref="F95:F96" si="63">IF(E20=0,"",F20/E20-1)</f>
        <v>2.0135945705277436E-3</v>
      </c>
      <c r="G95" s="144">
        <f t="shared" ref="G95:G96" si="64">IF(F20=0,"",G20/F20-1)</f>
        <v>-9.9698599564312929E-4</v>
      </c>
      <c r="H95" s="144">
        <f t="shared" ref="H95:H96" si="65">IF(G20=0,"",H20/G20-1)</f>
        <v>9.3655157232270803E-3</v>
      </c>
      <c r="I95" s="144">
        <f t="shared" ref="I95:I96" si="66">IF(H20=0,"",I20/H20-1)</f>
        <v>2.8864476757775037E-3</v>
      </c>
      <c r="J95" s="144">
        <f t="shared" ref="J95:J96" si="67">IF(I20=0,"",J20/I20-1)</f>
        <v>1.6732095546770687E-2</v>
      </c>
      <c r="K95" s="144">
        <f t="shared" ref="K95:K96" si="68">IF(J20=0,"",K20/J20-1)</f>
        <v>1.1963131863097498E-2</v>
      </c>
      <c r="L95" s="144">
        <f t="shared" ref="L95:L96" si="69">IF(K20=0,"",L20/K20-1)</f>
        <v>-1.7738649784770244E-2</v>
      </c>
      <c r="M95" s="144">
        <f t="shared" ref="M95:M96" si="70">IF(L20=0,"",M20/L20-1)</f>
        <v>-6.0399229386056463E-2</v>
      </c>
      <c r="N95" s="144">
        <f t="shared" ref="N95:N96" si="71">IF(M20=0,"",N20/M20-1)</f>
        <v>1.3613075580481304E-2</v>
      </c>
      <c r="O95" s="144">
        <f t="shared" ref="O95:O96" si="72">IF(N20=0,"",O20/N20-1)</f>
        <v>2.8128895694303768E-3</v>
      </c>
      <c r="P95" s="144">
        <f t="shared" ref="P95:P96" si="73">IF(O20=0,"",P20/O20-1)</f>
        <v>-2.8678635881585257E-2</v>
      </c>
      <c r="Q95" s="144">
        <f t="shared" ref="Q95:Q96" si="74">IF(P20=0,"",Q20/P20-1)</f>
        <v>-2.2075978810868535E-2</v>
      </c>
      <c r="R95" s="144">
        <f t="shared" ref="R95:R96" si="75">IF(Q20=0,"",R20/Q20-1)</f>
        <v>-1.6935444020814039E-2</v>
      </c>
      <c r="S95" s="144">
        <f t="shared" ref="S95:S96" si="76">IF(R20=0,"",S20/R20-1)</f>
        <v>9.7588008303590712E-3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5.5114351228870984E-3</v>
      </c>
      <c r="F96" s="213">
        <f t="shared" si="63"/>
        <v>-1.0156870133970486E-4</v>
      </c>
      <c r="G96" s="213">
        <f t="shared" si="64"/>
        <v>5.741271269549264E-3</v>
      </c>
      <c r="H96" s="213">
        <f t="shared" si="65"/>
        <v>3.4369214923777314E-3</v>
      </c>
      <c r="I96" s="213">
        <f t="shared" si="66"/>
        <v>6.2894936095230225E-3</v>
      </c>
      <c r="J96" s="213">
        <f t="shared" si="67"/>
        <v>1.1174613575303249E-2</v>
      </c>
      <c r="K96" s="213">
        <f t="shared" si="68"/>
        <v>8.8370710302401179E-3</v>
      </c>
      <c r="L96" s="213">
        <f t="shared" si="69"/>
        <v>-1.8048649470274625E-2</v>
      </c>
      <c r="M96" s="213">
        <f t="shared" si="70"/>
        <v>-2.1390616727557155E-2</v>
      </c>
      <c r="N96" s="213">
        <f t="shared" si="71"/>
        <v>8.7518780665853946E-3</v>
      </c>
      <c r="O96" s="213">
        <f t="shared" si="72"/>
        <v>-3.0542135449411756E-3</v>
      </c>
      <c r="P96" s="213">
        <f t="shared" si="73"/>
        <v>-3.996993732580989E-2</v>
      </c>
      <c r="Q96" s="213">
        <f t="shared" si="74"/>
        <v>-2.9328709835136912E-2</v>
      </c>
      <c r="R96" s="213">
        <f t="shared" si="75"/>
        <v>-1.5502248490990356E-2</v>
      </c>
      <c r="S96" s="213">
        <f t="shared" si="76"/>
        <v>1.9786568669694304E-2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1.7008783342655764E-2</v>
      </c>
      <c r="F97" s="204">
        <f t="shared" ref="F97:F105" si="78">IF(E23=0,"",F23/E23-1)</f>
        <v>3.2626645538098575E-3</v>
      </c>
      <c r="G97" s="204">
        <f t="shared" ref="G97:G105" si="79">IF(F23=0,"",G23/F23-1)</f>
        <v>5.2255636156872676E-4</v>
      </c>
      <c r="H97" s="204">
        <f t="shared" ref="H97:H105" si="80">IF(G23=0,"",H23/G23-1)</f>
        <v>1.5979417464352608E-2</v>
      </c>
      <c r="I97" s="204">
        <f t="shared" ref="I97:I105" si="81">IF(H23=0,"",I23/H23-1)</f>
        <v>8.4207110424017184E-3</v>
      </c>
      <c r="J97" s="204">
        <f t="shared" ref="J97:J105" si="82">IF(I23=0,"",J23/I23-1)</f>
        <v>1.9453276468455627E-2</v>
      </c>
      <c r="K97" s="204">
        <f t="shared" ref="K97:K105" si="83">IF(J23=0,"",K23/J23-1)</f>
        <v>1.5720056938016036E-2</v>
      </c>
      <c r="L97" s="204">
        <f t="shared" ref="L97:L105" si="84">IF(K23=0,"",L23/K23-1)</f>
        <v>-8.4261203225154402E-3</v>
      </c>
      <c r="M97" s="204">
        <f t="shared" ref="M97:M105" si="85">IF(L23=0,"",M23/L23-1)</f>
        <v>-5.5295712525442964E-2</v>
      </c>
      <c r="N97" s="204">
        <f t="shared" ref="N97:N105" si="86">IF(M23=0,"",N23/M23-1)</f>
        <v>1.7393185589884119E-2</v>
      </c>
      <c r="O97" s="204">
        <f t="shared" ref="O97:O105" si="87">IF(N23=0,"",O23/N23-1)</f>
        <v>5.8533622739715963E-3</v>
      </c>
      <c r="P97" s="204">
        <f t="shared" ref="P97:P105" si="88">IF(O23=0,"",P23/O23-1)</f>
        <v>-2.4489133921014039E-2</v>
      </c>
      <c r="Q97" s="204">
        <f t="shared" ref="Q97:Q105" si="89">IF(P23=0,"",Q23/P23-1)</f>
        <v>-1.4909947564654691E-2</v>
      </c>
      <c r="R97" s="204">
        <f t="shared" ref="R97:R105" si="90">IF(Q23=0,"",R23/Q23-1)</f>
        <v>2.3005526718971048E-3</v>
      </c>
      <c r="S97" s="204">
        <f t="shared" ref="S97:S105" si="91">IF(R23=0,"",S23/R23-1)</f>
        <v>9.1042565165948552E-3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-1.6982600745379273E-2</v>
      </c>
      <c r="F98" s="209">
        <f t="shared" si="78"/>
        <v>-4.5386065894196692E-2</v>
      </c>
      <c r="G98" s="209">
        <f t="shared" si="79"/>
        <v>-7.8991950314907244E-3</v>
      </c>
      <c r="H98" s="209">
        <f t="shared" si="80"/>
        <v>1.5521376980021762E-2</v>
      </c>
      <c r="I98" s="209">
        <f t="shared" si="81"/>
        <v>-0.12648908341530885</v>
      </c>
      <c r="J98" s="209">
        <f t="shared" si="82"/>
        <v>-1.8754015822878167E-2</v>
      </c>
      <c r="K98" s="209">
        <f t="shared" si="83"/>
        <v>-1.2610372448210394E-2</v>
      </c>
      <c r="L98" s="209">
        <f t="shared" si="84"/>
        <v>-2.5539137611923834E-2</v>
      </c>
      <c r="M98" s="209">
        <f t="shared" si="85"/>
        <v>-9.5729058834772007E-2</v>
      </c>
      <c r="N98" s="209">
        <f t="shared" si="86"/>
        <v>1.1679179775201165E-2</v>
      </c>
      <c r="O98" s="209">
        <f t="shared" si="87"/>
        <v>7.2915742288973906E-2</v>
      </c>
      <c r="P98" s="209">
        <f t="shared" si="88"/>
        <v>1.6772208368442509E-2</v>
      </c>
      <c r="Q98" s="209">
        <f t="shared" si="89"/>
        <v>4.747575640702606E-2</v>
      </c>
      <c r="R98" s="209">
        <f t="shared" si="90"/>
        <v>-7.0289136603086333E-2</v>
      </c>
      <c r="S98" s="209">
        <f t="shared" si="91"/>
        <v>4.8324575763144972E-2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-0.10375820964798255</v>
      </c>
      <c r="F99" s="209">
        <f t="shared" si="78"/>
        <v>4.2984255165253504E-2</v>
      </c>
      <c r="G99" s="209">
        <f t="shared" si="79"/>
        <v>-0.15355922895404395</v>
      </c>
      <c r="H99" s="209">
        <f t="shared" si="80"/>
        <v>-3.2238369450838578E-2</v>
      </c>
      <c r="I99" s="209">
        <f t="shared" si="81"/>
        <v>2.1631783617306333E-2</v>
      </c>
      <c r="J99" s="209">
        <f t="shared" si="82"/>
        <v>1.066406364652428E-2</v>
      </c>
      <c r="K99" s="209">
        <f t="shared" si="83"/>
        <v>-4.8037093461034464E-2</v>
      </c>
      <c r="L99" s="209">
        <f t="shared" si="84"/>
        <v>6.2881113846227299E-2</v>
      </c>
      <c r="M99" s="209">
        <f t="shared" si="85"/>
        <v>-0.28932048458929271</v>
      </c>
      <c r="N99" s="209">
        <f t="shared" si="86"/>
        <v>4.9564070800492077E-2</v>
      </c>
      <c r="O99" s="209">
        <f t="shared" si="87"/>
        <v>0.17396788458879087</v>
      </c>
      <c r="P99" s="209">
        <f t="shared" si="88"/>
        <v>0.23248431452922902</v>
      </c>
      <c r="Q99" s="209">
        <f t="shared" si="89"/>
        <v>-4.4377179469399786E-2</v>
      </c>
      <c r="R99" s="209">
        <f t="shared" si="90"/>
        <v>-0.15385470119073175</v>
      </c>
      <c r="S99" s="209">
        <f t="shared" si="91"/>
        <v>-0.22424121167221189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2.2790137365384711E-2</v>
      </c>
      <c r="F100" s="209">
        <f t="shared" si="78"/>
        <v>7.5081223193509405E-3</v>
      </c>
      <c r="G100" s="209">
        <f t="shared" si="79"/>
        <v>9.7875366280759657E-3</v>
      </c>
      <c r="H100" s="209">
        <f t="shared" si="80"/>
        <v>1.6413749495419738E-2</v>
      </c>
      <c r="I100" s="209">
        <f t="shared" si="81"/>
        <v>1.577193149657008E-2</v>
      </c>
      <c r="J100" s="209">
        <f t="shared" si="82"/>
        <v>1.6788496034881417E-2</v>
      </c>
      <c r="K100" s="209">
        <f t="shared" si="83"/>
        <v>1.1840144543309838E-2</v>
      </c>
      <c r="L100" s="209">
        <f t="shared" si="84"/>
        <v>-2.9133417122386707E-3</v>
      </c>
      <c r="M100" s="209">
        <f t="shared" si="85"/>
        <v>-2.9546555103194372E-2</v>
      </c>
      <c r="N100" s="209">
        <f t="shared" si="86"/>
        <v>1.6768851972255971E-2</v>
      </c>
      <c r="O100" s="209">
        <f t="shared" si="87"/>
        <v>6.0789989268048572E-3</v>
      </c>
      <c r="P100" s="209">
        <f t="shared" si="88"/>
        <v>-2.0833160402064621E-2</v>
      </c>
      <c r="Q100" s="209">
        <f t="shared" si="89"/>
        <v>-1.4138503655571899E-2</v>
      </c>
      <c r="R100" s="209">
        <f t="shared" si="90"/>
        <v>9.1348901198620158E-3</v>
      </c>
      <c r="S100" s="209">
        <f t="shared" si="91"/>
        <v>5.8699729451943128E-3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2.0483155927852215E-2</v>
      </c>
      <c r="F101" s="206">
        <f t="shared" si="78"/>
        <v>9.8161035981543243E-3</v>
      </c>
      <c r="G101" s="206">
        <f t="shared" si="79"/>
        <v>7.5223461872784281E-3</v>
      </c>
      <c r="H101" s="206">
        <f t="shared" si="80"/>
        <v>1.8991828773176067E-2</v>
      </c>
      <c r="I101" s="206">
        <f t="shared" si="81"/>
        <v>1.8508464130366997E-2</v>
      </c>
      <c r="J101" s="206">
        <f t="shared" si="82"/>
        <v>2.238790593957618E-2</v>
      </c>
      <c r="K101" s="206">
        <f t="shared" si="83"/>
        <v>4.8124504313018512E-3</v>
      </c>
      <c r="L101" s="206">
        <f t="shared" si="84"/>
        <v>-7.9979996681966981E-5</v>
      </c>
      <c r="M101" s="206">
        <f t="shared" si="85"/>
        <v>-8.5985311693759225E-3</v>
      </c>
      <c r="N101" s="206">
        <f t="shared" si="86"/>
        <v>1.1544063257559189E-2</v>
      </c>
      <c r="O101" s="206">
        <f t="shared" si="87"/>
        <v>-6.9232180238120167E-3</v>
      </c>
      <c r="P101" s="206">
        <f t="shared" si="88"/>
        <v>-2.6131418125681871E-2</v>
      </c>
      <c r="Q101" s="206">
        <f t="shared" si="89"/>
        <v>-1.3313244507024424E-2</v>
      </c>
      <c r="R101" s="206">
        <f t="shared" si="90"/>
        <v>3.7732931033340744E-3</v>
      </c>
      <c r="S101" s="206">
        <f t="shared" si="91"/>
        <v>-3.4521742159516755E-3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2.9271300657050858E-2</v>
      </c>
      <c r="F102" s="206">
        <f t="shared" si="78"/>
        <v>2.1079025117220374E-2</v>
      </c>
      <c r="G102" s="206">
        <f t="shared" si="79"/>
        <v>2.6265425582176594E-2</v>
      </c>
      <c r="H102" s="206">
        <f t="shared" si="80"/>
        <v>1.6818986521381918E-2</v>
      </c>
      <c r="I102" s="206">
        <f t="shared" si="81"/>
        <v>1.9098245430202221E-2</v>
      </c>
      <c r="J102" s="206">
        <f t="shared" si="82"/>
        <v>1.7424756221148474E-2</v>
      </c>
      <c r="K102" s="206">
        <f t="shared" si="83"/>
        <v>2.2523308348265436E-2</v>
      </c>
      <c r="L102" s="206">
        <f t="shared" si="84"/>
        <v>6.721368075370826E-4</v>
      </c>
      <c r="M102" s="206">
        <f t="shared" si="85"/>
        <v>-3.063170231037915E-2</v>
      </c>
      <c r="N102" s="206">
        <f t="shared" si="86"/>
        <v>1.8303799242033403E-2</v>
      </c>
      <c r="O102" s="206">
        <f t="shared" si="87"/>
        <v>1.2864714976814184E-2</v>
      </c>
      <c r="P102" s="206">
        <f t="shared" si="88"/>
        <v>-1.3905426295325873E-2</v>
      </c>
      <c r="Q102" s="206">
        <f t="shared" si="89"/>
        <v>-1.1739799571008347E-2</v>
      </c>
      <c r="R102" s="206">
        <f t="shared" si="90"/>
        <v>9.9431366833004908E-3</v>
      </c>
      <c r="S102" s="206">
        <f t="shared" si="91"/>
        <v>4.6795149425968852E-3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1.266610781235844E-2</v>
      </c>
      <c r="F103" s="206">
        <f t="shared" si="78"/>
        <v>-2.7133420106740913E-2</v>
      </c>
      <c r="G103" s="206">
        <f t="shared" si="79"/>
        <v>-2.4706509373993546E-2</v>
      </c>
      <c r="H103" s="206">
        <f t="shared" si="80"/>
        <v>1.0368365118067713E-2</v>
      </c>
      <c r="I103" s="206">
        <f t="shared" si="81"/>
        <v>2.0840672127462323E-3</v>
      </c>
      <c r="J103" s="206">
        <f t="shared" si="82"/>
        <v>3.9508900933824531E-3</v>
      </c>
      <c r="K103" s="206">
        <f t="shared" si="83"/>
        <v>-1.255396976750478E-3</v>
      </c>
      <c r="L103" s="206">
        <f t="shared" si="84"/>
        <v>-1.8162155933889701E-2</v>
      </c>
      <c r="M103" s="206">
        <f t="shared" si="85"/>
        <v>-7.0454813994381915E-2</v>
      </c>
      <c r="N103" s="206">
        <f t="shared" si="86"/>
        <v>2.4134291526394902E-2</v>
      </c>
      <c r="O103" s="206">
        <f t="shared" si="87"/>
        <v>1.586951111148216E-2</v>
      </c>
      <c r="P103" s="206">
        <f t="shared" si="88"/>
        <v>-2.8617696235029411E-2</v>
      </c>
      <c r="Q103" s="206">
        <f t="shared" si="89"/>
        <v>-2.2668277554885097E-2</v>
      </c>
      <c r="R103" s="206">
        <f t="shared" si="90"/>
        <v>1.8525233263262608E-2</v>
      </c>
      <c r="S103" s="206">
        <f t="shared" si="91"/>
        <v>2.9257488163931811E-2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5.279651325725232E-2</v>
      </c>
      <c r="F104" s="209">
        <f t="shared" si="78"/>
        <v>-2.237061226375936E-2</v>
      </c>
      <c r="G104" s="209">
        <f t="shared" si="79"/>
        <v>-1.0627525137763105E-2</v>
      </c>
      <c r="H104" s="209">
        <f t="shared" si="80"/>
        <v>2.9507306354660479E-2</v>
      </c>
      <c r="I104" s="209">
        <f t="shared" si="81"/>
        <v>4.4867355901702766E-2</v>
      </c>
      <c r="J104" s="209">
        <f t="shared" si="82"/>
        <v>4.220811839616001E-2</v>
      </c>
      <c r="K104" s="209">
        <f t="shared" si="83"/>
        <v>3.4709217094704536E-2</v>
      </c>
      <c r="L104" s="209">
        <f t="shared" si="84"/>
        <v>8.597956183561295E-2</v>
      </c>
      <c r="M104" s="209">
        <f t="shared" si="85"/>
        <v>-8.0807193314805792E-2</v>
      </c>
      <c r="N104" s="209">
        <f t="shared" si="86"/>
        <v>-9.2708256308767778E-2</v>
      </c>
      <c r="O104" s="209">
        <f t="shared" si="87"/>
        <v>-5.3068176576742676E-2</v>
      </c>
      <c r="P104" s="209">
        <f t="shared" si="88"/>
        <v>4.2540831023694103E-2</v>
      </c>
      <c r="Q104" s="209">
        <f t="shared" si="89"/>
        <v>-1.3682107328187976E-2</v>
      </c>
      <c r="R104" s="209">
        <f t="shared" si="90"/>
        <v>-0.10145328820215216</v>
      </c>
      <c r="S104" s="209">
        <f t="shared" si="91"/>
        <v>2.8465346470678776E-2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6.5881944293235239E-2</v>
      </c>
      <c r="F105" s="209">
        <f t="shared" si="78"/>
        <v>3.9116400430279086E-2</v>
      </c>
      <c r="G105" s="209">
        <f t="shared" si="79"/>
        <v>4.3561934505459199E-2</v>
      </c>
      <c r="H105" s="209">
        <f t="shared" si="80"/>
        <v>5.5173513879030578E-2</v>
      </c>
      <c r="I105" s="209">
        <f t="shared" si="81"/>
        <v>4.2549126021599104E-2</v>
      </c>
      <c r="J105" s="209">
        <f t="shared" si="82"/>
        <v>3.3086685388631354E-2</v>
      </c>
      <c r="K105" s="209">
        <f t="shared" si="83"/>
        <v>2.1858569622076773E-2</v>
      </c>
      <c r="L105" s="209">
        <f t="shared" si="84"/>
        <v>-8.9346580826388244E-4</v>
      </c>
      <c r="M105" s="209">
        <f t="shared" si="85"/>
        <v>-6.1476728651496337E-2</v>
      </c>
      <c r="N105" s="209">
        <f t="shared" si="86"/>
        <v>-4.3167131573687678E-2</v>
      </c>
      <c r="O105" s="209">
        <f t="shared" si="87"/>
        <v>-2.1641418047981809E-3</v>
      </c>
      <c r="P105" s="209">
        <f t="shared" si="88"/>
        <v>-5.9972792741438963E-2</v>
      </c>
      <c r="Q105" s="209">
        <f t="shared" si="89"/>
        <v>-5.829688186566917E-2</v>
      </c>
      <c r="R105" s="209">
        <f t="shared" si="90"/>
        <v>-5.8863827141082403E-2</v>
      </c>
      <c r="S105" s="209">
        <f t="shared" si="91"/>
        <v>-2.9619602069601569E-3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-1.2407763226871427E-2</v>
      </c>
      <c r="F106" s="209">
        <f t="shared" ref="F106" si="93">IF(E23=14,"",F32/E32-1)</f>
        <v>-1.4487042621741275E-2</v>
      </c>
      <c r="G106" s="209">
        <f t="shared" ref="G106" si="94">IF(F23=14,"",G32/F32-1)</f>
        <v>-4.2755659458638018E-2</v>
      </c>
      <c r="H106" s="209">
        <f t="shared" ref="H106" si="95">IF(G23=14,"",H32/G32-1)</f>
        <v>1.4121911440698742E-3</v>
      </c>
      <c r="I106" s="209">
        <f t="shared" ref="I106" si="96">IF(H23=14,"",I32/H32-1)</f>
        <v>-1.835398564596924E-2</v>
      </c>
      <c r="J106" s="209">
        <f t="shared" ref="J106" si="97">IF(I23=14,"",J32/I32-1)</f>
        <v>2.929243512663704E-2</v>
      </c>
      <c r="K106" s="209">
        <f t="shared" ref="K106" si="98">IF(J23=14,"",K32/J32-1)</f>
        <v>3.3688251596561525E-2</v>
      </c>
      <c r="L106" s="209">
        <f t="shared" ref="L106" si="99">IF(K23=14,"",L32/K32-1)</f>
        <v>-4.5639625330279876E-2</v>
      </c>
      <c r="M106" s="209">
        <f t="shared" ref="M106" si="100">IF(L23=14,"",M32/L32-1)</f>
        <v>-0.15477646401183698</v>
      </c>
      <c r="N106" s="209">
        <f t="shared" ref="N106" si="101">IF(M23=14,"",N32/M32-1)</f>
        <v>6.193428903672582E-2</v>
      </c>
      <c r="O106" s="209">
        <f t="shared" ref="O106" si="102">IF(N23=14,"",O32/N32-1)</f>
        <v>2.8397874160774883E-3</v>
      </c>
      <c r="P106" s="209">
        <f t="shared" ref="P106" si="103">IF(O23=14,"",P32/O32-1)</f>
        <v>-4.9603033647414252E-2</v>
      </c>
      <c r="Q106" s="209">
        <f t="shared" ref="Q106" si="104">IF(P23=14,"",Q32/P32-1)</f>
        <v>-1.1493711794402617E-2</v>
      </c>
      <c r="R106" s="209">
        <f t="shared" ref="R106" si="105">IF(Q23=14,"",R32/Q32-1)</f>
        <v>1.8424687676033447E-2</v>
      </c>
      <c r="S106" s="209">
        <f t="shared" ref="S106" si="106">IF(R23=14,"",S32/R32-1)</f>
        <v>2.7525619989528627E-2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-0.10064504222525583</v>
      </c>
      <c r="F107" s="210">
        <f t="shared" ref="F107:F108" si="108">IF(E33=0,"",F33/E33-1)</f>
        <v>-8.2884460441110086E-2</v>
      </c>
      <c r="G107" s="210">
        <f t="shared" ref="G107:G108" si="109">IF(F33=0,"",G33/F33-1)</f>
        <v>8.6398143578338971E-2</v>
      </c>
      <c r="H107" s="210">
        <f t="shared" ref="H107:H108" si="110">IF(G33=0,"",H33/G33-1)</f>
        <v>3.700152793302558E-2</v>
      </c>
      <c r="I107" s="210">
        <f t="shared" ref="I107:I108" si="111">IF(H33=0,"",I33/H33-1)</f>
        <v>4.6015751357375123E-2</v>
      </c>
      <c r="J107" s="210">
        <f t="shared" ref="J107:J108" si="112">IF(I33=0,"",J33/I33-1)</f>
        <v>6.4193763323653341E-2</v>
      </c>
      <c r="K107" s="210">
        <f t="shared" ref="K107:K108" si="113">IF(J33=0,"",K33/J33-1)</f>
        <v>0.11778468277910825</v>
      </c>
      <c r="L107" s="210">
        <f t="shared" ref="L107:L108" si="114">IF(K33=0,"",L33/K33-1)</f>
        <v>-0.10333907379704932</v>
      </c>
      <c r="M107" s="210">
        <f t="shared" ref="M107:M108" si="115">IF(L33=0,"",M33/L33-1)</f>
        <v>-0.43533543324471669</v>
      </c>
      <c r="N107" s="210">
        <f t="shared" ref="N107:N108" si="116">IF(M33=0,"",N33/M33-1)</f>
        <v>0.33030848385847311</v>
      </c>
      <c r="O107" s="210">
        <f t="shared" ref="O107:O108" si="117">IF(N33=0,"",O33/N33-1)</f>
        <v>6.8413910863052596E-2</v>
      </c>
      <c r="P107" s="210">
        <f t="shared" ref="P107:P108" si="118">IF(O33=0,"",P33/O33-1)</f>
        <v>-0.13550172170435193</v>
      </c>
      <c r="Q107" s="210">
        <f t="shared" ref="Q107:Q108" si="119">IF(P33=0,"",Q33/P33-1)</f>
        <v>-6.8749979893058755E-2</v>
      </c>
      <c r="R107" s="210">
        <f t="shared" ref="R107:R108" si="120">IF(Q33=0,"",R33/Q33-1)</f>
        <v>8.6449928910298901E-2</v>
      </c>
      <c r="S107" s="210">
        <f t="shared" ref="S107:S108" si="121">IF(R33=0,"",S33/R33-1)</f>
        <v>-8.4290456234178412E-3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-0.10064504222525583</v>
      </c>
      <c r="F108" s="204">
        <f t="shared" si="108"/>
        <v>-8.2884460441110086E-2</v>
      </c>
      <c r="G108" s="204">
        <f t="shared" si="109"/>
        <v>8.6398143578338971E-2</v>
      </c>
      <c r="H108" s="204">
        <f t="shared" si="110"/>
        <v>3.700152793302558E-2</v>
      </c>
      <c r="I108" s="204">
        <f t="shared" si="111"/>
        <v>4.6015751357374901E-2</v>
      </c>
      <c r="J108" s="204">
        <f t="shared" si="112"/>
        <v>6.4193763323653341E-2</v>
      </c>
      <c r="K108" s="204">
        <f t="shared" si="113"/>
        <v>0.11778468277910847</v>
      </c>
      <c r="L108" s="204">
        <f t="shared" si="114"/>
        <v>-0.10333907379704943</v>
      </c>
      <c r="M108" s="204">
        <f t="shared" si="115"/>
        <v>-0.5100608873549628</v>
      </c>
      <c r="N108" s="204">
        <f t="shared" si="116"/>
        <v>0.36313249098551093</v>
      </c>
      <c r="O108" s="204">
        <f t="shared" si="117"/>
        <v>8.7780334730204856E-2</v>
      </c>
      <c r="P108" s="204">
        <f t="shared" si="118"/>
        <v>-0.12605557761268049</v>
      </c>
      <c r="Q108" s="204">
        <f t="shared" si="119"/>
        <v>-8.464097203716936E-2</v>
      </c>
      <c r="R108" s="204">
        <f t="shared" si="120"/>
        <v>8.1763323315115377E-2</v>
      </c>
      <c r="S108" s="204">
        <f t="shared" si="121"/>
        <v>-6.9605888111057834E-2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-0.10064504222525594</v>
      </c>
      <c r="F109" s="204">
        <f t="shared" ref="F109" si="123">IF(E37=0,"",F37/E37-1)</f>
        <v>-8.2884460441110086E-2</v>
      </c>
      <c r="G109" s="204">
        <f t="shared" ref="G109" si="124">IF(F37=0,"",G37/F37-1)</f>
        <v>8.6398143578338971E-2</v>
      </c>
      <c r="H109" s="204">
        <f t="shared" ref="H109" si="125">IF(G37=0,"",H37/G37-1)</f>
        <v>3.700152793302558E-2</v>
      </c>
      <c r="I109" s="204">
        <f t="shared" ref="I109" si="126">IF(H37=0,"",I37/H37-1)</f>
        <v>4.6015751357375567E-2</v>
      </c>
      <c r="J109" s="204">
        <f t="shared" ref="J109" si="127">IF(I37=0,"",J37/I37-1)</f>
        <v>6.4193763323653341E-2</v>
      </c>
      <c r="K109" s="204">
        <f t="shared" ref="K109" si="128">IF(J37=0,"",K37/J37-1)</f>
        <v>0.11778468277910803</v>
      </c>
      <c r="L109" s="204">
        <f t="shared" ref="L109" si="129">IF(K37=0,"",L37/K37-1)</f>
        <v>-0.10333907379704899</v>
      </c>
      <c r="M109" s="204">
        <f t="shared" ref="M109" si="130">IF(L37=0,"",M37/L37-1)</f>
        <v>-0.16550326932017601</v>
      </c>
      <c r="N109" s="204">
        <f t="shared" ref="N109" si="131">IF(M37=0,"",N37/M37-1)</f>
        <v>0.26072050494007293</v>
      </c>
      <c r="O109" s="204">
        <f t="shared" ref="O109" si="132">IF(N37=0,"",O37/N37-1)</f>
        <v>2.4021236315618255E-2</v>
      </c>
      <c r="P109" s="204">
        <f t="shared" ref="P109" si="133">IF(O37=0,"",P37/O37-1)</f>
        <v>-0.15850282583522335</v>
      </c>
      <c r="Q109" s="204">
        <f t="shared" ref="Q109" si="134">IF(P37=0,"",Q37/P37-1)</f>
        <v>-2.8563840703815013E-2</v>
      </c>
      <c r="R109" s="204">
        <f t="shared" ref="R109" si="135">IF(Q37=0,"",R37/Q37-1)</f>
        <v>9.7617555449746263E-2</v>
      </c>
      <c r="S109" s="204">
        <f t="shared" ref="S109" si="136">IF(R37=0,"",S37/R37-1)</f>
        <v>0.13524249264410382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-3.9793804538863498E-2</v>
      </c>
      <c r="F110" s="204">
        <f t="shared" ref="F110:F111" si="138">IF(E43=0,"",F43/E43-1)</f>
        <v>2.4832516347505829E-2</v>
      </c>
      <c r="G110" s="204">
        <f t="shared" ref="G110:G111" si="139">IF(F43=0,"",G43/F43-1)</f>
        <v>-5.9647079966053007E-2</v>
      </c>
      <c r="H110" s="204">
        <f t="shared" ref="H110:H111" si="140">IF(G43=0,"",H43/G43-1)</f>
        <v>-2.0555236633908791E-2</v>
      </c>
      <c r="I110" s="204">
        <f t="shared" ref="I110:I111" si="141">IF(H43=0,"",I43/H43-1)</f>
        <v>-4.3227180098488471E-2</v>
      </c>
      <c r="J110" s="204">
        <f t="shared" ref="J110:J111" si="142">IF(I43=0,"",J43/I43-1)</f>
        <v>-5.0872744820159577E-3</v>
      </c>
      <c r="K110" s="204">
        <f t="shared" ref="K110:K111" si="143">IF(J43=0,"",K43/J43-1)</f>
        <v>6.1921387855159438E-3</v>
      </c>
      <c r="L110" s="204">
        <f t="shared" ref="L110:L111" si="144">IF(K43=0,"",L43/K43-1)</f>
        <v>-4.7430102485645498E-2</v>
      </c>
      <c r="M110" s="204">
        <f t="shared" ref="M110:M111" si="145">IF(L43=0,"",M43/L43-1)</f>
        <v>-8.0650798338029572E-2</v>
      </c>
      <c r="N110" s="204">
        <f t="shared" ref="N110:N111" si="146">IF(M43=0,"",N43/M43-1)</f>
        <v>9.999838456173249E-2</v>
      </c>
      <c r="O110" s="204">
        <f t="shared" ref="O110:O111" si="147">IF(N43=0,"",O43/N43-1)</f>
        <v>-1.4110486387190813E-2</v>
      </c>
      <c r="P110" s="204">
        <f t="shared" ref="P110:P111" si="148">IF(O43=0,"",P43/O43-1)</f>
        <v>-1.862438579936232E-2</v>
      </c>
      <c r="Q110" s="204">
        <f t="shared" ref="Q110:Q111" si="149">IF(P43=0,"",Q43/P43-1)</f>
        <v>9.1022539005451986E-3</v>
      </c>
      <c r="R110" s="204">
        <f t="shared" ref="R110:R111" si="150">IF(Q43=0,"",R43/Q43-1)</f>
        <v>-3.2328651488316762E-2</v>
      </c>
      <c r="S110" s="204">
        <f t="shared" ref="S110:S111" si="151">IF(R43=0,"",S43/R43-1)</f>
        <v>7.8072820164470924E-2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-0.10380281021719273</v>
      </c>
      <c r="F111" s="204">
        <f t="shared" si="138"/>
        <v>1.9040292973355299E-2</v>
      </c>
      <c r="G111" s="204">
        <f t="shared" si="139"/>
        <v>-9.2477998277684104E-2</v>
      </c>
      <c r="H111" s="204">
        <f t="shared" si="140"/>
        <v>4.9430818590201486E-3</v>
      </c>
      <c r="I111" s="204">
        <f t="shared" si="141"/>
        <v>-2.0144705409658292E-2</v>
      </c>
      <c r="J111" s="204">
        <f t="shared" si="142"/>
        <v>1.0214580288208097E-3</v>
      </c>
      <c r="K111" s="204">
        <f t="shared" si="143"/>
        <v>2.4515415604528856E-2</v>
      </c>
      <c r="L111" s="204">
        <f t="shared" si="144"/>
        <v>-0.10050095473047815</v>
      </c>
      <c r="M111" s="204">
        <f t="shared" si="145"/>
        <v>-0.10732660416870532</v>
      </c>
      <c r="N111" s="204">
        <f t="shared" si="146"/>
        <v>0.15488195254900594</v>
      </c>
      <c r="O111" s="204">
        <f t="shared" si="147"/>
        <v>-3.3782820459167251E-2</v>
      </c>
      <c r="P111" s="204">
        <f t="shared" si="148"/>
        <v>-1.9881733644800947E-2</v>
      </c>
      <c r="Q111" s="204">
        <f t="shared" si="149"/>
        <v>1.3380951445880251E-2</v>
      </c>
      <c r="R111" s="204">
        <f t="shared" si="150"/>
        <v>-2.3468011850490411E-3</v>
      </c>
      <c r="S111" s="204">
        <f t="shared" si="151"/>
        <v>9.1943703872414018E-2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5.0046931471528611E-2</v>
      </c>
      <c r="F112" s="204">
        <f t="shared" ref="F112:F113" si="153">IF(E47=0,"",F47/E47-1)</f>
        <v>3.1771124942899132E-2</v>
      </c>
      <c r="G112" s="204">
        <f t="shared" ref="G112:G113" si="154">IF(F47=0,"",G47/F47-1)</f>
        <v>-2.0803602318507752E-2</v>
      </c>
      <c r="H112" s="204">
        <f t="shared" ref="H112:H113" si="155">IF(G47=0,"",H47/G47-1)</f>
        <v>-4.8515030926795766E-2</v>
      </c>
      <c r="I112" s="204">
        <f t="shared" ref="I112:I113" si="156">IF(H47=0,"",I47/H47-1)</f>
        <v>-6.9959972833517403E-2</v>
      </c>
      <c r="J112" s="204">
        <f t="shared" ref="J112:J113" si="157">IF(I47=0,"",J47/I47-1)</f>
        <v>-1.2540999647474016E-2</v>
      </c>
      <c r="K112" s="204">
        <f t="shared" ref="K112:K113" si="158">IF(J47=0,"",K47/J47-1)</f>
        <v>-1.6472548120570973E-2</v>
      </c>
      <c r="L112" s="204">
        <f t="shared" ref="L112:L113" si="159">IF(K47=0,"",L47/K47-1)</f>
        <v>2.095077260778222E-2</v>
      </c>
      <c r="M112" s="204">
        <f t="shared" ref="M112:M113" si="160">IF(L47=0,"",M47/L47-1)</f>
        <v>-5.0368276112440657E-2</v>
      </c>
      <c r="N112" s="204">
        <f t="shared" ref="N112:N113" si="161">IF(M47=0,"",N47/M47-1)</f>
        <v>4.1431218290515437E-2</v>
      </c>
      <c r="O112" s="204">
        <f t="shared" ref="O112:O113" si="162">IF(N47=0,"",O47/N47-1)</f>
        <v>9.1690736252643124E-3</v>
      </c>
      <c r="P112" s="204">
        <f t="shared" ref="P112:P113" si="163">IF(O47=0,"",P47/O47-1)</f>
        <v>-1.7199811381985453E-2</v>
      </c>
      <c r="Q112" s="204">
        <f t="shared" ref="Q112:Q113" si="164">IF(P47=0,"",Q47/P47-1)</f>
        <v>4.2677207893848657E-3</v>
      </c>
      <c r="R112" s="204">
        <f t="shared" ref="R112:R113" si="165">IF(Q47=0,"",R47/Q47-1)</f>
        <v>-6.6512788090006714E-2</v>
      </c>
      <c r="S112" s="204">
        <f t="shared" ref="S112:S113" si="166">IF(R47=0,"",S47/R47-1)</f>
        <v>6.1170686140457731E-2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2.4454895996487203E-2</v>
      </c>
      <c r="F113" s="204">
        <f t="shared" si="153"/>
        <v>6.0842920652247834E-2</v>
      </c>
      <c r="G113" s="204">
        <f t="shared" si="154"/>
        <v>-5.9564375666851466E-2</v>
      </c>
      <c r="H113" s="204">
        <f t="shared" si="155"/>
        <v>-6.2534298248522191E-3</v>
      </c>
      <c r="I113" s="204">
        <f t="shared" si="156"/>
        <v>-4.260410210574106E-3</v>
      </c>
      <c r="J113" s="204">
        <f t="shared" si="157"/>
        <v>-2.2020017175038098E-2</v>
      </c>
      <c r="K113" s="204">
        <f t="shared" si="158"/>
        <v>2.2809050821710475E-2</v>
      </c>
      <c r="L113" s="204">
        <f t="shared" si="159"/>
        <v>-9.8582755760257212E-2</v>
      </c>
      <c r="M113" s="204">
        <f t="shared" si="160"/>
        <v>-0.13393738280193601</v>
      </c>
      <c r="N113" s="204">
        <f t="shared" si="161"/>
        <v>-2.6281224434534733E-2</v>
      </c>
      <c r="O113" s="204">
        <f t="shared" si="162"/>
        <v>-6.5000464664768165E-2</v>
      </c>
      <c r="P113" s="204">
        <f t="shared" si="163"/>
        <v>-0.11162049052725243</v>
      </c>
      <c r="Q113" s="204">
        <f t="shared" si="164"/>
        <v>-4.7507175845821203E-2</v>
      </c>
      <c r="R113" s="204">
        <f t="shared" si="165"/>
        <v>-3.0962503430499666E-2</v>
      </c>
      <c r="S113" s="204">
        <f t="shared" si="166"/>
        <v>1.0170671904005557E-2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-9.0814018027163268E-3</v>
      </c>
      <c r="F114" s="204">
        <f t="shared" ref="F114:F115" si="168">IF(E52=0,"",F52/E52-1)</f>
        <v>8.0405441297661806E-3</v>
      </c>
      <c r="G114" s="204">
        <f t="shared" ref="G114:G115" si="169">IF(F52=0,"",G52/F52-1)</f>
        <v>-6.699319221251343E-2</v>
      </c>
      <c r="H114" s="204">
        <f t="shared" ref="H114:H115" si="170">IF(G52=0,"",H52/G52-1)</f>
        <v>-1.1189406932150536E-3</v>
      </c>
      <c r="I114" s="204">
        <f t="shared" ref="I114:I115" si="171">IF(H52=0,"",I52/H52-1)</f>
        <v>-4.4244191747370376E-2</v>
      </c>
      <c r="J114" s="204">
        <f t="shared" ref="J114:J115" si="172">IF(I52=0,"",J52/I52-1)</f>
        <v>1.3440367482098203E-4</v>
      </c>
      <c r="K114" s="204">
        <f t="shared" ref="K114:K115" si="173">IF(J52=0,"",K52/J52-1)</f>
        <v>-1.2760493708141585E-4</v>
      </c>
      <c r="L114" s="204">
        <f t="shared" ref="L114:L115" si="174">IF(K52=0,"",L52/K52-1)</f>
        <v>-6.4370022973865293E-2</v>
      </c>
      <c r="M114" s="204">
        <f t="shared" ref="M114:M115" si="175">IF(L52=0,"",M52/L52-1)</f>
        <v>-0.10985304676102137</v>
      </c>
      <c r="N114" s="204">
        <f t="shared" ref="N114:N115" si="176">IF(M52=0,"",N52/M52-1)</f>
        <v>1.5348807163845679E-2</v>
      </c>
      <c r="O114" s="204">
        <f t="shared" ref="O114:O115" si="177">IF(N52=0,"",O52/N52-1)</f>
        <v>-9.5011914908776918E-3</v>
      </c>
      <c r="P114" s="204">
        <f t="shared" ref="P114:P115" si="178">IF(O52=0,"",P52/O52-1)</f>
        <v>-4.637132331076399E-2</v>
      </c>
      <c r="Q114" s="204">
        <f t="shared" ref="Q114:Q115" si="179">IF(P52=0,"",Q52/P52-1)</f>
        <v>-4.6036146373274023E-2</v>
      </c>
      <c r="R114" s="204">
        <f t="shared" ref="R114:R115" si="180">IF(Q52=0,"",R52/Q52-1)</f>
        <v>2.6312750876665625E-2</v>
      </c>
      <c r="S114" s="204">
        <f t="shared" ref="S114:S115" si="181">IF(R52=0,"",S52/R52-1)</f>
        <v>-2.7452208320479454E-2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-3.9260048781566748E-2</v>
      </c>
      <c r="F115" s="204">
        <f t="shared" si="168"/>
        <v>-5.8211950728204287E-2</v>
      </c>
      <c r="G115" s="204">
        <f t="shared" si="169"/>
        <v>-3.0036044086394265E-2</v>
      </c>
      <c r="H115" s="204">
        <f t="shared" si="170"/>
        <v>3.5366916184833563E-2</v>
      </c>
      <c r="I115" s="204">
        <f t="shared" si="171"/>
        <v>-5.6612972596196909E-2</v>
      </c>
      <c r="J115" s="204">
        <f t="shared" si="172"/>
        <v>-3.0244455865279019E-2</v>
      </c>
      <c r="K115" s="204">
        <f t="shared" si="173"/>
        <v>6.9317777249944257E-5</v>
      </c>
      <c r="L115" s="204">
        <f t="shared" si="174"/>
        <v>-6.3007060580672403E-2</v>
      </c>
      <c r="M115" s="204">
        <f t="shared" si="175"/>
        <v>-1.8858168960225963E-2</v>
      </c>
      <c r="N115" s="204">
        <f t="shared" si="176"/>
        <v>2.7941644420250489E-2</v>
      </c>
      <c r="O115" s="204">
        <f t="shared" si="177"/>
        <v>2.9535403888994116E-2</v>
      </c>
      <c r="P115" s="204">
        <f t="shared" si="178"/>
        <v>-2.6638360728025279E-2</v>
      </c>
      <c r="Q115" s="204">
        <f t="shared" si="179"/>
        <v>-2.2819350614568079E-2</v>
      </c>
      <c r="R115" s="204">
        <f t="shared" si="180"/>
        <v>7.7281932789331043E-2</v>
      </c>
      <c r="S115" s="204">
        <f t="shared" si="181"/>
        <v>-2.0887041346421054E-2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1.6697896039128635E-2</v>
      </c>
      <c r="F116" s="204">
        <f t="shared" ref="F116:F122" si="183">IF(E56=0,"",F56/E56-1)</f>
        <v>6.1520061867208264E-2</v>
      </c>
      <c r="G116" s="204">
        <f t="shared" ref="G116:G122" si="184">IF(F56=0,"",G56/F56-1)</f>
        <v>-9.346043276944882E-2</v>
      </c>
      <c r="H116" s="204">
        <f t="shared" ref="H116:H122" si="185">IF(G56=0,"",H56/G56-1)</f>
        <v>-2.9076779464689673E-2</v>
      </c>
      <c r="I116" s="204">
        <f t="shared" ref="I116:I122" si="186">IF(H56=0,"",I56/H56-1)</f>
        <v>-3.4137353007767546E-2</v>
      </c>
      <c r="J116" s="204">
        <f t="shared" ref="J116:J122" si="187">IF(I56=0,"",J56/I56-1)</f>
        <v>2.4380087451703947E-2</v>
      </c>
      <c r="K116" s="204">
        <f t="shared" ref="K116:K122" si="188">IF(J56=0,"",K56/J56-1)</f>
        <v>-2.7639020365666234E-4</v>
      </c>
      <c r="L116" s="204">
        <f t="shared" ref="L116:L122" si="189">IF(K56=0,"",L56/K56-1)</f>
        <v>-6.540016745848598E-2</v>
      </c>
      <c r="M116" s="204">
        <f t="shared" ref="M116:M122" si="190">IF(L56=0,"",M56/L56-1)</f>
        <v>-0.17880424761897207</v>
      </c>
      <c r="N116" s="204">
        <f t="shared" ref="N116:N122" si="191">IF(M56=0,"",N56/M56-1)</f>
        <v>3.9480531078126546E-3</v>
      </c>
      <c r="O116" s="204">
        <f t="shared" ref="O116:O122" si="192">IF(N56=0,"",O56/N56-1)</f>
        <v>-4.5687071451604222E-2</v>
      </c>
      <c r="P116" s="204">
        <f t="shared" ref="P116:P122" si="193">IF(O56=0,"",P56/O56-1)</f>
        <v>-6.6105089385606663E-2</v>
      </c>
      <c r="Q116" s="204">
        <f t="shared" ref="Q116:Q122" si="194">IF(P56=0,"",Q56/P56-1)</f>
        <v>-7.0235077416509917E-2</v>
      </c>
      <c r="R116" s="204">
        <f t="shared" ref="R116:R122" si="195">IF(Q56=0,"",R56/Q56-1)</f>
        <v>-2.952183057577018E-2</v>
      </c>
      <c r="S116" s="204">
        <f t="shared" ref="S116:S122" si="196">IF(R56=0,"",S56/R56-1)</f>
        <v>-3.5435554904687083E-2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-2.5397001184725876E-2</v>
      </c>
      <c r="F117" s="204">
        <f t="shared" si="183"/>
        <v>3.4850151599498336E-2</v>
      </c>
      <c r="G117" s="204">
        <f t="shared" si="184"/>
        <v>-3.1261412707744074E-2</v>
      </c>
      <c r="H117" s="204">
        <f t="shared" si="185"/>
        <v>1.9679761504030058E-3</v>
      </c>
      <c r="I117" s="204">
        <f t="shared" si="186"/>
        <v>-4.1218391956544975E-2</v>
      </c>
      <c r="J117" s="204">
        <f t="shared" si="187"/>
        <v>-1.3900240259215324E-2</v>
      </c>
      <c r="K117" s="204">
        <f t="shared" si="188"/>
        <v>1.4892484546219276E-2</v>
      </c>
      <c r="L117" s="204">
        <f t="shared" si="189"/>
        <v>-1.9848378270447387E-2</v>
      </c>
      <c r="M117" s="204">
        <f t="shared" si="190"/>
        <v>-2.7580672925746952E-2</v>
      </c>
      <c r="N117" s="204">
        <f t="shared" si="191"/>
        <v>2.1193384253819003E-2</v>
      </c>
      <c r="O117" s="204">
        <f t="shared" si="192"/>
        <v>-2.7598177007125302E-2</v>
      </c>
      <c r="P117" s="204">
        <f t="shared" si="193"/>
        <v>-3.356190646368129E-2</v>
      </c>
      <c r="Q117" s="204">
        <f t="shared" si="194"/>
        <v>2.4124019803946073E-3</v>
      </c>
      <c r="R117" s="204">
        <f t="shared" si="195"/>
        <v>1.6482983590128342E-2</v>
      </c>
      <c r="S117" s="204">
        <f t="shared" si="196"/>
        <v>5.532706605464921E-2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-8.4751086647440355E-2</v>
      </c>
      <c r="F118" s="204">
        <f t="shared" si="183"/>
        <v>-5.8985632379899622E-2</v>
      </c>
      <c r="G118" s="204">
        <f t="shared" si="184"/>
        <v>-6.437482709347353E-2</v>
      </c>
      <c r="H118" s="204">
        <f t="shared" si="185"/>
        <v>5.0393780313011005E-2</v>
      </c>
      <c r="I118" s="204">
        <f t="shared" si="186"/>
        <v>-4.7319940488867451E-2</v>
      </c>
      <c r="J118" s="204">
        <f t="shared" si="187"/>
        <v>8.9068937459633402E-2</v>
      </c>
      <c r="K118" s="204">
        <f t="shared" si="188"/>
        <v>5.5559617090008118E-2</v>
      </c>
      <c r="L118" s="204">
        <f t="shared" si="189"/>
        <v>-4.2742404196181139E-2</v>
      </c>
      <c r="M118" s="204">
        <f t="shared" si="190"/>
        <v>-0.20817754026038326</v>
      </c>
      <c r="N118" s="204">
        <f t="shared" si="191"/>
        <v>7.8332459177409497E-2</v>
      </c>
      <c r="O118" s="204">
        <f t="shared" si="192"/>
        <v>-3.1693664935113164E-2</v>
      </c>
      <c r="P118" s="204">
        <f t="shared" si="193"/>
        <v>-9.5843817761955052E-2</v>
      </c>
      <c r="Q118" s="204">
        <f t="shared" si="194"/>
        <v>-4.4902758869945769E-3</v>
      </c>
      <c r="R118" s="204">
        <f t="shared" si="195"/>
        <v>9.5053327414093447E-2</v>
      </c>
      <c r="S118" s="204">
        <f t="shared" si="196"/>
        <v>6.586022920710155E-2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6.8374012895300318E-4</v>
      </c>
      <c r="F119" s="204">
        <f t="shared" si="183"/>
        <v>-2.3078776501345377E-2</v>
      </c>
      <c r="G119" s="204">
        <f t="shared" si="184"/>
        <v>-1.0834882303203508E-2</v>
      </c>
      <c r="H119" s="204">
        <f t="shared" si="185"/>
        <v>2.0455241316548856E-2</v>
      </c>
      <c r="I119" s="204">
        <f t="shared" si="186"/>
        <v>5.8193460442623746E-3</v>
      </c>
      <c r="J119" s="204">
        <f t="shared" si="187"/>
        <v>6.2653058449615884E-2</v>
      </c>
      <c r="K119" s="204">
        <f t="shared" si="188"/>
        <v>4.796285019265234E-2</v>
      </c>
      <c r="L119" s="204">
        <f t="shared" si="189"/>
        <v>-2.7215341705489893E-2</v>
      </c>
      <c r="M119" s="204">
        <f t="shared" si="190"/>
        <v>-0.17643332444667104</v>
      </c>
      <c r="N119" s="204">
        <f t="shared" si="191"/>
        <v>7.8761961322431073E-2</v>
      </c>
      <c r="O119" s="204">
        <f t="shared" si="192"/>
        <v>2.2065276656577426E-2</v>
      </c>
      <c r="P119" s="204">
        <f t="shared" si="193"/>
        <v>-3.2214790919950276E-2</v>
      </c>
      <c r="Q119" s="204">
        <f t="shared" si="194"/>
        <v>-1.3297081092417562E-2</v>
      </c>
      <c r="R119" s="204">
        <f t="shared" si="195"/>
        <v>1.2811980465588846E-2</v>
      </c>
      <c r="S119" s="204">
        <f t="shared" si="196"/>
        <v>1.4990661400627658E-2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2.5330888791995854E-2</v>
      </c>
      <c r="F120" s="204">
        <f t="shared" si="183"/>
        <v>-5.795472442088212E-2</v>
      </c>
      <c r="G120" s="204">
        <f t="shared" si="184"/>
        <v>-7.4014299739203149E-2</v>
      </c>
      <c r="H120" s="204">
        <f t="shared" si="185"/>
        <v>-6.0830212931296868E-2</v>
      </c>
      <c r="I120" s="204">
        <f t="shared" si="186"/>
        <v>-5.1083368353997294E-2</v>
      </c>
      <c r="J120" s="204">
        <f t="shared" si="187"/>
        <v>-1.3472096198789196E-2</v>
      </c>
      <c r="K120" s="204">
        <f t="shared" si="188"/>
        <v>2.2159137089297287E-2</v>
      </c>
      <c r="L120" s="204">
        <f t="shared" si="189"/>
        <v>-4.9064336543040432E-2</v>
      </c>
      <c r="M120" s="204">
        <f t="shared" si="190"/>
        <v>-0.17337602734337942</v>
      </c>
      <c r="N120" s="204">
        <f t="shared" si="191"/>
        <v>4.8400399268284433E-2</v>
      </c>
      <c r="O120" s="204">
        <f t="shared" si="192"/>
        <v>4.2940609325227808E-2</v>
      </c>
      <c r="P120" s="204">
        <f t="shared" si="193"/>
        <v>-5.8839833052473756E-2</v>
      </c>
      <c r="Q120" s="204">
        <f t="shared" si="194"/>
        <v>6.4498127458680887E-3</v>
      </c>
      <c r="R120" s="204">
        <f t="shared" si="195"/>
        <v>1.8459289852694072E-2</v>
      </c>
      <c r="S120" s="204">
        <f t="shared" si="196"/>
        <v>3.3085203401359564E-3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9.652929565601176E-2</v>
      </c>
      <c r="F121" s="204">
        <f t="shared" si="183"/>
        <v>-9.3821496876048682E-2</v>
      </c>
      <c r="G121" s="204">
        <f t="shared" si="184"/>
        <v>-6.9368284112562573E-2</v>
      </c>
      <c r="H121" s="204">
        <f t="shared" si="185"/>
        <v>-6.1942545990443243E-3</v>
      </c>
      <c r="I121" s="204">
        <f t="shared" si="186"/>
        <v>-5.1758105372195606E-2</v>
      </c>
      <c r="J121" s="204">
        <f t="shared" si="187"/>
        <v>2.2222312960358481E-2</v>
      </c>
      <c r="K121" s="204">
        <f t="shared" si="188"/>
        <v>3.0702054377715893E-3</v>
      </c>
      <c r="L121" s="204">
        <f t="shared" si="189"/>
        <v>-6.1003967333686737E-2</v>
      </c>
      <c r="M121" s="204">
        <f t="shared" si="190"/>
        <v>-0.13338788432340687</v>
      </c>
      <c r="N121" s="204">
        <f t="shared" si="191"/>
        <v>-8.9699226115098618E-3</v>
      </c>
      <c r="O121" s="204">
        <f t="shared" si="192"/>
        <v>-1.5135697484930932E-2</v>
      </c>
      <c r="P121" s="204">
        <f t="shared" si="193"/>
        <v>-0.12512407193288833</v>
      </c>
      <c r="Q121" s="204">
        <f t="shared" si="194"/>
        <v>-6.0735101908831246E-2</v>
      </c>
      <c r="R121" s="204">
        <f t="shared" si="195"/>
        <v>-2.5703704870754018E-2</v>
      </c>
      <c r="S121" s="204">
        <f t="shared" si="196"/>
        <v>-1.7090123949789815E-2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-2.1500919170232113E-2</v>
      </c>
      <c r="F122" s="208">
        <f t="shared" si="183"/>
        <v>1.6744306397225683E-2</v>
      </c>
      <c r="G122" s="208">
        <f t="shared" si="184"/>
        <v>-9.1025365440521866E-2</v>
      </c>
      <c r="H122" s="208">
        <f t="shared" si="185"/>
        <v>-8.6610180476822674E-3</v>
      </c>
      <c r="I122" s="208">
        <f t="shared" si="186"/>
        <v>-3.960158766950439E-3</v>
      </c>
      <c r="J122" s="208">
        <f t="shared" si="187"/>
        <v>2.4430477178795096E-2</v>
      </c>
      <c r="K122" s="208">
        <f t="shared" si="188"/>
        <v>1.4278601448700634E-2</v>
      </c>
      <c r="L122" s="208">
        <f t="shared" si="189"/>
        <v>-6.3304272265600869E-2</v>
      </c>
      <c r="M122" s="208">
        <f t="shared" si="190"/>
        <v>-0.11414872529953968</v>
      </c>
      <c r="N122" s="208">
        <f t="shared" si="191"/>
        <v>3.6947344997241061E-2</v>
      </c>
      <c r="O122" s="208">
        <f t="shared" si="192"/>
        <v>-7.6139632162340876E-3</v>
      </c>
      <c r="P122" s="208">
        <f t="shared" si="193"/>
        <v>-2.9935314704438665E-2</v>
      </c>
      <c r="Q122" s="208">
        <f t="shared" si="194"/>
        <v>1.1429872001957886E-3</v>
      </c>
      <c r="R122" s="208">
        <f t="shared" si="195"/>
        <v>3.3437876124616572E-2</v>
      </c>
      <c r="S122" s="208">
        <f t="shared" si="196"/>
        <v>4.7466278484619373E-2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2018-07-16T15:41:57Z</dcterms:created>
  <dcterms:modified xsi:type="dcterms:W3CDTF">2018-07-16T15:41:57Z</dcterms:modified>
</cp:coreProperties>
</file>