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6" i="4"/>
  <c r="B7" i="4"/>
  <c r="B5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<sst xmlns="http://schemas.openxmlformats.org/spreadsheetml/2006/main" count="725" uniqueCount="283">
  <si>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</si>
  <si>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</si>
  <si>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</si>
  <si>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</si>
  <si>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</si>
  <si>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</si>
  <si>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</si>
  <si>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</si>
  <si>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</si>
  <si>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</si>
  <si>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</si>
  <si>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</si>
  <si>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</si>
  <si>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</si>
  <si>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</si>
  <si>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</si>
  <si>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</si>
  <si>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</si>
  <si>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</si>
  <si>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</si>
  <si>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</si>
  <si>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</si>
  <si>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</si>
  <si>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</si>
  <si>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</si>
  <si>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</si>
  <si>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</si>
  <si>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</si>
  <si>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</si>
  <si>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</si>
  <si>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</si>
  <si>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</si>
  <si>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</si>
  <si>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</si>
  <si>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</si>
  <si>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</si>
  <si>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</si>
  <si>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</si>
  <si>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</si>
  <si>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</si>
  <si>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</si>
  <si>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</si>
  <si>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</si>
  <si>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</si>
  <si>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</si>
  <si>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</si>
  <si>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</si>
  <si>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</si>
  <si>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</si>
  <si>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</si>
  <si>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</si>
  <si>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</si>
  <si>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</si>
  <si>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</si>
  <si>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</si>
  <si>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</si>
  <si>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</si>
  <si>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</si>
  <si>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</si>
  <si>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</si>
  <si>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</si>
  <si>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</si>
  <si>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</si>
  <si>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</si>
  <si>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</si>
  <si>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</si>
  <si>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</si>
  <si>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</si>
  <si>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</si>
  <si>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</si>
  <si>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</si>
  <si>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</si>
  <si>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</si>
  <si>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</si>
  <si>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</si>
  <si>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</si>
  <si>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</si>
  <si>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</si>
  <si>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</si>
  <si>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</si>
  <si>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</si>
  <si>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</si>
  <si>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</si>
  <si>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</si>
  <si>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</si>
  <si>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</si>
  <si>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</si>
  <si>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</si>
  <si>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</si>
  <si>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</si>
  <si>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</si>
  <si>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</si>
  <si>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</si>
  <si>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</si>
  <si>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</si>
  <si>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</si>
  <si>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</si>
  <si>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</si>
  <si>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</si>
  <si>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</si>
  <si>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</si>
  <si>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</si>
  <si>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</si>
  <si>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</si>
  <si>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</si>
  <si>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</si>
  <si>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</si>
  <si>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</si>
  <si>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</si>
  <si>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</si>
  <si>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</si>
  <si>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</si>
  <si>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</si>
  <si>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</si>
  <si>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</si>
  <si>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</si>
  <si>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</si>
  <si>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</si>
  <si>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</si>
  <si>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</si>
  <si>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</si>
  <si>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</si>
  <si>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</si>
  <si>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</si>
  <si>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</si>
  <si>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</si>
  <si>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</si>
  <si>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</si>
  <si>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</si>
  <si>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</si>
  <si>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</si>
  <si>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</si>
  <si>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</si>
  <si>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</si>
  <si>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</si>
  <si>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</si>
  <si>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</si>
  <si>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</si>
  <si>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</si>
  <si>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</si>
  <si>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</si>
  <si>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</si>
  <si>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</si>
  <si>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</si>
  <si>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</si>
  <si>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</si>
  <si>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</si>
  <si>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</si>
  <si>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</si>
  <si>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</si>
  <si>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</si>
  <si>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</si>
  <si>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</si>
  <si>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</si>
  <si>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</si>
  <si>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</si>
  <si>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</si>
  <si>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</si>
  <si>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</si>
  <si>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</si>
  <si>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</si>
  <si>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</si>
  <si>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</si>
  <si>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</si>
  <si>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</si>
  <si>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</si>
  <si>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</si>
  <si>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</si>
  <si>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</si>
  <si>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</si>
  <si>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</si>
  <si>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</si>
  <si>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</si>
  <si>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</si>
  <si>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</si>
  <si>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</si>
  <si>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</si>
  <si>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</si>
  <si>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</si>
  <si>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</si>
  <si>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</si>
  <si>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</si>
  <si>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</si>
  <si>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</si>
  <si>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</si>
  <si>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</si>
  <si>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</si>
  <si>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</si>
  <si>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</si>
  <si>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</si>
  <si>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</si>
  <si>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</si>
  <si>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</si>
  <si>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</si>
  <si>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</si>
  <si>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</si>
  <si>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</si>
  <si>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</si>
  <si>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</si>
  <si>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</si>
  <si>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</si>
  <si>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</si>
  <si>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</si>
  <si>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</si>
  <si>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</si>
  <si>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</si>
  <si>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</si>
  <si>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</si>
  <si>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</si>
  <si>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</si>
  <si>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</si>
  <si>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</si>
  <si>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</si>
  <si>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</si>
  <si>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</si>
  <si>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</si>
  <si>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</si>
  <si>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</si>
  <si>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</si>
  <si>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</si>
  <si>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</si>
  <si>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</si>
  <si>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</si>
  <si>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</si>
  <si>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</si>
  <si>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</si>
  <si>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</si>
  <si>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</si>
  <si>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</si>
  <si>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</si>
  <si>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</si>
  <si>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</si>
  <si>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</si>
  <si>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</si>
  <si>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</si>
  <si>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</si>
  <si>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</si>
  <si>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</si>
  <si>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</si>
  <si>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</si>
  <si>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</si>
  <si>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</si>
  <si>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</si>
  <si>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</si>
  <si>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</si>
  <si>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</si>
  <si>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</si>
  <si>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</si>
  <si>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</si>
  <si>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</si>
  <si>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</si>
  <si>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</si>
  <si>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</si>
  <si>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</si>
  <si>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</si>
  <si>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</si>
  <si>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</si>
  <si>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</si>
  <si>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</si>
  <si>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</si>
  <si>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</si>
  <si>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</si>
  <si>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</si>
  <si>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</si>
  <si>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</si>
  <si>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</si>
  <si>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</si>
  <si>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</si>
  <si>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</si>
  <si>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</si>
  <si>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</si>
  <si>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</si>
  <si>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</si>
  <si>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</si>
  <si>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</si>
  <si>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</si>
  <si>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</si>
  <si>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</si>
  <si>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</si>
  <si>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LT</t>
  </si>
  <si>
    <t>Lithuania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</si>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</sst>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43297.737800925926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12491.3</v>
      </c>
      <c r="E2" s="152">
        <v>13681.4</v>
      </c>
      <c r="F2" s="152">
        <v>15173</v>
      </c>
      <c r="G2" s="152">
        <v>16668.7</v>
      </c>
      <c r="H2" s="152">
        <v>18237.400000000001</v>
      </c>
      <c r="I2" s="152">
        <v>21002.400000000001</v>
      </c>
      <c r="J2" s="152">
        <v>24079.200000000001</v>
      </c>
      <c r="K2" s="152">
        <v>29040.7</v>
      </c>
      <c r="L2" s="152">
        <v>32696.3</v>
      </c>
      <c r="M2" s="152">
        <v>26934.799999999999</v>
      </c>
      <c r="N2" s="152">
        <v>28027.7</v>
      </c>
      <c r="O2" s="152">
        <v>31275.3</v>
      </c>
      <c r="P2" s="152">
        <v>33348.5</v>
      </c>
      <c r="Q2" s="152">
        <v>34959.599999999999</v>
      </c>
      <c r="R2" s="152">
        <v>36568.300000000003</v>
      </c>
      <c r="S2" s="152">
        <v>37426.6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8121.8</v>
      </c>
      <c r="E3" s="156">
        <v>8934</v>
      </c>
      <c r="F3" s="156">
        <v>9783.6</v>
      </c>
      <c r="G3" s="156">
        <v>10740.1</v>
      </c>
      <c r="H3" s="156">
        <v>11888.9</v>
      </c>
      <c r="I3" s="156">
        <v>13583.100000000002</v>
      </c>
      <c r="J3" s="156">
        <v>15509.8</v>
      </c>
      <c r="K3" s="156">
        <v>18460.599999999999</v>
      </c>
      <c r="L3" s="156">
        <v>21260.799999999999</v>
      </c>
      <c r="M3" s="156">
        <v>18335.400000000001</v>
      </c>
      <c r="N3" s="156">
        <v>17945.5</v>
      </c>
      <c r="O3" s="156">
        <v>19543.800000000003</v>
      </c>
      <c r="P3" s="156">
        <v>20770.099999999995</v>
      </c>
      <c r="Q3" s="156">
        <v>21881.7</v>
      </c>
      <c r="R3" s="156">
        <v>22776.799999999999</v>
      </c>
      <c r="S3" s="156">
        <v>23473.599999999999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11101.6</v>
      </c>
      <c r="E4" s="160">
        <v>12177.8</v>
      </c>
      <c r="F4" s="160">
        <v>13498</v>
      </c>
      <c r="G4" s="160">
        <v>14937.3</v>
      </c>
      <c r="H4" s="160">
        <v>16499.3</v>
      </c>
      <c r="I4" s="160">
        <v>19009.7</v>
      </c>
      <c r="J4" s="160">
        <v>21733.7</v>
      </c>
      <c r="K4" s="160">
        <v>26076.5</v>
      </c>
      <c r="L4" s="160">
        <v>29349.200000000001</v>
      </c>
      <c r="M4" s="160">
        <v>24300.400000000001</v>
      </c>
      <c r="N4" s="160">
        <v>25209.8</v>
      </c>
      <c r="O4" s="160">
        <v>28160.1</v>
      </c>
      <c r="P4" s="160">
        <v>30165.200000000001</v>
      </c>
      <c r="Q4" s="160">
        <v>31690.1</v>
      </c>
      <c r="R4" s="160">
        <v>33067.699999999997</v>
      </c>
      <c r="S4" s="160">
        <v>33709.1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696.9</v>
      </c>
      <c r="E6" s="152">
        <v>666.1</v>
      </c>
      <c r="F6" s="152">
        <v>723.6</v>
      </c>
      <c r="G6" s="152">
        <v>736.4</v>
      </c>
      <c r="H6" s="152">
        <v>760.3</v>
      </c>
      <c r="I6" s="152">
        <v>908.1</v>
      </c>
      <c r="J6" s="152">
        <v>929.5</v>
      </c>
      <c r="K6" s="152">
        <v>1008.3</v>
      </c>
      <c r="L6" s="152">
        <v>1072.4999999999998</v>
      </c>
      <c r="M6" s="152">
        <v>682.2</v>
      </c>
      <c r="N6" s="152">
        <v>838.2</v>
      </c>
      <c r="O6" s="152">
        <v>1086.4000000000001</v>
      </c>
      <c r="P6" s="152">
        <v>1339.9</v>
      </c>
      <c r="Q6" s="152">
        <v>1251.3</v>
      </c>
      <c r="R6" s="152">
        <v>1251.5999999999999</v>
      </c>
      <c r="S6" s="152">
        <v>1287.5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2621.1999999999985</v>
      </c>
      <c r="E7" s="156">
        <v>2975.400000000001</v>
      </c>
      <c r="F7" s="156">
        <v>3130.5000000000023</v>
      </c>
      <c r="G7" s="156">
        <v>3600.8999999999996</v>
      </c>
      <c r="H7" s="156">
        <v>4194.6999999999989</v>
      </c>
      <c r="I7" s="156">
        <v>4737.7999999999975</v>
      </c>
      <c r="J7" s="156">
        <v>5167.6000000000004</v>
      </c>
      <c r="K7" s="156">
        <v>5676.5</v>
      </c>
      <c r="L7" s="156">
        <v>6258.1999999999989</v>
      </c>
      <c r="M7" s="156">
        <v>5148.0000000000009</v>
      </c>
      <c r="N7" s="156">
        <v>5856.5999999999985</v>
      </c>
      <c r="O7" s="156">
        <v>6930.800000000002</v>
      </c>
      <c r="P7" s="156">
        <v>7493.2000000000025</v>
      </c>
      <c r="Q7" s="156">
        <v>7449.3999999999978</v>
      </c>
      <c r="R7" s="156">
        <v>7630.4999999999991</v>
      </c>
      <c r="S7" s="156">
        <v>7575.0000000000045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664.5</v>
      </c>
      <c r="E8" s="156">
        <v>724.3</v>
      </c>
      <c r="F8" s="156">
        <v>852.1</v>
      </c>
      <c r="G8" s="156">
        <v>1037.5999999999999</v>
      </c>
      <c r="H8" s="156">
        <v>1195.5</v>
      </c>
      <c r="I8" s="156">
        <v>1480.6</v>
      </c>
      <c r="J8" s="156">
        <v>2055.6</v>
      </c>
      <c r="K8" s="156">
        <v>2915.8</v>
      </c>
      <c r="L8" s="156">
        <v>3285.6</v>
      </c>
      <c r="M8" s="156">
        <v>1601</v>
      </c>
      <c r="N8" s="156">
        <v>1470.8</v>
      </c>
      <c r="O8" s="156">
        <v>1814.4</v>
      </c>
      <c r="P8" s="156">
        <v>1786.1</v>
      </c>
      <c r="Q8" s="156">
        <v>2079.8000000000002</v>
      </c>
      <c r="R8" s="156">
        <v>2424.4999999999995</v>
      </c>
      <c r="S8" s="156">
        <v>2430.1999999999998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2950.7</v>
      </c>
      <c r="E9" s="156">
        <v>3333.1</v>
      </c>
      <c r="F9" s="156">
        <v>3822.6</v>
      </c>
      <c r="G9" s="156">
        <v>4240.6000000000004</v>
      </c>
      <c r="H9" s="156">
        <v>4599.7000000000007</v>
      </c>
      <c r="I9" s="156">
        <v>5359.9</v>
      </c>
      <c r="J9" s="156">
        <v>5973.5</v>
      </c>
      <c r="K9" s="156">
        <v>7278.2</v>
      </c>
      <c r="L9" s="156">
        <v>8241.9</v>
      </c>
      <c r="M9" s="156">
        <v>7158.6</v>
      </c>
      <c r="N9" s="156">
        <v>7809.2</v>
      </c>
      <c r="O9" s="156">
        <v>8749.4</v>
      </c>
      <c r="P9" s="156">
        <v>9638.5</v>
      </c>
      <c r="Q9" s="156">
        <v>10251.200000000001</v>
      </c>
      <c r="R9" s="156">
        <v>10593.7</v>
      </c>
      <c r="S9" s="156">
        <v>10499.7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529.6</v>
      </c>
      <c r="E10" s="156">
        <v>597.29999999999995</v>
      </c>
      <c r="F10" s="156">
        <v>692.5</v>
      </c>
      <c r="G10" s="156">
        <v>745.30000000000018</v>
      </c>
      <c r="H10" s="156">
        <v>726.3</v>
      </c>
      <c r="I10" s="156">
        <v>770</v>
      </c>
      <c r="J10" s="156">
        <v>851.5</v>
      </c>
      <c r="K10" s="156">
        <v>976.2</v>
      </c>
      <c r="L10" s="156">
        <v>984.9</v>
      </c>
      <c r="M10" s="156">
        <v>951.5</v>
      </c>
      <c r="N10" s="156">
        <v>932.6</v>
      </c>
      <c r="O10" s="156">
        <v>874.9</v>
      </c>
      <c r="P10" s="156">
        <v>909.7</v>
      </c>
      <c r="Q10" s="156">
        <v>1025.7</v>
      </c>
      <c r="R10" s="156">
        <v>1050.7</v>
      </c>
      <c r="S10" s="156">
        <v>1168.3000000000002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229.2</v>
      </c>
      <c r="E11" s="156">
        <v>239.7</v>
      </c>
      <c r="F11" s="156">
        <v>294.2</v>
      </c>
      <c r="G11" s="156">
        <v>286.20000000000005</v>
      </c>
      <c r="H11" s="156">
        <v>315.39999999999998</v>
      </c>
      <c r="I11" s="156">
        <v>419.1</v>
      </c>
      <c r="J11" s="156">
        <v>620.29999999999995</v>
      </c>
      <c r="K11" s="156">
        <v>912</v>
      </c>
      <c r="L11" s="156">
        <v>994.2</v>
      </c>
      <c r="M11" s="156">
        <v>619.70000000000005</v>
      </c>
      <c r="N11" s="156">
        <v>713.3</v>
      </c>
      <c r="O11" s="156">
        <v>751</v>
      </c>
      <c r="P11" s="156">
        <v>626.40000000000009</v>
      </c>
      <c r="Q11" s="156">
        <v>687.1</v>
      </c>
      <c r="R11" s="156">
        <v>662.1</v>
      </c>
      <c r="S11" s="156">
        <v>706.3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768.3</v>
      </c>
      <c r="E12" s="156">
        <v>820.8</v>
      </c>
      <c r="F12" s="156">
        <v>870.9</v>
      </c>
      <c r="G12" s="156">
        <v>917.1</v>
      </c>
      <c r="H12" s="156">
        <v>1021.9</v>
      </c>
      <c r="I12" s="156">
        <v>1217.2</v>
      </c>
      <c r="J12" s="156">
        <v>1432.3</v>
      </c>
      <c r="K12" s="156">
        <v>1757.1</v>
      </c>
      <c r="L12" s="156">
        <v>2067.5</v>
      </c>
      <c r="M12" s="156">
        <v>1822.9</v>
      </c>
      <c r="N12" s="156">
        <v>1689.6</v>
      </c>
      <c r="O12" s="156">
        <v>1754</v>
      </c>
      <c r="P12" s="156">
        <v>1843.7</v>
      </c>
      <c r="Q12" s="156">
        <v>2002.6</v>
      </c>
      <c r="R12" s="156">
        <v>2146.1</v>
      </c>
      <c r="S12" s="156">
        <v>2295.3000000000002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430.5</v>
      </c>
      <c r="E13" s="156">
        <v>471</v>
      </c>
      <c r="F13" s="156">
        <v>546.1</v>
      </c>
      <c r="G13" s="156">
        <v>702.5</v>
      </c>
      <c r="H13" s="156">
        <v>799.6</v>
      </c>
      <c r="I13" s="156">
        <v>973.8</v>
      </c>
      <c r="J13" s="156">
        <v>1145.9000000000001</v>
      </c>
      <c r="K13" s="156">
        <v>1531</v>
      </c>
      <c r="L13" s="156">
        <v>1671.5</v>
      </c>
      <c r="M13" s="156">
        <v>1555.1</v>
      </c>
      <c r="N13" s="156">
        <v>1461.8</v>
      </c>
      <c r="O13" s="156">
        <v>1578.3</v>
      </c>
      <c r="P13" s="156">
        <v>1728.5</v>
      </c>
      <c r="Q13" s="156">
        <v>1892.2</v>
      </c>
      <c r="R13" s="156">
        <v>2010.1</v>
      </c>
      <c r="S13" s="156">
        <v>2191.6999999999998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1947.1</v>
      </c>
      <c r="E14" s="156">
        <v>2068.4</v>
      </c>
      <c r="F14" s="156">
        <v>2212.4999999999995</v>
      </c>
      <c r="G14" s="156">
        <v>2310.1</v>
      </c>
      <c r="H14" s="156">
        <v>2503.1999999999998</v>
      </c>
      <c r="I14" s="156">
        <v>2711.8</v>
      </c>
      <c r="J14" s="156">
        <v>3124.7</v>
      </c>
      <c r="K14" s="156">
        <v>3565.3</v>
      </c>
      <c r="L14" s="156">
        <v>4281.7000000000007</v>
      </c>
      <c r="M14" s="156">
        <v>4259.4999999999991</v>
      </c>
      <c r="N14" s="156">
        <v>3962.5</v>
      </c>
      <c r="O14" s="156">
        <v>4121.8999999999996</v>
      </c>
      <c r="P14" s="156">
        <v>4259</v>
      </c>
      <c r="Q14" s="156">
        <v>4435.3</v>
      </c>
      <c r="R14" s="156">
        <v>4618.8</v>
      </c>
      <c r="S14" s="156">
        <v>4815.8999999999996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263.60000000000002</v>
      </c>
      <c r="E15" s="156">
        <v>281.7</v>
      </c>
      <c r="F15" s="156">
        <v>353</v>
      </c>
      <c r="G15" s="156">
        <v>360.6</v>
      </c>
      <c r="H15" s="156">
        <v>382.7</v>
      </c>
      <c r="I15" s="156">
        <v>431.4</v>
      </c>
      <c r="J15" s="156">
        <v>432.8</v>
      </c>
      <c r="K15" s="156">
        <v>456.1</v>
      </c>
      <c r="L15" s="156">
        <v>491.2</v>
      </c>
      <c r="M15" s="156">
        <v>501.9</v>
      </c>
      <c r="N15" s="156">
        <v>475.2</v>
      </c>
      <c r="O15" s="156">
        <v>499</v>
      </c>
      <c r="P15" s="156">
        <v>540.20000000000005</v>
      </c>
      <c r="Q15" s="156">
        <v>615.5</v>
      </c>
      <c r="R15" s="156">
        <v>679.6</v>
      </c>
      <c r="S15" s="156">
        <v>739.2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11101.599999999999</v>
      </c>
      <c r="E16" s="164">
        <f t="shared" ref="E16:S16" si="0">SUM(E6:E15)</f>
        <v>12177.800000000001</v>
      </c>
      <c r="F16" s="164">
        <f t="shared" si="0"/>
        <v>13498.000000000004</v>
      </c>
      <c r="G16" s="164">
        <f t="shared" si="0"/>
        <v>14937.300000000001</v>
      </c>
      <c r="H16" s="164">
        <f t="shared" si="0"/>
        <v>16499.3</v>
      </c>
      <c r="I16" s="164">
        <f t="shared" si="0"/>
        <v>19009.7</v>
      </c>
      <c r="J16" s="164">
        <f t="shared" si="0"/>
        <v>21733.7</v>
      </c>
      <c r="K16" s="164">
        <f t="shared" si="0"/>
        <v>26076.499999999996</v>
      </c>
      <c r="L16" s="164">
        <f t="shared" si="0"/>
        <v>29349.200000000001</v>
      </c>
      <c r="M16" s="164">
        <f t="shared" si="0"/>
        <v>24300.400000000001</v>
      </c>
      <c r="N16" s="164">
        <f t="shared" si="0"/>
        <v>25209.799999999996</v>
      </c>
      <c r="O16" s="164">
        <f t="shared" si="0"/>
        <v>28160.1</v>
      </c>
      <c r="P16" s="164">
        <f t="shared" si="0"/>
        <v>30165.200000000008</v>
      </c>
      <c r="Q16" s="164">
        <f t="shared" si="0"/>
        <v>31690.099999999995</v>
      </c>
      <c r="R16" s="164">
        <f t="shared" si="0"/>
        <v>33067.699999999997</v>
      </c>
      <c r="S16" s="164">
        <f t="shared" si="0"/>
        <v>33709.1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696.9</v>
      </c>
      <c r="E18" s="152">
        <v>666.1</v>
      </c>
      <c r="F18" s="152">
        <v>723.6</v>
      </c>
      <c r="G18" s="152">
        <v>736.4</v>
      </c>
      <c r="H18" s="152">
        <v>760.3</v>
      </c>
      <c r="I18" s="152">
        <v>908.1</v>
      </c>
      <c r="J18" s="152">
        <v>929.5</v>
      </c>
      <c r="K18" s="152">
        <v>1008.3</v>
      </c>
      <c r="L18" s="152">
        <v>1072.4999999999998</v>
      </c>
      <c r="M18" s="152">
        <v>682.2</v>
      </c>
      <c r="N18" s="152">
        <v>838.2</v>
      </c>
      <c r="O18" s="152">
        <v>1086.4000000000001</v>
      </c>
      <c r="P18" s="152">
        <v>1339.9</v>
      </c>
      <c r="Q18" s="152">
        <v>1251.3</v>
      </c>
      <c r="R18" s="152">
        <v>1251.5999999999999</v>
      </c>
      <c r="S18" s="152">
        <v>1287.5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77.699999999999989</v>
      </c>
      <c r="E19" s="156">
        <v>88.1</v>
      </c>
      <c r="F19" s="156">
        <v>80.400000000000006</v>
      </c>
      <c r="G19" s="156">
        <v>84.3</v>
      </c>
      <c r="H19" s="156">
        <v>88.4</v>
      </c>
      <c r="I19" s="156">
        <v>99.2</v>
      </c>
      <c r="J19" s="156">
        <v>109.1</v>
      </c>
      <c r="K19" s="156">
        <v>118.30000000000001</v>
      </c>
      <c r="L19" s="156">
        <v>127.9</v>
      </c>
      <c r="M19" s="156">
        <v>76.8</v>
      </c>
      <c r="N19" s="156">
        <v>92.8</v>
      </c>
      <c r="O19" s="156">
        <v>119.9</v>
      </c>
      <c r="P19" s="156">
        <v>119.1</v>
      </c>
      <c r="Q19" s="156">
        <v>127.5</v>
      </c>
      <c r="R19" s="156">
        <v>128.69999999999999</v>
      </c>
      <c r="S19" s="156">
        <v>98.4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2093.7999999999988</v>
      </c>
      <c r="E20" s="156">
        <v>2356.6000000000008</v>
      </c>
      <c r="F20" s="156">
        <v>2471.1000000000022</v>
      </c>
      <c r="G20" s="156">
        <v>2778.9</v>
      </c>
      <c r="H20" s="156">
        <v>3323.3999999999987</v>
      </c>
      <c r="I20" s="156">
        <v>3831.9999999999973</v>
      </c>
      <c r="J20" s="156">
        <v>4230.8</v>
      </c>
      <c r="K20" s="156">
        <v>4615.0999999999985</v>
      </c>
      <c r="L20" s="156">
        <v>5133.0999999999995</v>
      </c>
      <c r="M20" s="156">
        <v>4065.400000000001</v>
      </c>
      <c r="N20" s="156">
        <v>4732.9999999999982</v>
      </c>
      <c r="O20" s="156">
        <v>5736.3000000000011</v>
      </c>
      <c r="P20" s="156">
        <v>6233.9000000000024</v>
      </c>
      <c r="Q20" s="156">
        <v>6154.6999999999962</v>
      </c>
      <c r="R20" s="156">
        <v>6346.4999999999991</v>
      </c>
      <c r="S20" s="156">
        <v>6496.5000000000045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352.3</v>
      </c>
      <c r="E21" s="156">
        <v>421.5</v>
      </c>
      <c r="F21" s="156">
        <v>465.5</v>
      </c>
      <c r="G21" s="156">
        <v>612.1</v>
      </c>
      <c r="H21" s="156">
        <v>645</v>
      </c>
      <c r="I21" s="156">
        <v>664.4</v>
      </c>
      <c r="J21" s="156">
        <v>673.4</v>
      </c>
      <c r="K21" s="156">
        <v>756</v>
      </c>
      <c r="L21" s="156">
        <v>790.2</v>
      </c>
      <c r="M21" s="156">
        <v>807.9</v>
      </c>
      <c r="N21" s="156">
        <v>810.7</v>
      </c>
      <c r="O21" s="156">
        <v>778.7</v>
      </c>
      <c r="P21" s="156">
        <v>825.1</v>
      </c>
      <c r="Q21" s="156">
        <v>822.2</v>
      </c>
      <c r="R21" s="156">
        <v>783.1</v>
      </c>
      <c r="S21" s="156">
        <v>638.79999999999984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97.4</v>
      </c>
      <c r="E22" s="156">
        <v>109.2</v>
      </c>
      <c r="F22" s="156">
        <v>113.5</v>
      </c>
      <c r="G22" s="156">
        <v>125.6</v>
      </c>
      <c r="H22" s="156">
        <v>137.9</v>
      </c>
      <c r="I22" s="156">
        <v>142.19999999999999</v>
      </c>
      <c r="J22" s="156">
        <v>154.30000000000001</v>
      </c>
      <c r="K22" s="156">
        <v>187.1</v>
      </c>
      <c r="L22" s="156">
        <v>207</v>
      </c>
      <c r="M22" s="156">
        <v>197.9</v>
      </c>
      <c r="N22" s="156">
        <v>220.1</v>
      </c>
      <c r="O22" s="156">
        <v>295.89999999999998</v>
      </c>
      <c r="P22" s="156">
        <v>315.10000000000002</v>
      </c>
      <c r="Q22" s="156">
        <v>345</v>
      </c>
      <c r="R22" s="156">
        <v>372.2</v>
      </c>
      <c r="S22" s="156">
        <v>341.3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664.5</v>
      </c>
      <c r="E23" s="156">
        <v>724.3</v>
      </c>
      <c r="F23" s="156">
        <v>852.1</v>
      </c>
      <c r="G23" s="156">
        <v>1037.5999999999999</v>
      </c>
      <c r="H23" s="156">
        <v>1195.5</v>
      </c>
      <c r="I23" s="156">
        <v>1480.6</v>
      </c>
      <c r="J23" s="156">
        <v>2055.6</v>
      </c>
      <c r="K23" s="156">
        <v>2915.8</v>
      </c>
      <c r="L23" s="156">
        <v>3285.6</v>
      </c>
      <c r="M23" s="156">
        <v>1601</v>
      </c>
      <c r="N23" s="156">
        <v>1470.8</v>
      </c>
      <c r="O23" s="156">
        <v>1814.4</v>
      </c>
      <c r="P23" s="156">
        <v>1786.1</v>
      </c>
      <c r="Q23" s="156">
        <v>2079.8000000000002</v>
      </c>
      <c r="R23" s="156">
        <v>2424.4999999999995</v>
      </c>
      <c r="S23" s="156">
        <v>2430.1999999999998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1846.7</v>
      </c>
      <c r="E24" s="156">
        <v>2118.1000000000004</v>
      </c>
      <c r="F24" s="156">
        <v>2393.1999999999998</v>
      </c>
      <c r="G24" s="156">
        <v>2621.1000000000004</v>
      </c>
      <c r="H24" s="156">
        <v>2829.9</v>
      </c>
      <c r="I24" s="156">
        <v>3284</v>
      </c>
      <c r="J24" s="156">
        <v>3547.2999999999993</v>
      </c>
      <c r="K24" s="156">
        <v>4374.8</v>
      </c>
      <c r="L24" s="156">
        <v>5105.3999999999996</v>
      </c>
      <c r="M24" s="156">
        <v>4242.6000000000004</v>
      </c>
      <c r="N24" s="156">
        <v>4470.2000000000007</v>
      </c>
      <c r="O24" s="156">
        <v>4981.1000000000004</v>
      </c>
      <c r="P24" s="156">
        <v>5527.4000000000015</v>
      </c>
      <c r="Q24" s="156">
        <v>5843.1000000000013</v>
      </c>
      <c r="R24" s="156">
        <v>6052.5</v>
      </c>
      <c r="S24" s="156">
        <v>6088.9000000000015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936</v>
      </c>
      <c r="E25" s="156">
        <v>1025.2</v>
      </c>
      <c r="F25" s="156">
        <v>1217.5</v>
      </c>
      <c r="G25" s="156">
        <v>1388.9</v>
      </c>
      <c r="H25" s="156">
        <v>1524.2</v>
      </c>
      <c r="I25" s="156">
        <v>1806.9</v>
      </c>
      <c r="J25" s="156">
        <v>2129</v>
      </c>
      <c r="K25" s="156">
        <v>2563.6</v>
      </c>
      <c r="L25" s="156">
        <v>2746.8</v>
      </c>
      <c r="M25" s="156">
        <v>2574.9999999999995</v>
      </c>
      <c r="N25" s="156">
        <v>3005.1</v>
      </c>
      <c r="O25" s="156">
        <v>3400.4</v>
      </c>
      <c r="P25" s="156">
        <v>3703.1</v>
      </c>
      <c r="Q25" s="156">
        <v>3966.9</v>
      </c>
      <c r="R25" s="156">
        <v>4075.5</v>
      </c>
      <c r="S25" s="156">
        <v>3889.5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168</v>
      </c>
      <c r="E26" s="156">
        <v>189.8</v>
      </c>
      <c r="F26" s="156">
        <v>211.9</v>
      </c>
      <c r="G26" s="156">
        <v>230.6</v>
      </c>
      <c r="H26" s="156">
        <v>245.6</v>
      </c>
      <c r="I26" s="156">
        <v>269</v>
      </c>
      <c r="J26" s="156">
        <v>297.2</v>
      </c>
      <c r="K26" s="156">
        <v>339.8</v>
      </c>
      <c r="L26" s="156">
        <v>389.7</v>
      </c>
      <c r="M26" s="156">
        <v>341</v>
      </c>
      <c r="N26" s="156">
        <v>333.9</v>
      </c>
      <c r="O26" s="156">
        <v>367.9</v>
      </c>
      <c r="P26" s="156">
        <v>408</v>
      </c>
      <c r="Q26" s="156">
        <v>441.2</v>
      </c>
      <c r="R26" s="156">
        <v>465.7</v>
      </c>
      <c r="S26" s="156">
        <v>521.29999999999995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529.6</v>
      </c>
      <c r="E27" s="156">
        <v>597.29999999999995</v>
      </c>
      <c r="F27" s="156">
        <v>692.5</v>
      </c>
      <c r="G27" s="156">
        <v>745.30000000000018</v>
      </c>
      <c r="H27" s="156">
        <v>726.3</v>
      </c>
      <c r="I27" s="156">
        <v>770</v>
      </c>
      <c r="J27" s="156">
        <v>851.5</v>
      </c>
      <c r="K27" s="156">
        <v>976.2</v>
      </c>
      <c r="L27" s="156">
        <v>984.9</v>
      </c>
      <c r="M27" s="156">
        <v>951.5</v>
      </c>
      <c r="N27" s="156">
        <v>932.6</v>
      </c>
      <c r="O27" s="156">
        <v>874.9</v>
      </c>
      <c r="P27" s="156">
        <v>909.7</v>
      </c>
      <c r="Q27" s="156">
        <v>1025.7</v>
      </c>
      <c r="R27" s="156">
        <v>1050.7</v>
      </c>
      <c r="S27" s="156">
        <v>1168.3000000000002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229.2</v>
      </c>
      <c r="E28" s="156">
        <v>239.7</v>
      </c>
      <c r="F28" s="156">
        <v>294.2</v>
      </c>
      <c r="G28" s="156">
        <v>286.20000000000005</v>
      </c>
      <c r="H28" s="156">
        <v>315.39999999999998</v>
      </c>
      <c r="I28" s="156">
        <v>419.1</v>
      </c>
      <c r="J28" s="156">
        <v>620.29999999999995</v>
      </c>
      <c r="K28" s="156">
        <v>912</v>
      </c>
      <c r="L28" s="156">
        <v>994.2</v>
      </c>
      <c r="M28" s="156">
        <v>619.70000000000005</v>
      </c>
      <c r="N28" s="156">
        <v>713.3</v>
      </c>
      <c r="O28" s="156">
        <v>751</v>
      </c>
      <c r="P28" s="156">
        <v>626.40000000000009</v>
      </c>
      <c r="Q28" s="156">
        <v>687.1</v>
      </c>
      <c r="R28" s="156">
        <v>662.1</v>
      </c>
      <c r="S28" s="156">
        <v>706.3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768.3</v>
      </c>
      <c r="E29" s="156">
        <v>820.8</v>
      </c>
      <c r="F29" s="156">
        <v>870.9</v>
      </c>
      <c r="G29" s="156">
        <v>917.1</v>
      </c>
      <c r="H29" s="156">
        <v>1021.9</v>
      </c>
      <c r="I29" s="156">
        <v>1217.2</v>
      </c>
      <c r="J29" s="156">
        <v>1432.3</v>
      </c>
      <c r="K29" s="156">
        <v>1757.1</v>
      </c>
      <c r="L29" s="156">
        <v>2067.5</v>
      </c>
      <c r="M29" s="156">
        <v>1822.9</v>
      </c>
      <c r="N29" s="156">
        <v>1689.6</v>
      </c>
      <c r="O29" s="156">
        <v>1754</v>
      </c>
      <c r="P29" s="156">
        <v>1843.7</v>
      </c>
      <c r="Q29" s="156">
        <v>2002.6</v>
      </c>
      <c r="R29" s="156">
        <v>2146.1</v>
      </c>
      <c r="S29" s="156">
        <v>2295.3000000000002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289.89999999999998</v>
      </c>
      <c r="E30" s="156">
        <v>315.59999999999997</v>
      </c>
      <c r="F30" s="156">
        <v>352.5</v>
      </c>
      <c r="G30" s="156">
        <v>488.39999999999992</v>
      </c>
      <c r="H30" s="156">
        <v>554.9</v>
      </c>
      <c r="I30" s="156">
        <v>650.69999999999993</v>
      </c>
      <c r="J30" s="156">
        <v>762.3</v>
      </c>
      <c r="K30" s="156">
        <v>1016.5999999999999</v>
      </c>
      <c r="L30" s="156">
        <v>1053.8</v>
      </c>
      <c r="M30" s="156">
        <v>990.30000000000018</v>
      </c>
      <c r="N30" s="156">
        <v>923</v>
      </c>
      <c r="O30" s="156">
        <v>1008.5000000000001</v>
      </c>
      <c r="P30" s="156">
        <v>1075.0999999999999</v>
      </c>
      <c r="Q30" s="156">
        <v>1157.9000000000001</v>
      </c>
      <c r="R30" s="156">
        <v>1228.1999999999998</v>
      </c>
      <c r="S30" s="156">
        <v>1305.2999999999995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140.6</v>
      </c>
      <c r="E31" s="156">
        <v>155.39999999999998</v>
      </c>
      <c r="F31" s="156">
        <v>193.6</v>
      </c>
      <c r="G31" s="156">
        <v>214.1</v>
      </c>
      <c r="H31" s="156">
        <v>244.7</v>
      </c>
      <c r="I31" s="156">
        <v>323.10000000000008</v>
      </c>
      <c r="J31" s="156">
        <v>383.6</v>
      </c>
      <c r="K31" s="156">
        <v>514.4</v>
      </c>
      <c r="L31" s="156">
        <v>617.70000000000005</v>
      </c>
      <c r="M31" s="156">
        <v>564.79999999999995</v>
      </c>
      <c r="N31" s="156">
        <v>538.79999999999995</v>
      </c>
      <c r="O31" s="156">
        <v>569.79999999999995</v>
      </c>
      <c r="P31" s="156">
        <v>653.4</v>
      </c>
      <c r="Q31" s="156">
        <v>734.3</v>
      </c>
      <c r="R31" s="156">
        <v>781.9</v>
      </c>
      <c r="S31" s="156">
        <v>886.4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911.29999999999984</v>
      </c>
      <c r="E32" s="156">
        <v>969.7</v>
      </c>
      <c r="F32" s="156">
        <v>1050.6999999999998</v>
      </c>
      <c r="G32" s="156">
        <v>1140.7</v>
      </c>
      <c r="H32" s="156">
        <v>1224.8999999999994</v>
      </c>
      <c r="I32" s="156">
        <v>1330.9</v>
      </c>
      <c r="J32" s="156">
        <v>1516.2000000000003</v>
      </c>
      <c r="K32" s="156">
        <v>1671.2000000000003</v>
      </c>
      <c r="L32" s="156">
        <v>1939.2000000000003</v>
      </c>
      <c r="M32" s="156">
        <v>1800.9999999999993</v>
      </c>
      <c r="N32" s="156">
        <v>1693.1999999999998</v>
      </c>
      <c r="O32" s="156">
        <v>1763.2999999999988</v>
      </c>
      <c r="P32" s="156">
        <v>1818.7000000000003</v>
      </c>
      <c r="Q32" s="156">
        <v>1894.7</v>
      </c>
      <c r="R32" s="156">
        <v>1990.6000000000004</v>
      </c>
      <c r="S32" s="156">
        <v>2052.1999999999994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667.4</v>
      </c>
      <c r="E33" s="156">
        <v>721.1</v>
      </c>
      <c r="F33" s="156">
        <v>766.4</v>
      </c>
      <c r="G33" s="156">
        <v>768.7</v>
      </c>
      <c r="H33" s="156">
        <v>831.7</v>
      </c>
      <c r="I33" s="156">
        <v>865.2</v>
      </c>
      <c r="J33" s="156">
        <v>962.3</v>
      </c>
      <c r="K33" s="156">
        <v>1110.5</v>
      </c>
      <c r="L33" s="156">
        <v>1382.4</v>
      </c>
      <c r="M33" s="156">
        <v>1499.3</v>
      </c>
      <c r="N33" s="156">
        <v>1364.8</v>
      </c>
      <c r="O33" s="156">
        <v>1383.9</v>
      </c>
      <c r="P33" s="156">
        <v>1403.6</v>
      </c>
      <c r="Q33" s="156">
        <v>1442.5</v>
      </c>
      <c r="R33" s="156">
        <v>1459.3</v>
      </c>
      <c r="S33" s="156">
        <v>1512.5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368.4</v>
      </c>
      <c r="E34" s="156">
        <v>377.6</v>
      </c>
      <c r="F34" s="156">
        <v>395.4</v>
      </c>
      <c r="G34" s="156">
        <v>400.7</v>
      </c>
      <c r="H34" s="156">
        <v>446.6</v>
      </c>
      <c r="I34" s="156">
        <v>515.70000000000005</v>
      </c>
      <c r="J34" s="156">
        <v>646.20000000000005</v>
      </c>
      <c r="K34" s="156">
        <v>783.6</v>
      </c>
      <c r="L34" s="156">
        <v>960.1</v>
      </c>
      <c r="M34" s="156">
        <v>959.2</v>
      </c>
      <c r="N34" s="156">
        <v>904.5</v>
      </c>
      <c r="O34" s="156">
        <v>974.7</v>
      </c>
      <c r="P34" s="156">
        <v>1036.7</v>
      </c>
      <c r="Q34" s="156">
        <v>1098.0999999999999</v>
      </c>
      <c r="R34" s="156">
        <v>1168.9000000000001</v>
      </c>
      <c r="S34" s="156">
        <v>1251.1999999999998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72.40000000000002</v>
      </c>
      <c r="E35" s="156">
        <v>75.399999999999991</v>
      </c>
      <c r="F35" s="156">
        <v>111.79999999999997</v>
      </c>
      <c r="G35" s="156">
        <v>109.39999999999998</v>
      </c>
      <c r="H35" s="156">
        <v>138.30000000000004</v>
      </c>
      <c r="I35" s="156">
        <v>191.10000000000002</v>
      </c>
      <c r="J35" s="156">
        <v>206</v>
      </c>
      <c r="K35" s="156">
        <v>223.6</v>
      </c>
      <c r="L35" s="156">
        <v>233.69999999999993</v>
      </c>
      <c r="M35" s="156">
        <v>244</v>
      </c>
      <c r="N35" s="156">
        <v>225.89999999999998</v>
      </c>
      <c r="O35" s="156">
        <v>240.2</v>
      </c>
      <c r="P35" s="156">
        <v>257.60000000000008</v>
      </c>
      <c r="Q35" s="156">
        <v>290.49999999999994</v>
      </c>
      <c r="R35" s="156">
        <v>331.5</v>
      </c>
      <c r="S35" s="156">
        <v>374.79999999999995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181</v>
      </c>
      <c r="E36" s="156">
        <v>194.1</v>
      </c>
      <c r="F36" s="156">
        <v>224.8</v>
      </c>
      <c r="G36" s="156">
        <v>230.1</v>
      </c>
      <c r="H36" s="156">
        <v>222.89999999999998</v>
      </c>
      <c r="I36" s="156">
        <v>209.39999999999998</v>
      </c>
      <c r="J36" s="156">
        <v>202</v>
      </c>
      <c r="K36" s="156">
        <v>206.9</v>
      </c>
      <c r="L36" s="156">
        <v>229.7</v>
      </c>
      <c r="M36" s="156">
        <v>235.1</v>
      </c>
      <c r="N36" s="156">
        <v>225.4</v>
      </c>
      <c r="O36" s="156">
        <v>234</v>
      </c>
      <c r="P36" s="156">
        <v>256.89999999999998</v>
      </c>
      <c r="Q36" s="156">
        <v>298.10000000000002</v>
      </c>
      <c r="R36" s="156">
        <v>320.5</v>
      </c>
      <c r="S36" s="156">
        <v>335.3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10.199999999999999</v>
      </c>
      <c r="E37" s="156">
        <v>12.2</v>
      </c>
      <c r="F37" s="156">
        <v>16.399999999999999</v>
      </c>
      <c r="G37" s="156">
        <v>21.1</v>
      </c>
      <c r="H37" s="156">
        <v>21.5</v>
      </c>
      <c r="I37" s="156">
        <v>30.9</v>
      </c>
      <c r="J37" s="156">
        <v>24.8</v>
      </c>
      <c r="K37" s="156">
        <v>25.6</v>
      </c>
      <c r="L37" s="156">
        <v>27.8</v>
      </c>
      <c r="M37" s="156">
        <v>22.8</v>
      </c>
      <c r="N37" s="156">
        <v>23.9</v>
      </c>
      <c r="O37" s="156">
        <v>24.8</v>
      </c>
      <c r="P37" s="156">
        <v>25.7</v>
      </c>
      <c r="Q37" s="156">
        <v>26.9</v>
      </c>
      <c r="R37" s="156">
        <v>27.6</v>
      </c>
      <c r="S37" s="156">
        <v>29.1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11101.599999999999</v>
      </c>
      <c r="E39" s="164">
        <f t="shared" ref="E39:S39" si="1">SUM(E18:E38)</f>
        <v>12177.800000000003</v>
      </c>
      <c r="F39" s="164">
        <f t="shared" si="1"/>
        <v>13497.999999999998</v>
      </c>
      <c r="G39" s="164">
        <f t="shared" si="1"/>
        <v>14937.300000000003</v>
      </c>
      <c r="H39" s="164">
        <f t="shared" si="1"/>
        <v>16499.3</v>
      </c>
      <c r="I39" s="164">
        <f t="shared" si="1"/>
        <v>19009.7</v>
      </c>
      <c r="J39" s="164">
        <f t="shared" si="1"/>
        <v>21733.699999999997</v>
      </c>
      <c r="K39" s="164">
        <f t="shared" si="1"/>
        <v>26076.499999999993</v>
      </c>
      <c r="L39" s="164">
        <f t="shared" si="1"/>
        <v>29349.200000000004</v>
      </c>
      <c r="M39" s="164">
        <f t="shared" si="1"/>
        <v>24300.399999999998</v>
      </c>
      <c r="N39" s="164">
        <f t="shared" si="1"/>
        <v>25209.8</v>
      </c>
      <c r="O39" s="164">
        <f t="shared" si="1"/>
        <v>28160.100000000006</v>
      </c>
      <c r="P39" s="164">
        <f t="shared" si="1"/>
        <v>30165.200000000008</v>
      </c>
      <c r="Q39" s="164">
        <f t="shared" si="1"/>
        <v>31690.1</v>
      </c>
      <c r="R39" s="164">
        <f t="shared" si="1"/>
        <v>33067.700000000004</v>
      </c>
      <c r="S39" s="164">
        <f t="shared" si="1"/>
        <v>33709.100000000006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530.1</v>
      </c>
      <c r="E41" s="152">
        <v>569.70000000000005</v>
      </c>
      <c r="F41" s="152">
        <v>569.1</v>
      </c>
      <c r="G41" s="152">
        <v>607.79999999999995</v>
      </c>
      <c r="H41" s="152">
        <v>655.4</v>
      </c>
      <c r="I41" s="152">
        <v>737.2</v>
      </c>
      <c r="J41" s="152">
        <v>793.6</v>
      </c>
      <c r="K41" s="152">
        <v>961.9</v>
      </c>
      <c r="L41" s="152">
        <v>1000</v>
      </c>
      <c r="M41" s="152">
        <v>1083.5999999999999</v>
      </c>
      <c r="N41" s="152">
        <v>1130.5</v>
      </c>
      <c r="O41" s="152">
        <v>1283.9000000000003</v>
      </c>
      <c r="P41" s="152">
        <v>1374.8</v>
      </c>
      <c r="Q41" s="152">
        <v>1463.2</v>
      </c>
      <c r="R41" s="152">
        <v>1480.8</v>
      </c>
      <c r="S41" s="152">
        <v>1450.4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419.09999999999991</v>
      </c>
      <c r="E42" s="156">
        <v>467.5</v>
      </c>
      <c r="F42" s="156">
        <v>455.2</v>
      </c>
      <c r="G42" s="156">
        <v>447.8</v>
      </c>
      <c r="H42" s="156">
        <v>468.3</v>
      </c>
      <c r="I42" s="156">
        <v>452.6</v>
      </c>
      <c r="J42" s="156">
        <v>439.5</v>
      </c>
      <c r="K42" s="156">
        <v>443.4</v>
      </c>
      <c r="L42" s="156">
        <v>396.4</v>
      </c>
      <c r="M42" s="156">
        <v>309.89999999999998</v>
      </c>
      <c r="N42" s="156">
        <v>369.9</v>
      </c>
      <c r="O42" s="156">
        <v>446</v>
      </c>
      <c r="P42" s="156">
        <v>469.4</v>
      </c>
      <c r="Q42" s="156">
        <v>489.6</v>
      </c>
      <c r="R42" s="156">
        <v>522.20000000000005</v>
      </c>
      <c r="S42" s="156">
        <v>508.2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218.2</v>
      </c>
      <c r="E43" s="156">
        <v>256.60000000000002</v>
      </c>
      <c r="F43" s="156">
        <v>290.20000000000005</v>
      </c>
      <c r="G43" s="156">
        <v>346.3</v>
      </c>
      <c r="H43" s="156">
        <v>394.3</v>
      </c>
      <c r="I43" s="156">
        <v>438.4</v>
      </c>
      <c r="J43" s="156">
        <v>481.2</v>
      </c>
      <c r="K43" s="156">
        <v>539.9</v>
      </c>
      <c r="L43" s="156">
        <v>540.4</v>
      </c>
      <c r="M43" s="156">
        <v>428.2</v>
      </c>
      <c r="N43" s="156">
        <v>510.5</v>
      </c>
      <c r="O43" s="156">
        <v>611.90000000000009</v>
      </c>
      <c r="P43" s="156">
        <v>642.20000000000005</v>
      </c>
      <c r="Q43" s="156">
        <v>723.7</v>
      </c>
      <c r="R43" s="156">
        <v>766.2</v>
      </c>
      <c r="S43" s="156">
        <v>790.3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200.99999999999858</v>
      </c>
      <c r="E44" s="156">
        <v>253.20000000000061</v>
      </c>
      <c r="F44" s="156">
        <v>233.20000000000186</v>
      </c>
      <c r="G44" s="156">
        <v>269.10000000000002</v>
      </c>
      <c r="H44" s="156">
        <v>397.49999999999892</v>
      </c>
      <c r="I44" s="156">
        <v>533.89999999999918</v>
      </c>
      <c r="J44" s="156">
        <v>491.10000000000042</v>
      </c>
      <c r="K44" s="156">
        <v>289.80000000000018</v>
      </c>
      <c r="L44" s="156">
        <v>493.9000000000006</v>
      </c>
      <c r="M44" s="156">
        <v>323.20000000000078</v>
      </c>
      <c r="N44" s="156">
        <v>463.10000000000036</v>
      </c>
      <c r="O44" s="156">
        <v>623.70000000000084</v>
      </c>
      <c r="P44" s="156">
        <v>659.30000000000018</v>
      </c>
      <c r="Q44" s="156">
        <v>295.99999999999909</v>
      </c>
      <c r="R44" s="156">
        <v>214.10000000000036</v>
      </c>
      <c r="S44" s="156">
        <v>262.39999999999964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122.3</v>
      </c>
      <c r="E45" s="156">
        <v>110</v>
      </c>
      <c r="F45" s="156">
        <v>120</v>
      </c>
      <c r="G45" s="156">
        <v>126.6</v>
      </c>
      <c r="H45" s="156">
        <v>160.6</v>
      </c>
      <c r="I45" s="156">
        <v>204.6</v>
      </c>
      <c r="J45" s="156">
        <v>290.2</v>
      </c>
      <c r="K45" s="156">
        <v>456.4</v>
      </c>
      <c r="L45" s="156">
        <v>593.29999999999995</v>
      </c>
      <c r="M45" s="156">
        <v>380.9</v>
      </c>
      <c r="N45" s="156">
        <v>486.9</v>
      </c>
      <c r="O45" s="156">
        <v>647.09999999999991</v>
      </c>
      <c r="P45" s="156">
        <v>648.29999999999995</v>
      </c>
      <c r="Q45" s="156">
        <v>494.8</v>
      </c>
      <c r="R45" s="156">
        <v>505.5</v>
      </c>
      <c r="S45" s="156">
        <v>527.9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8.6</v>
      </c>
      <c r="E46" s="156">
        <v>7.7</v>
      </c>
      <c r="F46" s="156">
        <v>8.0000000000000018</v>
      </c>
      <c r="G46" s="156">
        <v>9.5</v>
      </c>
      <c r="H46" s="156">
        <v>11.6</v>
      </c>
      <c r="I46" s="156">
        <v>11.4</v>
      </c>
      <c r="J46" s="156">
        <v>11.7</v>
      </c>
      <c r="K46" s="156">
        <v>13</v>
      </c>
      <c r="L46" s="156">
        <v>38.9</v>
      </c>
      <c r="M46" s="156">
        <v>50.4</v>
      </c>
      <c r="N46" s="156">
        <v>77.5</v>
      </c>
      <c r="O46" s="156">
        <v>71.099999999999994</v>
      </c>
      <c r="P46" s="156">
        <v>81.2</v>
      </c>
      <c r="Q46" s="156">
        <v>103.9</v>
      </c>
      <c r="R46" s="156">
        <v>134.30000000000001</v>
      </c>
      <c r="S46" s="156">
        <v>169.6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143.5</v>
      </c>
      <c r="E47" s="156">
        <v>182.1</v>
      </c>
      <c r="F47" s="156">
        <v>207.7</v>
      </c>
      <c r="G47" s="156">
        <v>268.5</v>
      </c>
      <c r="H47" s="156">
        <v>302.10000000000002</v>
      </c>
      <c r="I47" s="156">
        <v>395.8</v>
      </c>
      <c r="J47" s="156">
        <v>515.79999999999995</v>
      </c>
      <c r="K47" s="156">
        <v>549.1</v>
      </c>
      <c r="L47" s="156">
        <v>531.79999999999995</v>
      </c>
      <c r="M47" s="156">
        <v>331.5</v>
      </c>
      <c r="N47" s="156">
        <v>393.2</v>
      </c>
      <c r="O47" s="156">
        <v>485.7</v>
      </c>
      <c r="P47" s="156">
        <v>540.79999999999995</v>
      </c>
      <c r="Q47" s="156">
        <v>624.1</v>
      </c>
      <c r="R47" s="156">
        <v>661.2</v>
      </c>
      <c r="S47" s="156">
        <v>624.59999999999991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71.5</v>
      </c>
      <c r="E48" s="156">
        <v>76</v>
      </c>
      <c r="F48" s="156">
        <v>74.400000000000006</v>
      </c>
      <c r="G48" s="156">
        <v>107.00000000000001</v>
      </c>
      <c r="H48" s="156">
        <v>145.4</v>
      </c>
      <c r="I48" s="156">
        <v>194.4</v>
      </c>
      <c r="J48" s="156">
        <v>237.3</v>
      </c>
      <c r="K48" s="156">
        <v>316.10000000000002</v>
      </c>
      <c r="L48" s="156">
        <v>313.39999999999998</v>
      </c>
      <c r="M48" s="156">
        <v>189.8</v>
      </c>
      <c r="N48" s="156">
        <v>224.8</v>
      </c>
      <c r="O48" s="156">
        <v>307.39999999999998</v>
      </c>
      <c r="P48" s="156">
        <v>331.5</v>
      </c>
      <c r="Q48" s="156">
        <v>331.9</v>
      </c>
      <c r="R48" s="156">
        <v>341.5</v>
      </c>
      <c r="S48" s="156">
        <v>359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96</v>
      </c>
      <c r="E49" s="156">
        <v>104.5</v>
      </c>
      <c r="F49" s="156">
        <v>115.5</v>
      </c>
      <c r="G49" s="156">
        <v>132.19999999999999</v>
      </c>
      <c r="H49" s="156">
        <v>170.7</v>
      </c>
      <c r="I49" s="156">
        <v>157</v>
      </c>
      <c r="J49" s="156">
        <v>125.1</v>
      </c>
      <c r="K49" s="156">
        <v>116.2</v>
      </c>
      <c r="L49" s="156">
        <v>116.2</v>
      </c>
      <c r="M49" s="156">
        <v>117.8</v>
      </c>
      <c r="N49" s="156">
        <v>137.80000000000001</v>
      </c>
      <c r="O49" s="156">
        <v>128.80000000000001</v>
      </c>
      <c r="P49" s="156">
        <v>131.4</v>
      </c>
      <c r="Q49" s="156">
        <v>124.7</v>
      </c>
      <c r="R49" s="156">
        <v>135.19999999999999</v>
      </c>
      <c r="S49" s="156">
        <v>160.4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39.6</v>
      </c>
      <c r="E50" s="156">
        <v>45.9</v>
      </c>
      <c r="F50" s="156">
        <v>54.6</v>
      </c>
      <c r="G50" s="156">
        <v>65.8</v>
      </c>
      <c r="H50" s="156">
        <v>76.400000000000006</v>
      </c>
      <c r="I50" s="156">
        <v>83.3</v>
      </c>
      <c r="J50" s="156">
        <v>92</v>
      </c>
      <c r="K50" s="156">
        <v>92.2</v>
      </c>
      <c r="L50" s="156">
        <v>84.2</v>
      </c>
      <c r="M50" s="156">
        <v>51.3</v>
      </c>
      <c r="N50" s="156">
        <v>64.2</v>
      </c>
      <c r="O50" s="156">
        <v>80</v>
      </c>
      <c r="P50" s="156">
        <v>105.6</v>
      </c>
      <c r="Q50" s="156">
        <v>115.4</v>
      </c>
      <c r="R50" s="156">
        <v>121.4</v>
      </c>
      <c r="S50" s="156">
        <v>122.7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28.399999999999995</v>
      </c>
      <c r="E51" s="156">
        <v>35.4</v>
      </c>
      <c r="F51" s="156">
        <v>46.2</v>
      </c>
      <c r="G51" s="156">
        <v>44.2</v>
      </c>
      <c r="H51" s="156">
        <v>53.9</v>
      </c>
      <c r="I51" s="156">
        <v>66.099999999999994</v>
      </c>
      <c r="J51" s="156">
        <v>83</v>
      </c>
      <c r="K51" s="156">
        <v>103.6</v>
      </c>
      <c r="L51" s="156">
        <v>147.80000000000001</v>
      </c>
      <c r="M51" s="156">
        <v>104.5</v>
      </c>
      <c r="N51" s="156">
        <v>120.2</v>
      </c>
      <c r="O51" s="156">
        <v>157.19999999999999</v>
      </c>
      <c r="P51" s="156">
        <v>176.5</v>
      </c>
      <c r="Q51" s="156">
        <v>200.6</v>
      </c>
      <c r="R51" s="156">
        <v>191.7</v>
      </c>
      <c r="S51" s="156">
        <v>194.8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69.900000000000006</v>
      </c>
      <c r="E52" s="156">
        <v>75.400000000000006</v>
      </c>
      <c r="F52" s="156">
        <v>82.6</v>
      </c>
      <c r="G52" s="156">
        <v>114.7</v>
      </c>
      <c r="H52" s="156">
        <v>141.19999999999999</v>
      </c>
      <c r="I52" s="156">
        <v>154.4</v>
      </c>
      <c r="J52" s="156">
        <v>175.7</v>
      </c>
      <c r="K52" s="156">
        <v>169.1</v>
      </c>
      <c r="L52" s="156">
        <v>207.2</v>
      </c>
      <c r="M52" s="156">
        <v>127.40000000000002</v>
      </c>
      <c r="N52" s="156">
        <v>145.1</v>
      </c>
      <c r="O52" s="156">
        <v>128.80000000000001</v>
      </c>
      <c r="P52" s="156">
        <v>159.5</v>
      </c>
      <c r="Q52" s="156">
        <v>185.9</v>
      </c>
      <c r="R52" s="156">
        <v>182.2</v>
      </c>
      <c r="S52" s="156">
        <v>196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145.6</v>
      </c>
      <c r="E53" s="156">
        <v>172.6</v>
      </c>
      <c r="F53" s="156">
        <v>214.4</v>
      </c>
      <c r="G53" s="156">
        <v>239.4</v>
      </c>
      <c r="H53" s="156">
        <v>346</v>
      </c>
      <c r="I53" s="156">
        <v>402.89999999999787</v>
      </c>
      <c r="J53" s="156">
        <v>494.59999999999911</v>
      </c>
      <c r="K53" s="156">
        <v>564.39999999999827</v>
      </c>
      <c r="L53" s="156">
        <v>669.59999999999854</v>
      </c>
      <c r="M53" s="156">
        <v>566.90000000000055</v>
      </c>
      <c r="N53" s="156">
        <v>609.29999999999745</v>
      </c>
      <c r="O53" s="156">
        <v>764.70000000000061</v>
      </c>
      <c r="P53" s="156">
        <v>913.40000000000214</v>
      </c>
      <c r="Q53" s="156">
        <v>1000.8999999999977</v>
      </c>
      <c r="R53" s="156">
        <v>1090.1999999999971</v>
      </c>
      <c r="S53" s="156">
        <v>1130.2000000000037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2093.7999999999984</v>
      </c>
      <c r="E54" s="164">
        <f t="shared" ref="E54:S54" si="2">SUM(E41:E53)</f>
        <v>2356.6000000000008</v>
      </c>
      <c r="F54" s="164">
        <f t="shared" si="2"/>
        <v>2471.1000000000017</v>
      </c>
      <c r="G54" s="164">
        <f t="shared" si="2"/>
        <v>2778.8999999999996</v>
      </c>
      <c r="H54" s="164">
        <f t="shared" si="2"/>
        <v>3323.3999999999987</v>
      </c>
      <c r="I54" s="164">
        <f t="shared" si="2"/>
        <v>3831.9999999999977</v>
      </c>
      <c r="J54" s="164">
        <f t="shared" si="2"/>
        <v>4230.7999999999993</v>
      </c>
      <c r="K54" s="164">
        <f t="shared" si="2"/>
        <v>4615.0999999999976</v>
      </c>
      <c r="L54" s="164">
        <f t="shared" si="2"/>
        <v>5133.0999999999995</v>
      </c>
      <c r="M54" s="164">
        <f t="shared" si="2"/>
        <v>4065.4000000000024</v>
      </c>
      <c r="N54" s="164">
        <f t="shared" si="2"/>
        <v>4732.9999999999982</v>
      </c>
      <c r="O54" s="164">
        <f t="shared" si="2"/>
        <v>5736.3000000000011</v>
      </c>
      <c r="P54" s="164">
        <f t="shared" si="2"/>
        <v>6233.9000000000024</v>
      </c>
      <c r="Q54" s="164">
        <f t="shared" si="2"/>
        <v>6154.6999999999962</v>
      </c>
      <c r="R54" s="164">
        <f t="shared" si="2"/>
        <v>6346.4999999999964</v>
      </c>
      <c r="S54" s="164">
        <f t="shared" si="2"/>
        <v>6496.5000000000027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530.1</v>
      </c>
      <c r="E56" s="152">
        <v>569.70000000000005</v>
      </c>
      <c r="F56" s="152">
        <v>569.1</v>
      </c>
      <c r="G56" s="152">
        <v>607.79999999999995</v>
      </c>
      <c r="H56" s="152">
        <v>655.4</v>
      </c>
      <c r="I56" s="152">
        <v>737.2</v>
      </c>
      <c r="J56" s="152">
        <v>793.6</v>
      </c>
      <c r="K56" s="152">
        <v>961.9</v>
      </c>
      <c r="L56" s="152">
        <v>1000</v>
      </c>
      <c r="M56" s="152">
        <v>1083.5999999999999</v>
      </c>
      <c r="N56" s="152">
        <v>1130.5</v>
      </c>
      <c r="O56" s="152">
        <v>1283.9000000000003</v>
      </c>
      <c r="P56" s="152">
        <v>1374.8</v>
      </c>
      <c r="Q56" s="152">
        <v>1463.2</v>
      </c>
      <c r="R56" s="152">
        <v>1480.8</v>
      </c>
      <c r="S56" s="152">
        <v>1450.4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419.09999999999991</v>
      </c>
      <c r="E57" s="156">
        <v>467.5</v>
      </c>
      <c r="F57" s="156">
        <v>455.2</v>
      </c>
      <c r="G57" s="156">
        <v>447.8</v>
      </c>
      <c r="H57" s="156">
        <v>468.3</v>
      </c>
      <c r="I57" s="156">
        <v>452.6</v>
      </c>
      <c r="J57" s="156">
        <v>439.5</v>
      </c>
      <c r="K57" s="156">
        <v>443.4</v>
      </c>
      <c r="L57" s="156">
        <v>396.4</v>
      </c>
      <c r="M57" s="156">
        <v>309.89999999999998</v>
      </c>
      <c r="N57" s="156">
        <v>369.9</v>
      </c>
      <c r="O57" s="156">
        <v>446</v>
      </c>
      <c r="P57" s="156">
        <v>469.4</v>
      </c>
      <c r="Q57" s="156">
        <v>489.6</v>
      </c>
      <c r="R57" s="156">
        <v>522.20000000000005</v>
      </c>
      <c r="S57" s="156">
        <v>508.2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140.6</v>
      </c>
      <c r="E58" s="156">
        <v>168.6</v>
      </c>
      <c r="F58" s="156">
        <v>205.4</v>
      </c>
      <c r="G58" s="156">
        <v>243.5</v>
      </c>
      <c r="H58" s="156">
        <v>285.2</v>
      </c>
      <c r="I58" s="156">
        <v>321.60000000000002</v>
      </c>
      <c r="J58" s="156">
        <v>343.3</v>
      </c>
      <c r="K58" s="156">
        <v>392.6</v>
      </c>
      <c r="L58" s="156">
        <v>348.5</v>
      </c>
      <c r="M58" s="156">
        <v>274.7</v>
      </c>
      <c r="N58" s="156">
        <v>317.39999999999998</v>
      </c>
      <c r="O58" s="156">
        <v>373.9</v>
      </c>
      <c r="P58" s="156">
        <v>379.5</v>
      </c>
      <c r="Q58" s="156">
        <v>424.1</v>
      </c>
      <c r="R58" s="156">
        <v>455.3</v>
      </c>
      <c r="S58" s="156">
        <v>477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37.299999999999997</v>
      </c>
      <c r="E59" s="156">
        <v>45.6</v>
      </c>
      <c r="F59" s="156">
        <v>47.4</v>
      </c>
      <c r="G59" s="156">
        <v>48.5</v>
      </c>
      <c r="H59" s="156">
        <v>58.7</v>
      </c>
      <c r="I59" s="156">
        <v>60.7</v>
      </c>
      <c r="J59" s="156">
        <v>60.2</v>
      </c>
      <c r="K59" s="156">
        <v>67.300000000000011</v>
      </c>
      <c r="L59" s="156">
        <v>80.900000000000006</v>
      </c>
      <c r="M59" s="156">
        <v>72.400000000000006</v>
      </c>
      <c r="N59" s="156">
        <v>104.9</v>
      </c>
      <c r="O59" s="156">
        <v>125.2</v>
      </c>
      <c r="P59" s="156">
        <v>134</v>
      </c>
      <c r="Q59" s="156">
        <v>162.19999999999999</v>
      </c>
      <c r="R59" s="156">
        <v>177.8</v>
      </c>
      <c r="S59" s="156">
        <v>181.1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40.300000000000018</v>
      </c>
      <c r="E60" s="156">
        <v>42.400000000000027</v>
      </c>
      <c r="F60" s="156">
        <v>37.40000000000002</v>
      </c>
      <c r="G60" s="156">
        <v>54.29999999999999</v>
      </c>
      <c r="H60" s="156">
        <v>50.39999999999997</v>
      </c>
      <c r="I60" s="156">
        <v>56.09999999999998</v>
      </c>
      <c r="J60" s="156">
        <v>77.700000000000031</v>
      </c>
      <c r="K60" s="156">
        <v>80</v>
      </c>
      <c r="L60" s="156">
        <v>110.99999999999996</v>
      </c>
      <c r="M60" s="156">
        <v>81.09999999999998</v>
      </c>
      <c r="N60" s="156">
        <v>88.200000000000017</v>
      </c>
      <c r="O60" s="156">
        <v>112.8000000000001</v>
      </c>
      <c r="P60" s="156">
        <v>128.70000000000005</v>
      </c>
      <c r="Q60" s="156">
        <v>137.40000000000006</v>
      </c>
      <c r="R60" s="156">
        <v>133.10000000000002</v>
      </c>
      <c r="S60" s="156">
        <v>132.19999999999996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200.99999999999858</v>
      </c>
      <c r="E61" s="156">
        <v>253.20000000000061</v>
      </c>
      <c r="F61" s="156">
        <v>233.20000000000186</v>
      </c>
      <c r="G61" s="156">
        <v>269.10000000000002</v>
      </c>
      <c r="H61" s="156">
        <v>397.49999999999892</v>
      </c>
      <c r="I61" s="156">
        <v>533.89999999999918</v>
      </c>
      <c r="J61" s="156">
        <v>491.10000000000042</v>
      </c>
      <c r="K61" s="156">
        <v>289.80000000000018</v>
      </c>
      <c r="L61" s="156">
        <v>493.9000000000006</v>
      </c>
      <c r="M61" s="156">
        <v>323.20000000000078</v>
      </c>
      <c r="N61" s="156">
        <v>463.10000000000036</v>
      </c>
      <c r="O61" s="156">
        <v>623.70000000000084</v>
      </c>
      <c r="P61" s="156">
        <v>659.30000000000018</v>
      </c>
      <c r="Q61" s="156">
        <v>295.99999999999909</v>
      </c>
      <c r="R61" s="156">
        <v>214.10000000000036</v>
      </c>
      <c r="S61" s="156">
        <v>262.39999999999964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122.3</v>
      </c>
      <c r="E62" s="156">
        <v>110</v>
      </c>
      <c r="F62" s="156">
        <v>120</v>
      </c>
      <c r="G62" s="156">
        <v>126.6</v>
      </c>
      <c r="H62" s="156">
        <v>160.6</v>
      </c>
      <c r="I62" s="156">
        <v>204.6</v>
      </c>
      <c r="J62" s="156">
        <v>290.2</v>
      </c>
      <c r="K62" s="156">
        <v>456.4</v>
      </c>
      <c r="L62" s="156">
        <v>593.29999999999995</v>
      </c>
      <c r="M62" s="156">
        <v>380.9</v>
      </c>
      <c r="N62" s="156">
        <v>486.9</v>
      </c>
      <c r="O62" s="156">
        <v>647.09999999999991</v>
      </c>
      <c r="P62" s="156">
        <v>648.29999999999995</v>
      </c>
      <c r="Q62" s="156">
        <v>494.8</v>
      </c>
      <c r="R62" s="156">
        <v>505.5</v>
      </c>
      <c r="S62" s="156">
        <v>527.9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8.6</v>
      </c>
      <c r="E63" s="156">
        <v>7.7</v>
      </c>
      <c r="F63" s="156">
        <v>8.0000000000000018</v>
      </c>
      <c r="G63" s="156">
        <v>9.5</v>
      </c>
      <c r="H63" s="156">
        <v>11.6</v>
      </c>
      <c r="I63" s="156">
        <v>11.4</v>
      </c>
      <c r="J63" s="156">
        <v>11.7</v>
      </c>
      <c r="K63" s="156">
        <v>13</v>
      </c>
      <c r="L63" s="156">
        <v>38.9</v>
      </c>
      <c r="M63" s="156">
        <v>50.4</v>
      </c>
      <c r="N63" s="156">
        <v>77.5</v>
      </c>
      <c r="O63" s="156">
        <v>71.099999999999994</v>
      </c>
      <c r="P63" s="156">
        <v>81.2</v>
      </c>
      <c r="Q63" s="156">
        <v>103.9</v>
      </c>
      <c r="R63" s="156">
        <v>134.30000000000001</v>
      </c>
      <c r="S63" s="156">
        <v>169.6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63.8</v>
      </c>
      <c r="E64" s="156">
        <v>95.9</v>
      </c>
      <c r="F64" s="156">
        <v>116.8</v>
      </c>
      <c r="G64" s="156">
        <v>157.5</v>
      </c>
      <c r="H64" s="156">
        <v>172.8</v>
      </c>
      <c r="I64" s="156">
        <v>220.79999999999995</v>
      </c>
      <c r="J64" s="156">
        <v>271</v>
      </c>
      <c r="K64" s="156">
        <v>276.39999999999998</v>
      </c>
      <c r="L64" s="156">
        <v>266.60000000000002</v>
      </c>
      <c r="M64" s="156">
        <v>195.3</v>
      </c>
      <c r="N64" s="156">
        <v>241</v>
      </c>
      <c r="O64" s="156">
        <v>292.10000000000002</v>
      </c>
      <c r="P64" s="156">
        <v>328.6</v>
      </c>
      <c r="Q64" s="156">
        <v>376.1</v>
      </c>
      <c r="R64" s="156">
        <v>395.2</v>
      </c>
      <c r="S64" s="156">
        <v>384.1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79.7</v>
      </c>
      <c r="E65" s="156">
        <v>86.199999999999989</v>
      </c>
      <c r="F65" s="156">
        <v>90.9</v>
      </c>
      <c r="G65" s="156">
        <v>110.99999999999999</v>
      </c>
      <c r="H65" s="156">
        <v>129.30000000000001</v>
      </c>
      <c r="I65" s="156">
        <v>175</v>
      </c>
      <c r="J65" s="156">
        <v>244.7999999999999</v>
      </c>
      <c r="K65" s="156">
        <v>272.70000000000005</v>
      </c>
      <c r="L65" s="156">
        <v>265.19999999999993</v>
      </c>
      <c r="M65" s="156">
        <v>136.19999999999999</v>
      </c>
      <c r="N65" s="156">
        <v>152.19999999999999</v>
      </c>
      <c r="O65" s="156">
        <v>193.59999999999997</v>
      </c>
      <c r="P65" s="156">
        <v>212.19999999999993</v>
      </c>
      <c r="Q65" s="156">
        <v>248.00000000000003</v>
      </c>
      <c r="R65" s="156">
        <v>265.99999999999994</v>
      </c>
      <c r="S65" s="156">
        <v>240.49999999999991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0</v>
      </c>
      <c r="E66" s="156">
        <v>0</v>
      </c>
      <c r="F66" s="156">
        <v>0</v>
      </c>
      <c r="G66" s="156">
        <v>0</v>
      </c>
      <c r="H66" s="156">
        <v>0</v>
      </c>
      <c r="I66" s="156">
        <v>0</v>
      </c>
      <c r="J66" s="156">
        <v>0</v>
      </c>
      <c r="K66" s="156">
        <v>0</v>
      </c>
      <c r="L66" s="156">
        <v>0</v>
      </c>
      <c r="M66" s="156">
        <v>0</v>
      </c>
      <c r="N66" s="156">
        <v>0</v>
      </c>
      <c r="O66" s="156">
        <v>0</v>
      </c>
      <c r="P66" s="156">
        <v>0</v>
      </c>
      <c r="Q66" s="156">
        <v>0</v>
      </c>
      <c r="R66" s="156">
        <v>0</v>
      </c>
      <c r="S66" s="156">
        <v>0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71.5</v>
      </c>
      <c r="E67" s="156">
        <v>76</v>
      </c>
      <c r="F67" s="156">
        <v>74.400000000000006</v>
      </c>
      <c r="G67" s="156">
        <v>107.00000000000001</v>
      </c>
      <c r="H67" s="156">
        <v>145.4</v>
      </c>
      <c r="I67" s="156">
        <v>194.4</v>
      </c>
      <c r="J67" s="156">
        <v>237.3</v>
      </c>
      <c r="K67" s="156">
        <v>316.10000000000002</v>
      </c>
      <c r="L67" s="156">
        <v>313.39999999999998</v>
      </c>
      <c r="M67" s="156">
        <v>189.8</v>
      </c>
      <c r="N67" s="156">
        <v>224.8</v>
      </c>
      <c r="O67" s="156">
        <v>307.39999999999998</v>
      </c>
      <c r="P67" s="156">
        <v>331.5</v>
      </c>
      <c r="Q67" s="156">
        <v>331.9</v>
      </c>
      <c r="R67" s="156">
        <v>341.5</v>
      </c>
      <c r="S67" s="156">
        <v>359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96</v>
      </c>
      <c r="E68" s="156">
        <v>104.5</v>
      </c>
      <c r="F68" s="156">
        <v>115.5</v>
      </c>
      <c r="G68" s="156">
        <v>132.19999999999999</v>
      </c>
      <c r="H68" s="156">
        <v>170.7</v>
      </c>
      <c r="I68" s="156">
        <v>157</v>
      </c>
      <c r="J68" s="156">
        <v>125.1</v>
      </c>
      <c r="K68" s="156">
        <v>116.2</v>
      </c>
      <c r="L68" s="156">
        <v>116.2</v>
      </c>
      <c r="M68" s="156">
        <v>117.8</v>
      </c>
      <c r="N68" s="156">
        <v>137.80000000000001</v>
      </c>
      <c r="O68" s="156">
        <v>128.80000000000001</v>
      </c>
      <c r="P68" s="156">
        <v>131.4</v>
      </c>
      <c r="Q68" s="156">
        <v>124.7</v>
      </c>
      <c r="R68" s="156">
        <v>135.19999999999999</v>
      </c>
      <c r="S68" s="156">
        <v>160.4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39.6</v>
      </c>
      <c r="E69" s="156">
        <v>45.9</v>
      </c>
      <c r="F69" s="156">
        <v>54.6</v>
      </c>
      <c r="G69" s="156">
        <v>65.8</v>
      </c>
      <c r="H69" s="156">
        <v>76.400000000000006</v>
      </c>
      <c r="I69" s="156">
        <v>83.3</v>
      </c>
      <c r="J69" s="156">
        <v>92</v>
      </c>
      <c r="K69" s="156">
        <v>92.2</v>
      </c>
      <c r="L69" s="156">
        <v>84.2</v>
      </c>
      <c r="M69" s="156">
        <v>51.3</v>
      </c>
      <c r="N69" s="156">
        <v>64.2</v>
      </c>
      <c r="O69" s="156">
        <v>80</v>
      </c>
      <c r="P69" s="156">
        <v>105.6</v>
      </c>
      <c r="Q69" s="156">
        <v>115.4</v>
      </c>
      <c r="R69" s="156">
        <v>121.4</v>
      </c>
      <c r="S69" s="156">
        <v>122.7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28.399999999999995</v>
      </c>
      <c r="E70" s="156">
        <v>35.4</v>
      </c>
      <c r="F70" s="156">
        <v>46.2</v>
      </c>
      <c r="G70" s="156">
        <v>44.2</v>
      </c>
      <c r="H70" s="156">
        <v>53.9</v>
      </c>
      <c r="I70" s="156">
        <v>66.099999999999994</v>
      </c>
      <c r="J70" s="156">
        <v>83</v>
      </c>
      <c r="K70" s="156">
        <v>103.6</v>
      </c>
      <c r="L70" s="156">
        <v>147.80000000000001</v>
      </c>
      <c r="M70" s="156">
        <v>104.5</v>
      </c>
      <c r="N70" s="156">
        <v>120.2</v>
      </c>
      <c r="O70" s="156">
        <v>157.19999999999999</v>
      </c>
      <c r="P70" s="156">
        <v>176.5</v>
      </c>
      <c r="Q70" s="156">
        <v>200.6</v>
      </c>
      <c r="R70" s="156">
        <v>191.7</v>
      </c>
      <c r="S70" s="156">
        <v>194.8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33</v>
      </c>
      <c r="E71" s="156">
        <v>35.6</v>
      </c>
      <c r="F71" s="156">
        <v>39.200000000000003</v>
      </c>
      <c r="G71" s="156">
        <v>60.2</v>
      </c>
      <c r="H71" s="156">
        <v>88.3</v>
      </c>
      <c r="I71" s="156">
        <v>81.5</v>
      </c>
      <c r="J71" s="156">
        <v>100.6</v>
      </c>
      <c r="K71" s="156">
        <v>90.2</v>
      </c>
      <c r="L71" s="156">
        <v>82</v>
      </c>
      <c r="M71" s="156">
        <v>26.7</v>
      </c>
      <c r="N71" s="156">
        <v>44.5</v>
      </c>
      <c r="O71" s="156">
        <v>66.400000000000006</v>
      </c>
      <c r="P71" s="156">
        <v>70.099999999999994</v>
      </c>
      <c r="Q71" s="156">
        <v>84.8</v>
      </c>
      <c r="R71" s="156">
        <v>103.8</v>
      </c>
      <c r="S71" s="156">
        <v>107.6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36.900000000000006</v>
      </c>
      <c r="E72" s="156">
        <v>39.800000000000011</v>
      </c>
      <c r="F72" s="156">
        <v>43.4</v>
      </c>
      <c r="G72" s="156">
        <v>54.500000000000007</v>
      </c>
      <c r="H72" s="156">
        <v>52.89999999999997</v>
      </c>
      <c r="I72" s="156">
        <v>72.900000000000006</v>
      </c>
      <c r="J72" s="156">
        <v>75.099999999999994</v>
      </c>
      <c r="K72" s="156">
        <v>78.899999999999991</v>
      </c>
      <c r="L72" s="156">
        <v>125.2</v>
      </c>
      <c r="M72" s="156">
        <v>100.70000000000002</v>
      </c>
      <c r="N72" s="156">
        <v>100.6</v>
      </c>
      <c r="O72" s="156">
        <v>62.40000000000002</v>
      </c>
      <c r="P72" s="156">
        <v>89.4</v>
      </c>
      <c r="Q72" s="156">
        <v>101.09999999999998</v>
      </c>
      <c r="R72" s="156">
        <v>78.400000000000006</v>
      </c>
      <c r="S72" s="156">
        <v>88.4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107.9</v>
      </c>
      <c r="E73" s="156">
        <v>126.2</v>
      </c>
      <c r="F73" s="156">
        <v>157.80000000000001</v>
      </c>
      <c r="G73" s="156">
        <v>191.79999999999995</v>
      </c>
      <c r="H73" s="156">
        <v>266.2</v>
      </c>
      <c r="I73" s="156">
        <v>293.89999999999998</v>
      </c>
      <c r="J73" s="156">
        <v>367.5</v>
      </c>
      <c r="K73" s="156">
        <v>432.4</v>
      </c>
      <c r="L73" s="156">
        <v>512.20000000000005</v>
      </c>
      <c r="M73" s="156">
        <v>418.6</v>
      </c>
      <c r="N73" s="156">
        <v>457.1</v>
      </c>
      <c r="O73" s="156">
        <v>607.29999999999995</v>
      </c>
      <c r="P73" s="156">
        <v>715.2</v>
      </c>
      <c r="Q73" s="156">
        <v>778.1</v>
      </c>
      <c r="R73" s="156">
        <v>850.1</v>
      </c>
      <c r="S73" s="156">
        <v>890.5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37.700000000000003</v>
      </c>
      <c r="E74" s="156">
        <v>46.4</v>
      </c>
      <c r="F74" s="156">
        <v>56.599999999999973</v>
      </c>
      <c r="G74" s="156">
        <v>47.60000000000003</v>
      </c>
      <c r="H74" s="156">
        <v>79.800000000000026</v>
      </c>
      <c r="I74" s="156">
        <v>108.99999999999793</v>
      </c>
      <c r="J74" s="156">
        <v>127.09999999999913</v>
      </c>
      <c r="K74" s="156">
        <v>131.99999999999827</v>
      </c>
      <c r="L74" s="156">
        <v>157.39999999999847</v>
      </c>
      <c r="M74" s="156">
        <v>148.30000000000055</v>
      </c>
      <c r="N74" s="156">
        <v>152.19999999999743</v>
      </c>
      <c r="O74" s="156">
        <v>157.4000000000006</v>
      </c>
      <c r="P74" s="156">
        <v>198.20000000000221</v>
      </c>
      <c r="Q74" s="156">
        <v>222.79999999999762</v>
      </c>
      <c r="R74" s="156">
        <v>240.0999999999971</v>
      </c>
      <c r="S74" s="156">
        <v>239.70000000000357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2093.7999999999984</v>
      </c>
      <c r="E75" s="164">
        <f t="shared" ref="E75:S75" si="3">SUM(E56:E74)</f>
        <v>2356.6000000000008</v>
      </c>
      <c r="F75" s="164">
        <f t="shared" si="3"/>
        <v>2471.1000000000017</v>
      </c>
      <c r="G75" s="164">
        <f t="shared" si="3"/>
        <v>2778.8999999999992</v>
      </c>
      <c r="H75" s="164">
        <f t="shared" si="3"/>
        <v>3323.3999999999996</v>
      </c>
      <c r="I75" s="164">
        <f t="shared" si="3"/>
        <v>3831.9999999999977</v>
      </c>
      <c r="J75" s="164">
        <f t="shared" si="3"/>
        <v>4230.7999999999993</v>
      </c>
      <c r="K75" s="164">
        <f t="shared" si="3"/>
        <v>4615.0999999999976</v>
      </c>
      <c r="L75" s="164">
        <f t="shared" si="3"/>
        <v>5133.0999999999995</v>
      </c>
      <c r="M75" s="164">
        <f t="shared" si="3"/>
        <v>4065.4000000000019</v>
      </c>
      <c r="N75" s="164">
        <f t="shared" si="3"/>
        <v>4732.9999999999982</v>
      </c>
      <c r="O75" s="164">
        <f t="shared" si="3"/>
        <v>5736.3</v>
      </c>
      <c r="P75" s="164">
        <f t="shared" si="3"/>
        <v>6233.9000000000024</v>
      </c>
      <c r="Q75" s="164">
        <f t="shared" si="3"/>
        <v>6154.6999999999971</v>
      </c>
      <c r="R75" s="164">
        <f t="shared" si="3"/>
        <v>6346.4999999999964</v>
      </c>
      <c r="S75" s="164">
        <f t="shared" si="3"/>
        <v>6496.5000000000027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18320.52447860139</v>
      </c>
      <c r="E2" s="152">
        <v>19515.862147666325</v>
      </c>
      <c r="F2" s="152">
        <v>20835.450338491963</v>
      </c>
      <c r="G2" s="152">
        <v>23031.018998272884</v>
      </c>
      <c r="H2" s="152">
        <v>24539.680831023445</v>
      </c>
      <c r="I2" s="152">
        <v>26436.069783249</v>
      </c>
      <c r="J2" s="152">
        <v>28393.943681901797</v>
      </c>
      <c r="K2" s="152">
        <v>31541.978929075707</v>
      </c>
      <c r="L2" s="152">
        <v>32370.971734072573</v>
      </c>
      <c r="M2" s="152">
        <v>27575.375984110895</v>
      </c>
      <c r="N2" s="152">
        <v>28027.7</v>
      </c>
      <c r="O2" s="152">
        <v>29721.461968297412</v>
      </c>
      <c r="P2" s="152">
        <v>30858.811118925121</v>
      </c>
      <c r="Q2" s="152">
        <v>31938.534062982486</v>
      </c>
      <c r="R2" s="152">
        <v>33068.346234536642</v>
      </c>
      <c r="S2" s="152">
        <v>33741.063620709858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11578.257088685188</v>
      </c>
      <c r="E3" s="156">
        <v>12060.749240634492</v>
      </c>
      <c r="F3" s="156">
        <v>12807.267871869723</v>
      </c>
      <c r="G3" s="156">
        <v>14255.12994080327</v>
      </c>
      <c r="H3" s="156">
        <v>15804.663405296182</v>
      </c>
      <c r="I3" s="156">
        <v>17638.78608438194</v>
      </c>
      <c r="J3" s="156">
        <v>19243.405543561876</v>
      </c>
      <c r="K3" s="156">
        <v>21633.093103650317</v>
      </c>
      <c r="L3" s="156">
        <v>22466.818835066362</v>
      </c>
      <c r="M3" s="156">
        <v>18568.433844751635</v>
      </c>
      <c r="N3" s="156">
        <v>17945.5</v>
      </c>
      <c r="O3" s="156">
        <v>18770.817726041609</v>
      </c>
      <c r="P3" s="156">
        <v>19351.625826889031</v>
      </c>
      <c r="Q3" s="156">
        <v>20186.442554290672</v>
      </c>
      <c r="R3" s="156">
        <v>20987.026389503168</v>
      </c>
      <c r="S3" s="156">
        <v>21821.69749930278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16478.795885347859</v>
      </c>
      <c r="E4" s="160">
        <v>17553.83861388993</v>
      </c>
      <c r="F4" s="160">
        <v>18740.715029503644</v>
      </c>
      <c r="G4" s="160">
        <v>20715.751809835521</v>
      </c>
      <c r="H4" s="160">
        <v>22072.346858236007</v>
      </c>
      <c r="I4" s="160">
        <v>23778.175268306106</v>
      </c>
      <c r="J4" s="160">
        <v>25539.313035405819</v>
      </c>
      <c r="K4" s="160">
        <v>28370.85069576665</v>
      </c>
      <c r="L4" s="160">
        <v>29116.269841269841</v>
      </c>
      <c r="M4" s="160">
        <v>24803.160054300675</v>
      </c>
      <c r="N4" s="160">
        <v>25209.8</v>
      </c>
      <c r="O4" s="160">
        <v>26733.341560895031</v>
      </c>
      <c r="P4" s="160">
        <v>27756.236255394328</v>
      </c>
      <c r="Q4" s="160">
        <v>28727.43919574302</v>
      </c>
      <c r="R4" s="160">
        <v>29743.559761099514</v>
      </c>
      <c r="S4" s="160">
        <v>30348.872803226735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1034.4520476777152</v>
      </c>
      <c r="E6" s="152">
        <v>960.15798425923265</v>
      </c>
      <c r="F6" s="152">
        <v>1004.6511627906976</v>
      </c>
      <c r="G6" s="152">
        <v>1021.2742351538014</v>
      </c>
      <c r="H6" s="152">
        <v>1017.110138994796</v>
      </c>
      <c r="I6" s="152">
        <v>1135.8917269156682</v>
      </c>
      <c r="J6" s="152">
        <v>1092.2572533167252</v>
      </c>
      <c r="K6" s="152">
        <v>1097.0156561095819</v>
      </c>
      <c r="L6" s="152">
        <v>1063.9880952380952</v>
      </c>
      <c r="M6" s="152">
        <v>696.31429067191982</v>
      </c>
      <c r="N6" s="152">
        <v>838.2</v>
      </c>
      <c r="O6" s="152">
        <v>1031.356503412856</v>
      </c>
      <c r="P6" s="152">
        <v>1232.8968798019857</v>
      </c>
      <c r="Q6" s="152">
        <v>1134.3178047918195</v>
      </c>
      <c r="R6" s="152">
        <v>1125.7825429948909</v>
      </c>
      <c r="S6" s="152">
        <v>1159.1580236243158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3890.8103133488676</v>
      </c>
      <c r="E7" s="156">
        <v>4288.9266872315293</v>
      </c>
      <c r="F7" s="156">
        <v>4346.4074973967399</v>
      </c>
      <c r="G7" s="156">
        <v>4993.8978725764846</v>
      </c>
      <c r="H7" s="156">
        <v>5611.5637248999992</v>
      </c>
      <c r="I7" s="156">
        <v>5926.2502188977523</v>
      </c>
      <c r="J7" s="156">
        <v>6072.4567856261529</v>
      </c>
      <c r="K7" s="156">
        <v>6175.9489952455042</v>
      </c>
      <c r="L7" s="156">
        <v>6208.5317460317456</v>
      </c>
      <c r="M7" s="156">
        <v>5254.5088953078921</v>
      </c>
      <c r="N7" s="156">
        <v>5856.5999999999985</v>
      </c>
      <c r="O7" s="156">
        <v>6579.6443794678053</v>
      </c>
      <c r="P7" s="156">
        <v>6894.8002834034196</v>
      </c>
      <c r="Q7" s="156">
        <v>6752.9665587917989</v>
      </c>
      <c r="R7" s="156">
        <v>6863.4417500179879</v>
      </c>
      <c r="S7" s="156">
        <v>6819.9006050129683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986.35871097982749</v>
      </c>
      <c r="E8" s="156">
        <v>1044.0510854210511</v>
      </c>
      <c r="F8" s="156">
        <v>1183.0614370010412</v>
      </c>
      <c r="G8" s="156">
        <v>1438.9925942362631</v>
      </c>
      <c r="H8" s="156">
        <v>1599.3097082313279</v>
      </c>
      <c r="I8" s="156">
        <v>1852.0001000675456</v>
      </c>
      <c r="J8" s="156">
        <v>2415.5395480557936</v>
      </c>
      <c r="K8" s="156">
        <v>3172.3477636460566</v>
      </c>
      <c r="L8" s="156">
        <v>3259.5238095238096</v>
      </c>
      <c r="M8" s="156">
        <v>1634.1236871382932</v>
      </c>
      <c r="N8" s="156">
        <v>1470.8</v>
      </c>
      <c r="O8" s="156">
        <v>1722.4716861121922</v>
      </c>
      <c r="P8" s="156">
        <v>1643.4637786508893</v>
      </c>
      <c r="Q8" s="156">
        <v>1885.3625592631877</v>
      </c>
      <c r="R8" s="156">
        <v>2180.7764265668848</v>
      </c>
      <c r="S8" s="156">
        <v>2187.9501584557761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4379.907672668438</v>
      </c>
      <c r="E9" s="156">
        <v>4804.5377230662789</v>
      </c>
      <c r="F9" s="156">
        <v>5307.3238458868445</v>
      </c>
      <c r="G9" s="156">
        <v>5881.0639891271194</v>
      </c>
      <c r="H9" s="156">
        <v>6153.362496822785</v>
      </c>
      <c r="I9" s="156">
        <v>6704.4004703174642</v>
      </c>
      <c r="J9" s="156">
        <v>7019.4714391473453</v>
      </c>
      <c r="K9" s="156">
        <v>7918.5751743496567</v>
      </c>
      <c r="L9" s="156">
        <v>8176.4880952380954</v>
      </c>
      <c r="M9" s="156">
        <v>7306.7069498739447</v>
      </c>
      <c r="N9" s="156">
        <v>7809.2</v>
      </c>
      <c r="O9" s="156">
        <v>8306.1032685571063</v>
      </c>
      <c r="P9" s="156">
        <v>8868.7786968963646</v>
      </c>
      <c r="Q9" s="156">
        <v>9292.830400768722</v>
      </c>
      <c r="R9" s="156">
        <v>9528.7652011225437</v>
      </c>
      <c r="S9" s="156">
        <v>9453.0574762316337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786.11824429633805</v>
      </c>
      <c r="E10" s="156">
        <v>860.98538357309656</v>
      </c>
      <c r="F10" s="156">
        <v>961.4717112113849</v>
      </c>
      <c r="G10" s="156">
        <v>1033.6171747150031</v>
      </c>
      <c r="H10" s="156">
        <v>971.62579764819191</v>
      </c>
      <c r="I10" s="156">
        <v>963.15012633527635</v>
      </c>
      <c r="J10" s="156">
        <v>1000.5993019894476</v>
      </c>
      <c r="K10" s="156">
        <v>1062.0913254925854</v>
      </c>
      <c r="L10" s="156">
        <v>977.08333333333337</v>
      </c>
      <c r="M10" s="156">
        <v>971.1859389831892</v>
      </c>
      <c r="N10" s="156">
        <v>932.6</v>
      </c>
      <c r="O10" s="156">
        <v>830.5723534940239</v>
      </c>
      <c r="P10" s="156">
        <v>837.05223640261681</v>
      </c>
      <c r="Q10" s="156">
        <v>929.8088167305757</v>
      </c>
      <c r="R10" s="156">
        <v>945.07807440454769</v>
      </c>
      <c r="S10" s="156">
        <v>1051.8402477672141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340.21582627024299</v>
      </c>
      <c r="E11" s="156">
        <v>345.5184939602733</v>
      </c>
      <c r="F11" s="156">
        <v>408.46928149947934</v>
      </c>
      <c r="G11" s="156">
        <v>396.91565195684137</v>
      </c>
      <c r="H11" s="156">
        <v>421.93415472702696</v>
      </c>
      <c r="I11" s="156">
        <v>524.22885447677186</v>
      </c>
      <c r="J11" s="156">
        <v>728.91573343987579</v>
      </c>
      <c r="K11" s="156">
        <v>992.24266425859241</v>
      </c>
      <c r="L11" s="156">
        <v>986.30952380952385</v>
      </c>
      <c r="M11" s="156">
        <v>632.52120482173666</v>
      </c>
      <c r="N11" s="156">
        <v>713.3</v>
      </c>
      <c r="O11" s="156">
        <v>712.94986566923296</v>
      </c>
      <c r="P11" s="156">
        <v>576.37630084929015</v>
      </c>
      <c r="Q11" s="156">
        <v>622.8640323443293</v>
      </c>
      <c r="R11" s="156">
        <v>595.54220335324169</v>
      </c>
      <c r="S11" s="156">
        <v>635.89383462978969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1140.4355118823198</v>
      </c>
      <c r="E12" s="156">
        <v>1183.1521895811111</v>
      </c>
      <c r="F12" s="156">
        <v>1209.1634849010759</v>
      </c>
      <c r="G12" s="156">
        <v>1271.8775136604445</v>
      </c>
      <c r="H12" s="156">
        <v>1367.0720124145496</v>
      </c>
      <c r="I12" s="156">
        <v>1522.5277062016862</v>
      </c>
      <c r="J12" s="156">
        <v>1683.0985087956381</v>
      </c>
      <c r="K12" s="156">
        <v>1911.6991067640051</v>
      </c>
      <c r="L12" s="156">
        <v>2051.0912698412699</v>
      </c>
      <c r="M12" s="156">
        <v>1860.6146591407837</v>
      </c>
      <c r="N12" s="156">
        <v>1689.6</v>
      </c>
      <c r="O12" s="156">
        <v>1665.1319099651594</v>
      </c>
      <c r="P12" s="156">
        <v>1696.4638982692147</v>
      </c>
      <c r="Q12" s="156">
        <v>1815.3798736323008</v>
      </c>
      <c r="R12" s="156">
        <v>1930.36266820177</v>
      </c>
      <c r="S12" s="156">
        <v>2066.497407087295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639.01794593952707</v>
      </c>
      <c r="E13" s="156">
        <v>678.92870527863465</v>
      </c>
      <c r="F13" s="156">
        <v>758.20895522388059</v>
      </c>
      <c r="G13" s="156">
        <v>974.26011704989878</v>
      </c>
      <c r="H13" s="156">
        <v>1069.6846864924883</v>
      </c>
      <c r="I13" s="156">
        <v>1218.0721987341456</v>
      </c>
      <c r="J13" s="156">
        <v>1346.5493131529161</v>
      </c>
      <c r="K13" s="156">
        <v>1665.7056129165624</v>
      </c>
      <c r="L13" s="156">
        <v>1658.234126984127</v>
      </c>
      <c r="M13" s="156">
        <v>1587.2740448899187</v>
      </c>
      <c r="N13" s="156">
        <v>1461.8</v>
      </c>
      <c r="O13" s="156">
        <v>1498.3339187559927</v>
      </c>
      <c r="P13" s="156">
        <v>1590.4636590325638</v>
      </c>
      <c r="Q13" s="156">
        <v>1715.3010071342453</v>
      </c>
      <c r="R13" s="156">
        <v>1808.0341080808807</v>
      </c>
      <c r="S13" s="156">
        <v>1973.2245750504173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2890.2017248289271</v>
      </c>
      <c r="E14" s="156">
        <v>2981.5204543488917</v>
      </c>
      <c r="F14" s="156">
        <v>3071.8500520652547</v>
      </c>
      <c r="G14" s="156">
        <v>3203.7555820597454</v>
      </c>
      <c r="H14" s="156">
        <v>3348.7177429064486</v>
      </c>
      <c r="I14" s="156">
        <v>3392.0396267480551</v>
      </c>
      <c r="J14" s="156">
        <v>3671.8410322095442</v>
      </c>
      <c r="K14" s="156">
        <v>3878.9942663170609</v>
      </c>
      <c r="L14" s="156">
        <v>4247.7182539682544</v>
      </c>
      <c r="M14" s="156">
        <v>4347.6263868616861</v>
      </c>
      <c r="N14" s="156">
        <v>3962.5</v>
      </c>
      <c r="O14" s="156">
        <v>3913.0599884181238</v>
      </c>
      <c r="P14" s="156">
        <v>3918.8803724730628</v>
      </c>
      <c r="Q14" s="156">
        <v>4020.6503313299427</v>
      </c>
      <c r="R14" s="156">
        <v>4154.4937756350291</v>
      </c>
      <c r="S14" s="156">
        <v>4335.8362143474496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391.27788745565471</v>
      </c>
      <c r="E15" s="156">
        <v>406.05990716983308</v>
      </c>
      <c r="F15" s="156">
        <v>490.10760152724743</v>
      </c>
      <c r="G15" s="156">
        <v>500.09707929991959</v>
      </c>
      <c r="H15" s="156">
        <v>511.96639509839332</v>
      </c>
      <c r="I15" s="156">
        <v>539.61423961173796</v>
      </c>
      <c r="J15" s="156">
        <v>508.58411967238158</v>
      </c>
      <c r="K15" s="156">
        <v>496.23013066704385</v>
      </c>
      <c r="L15" s="156">
        <v>487.30158730158729</v>
      </c>
      <c r="M15" s="156">
        <v>512.2839966113113</v>
      </c>
      <c r="N15" s="156">
        <v>475.2</v>
      </c>
      <c r="O15" s="156">
        <v>473.71768704253964</v>
      </c>
      <c r="P15" s="156">
        <v>497.06014961492104</v>
      </c>
      <c r="Q15" s="156">
        <v>557.95781095609766</v>
      </c>
      <c r="R15" s="156">
        <v>611.28301072173849</v>
      </c>
      <c r="S15" s="156">
        <v>665.51426101987897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16478.795885347859</v>
      </c>
      <c r="E16" s="164">
        <f t="shared" ref="E16:S16" si="0">SUM(E6:E15)</f>
        <v>17553.838613889937</v>
      </c>
      <c r="F16" s="164">
        <f t="shared" si="0"/>
        <v>18740.715029503648</v>
      </c>
      <c r="G16" s="164">
        <f t="shared" si="0"/>
        <v>20715.751809835521</v>
      </c>
      <c r="H16" s="164">
        <f t="shared" si="0"/>
        <v>22072.346858236004</v>
      </c>
      <c r="I16" s="164">
        <f t="shared" si="0"/>
        <v>23778.175268306106</v>
      </c>
      <c r="J16" s="164">
        <f t="shared" si="0"/>
        <v>25539.313035405823</v>
      </c>
      <c r="K16" s="164">
        <f t="shared" si="0"/>
        <v>28370.85069576665</v>
      </c>
      <c r="L16" s="164">
        <f t="shared" si="0"/>
        <v>29116.269841269837</v>
      </c>
      <c r="M16" s="164">
        <f t="shared" si="0"/>
        <v>24803.160054300679</v>
      </c>
      <c r="N16" s="164">
        <f t="shared" si="0"/>
        <v>25209.799999999996</v>
      </c>
      <c r="O16" s="164">
        <f t="shared" si="0"/>
        <v>26733.341560895031</v>
      </c>
      <c r="P16" s="164">
        <f t="shared" si="0"/>
        <v>27756.236255394331</v>
      </c>
      <c r="Q16" s="164">
        <f t="shared" si="0"/>
        <v>28727.43919574302</v>
      </c>
      <c r="R16" s="164">
        <f t="shared" si="0"/>
        <v>29743.559761099514</v>
      </c>
      <c r="S16" s="164">
        <f t="shared" si="0"/>
        <v>30348.872803226743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1034.4520476777152</v>
      </c>
      <c r="E18" s="152">
        <v>960.15798425923265</v>
      </c>
      <c r="F18" s="152">
        <v>1004.6511627906976</v>
      </c>
      <c r="G18" s="152">
        <v>1021.2742351538014</v>
      </c>
      <c r="H18" s="152">
        <v>1017.110138994796</v>
      </c>
      <c r="I18" s="152">
        <v>1135.8917269156682</v>
      </c>
      <c r="J18" s="152">
        <v>1092.2572533167252</v>
      </c>
      <c r="K18" s="152">
        <v>1097.0156561095819</v>
      </c>
      <c r="L18" s="152">
        <v>1063.9880952380952</v>
      </c>
      <c r="M18" s="152">
        <v>696.31429067191982</v>
      </c>
      <c r="N18" s="152">
        <v>838.2</v>
      </c>
      <c r="O18" s="152">
        <v>1031.356503412856</v>
      </c>
      <c r="P18" s="152">
        <v>1232.8968798019857</v>
      </c>
      <c r="Q18" s="152">
        <v>1134.3178047918195</v>
      </c>
      <c r="R18" s="152">
        <v>1125.7825429948909</v>
      </c>
      <c r="S18" s="152">
        <v>1159.1580236243158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115.33494634030488</v>
      </c>
      <c r="E19" s="156">
        <v>126.99282151814802</v>
      </c>
      <c r="F19" s="156">
        <v>111.62790697674419</v>
      </c>
      <c r="G19" s="156">
        <v>116.91121404598786</v>
      </c>
      <c r="H19" s="156">
        <v>118.25928750117055</v>
      </c>
      <c r="I19" s="156">
        <v>124.08375653566158</v>
      </c>
      <c r="J19" s="156">
        <v>128.20362166417937</v>
      </c>
      <c r="K19" s="156">
        <v>128.70867015547313</v>
      </c>
      <c r="L19" s="156">
        <v>126.88492063492063</v>
      </c>
      <c r="M19" s="156">
        <v>78.388943892705129</v>
      </c>
      <c r="N19" s="156">
        <v>92.8</v>
      </c>
      <c r="O19" s="156">
        <v>113.82515165611323</v>
      </c>
      <c r="P19" s="156">
        <v>109.58878900247518</v>
      </c>
      <c r="Q19" s="156">
        <v>115.58021266759131</v>
      </c>
      <c r="R19" s="156">
        <v>115.76239476145929</v>
      </c>
      <c r="S19" s="156">
        <v>88.591184096802067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3107.9576659888062</v>
      </c>
      <c r="E20" s="156">
        <v>3396.9498659440151</v>
      </c>
      <c r="F20" s="156">
        <v>3430.8920513710541</v>
      </c>
      <c r="G20" s="156">
        <v>3853.9095220924755</v>
      </c>
      <c r="H20" s="156">
        <v>4445.9605891559959</v>
      </c>
      <c r="I20" s="156">
        <v>4793.235433917891</v>
      </c>
      <c r="J20" s="156">
        <v>4971.6212881467463</v>
      </c>
      <c r="K20" s="156">
        <v>5021.1613155919176</v>
      </c>
      <c r="L20" s="156">
        <v>5092.3611111111104</v>
      </c>
      <c r="M20" s="156">
        <v>4149.5105794453584</v>
      </c>
      <c r="N20" s="156">
        <v>4732.9999999999982</v>
      </c>
      <c r="O20" s="156">
        <v>5445.6648660964347</v>
      </c>
      <c r="P20" s="156">
        <v>5736.0667654284662</v>
      </c>
      <c r="Q20" s="156">
        <v>5579.3061561194027</v>
      </c>
      <c r="R20" s="156">
        <v>5708.5162265237086</v>
      </c>
      <c r="S20" s="156">
        <v>5848.9088159032017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522.94081847734117</v>
      </c>
      <c r="E21" s="156">
        <v>607.57632542451063</v>
      </c>
      <c r="F21" s="156">
        <v>646.30336688649766</v>
      </c>
      <c r="G21" s="156">
        <v>848.88913543949195</v>
      </c>
      <c r="H21" s="156">
        <v>862.86471083998867</v>
      </c>
      <c r="I21" s="156">
        <v>831.06096615215267</v>
      </c>
      <c r="J21" s="156">
        <v>791.31364645883025</v>
      </c>
      <c r="K21" s="156">
        <v>822.51694537225421</v>
      </c>
      <c r="L21" s="156">
        <v>783.92857142857144</v>
      </c>
      <c r="M21" s="156">
        <v>824.61494493380826</v>
      </c>
      <c r="N21" s="156">
        <v>810.7</v>
      </c>
      <c r="O21" s="156">
        <v>739.24641863732586</v>
      </c>
      <c r="P21" s="156">
        <v>759.20831071320129</v>
      </c>
      <c r="Q21" s="156">
        <v>745.33373219838097</v>
      </c>
      <c r="R21" s="156">
        <v>704.37864287256241</v>
      </c>
      <c r="S21" s="156">
        <v>575.12244309997106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144.57688254241566</v>
      </c>
      <c r="E22" s="156">
        <v>157.40767434485542</v>
      </c>
      <c r="F22" s="156">
        <v>157.58417216244359</v>
      </c>
      <c r="G22" s="156">
        <v>174.18800099852996</v>
      </c>
      <c r="H22" s="156">
        <v>184.47913740284409</v>
      </c>
      <c r="I22" s="156">
        <v>177.87006229204712</v>
      </c>
      <c r="J22" s="156">
        <v>181.31822935639667</v>
      </c>
      <c r="K22" s="156">
        <v>203.56206412585814</v>
      </c>
      <c r="L22" s="156">
        <v>205.35714285714286</v>
      </c>
      <c r="M22" s="156">
        <v>201.99442703602014</v>
      </c>
      <c r="N22" s="156">
        <v>220.1</v>
      </c>
      <c r="O22" s="156">
        <v>280.90794307793078</v>
      </c>
      <c r="P22" s="156">
        <v>289.93641825927733</v>
      </c>
      <c r="Q22" s="156">
        <v>312.74645780642351</v>
      </c>
      <c r="R22" s="156">
        <v>334.78448586025758</v>
      </c>
      <c r="S22" s="156">
        <v>307.27816191299337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986.35871097982749</v>
      </c>
      <c r="E23" s="156">
        <v>1044.0510854210511</v>
      </c>
      <c r="F23" s="156">
        <v>1183.0614370010412</v>
      </c>
      <c r="G23" s="156">
        <v>1438.9925942362631</v>
      </c>
      <c r="H23" s="156">
        <v>1599.3097082313279</v>
      </c>
      <c r="I23" s="156">
        <v>1852.0001000675456</v>
      </c>
      <c r="J23" s="156">
        <v>2415.5395480557936</v>
      </c>
      <c r="K23" s="156">
        <v>3172.3477636460566</v>
      </c>
      <c r="L23" s="156">
        <v>3259.5238095238096</v>
      </c>
      <c r="M23" s="156">
        <v>1634.1236871382932</v>
      </c>
      <c r="N23" s="156">
        <v>1470.8</v>
      </c>
      <c r="O23" s="156">
        <v>1722.4716861121922</v>
      </c>
      <c r="P23" s="156">
        <v>1643.4637786508893</v>
      </c>
      <c r="Q23" s="156">
        <v>1885.3625592631877</v>
      </c>
      <c r="R23" s="156">
        <v>2180.7764265668848</v>
      </c>
      <c r="S23" s="156">
        <v>2187.9501584557761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2741.1717555552259</v>
      </c>
      <c r="E24" s="156">
        <v>3053.1611266468713</v>
      </c>
      <c r="F24" s="156">
        <v>3322.7351614022905</v>
      </c>
      <c r="G24" s="156">
        <v>3635.0650431309468</v>
      </c>
      <c r="H24" s="156">
        <v>3785.7687522574947</v>
      </c>
      <c r="I24" s="156">
        <v>4107.7727466039578</v>
      </c>
      <c r="J24" s="156">
        <v>4168.4391120929731</v>
      </c>
      <c r="K24" s="156">
        <v>4759.7184293843093</v>
      </c>
      <c r="L24" s="156">
        <v>5064.8809523809523</v>
      </c>
      <c r="M24" s="156">
        <v>4330.3767364477972</v>
      </c>
      <c r="N24" s="156">
        <v>4470.2000000000007</v>
      </c>
      <c r="O24" s="156">
        <v>4728.7277974500885</v>
      </c>
      <c r="P24" s="156">
        <v>5085.9871732349402</v>
      </c>
      <c r="Q24" s="156">
        <v>5296.8371814745324</v>
      </c>
      <c r="R24" s="156">
        <v>5444.0706627329637</v>
      </c>
      <c r="S24" s="156">
        <v>5481.9396427542506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1389.3630601612017</v>
      </c>
      <c r="E25" s="156">
        <v>1477.7870672009687</v>
      </c>
      <c r="F25" s="156">
        <v>1690.385282887886</v>
      </c>
      <c r="G25" s="156">
        <v>1926.1919951182981</v>
      </c>
      <c r="H25" s="156">
        <v>2039.03626707335</v>
      </c>
      <c r="I25" s="156">
        <v>2260.1506016561179</v>
      </c>
      <c r="J25" s="156">
        <v>2501.7920304586423</v>
      </c>
      <c r="K25" s="156">
        <v>2789.159313698824</v>
      </c>
      <c r="L25" s="156">
        <v>2725</v>
      </c>
      <c r="M25" s="156">
        <v>2628.2751370275482</v>
      </c>
      <c r="N25" s="156">
        <v>3005.1</v>
      </c>
      <c r="O25" s="156">
        <v>3228.1154769928894</v>
      </c>
      <c r="P25" s="156">
        <v>3407.3740096982856</v>
      </c>
      <c r="Q25" s="156">
        <v>3596.040357890729</v>
      </c>
      <c r="R25" s="156">
        <v>3665.8091674462112</v>
      </c>
      <c r="S25" s="156">
        <v>3501.7826274848744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249.37285695201058</v>
      </c>
      <c r="E26" s="156">
        <v>273.58952921843922</v>
      </c>
      <c r="F26" s="156">
        <v>294.20340159666779</v>
      </c>
      <c r="G26" s="156">
        <v>319.80695087787427</v>
      </c>
      <c r="H26" s="156">
        <v>328.55747749193989</v>
      </c>
      <c r="I26" s="156">
        <v>336.47712205738873</v>
      </c>
      <c r="J26" s="156">
        <v>349.24029659572966</v>
      </c>
      <c r="K26" s="156">
        <v>369.69743126652378</v>
      </c>
      <c r="L26" s="156">
        <v>386.60714285714289</v>
      </c>
      <c r="M26" s="156">
        <v>348.05507639859962</v>
      </c>
      <c r="N26" s="156">
        <v>333.9</v>
      </c>
      <c r="O26" s="156">
        <v>349.25999411412892</v>
      </c>
      <c r="P26" s="156">
        <v>375.41751396313913</v>
      </c>
      <c r="Q26" s="156">
        <v>399.95286140346104</v>
      </c>
      <c r="R26" s="156">
        <v>418.88537094336908</v>
      </c>
      <c r="S26" s="156">
        <v>469.33520599250926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786.11824429633805</v>
      </c>
      <c r="E27" s="156">
        <v>860.98538357309656</v>
      </c>
      <c r="F27" s="156">
        <v>961.4717112113849</v>
      </c>
      <c r="G27" s="156">
        <v>1033.6171747150031</v>
      </c>
      <c r="H27" s="156">
        <v>971.62579764819191</v>
      </c>
      <c r="I27" s="156">
        <v>963.15012633527635</v>
      </c>
      <c r="J27" s="156">
        <v>1000.5993019894476</v>
      </c>
      <c r="K27" s="156">
        <v>1062.0913254925854</v>
      </c>
      <c r="L27" s="156">
        <v>977.08333333333337</v>
      </c>
      <c r="M27" s="156">
        <v>971.1859389831892</v>
      </c>
      <c r="N27" s="156">
        <v>932.6</v>
      </c>
      <c r="O27" s="156">
        <v>830.5723534940239</v>
      </c>
      <c r="P27" s="156">
        <v>837.05223640261681</v>
      </c>
      <c r="Q27" s="156">
        <v>929.8088167305757</v>
      </c>
      <c r="R27" s="156">
        <v>945.07807440454769</v>
      </c>
      <c r="S27" s="156">
        <v>1051.8402477672141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340.21582627024299</v>
      </c>
      <c r="E28" s="156">
        <v>345.5184939602733</v>
      </c>
      <c r="F28" s="156">
        <v>408.46928149947934</v>
      </c>
      <c r="G28" s="156">
        <v>396.91565195684137</v>
      </c>
      <c r="H28" s="156">
        <v>421.93415472702696</v>
      </c>
      <c r="I28" s="156">
        <v>524.22885447677186</v>
      </c>
      <c r="J28" s="156">
        <v>728.91573343987579</v>
      </c>
      <c r="K28" s="156">
        <v>992.24266425859241</v>
      </c>
      <c r="L28" s="156">
        <v>986.30952380952385</v>
      </c>
      <c r="M28" s="156">
        <v>632.52120482173666</v>
      </c>
      <c r="N28" s="156">
        <v>713.3</v>
      </c>
      <c r="O28" s="156">
        <v>712.94986566923296</v>
      </c>
      <c r="P28" s="156">
        <v>576.37630084929015</v>
      </c>
      <c r="Q28" s="156">
        <v>622.8640323443293</v>
      </c>
      <c r="R28" s="156">
        <v>595.54220335324169</v>
      </c>
      <c r="S28" s="156">
        <v>635.89383462978969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1140.4355118823198</v>
      </c>
      <c r="E29" s="156">
        <v>1183.1521895811111</v>
      </c>
      <c r="F29" s="156">
        <v>1209.1634849010759</v>
      </c>
      <c r="G29" s="156">
        <v>1271.8775136604445</v>
      </c>
      <c r="H29" s="156">
        <v>1367.0720124145496</v>
      </c>
      <c r="I29" s="156">
        <v>1522.5277062016862</v>
      </c>
      <c r="J29" s="156">
        <v>1683.0985087956381</v>
      </c>
      <c r="K29" s="156">
        <v>1911.6991067640051</v>
      </c>
      <c r="L29" s="156">
        <v>2051.0912698412699</v>
      </c>
      <c r="M29" s="156">
        <v>1860.6146591407837</v>
      </c>
      <c r="N29" s="156">
        <v>1689.6</v>
      </c>
      <c r="O29" s="156">
        <v>1665.1319099651594</v>
      </c>
      <c r="P29" s="156">
        <v>1696.4638982692147</v>
      </c>
      <c r="Q29" s="156">
        <v>1815.3798736323008</v>
      </c>
      <c r="R29" s="156">
        <v>1930.36266820177</v>
      </c>
      <c r="S29" s="156">
        <v>2066.497407087295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430.31661446659439</v>
      </c>
      <c r="E30" s="156">
        <v>454.92547640326347</v>
      </c>
      <c r="F30" s="156">
        <v>489.41339812565082</v>
      </c>
      <c r="G30" s="156">
        <v>677.33614401020714</v>
      </c>
      <c r="H30" s="156">
        <v>742.33120627148787</v>
      </c>
      <c r="I30" s="156">
        <v>813.92439896930421</v>
      </c>
      <c r="J30" s="156">
        <v>895.78020893312498</v>
      </c>
      <c r="K30" s="156">
        <v>1106.045934742637</v>
      </c>
      <c r="L30" s="156">
        <v>1045.436507936508</v>
      </c>
      <c r="M30" s="156">
        <v>1010.7886866789831</v>
      </c>
      <c r="N30" s="156">
        <v>923</v>
      </c>
      <c r="O30" s="156">
        <v>957.4033815278583</v>
      </c>
      <c r="P30" s="156">
        <v>989.24355211218358</v>
      </c>
      <c r="Q30" s="156">
        <v>1049.6496333161097</v>
      </c>
      <c r="R30" s="156">
        <v>1104.7348348564437</v>
      </c>
      <c r="S30" s="156">
        <v>1175.1836646499564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208.70133147293265</v>
      </c>
      <c r="E31" s="156">
        <v>224.00322887537118</v>
      </c>
      <c r="F31" s="156">
        <v>268.79555709822978</v>
      </c>
      <c r="G31" s="156">
        <v>296.92397303969159</v>
      </c>
      <c r="H31" s="156">
        <v>327.35348022100038</v>
      </c>
      <c r="I31" s="156">
        <v>404.14779976484135</v>
      </c>
      <c r="J31" s="156">
        <v>450.76910421979107</v>
      </c>
      <c r="K31" s="156">
        <v>559.65967817392539</v>
      </c>
      <c r="L31" s="156">
        <v>612.79761904761915</v>
      </c>
      <c r="M31" s="156">
        <v>576.4853582109356</v>
      </c>
      <c r="N31" s="156">
        <v>538.79999999999995</v>
      </c>
      <c r="O31" s="156">
        <v>540.93053722813443</v>
      </c>
      <c r="P31" s="156">
        <v>601.2201069203802</v>
      </c>
      <c r="Q31" s="156">
        <v>665.65137381813565</v>
      </c>
      <c r="R31" s="156">
        <v>703.29927322443689</v>
      </c>
      <c r="S31" s="156">
        <v>798.04091040046092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1352.6993127402809</v>
      </c>
      <c r="E32" s="156">
        <v>1397.7859140311934</v>
      </c>
      <c r="F32" s="156">
        <v>1458.7990281152374</v>
      </c>
      <c r="G32" s="156">
        <v>1581.9765345463625</v>
      </c>
      <c r="H32" s="156">
        <v>1638.6402857486848</v>
      </c>
      <c r="I32" s="156">
        <v>1664.7487053761288</v>
      </c>
      <c r="J32" s="156">
        <v>1781.6895615694664</v>
      </c>
      <c r="K32" s="156">
        <v>1818.2411628387717</v>
      </c>
      <c r="L32" s="156">
        <v>1923.8095238095241</v>
      </c>
      <c r="M32" s="156">
        <v>1838.2615618588788</v>
      </c>
      <c r="N32" s="156">
        <v>1693.1999999999998</v>
      </c>
      <c r="O32" s="156">
        <v>1673.9607165573339</v>
      </c>
      <c r="P32" s="156">
        <v>1673.4603741293167</v>
      </c>
      <c r="Q32" s="156">
        <v>1717.5672858140019</v>
      </c>
      <c r="R32" s="156">
        <v>1790.4943512988416</v>
      </c>
      <c r="S32" s="156">
        <v>1847.6303658887923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990.66336148673724</v>
      </c>
      <c r="E33" s="156">
        <v>1039.4384063193704</v>
      </c>
      <c r="F33" s="156">
        <v>1064.0749739673724</v>
      </c>
      <c r="G33" s="156">
        <v>1066.0693978309712</v>
      </c>
      <c r="H33" s="156">
        <v>1112.6272558226644</v>
      </c>
      <c r="I33" s="156">
        <v>1082.2305055912741</v>
      </c>
      <c r="J33" s="156">
        <v>1130.8005969517856</v>
      </c>
      <c r="K33" s="156">
        <v>1208.2077616876829</v>
      </c>
      <c r="L33" s="156">
        <v>1371.4285714285716</v>
      </c>
      <c r="M33" s="156">
        <v>1530.3195778428751</v>
      </c>
      <c r="N33" s="156">
        <v>1364.8</v>
      </c>
      <c r="O33" s="156">
        <v>1313.7833809582578</v>
      </c>
      <c r="P33" s="156">
        <v>1291.5098593104462</v>
      </c>
      <c r="Q33" s="156">
        <v>1307.6427982196114</v>
      </c>
      <c r="R33" s="156">
        <v>1312.6034395912786</v>
      </c>
      <c r="S33" s="156">
        <v>1361.7293287237108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546.83905060190887</v>
      </c>
      <c r="E34" s="156">
        <v>544.29613399832795</v>
      </c>
      <c r="F34" s="156">
        <v>548.97604998264489</v>
      </c>
      <c r="G34" s="156">
        <v>555.70964968241208</v>
      </c>
      <c r="H34" s="156">
        <v>597.45020133509911</v>
      </c>
      <c r="I34" s="156">
        <v>645.06041578065208</v>
      </c>
      <c r="J34" s="156">
        <v>759.35087368829249</v>
      </c>
      <c r="K34" s="156">
        <v>852.54534179060636</v>
      </c>
      <c r="L34" s="156">
        <v>952.48015873015879</v>
      </c>
      <c r="M34" s="156">
        <v>979.04524715993182</v>
      </c>
      <c r="N34" s="156">
        <v>904.5</v>
      </c>
      <c r="O34" s="156">
        <v>925.31589090253181</v>
      </c>
      <c r="P34" s="156">
        <v>953.91013903329986</v>
      </c>
      <c r="Q34" s="156">
        <v>995.4402472963294</v>
      </c>
      <c r="R34" s="156">
        <v>1051.3959847449091</v>
      </c>
      <c r="S34" s="156">
        <v>1126.4765197349466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107.46782644836648</v>
      </c>
      <c r="E35" s="156">
        <v>108.68625133335254</v>
      </c>
      <c r="F35" s="156">
        <v>155.22388059701487</v>
      </c>
      <c r="G35" s="156">
        <v>151.72107730285967</v>
      </c>
      <c r="H35" s="156">
        <v>185.01424730103949</v>
      </c>
      <c r="I35" s="156">
        <v>239.03634953593681</v>
      </c>
      <c r="J35" s="156">
        <v>242.07099965922043</v>
      </c>
      <c r="K35" s="156">
        <v>243.27353040375138</v>
      </c>
      <c r="L35" s="156">
        <v>231.84523809523805</v>
      </c>
      <c r="M35" s="156">
        <v>249.04820715911526</v>
      </c>
      <c r="N35" s="156">
        <v>225.89999999999998</v>
      </c>
      <c r="O35" s="156">
        <v>228.03003692909422</v>
      </c>
      <c r="P35" s="156">
        <v>237.02831273751144</v>
      </c>
      <c r="Q35" s="156">
        <v>263.3415825877276</v>
      </c>
      <c r="R35" s="156">
        <v>298.17586529466791</v>
      </c>
      <c r="S35" s="156">
        <v>337.43877845001435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268.66956612091616</v>
      </c>
      <c r="E36" s="156">
        <v>279.78781676132269</v>
      </c>
      <c r="F36" s="156">
        <v>312.11384935786185</v>
      </c>
      <c r="G36" s="156">
        <v>319.11352730702026</v>
      </c>
      <c r="H36" s="156">
        <v>298.18999076935421</v>
      </c>
      <c r="I36" s="156">
        <v>261.9268005903985</v>
      </c>
      <c r="J36" s="156">
        <v>237.37059189884721</v>
      </c>
      <c r="K36" s="156">
        <v>225.10417459989338</v>
      </c>
      <c r="L36" s="156">
        <v>227.87698412698413</v>
      </c>
      <c r="M36" s="156">
        <v>239.96407173404918</v>
      </c>
      <c r="N36" s="156">
        <v>225.4</v>
      </c>
      <c r="O36" s="156">
        <v>222.14416586764384</v>
      </c>
      <c r="P36" s="156">
        <v>236.38421406159421</v>
      </c>
      <c r="Q36" s="156">
        <v>270.23106977418803</v>
      </c>
      <c r="R36" s="156">
        <v>288.28164352018422</v>
      </c>
      <c r="S36" s="156">
        <v>301.87626044367619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15.140494886372069</v>
      </c>
      <c r="E37" s="156">
        <v>17.585839075157843</v>
      </c>
      <c r="F37" s="156">
        <v>22.7698715723707</v>
      </c>
      <c r="G37" s="156">
        <v>29.262474690039667</v>
      </c>
      <c r="H37" s="156">
        <v>28.762157027999624</v>
      </c>
      <c r="I37" s="156">
        <v>38.65108948540265</v>
      </c>
      <c r="J37" s="156">
        <v>29.142528114313915</v>
      </c>
      <c r="K37" s="156">
        <v>27.852425663399085</v>
      </c>
      <c r="L37" s="156">
        <v>27.579365079365079</v>
      </c>
      <c r="M37" s="156">
        <v>23.271717718146835</v>
      </c>
      <c r="N37" s="156">
        <v>23.9</v>
      </c>
      <c r="O37" s="156">
        <v>23.543484245801569</v>
      </c>
      <c r="P37" s="156">
        <v>23.647622815815382</v>
      </c>
      <c r="Q37" s="156">
        <v>24.385158594182009</v>
      </c>
      <c r="R37" s="156">
        <v>24.825501906886377</v>
      </c>
      <c r="S37" s="156">
        <v>26.199222126188417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16478.795885347856</v>
      </c>
      <c r="E39" s="164">
        <f t="shared" ref="E39:S39" si="1">SUM(E18:E38)</f>
        <v>17553.838613889933</v>
      </c>
      <c r="F39" s="164">
        <f t="shared" si="1"/>
        <v>18740.715029503644</v>
      </c>
      <c r="G39" s="164">
        <f t="shared" si="1"/>
        <v>20715.751809835525</v>
      </c>
      <c r="H39" s="164">
        <f t="shared" si="1"/>
        <v>22072.346858236004</v>
      </c>
      <c r="I39" s="164">
        <f t="shared" si="1"/>
        <v>23778.175268306106</v>
      </c>
      <c r="J39" s="164">
        <f t="shared" si="1"/>
        <v>25539.313035405823</v>
      </c>
      <c r="K39" s="164">
        <f t="shared" si="1"/>
        <v>28370.850695766643</v>
      </c>
      <c r="L39" s="164">
        <f t="shared" si="1"/>
        <v>29116.269841269834</v>
      </c>
      <c r="M39" s="164">
        <f t="shared" si="1"/>
        <v>24803.160054300675</v>
      </c>
      <c r="N39" s="164">
        <f t="shared" si="1"/>
        <v>25209.8</v>
      </c>
      <c r="O39" s="164">
        <f t="shared" si="1"/>
        <v>26733.341560895034</v>
      </c>
      <c r="P39" s="164">
        <f t="shared" si="1"/>
        <v>27756.236255394335</v>
      </c>
      <c r="Q39" s="164">
        <f t="shared" si="1"/>
        <v>28727.439195743016</v>
      </c>
      <c r="R39" s="164">
        <f t="shared" si="1"/>
        <v>29743.559761099517</v>
      </c>
      <c r="S39" s="164">
        <f t="shared" si="1"/>
        <v>30348.872803226746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786.86042541821905</v>
      </c>
      <c r="E41" s="152">
        <v>821.20102632110024</v>
      </c>
      <c r="F41" s="152">
        <v>790.14231169732727</v>
      </c>
      <c r="G41" s="152">
        <v>842.92569273014726</v>
      </c>
      <c r="H41" s="152">
        <v>876.77756819306762</v>
      </c>
      <c r="I41" s="152">
        <v>922.12243264203335</v>
      </c>
      <c r="J41" s="152">
        <v>932.56089965804529</v>
      </c>
      <c r="K41" s="152">
        <v>1046.5331345946711</v>
      </c>
      <c r="L41" s="152">
        <v>992.06349206349205</v>
      </c>
      <c r="M41" s="152">
        <v>1106.0190052361363</v>
      </c>
      <c r="N41" s="152">
        <v>1130.5</v>
      </c>
      <c r="O41" s="152">
        <v>1218.8499767413161</v>
      </c>
      <c r="P41" s="152">
        <v>1265.0097995012836</v>
      </c>
      <c r="Q41" s="152">
        <v>1326.4075856879967</v>
      </c>
      <c r="R41" s="152">
        <v>1331.9421457868605</v>
      </c>
      <c r="S41" s="152">
        <v>1305.8196485162778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622.0962163606406</v>
      </c>
      <c r="E42" s="156">
        <v>673.88358751117141</v>
      </c>
      <c r="F42" s="156">
        <v>632.00277681360637</v>
      </c>
      <c r="G42" s="156">
        <v>621.03015005686075</v>
      </c>
      <c r="H42" s="156">
        <v>626.47991331219646</v>
      </c>
      <c r="I42" s="156">
        <v>566.13213919395594</v>
      </c>
      <c r="J42" s="156">
        <v>516.45730267100669</v>
      </c>
      <c r="K42" s="156">
        <v>482.41271637309194</v>
      </c>
      <c r="L42" s="156">
        <v>393.25396825396825</v>
      </c>
      <c r="M42" s="156">
        <v>316.31163687954842</v>
      </c>
      <c r="N42" s="156">
        <v>369.9</v>
      </c>
      <c r="O42" s="156">
        <v>423.40298280756048</v>
      </c>
      <c r="P42" s="156">
        <v>431.91416925072923</v>
      </c>
      <c r="Q42" s="156">
        <v>443.8280166435506</v>
      </c>
      <c r="R42" s="156">
        <v>469.70569187594452</v>
      </c>
      <c r="S42" s="156">
        <v>457.54105445116681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323.88784158886136</v>
      </c>
      <c r="E43" s="156">
        <v>369.87920546602481</v>
      </c>
      <c r="F43" s="156">
        <v>402.915654286706</v>
      </c>
      <c r="G43" s="156">
        <v>480.26516517349461</v>
      </c>
      <c r="H43" s="156">
        <v>527.48458214605819</v>
      </c>
      <c r="I43" s="156">
        <v>548.37014985114956</v>
      </c>
      <c r="J43" s="156">
        <v>565.45905357289746</v>
      </c>
      <c r="K43" s="156">
        <v>587.4033052995768</v>
      </c>
      <c r="L43" s="156">
        <v>536.11111111111109</v>
      </c>
      <c r="M43" s="156">
        <v>437.05918977677521</v>
      </c>
      <c r="N43" s="156">
        <v>510.5</v>
      </c>
      <c r="O43" s="156">
        <v>580.89750040346701</v>
      </c>
      <c r="P43" s="156">
        <v>590.91452810570581</v>
      </c>
      <c r="Q43" s="156">
        <v>656.0423522159673</v>
      </c>
      <c r="R43" s="156">
        <v>689.17752032812837</v>
      </c>
      <c r="S43" s="156">
        <v>711.52045520023046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298.3568109961534</v>
      </c>
      <c r="E44" s="156">
        <v>364.97823392048986</v>
      </c>
      <c r="F44" s="156">
        <v>323.77646650468841</v>
      </c>
      <c r="G44" s="156">
        <v>373.20056583363385</v>
      </c>
      <c r="H44" s="156">
        <v>531.76546133161946</v>
      </c>
      <c r="I44" s="156">
        <v>667.82578240312114</v>
      </c>
      <c r="J44" s="156">
        <v>577.09256277982161</v>
      </c>
      <c r="K44" s="156">
        <v>315.29816239269763</v>
      </c>
      <c r="L44" s="156">
        <v>489.9801587301593</v>
      </c>
      <c r="M44" s="156">
        <v>329.8868055484682</v>
      </c>
      <c r="N44" s="156">
        <v>463.10000000000036</v>
      </c>
      <c r="O44" s="156">
        <v>592.09964210106682</v>
      </c>
      <c r="P44" s="156">
        <v>606.64893861739631</v>
      </c>
      <c r="Q44" s="156">
        <v>268.32739568319153</v>
      </c>
      <c r="R44" s="156">
        <v>192.57753471972401</v>
      </c>
      <c r="S44" s="156">
        <v>236.24315759147186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181.53750241208866</v>
      </c>
      <c r="E45" s="156">
        <v>158.56084412027562</v>
      </c>
      <c r="F45" s="156">
        <v>166.60881638320026</v>
      </c>
      <c r="G45" s="156">
        <v>175.574848140238</v>
      </c>
      <c r="H45" s="156">
        <v>214.84662412542974</v>
      </c>
      <c r="I45" s="156">
        <v>255.922747854802</v>
      </c>
      <c r="J45" s="156">
        <v>341.01458301507654</v>
      </c>
      <c r="K45" s="156">
        <v>496.55652628028679</v>
      </c>
      <c r="L45" s="156">
        <v>588.59126984126976</v>
      </c>
      <c r="M45" s="156">
        <v>388.7805824053566</v>
      </c>
      <c r="N45" s="156">
        <v>486.9</v>
      </c>
      <c r="O45" s="156">
        <v>614.31405868783042</v>
      </c>
      <c r="P45" s="156">
        <v>596.52738799584085</v>
      </c>
      <c r="Q45" s="156">
        <v>448.54187629744456</v>
      </c>
      <c r="R45" s="156">
        <v>454.68446427286466</v>
      </c>
      <c r="S45" s="156">
        <v>475.27729760875826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12.765515296352921</v>
      </c>
      <c r="E46" s="156">
        <v>11.099259088419293</v>
      </c>
      <c r="F46" s="156">
        <v>11.107254425546685</v>
      </c>
      <c r="G46" s="156">
        <v>13.17504784622639</v>
      </c>
      <c r="H46" s="156">
        <v>15.518187047664913</v>
      </c>
      <c r="I46" s="156">
        <v>14.259625247041754</v>
      </c>
      <c r="J46" s="156">
        <v>13.748692699091645</v>
      </c>
      <c r="K46" s="156">
        <v>14.143809907194848</v>
      </c>
      <c r="L46" s="156">
        <v>38.591269841269842</v>
      </c>
      <c r="M46" s="156">
        <v>51.442744429587741</v>
      </c>
      <c r="N46" s="156">
        <v>77.5</v>
      </c>
      <c r="O46" s="156">
        <v>67.497650398245625</v>
      </c>
      <c r="P46" s="156">
        <v>74.715446406389461</v>
      </c>
      <c r="Q46" s="156">
        <v>94.186541930688136</v>
      </c>
      <c r="R46" s="156">
        <v>120.7994531193783</v>
      </c>
      <c r="S46" s="156">
        <v>152.69374819936618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213.00598197984237</v>
      </c>
      <c r="E47" s="156">
        <v>262.49027013001989</v>
      </c>
      <c r="F47" s="156">
        <v>288.37209302325579</v>
      </c>
      <c r="G47" s="156">
        <v>372.368457548609</v>
      </c>
      <c r="H47" s="156">
        <v>404.14175061203196</v>
      </c>
      <c r="I47" s="156">
        <v>495.08418182273033</v>
      </c>
      <c r="J47" s="156">
        <v>606.11758070012559</v>
      </c>
      <c r="K47" s="156">
        <v>597.41277077236089</v>
      </c>
      <c r="L47" s="156">
        <v>527.57936507936506</v>
      </c>
      <c r="M47" s="156">
        <v>338.35852734937174</v>
      </c>
      <c r="N47" s="156">
        <v>393.2</v>
      </c>
      <c r="O47" s="156">
        <v>461.09154428168637</v>
      </c>
      <c r="P47" s="156">
        <v>497.61223419427847</v>
      </c>
      <c r="Q47" s="156">
        <v>565.75380961446069</v>
      </c>
      <c r="R47" s="156">
        <v>594.73267611714755</v>
      </c>
      <c r="S47" s="156">
        <v>562.33794295592043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106.13190042898069</v>
      </c>
      <c r="E48" s="156">
        <v>109.5511286649177</v>
      </c>
      <c r="F48" s="156">
        <v>103.29746615758418</v>
      </c>
      <c r="G48" s="156">
        <v>148.3926441627604</v>
      </c>
      <c r="H48" s="156">
        <v>194.51244799400675</v>
      </c>
      <c r="I48" s="156">
        <v>243.16413579165939</v>
      </c>
      <c r="J48" s="156">
        <v>278.8516903841408</v>
      </c>
      <c r="K48" s="156">
        <v>343.91217782033016</v>
      </c>
      <c r="L48" s="156">
        <v>310.91269841269838</v>
      </c>
      <c r="M48" s="156">
        <v>193.72684310983638</v>
      </c>
      <c r="N48" s="156">
        <v>224.8</v>
      </c>
      <c r="O48" s="156">
        <v>291.82528456287912</v>
      </c>
      <c r="P48" s="156">
        <v>305.02673009505054</v>
      </c>
      <c r="Q48" s="156">
        <v>300.87115752449847</v>
      </c>
      <c r="R48" s="156">
        <v>307.17061236238038</v>
      </c>
      <c r="S48" s="156">
        <v>323.21377124747909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142.49877540114889</v>
      </c>
      <c r="E49" s="156">
        <v>150.63280191426185</v>
      </c>
      <c r="F49" s="156">
        <v>160.36098576883026</v>
      </c>
      <c r="G49" s="156">
        <v>183.34119213380299</v>
      </c>
      <c r="H49" s="156">
        <v>228.35814905486214</v>
      </c>
      <c r="I49" s="156">
        <v>196.3825582268031</v>
      </c>
      <c r="J49" s="156">
        <v>147.00525270567221</v>
      </c>
      <c r="K49" s="156">
        <v>126.42390086277241</v>
      </c>
      <c r="L49" s="156">
        <v>115.27777777777779</v>
      </c>
      <c r="M49" s="156">
        <v>120.23720821042532</v>
      </c>
      <c r="N49" s="156">
        <v>137.80000000000001</v>
      </c>
      <c r="O49" s="156">
        <v>122.27422463142108</v>
      </c>
      <c r="P49" s="156">
        <v>120.9065228793051</v>
      </c>
      <c r="Q49" s="156">
        <v>113.04198054626382</v>
      </c>
      <c r="R49" s="156">
        <v>121.60898035547238</v>
      </c>
      <c r="S49" s="156">
        <v>144.4108326130798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58.780744852973918</v>
      </c>
      <c r="E50" s="156">
        <v>66.163115864733186</v>
      </c>
      <c r="F50" s="156">
        <v>75.807011454356115</v>
      </c>
      <c r="G50" s="156">
        <v>91.254541924389102</v>
      </c>
      <c r="H50" s="156">
        <v>102.20599055531031</v>
      </c>
      <c r="I50" s="156">
        <v>104.19533184899808</v>
      </c>
      <c r="J50" s="156">
        <v>108.10937848858389</v>
      </c>
      <c r="K50" s="156">
        <v>100.31225180333577</v>
      </c>
      <c r="L50" s="156">
        <v>83.531746031746039</v>
      </c>
      <c r="M50" s="156">
        <v>52.361364865830382</v>
      </c>
      <c r="N50" s="156">
        <v>64.2</v>
      </c>
      <c r="O50" s="156">
        <v>75.946723373553453</v>
      </c>
      <c r="P50" s="156">
        <v>97.166885966930138</v>
      </c>
      <c r="Q50" s="156">
        <v>104.61142385756891</v>
      </c>
      <c r="R50" s="156">
        <v>109.19622940202922</v>
      </c>
      <c r="S50" s="156">
        <v>110.46888504753673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42.155887722839879</v>
      </c>
      <c r="E51" s="156">
        <v>51.027762562343241</v>
      </c>
      <c r="F51" s="156">
        <v>64.144394307532096</v>
      </c>
      <c r="G51" s="156">
        <v>61.298643663495412</v>
      </c>
      <c r="H51" s="156">
        <v>72.106058781822313</v>
      </c>
      <c r="I51" s="156">
        <v>82.68080954644384</v>
      </c>
      <c r="J51" s="156">
        <v>97.533461027744153</v>
      </c>
      <c r="K51" s="156">
        <v>112.71528510656817</v>
      </c>
      <c r="L51" s="156">
        <v>146.62698412698415</v>
      </c>
      <c r="M51" s="156">
        <v>106.66203954150633</v>
      </c>
      <c r="N51" s="156">
        <v>120.2</v>
      </c>
      <c r="O51" s="156">
        <v>149.23531142903252</v>
      </c>
      <c r="P51" s="156">
        <v>162.40488042768152</v>
      </c>
      <c r="Q51" s="156">
        <v>181.84620126367699</v>
      </c>
      <c r="R51" s="156">
        <v>172.42930128804778</v>
      </c>
      <c r="S51" s="156">
        <v>175.38173437049841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103.75692083896155</v>
      </c>
      <c r="E52" s="156">
        <v>108.68625133335257</v>
      </c>
      <c r="F52" s="156">
        <v>114.68240194376952</v>
      </c>
      <c r="G52" s="156">
        <v>159.07136715391232</v>
      </c>
      <c r="H52" s="156">
        <v>188.89379406295564</v>
      </c>
      <c r="I52" s="156">
        <v>193.13036299502164</v>
      </c>
      <c r="J52" s="156">
        <v>206.46541087439334</v>
      </c>
      <c r="K52" s="156">
        <v>183.97832733128067</v>
      </c>
      <c r="L52" s="156">
        <v>205.55555555555557</v>
      </c>
      <c r="M52" s="156">
        <v>130.03582619701348</v>
      </c>
      <c r="N52" s="156">
        <v>145.1</v>
      </c>
      <c r="O52" s="156">
        <v>122.27422463142108</v>
      </c>
      <c r="P52" s="156">
        <v>146.76248401255071</v>
      </c>
      <c r="Q52" s="156">
        <v>168.52048262670763</v>
      </c>
      <c r="R52" s="156">
        <v>163.88429157372096</v>
      </c>
      <c r="S52" s="156">
        <v>176.46211466436185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216.12314269174249</v>
      </c>
      <c r="E53" s="156">
        <v>248.7963790469052</v>
      </c>
      <c r="F53" s="156">
        <v>297.67441860465112</v>
      </c>
      <c r="G53" s="156">
        <v>332.01120572490504</v>
      </c>
      <c r="H53" s="156">
        <v>462.87006193897071</v>
      </c>
      <c r="I53" s="156">
        <v>503.9651764941309</v>
      </c>
      <c r="J53" s="156">
        <v>581.20541957014666</v>
      </c>
      <c r="K53" s="156">
        <v>614.05894704774983</v>
      </c>
      <c r="L53" s="156">
        <v>664.28571428571286</v>
      </c>
      <c r="M53" s="156">
        <v>578.62880589550241</v>
      </c>
      <c r="N53" s="156">
        <v>609.29999999999745</v>
      </c>
      <c r="O53" s="156">
        <v>725.95574204695458</v>
      </c>
      <c r="P53" s="156">
        <v>840.45675797532385</v>
      </c>
      <c r="Q53" s="156">
        <v>907.32733222738716</v>
      </c>
      <c r="R53" s="156">
        <v>980.60732532200927</v>
      </c>
      <c r="S53" s="156">
        <v>1017.538173437053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3107.9576659888062</v>
      </c>
      <c r="E54" s="164">
        <f t="shared" ref="E54:S54" si="2">SUM(E41:E53)</f>
        <v>3396.9498659440155</v>
      </c>
      <c r="F54" s="164">
        <f t="shared" si="2"/>
        <v>3430.8920513710536</v>
      </c>
      <c r="G54" s="164">
        <f t="shared" si="2"/>
        <v>3853.9095220924755</v>
      </c>
      <c r="H54" s="164">
        <f t="shared" si="2"/>
        <v>4445.9605891559959</v>
      </c>
      <c r="I54" s="164">
        <f t="shared" si="2"/>
        <v>4793.235433917891</v>
      </c>
      <c r="J54" s="164">
        <f t="shared" si="2"/>
        <v>4971.6212881467463</v>
      </c>
      <c r="K54" s="164">
        <f t="shared" si="2"/>
        <v>5021.1613155919176</v>
      </c>
      <c r="L54" s="164">
        <f t="shared" si="2"/>
        <v>5092.3611111111104</v>
      </c>
      <c r="M54" s="164">
        <f t="shared" si="2"/>
        <v>4149.5105794453584</v>
      </c>
      <c r="N54" s="164">
        <f t="shared" si="2"/>
        <v>4732.9999999999982</v>
      </c>
      <c r="O54" s="164">
        <f t="shared" si="2"/>
        <v>5445.6648660964347</v>
      </c>
      <c r="P54" s="164">
        <f t="shared" si="2"/>
        <v>5736.0667654284662</v>
      </c>
      <c r="Q54" s="164">
        <f t="shared" si="2"/>
        <v>5579.3061561194027</v>
      </c>
      <c r="R54" s="164">
        <f t="shared" si="2"/>
        <v>5708.5162265237086</v>
      </c>
      <c r="S54" s="164">
        <f t="shared" si="2"/>
        <v>5848.9088159032017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786.86042541821905</v>
      </c>
      <c r="E56" s="152">
        <v>821.20102632110024</v>
      </c>
      <c r="F56" s="152">
        <v>790.14231169732727</v>
      </c>
      <c r="G56" s="152">
        <v>842.92569273014726</v>
      </c>
      <c r="H56" s="152">
        <v>876.77756819306762</v>
      </c>
      <c r="I56" s="152">
        <v>922.12243264203335</v>
      </c>
      <c r="J56" s="152">
        <v>932.56089965804529</v>
      </c>
      <c r="K56" s="152">
        <v>1046.5331345946711</v>
      </c>
      <c r="L56" s="152">
        <v>992.06349206349205</v>
      </c>
      <c r="M56" s="152">
        <v>1106.0190052361363</v>
      </c>
      <c r="N56" s="152">
        <v>1130.5</v>
      </c>
      <c r="O56" s="152">
        <v>1218.8499767413161</v>
      </c>
      <c r="P56" s="152">
        <v>1265.0097995012836</v>
      </c>
      <c r="Q56" s="152">
        <v>1326.4075856879967</v>
      </c>
      <c r="R56" s="152">
        <v>1331.9421457868605</v>
      </c>
      <c r="S56" s="152">
        <v>1305.8196485162778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622.0962163606406</v>
      </c>
      <c r="E57" s="156">
        <v>673.88358751117141</v>
      </c>
      <c r="F57" s="156">
        <v>632.00277681360637</v>
      </c>
      <c r="G57" s="156">
        <v>621.03015005686075</v>
      </c>
      <c r="H57" s="156">
        <v>626.47991331219646</v>
      </c>
      <c r="I57" s="156">
        <v>566.13213919395594</v>
      </c>
      <c r="J57" s="156">
        <v>516.45730267100669</v>
      </c>
      <c r="K57" s="156">
        <v>482.41271637309194</v>
      </c>
      <c r="L57" s="156">
        <v>393.25396825396825</v>
      </c>
      <c r="M57" s="156">
        <v>316.31163687954842</v>
      </c>
      <c r="N57" s="156">
        <v>369.9</v>
      </c>
      <c r="O57" s="156">
        <v>423.40298280756048</v>
      </c>
      <c r="P57" s="156">
        <v>431.91416925072923</v>
      </c>
      <c r="Q57" s="156">
        <v>443.8280166435506</v>
      </c>
      <c r="R57" s="156">
        <v>469.70569187594452</v>
      </c>
      <c r="S57" s="156">
        <v>457.54105445116681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208.70133147293265</v>
      </c>
      <c r="E58" s="156">
        <v>243.03053016980428</v>
      </c>
      <c r="F58" s="156">
        <v>285.17875737591112</v>
      </c>
      <c r="G58" s="156">
        <v>337.697279005908</v>
      </c>
      <c r="H58" s="156">
        <v>381.53335741327874</v>
      </c>
      <c r="I58" s="156">
        <v>402.2715332849674</v>
      </c>
      <c r="J58" s="156">
        <v>403.41249603403094</v>
      </c>
      <c r="K58" s="156">
        <v>427.1430591972844</v>
      </c>
      <c r="L58" s="156">
        <v>345.73412698412699</v>
      </c>
      <c r="M58" s="156">
        <v>280.38337092872524</v>
      </c>
      <c r="N58" s="156">
        <v>317.39999999999998</v>
      </c>
      <c r="O58" s="156">
        <v>354.95599836714541</v>
      </c>
      <c r="P58" s="156">
        <v>349.19349644365514</v>
      </c>
      <c r="Q58" s="156">
        <v>384.45151523392525</v>
      </c>
      <c r="R58" s="156">
        <v>409.53083399294809</v>
      </c>
      <c r="S58" s="156">
        <v>429.45116681071738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55.366711692321388</v>
      </c>
      <c r="E59" s="156">
        <v>65.730677198950616</v>
      </c>
      <c r="F59" s="156">
        <v>65.810482471364111</v>
      </c>
      <c r="G59" s="156">
        <v>67.262086372839988</v>
      </c>
      <c r="H59" s="156">
        <v>78.527377560166414</v>
      </c>
      <c r="I59" s="156">
        <v>75.926250218897763</v>
      </c>
      <c r="J59" s="156">
        <v>70.741136793616846</v>
      </c>
      <c r="K59" s="156">
        <v>73.221415904170257</v>
      </c>
      <c r="L59" s="156">
        <v>80.25793650793652</v>
      </c>
      <c r="M59" s="156">
        <v>73.897910648852246</v>
      </c>
      <c r="N59" s="156">
        <v>104.9</v>
      </c>
      <c r="O59" s="156">
        <v>118.85662207961114</v>
      </c>
      <c r="P59" s="156">
        <v>123.29888938985452</v>
      </c>
      <c r="Q59" s="156">
        <v>147.03616074261419</v>
      </c>
      <c r="R59" s="156">
        <v>159.92660286392746</v>
      </c>
      <c r="S59" s="156">
        <v>163.04739268222414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59.819798423607324</v>
      </c>
      <c r="E60" s="156">
        <v>61.117998097269918</v>
      </c>
      <c r="F60" s="156">
        <v>51.926414439430772</v>
      </c>
      <c r="G60" s="156">
        <v>75.305799794746619</v>
      </c>
      <c r="H60" s="156">
        <v>67.423847172613037</v>
      </c>
      <c r="I60" s="156">
        <v>70.172366347284395</v>
      </c>
      <c r="J60" s="156">
        <v>91.305420745249677</v>
      </c>
      <c r="K60" s="156">
        <v>87.038830198122142</v>
      </c>
      <c r="L60" s="156">
        <v>110.11904761904758</v>
      </c>
      <c r="M60" s="156">
        <v>82.777908199197725</v>
      </c>
      <c r="N60" s="156">
        <v>88.200000000000017</v>
      </c>
      <c r="O60" s="156">
        <v>107.08487995671045</v>
      </c>
      <c r="P60" s="156">
        <v>118.42214227219615</v>
      </c>
      <c r="Q60" s="156">
        <v>124.55467623942786</v>
      </c>
      <c r="R60" s="156">
        <v>119.72008347125282</v>
      </c>
      <c r="S60" s="156">
        <v>119.02189570728893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298.3568109961534</v>
      </c>
      <c r="E61" s="156">
        <v>364.97823392048986</v>
      </c>
      <c r="F61" s="156">
        <v>323.77646650468841</v>
      </c>
      <c r="G61" s="156">
        <v>373.20056583363385</v>
      </c>
      <c r="H61" s="156">
        <v>531.76546133161946</v>
      </c>
      <c r="I61" s="156">
        <v>667.82578240312114</v>
      </c>
      <c r="J61" s="156">
        <v>577.09256277982161</v>
      </c>
      <c r="K61" s="156">
        <v>315.29816239269763</v>
      </c>
      <c r="L61" s="156">
        <v>489.9801587301593</v>
      </c>
      <c r="M61" s="156">
        <v>329.8868055484682</v>
      </c>
      <c r="N61" s="156">
        <v>463.10000000000036</v>
      </c>
      <c r="O61" s="156">
        <v>592.09964210106682</v>
      </c>
      <c r="P61" s="156">
        <v>606.64893861739631</v>
      </c>
      <c r="Q61" s="156">
        <v>268.32739568319153</v>
      </c>
      <c r="R61" s="156">
        <v>192.57753471972401</v>
      </c>
      <c r="S61" s="156">
        <v>236.24315759147186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181.53750241208866</v>
      </c>
      <c r="E62" s="156">
        <v>158.56084412027562</v>
      </c>
      <c r="F62" s="156">
        <v>166.60881638320026</v>
      </c>
      <c r="G62" s="156">
        <v>175.574848140238</v>
      </c>
      <c r="H62" s="156">
        <v>214.84662412542974</v>
      </c>
      <c r="I62" s="156">
        <v>255.922747854802</v>
      </c>
      <c r="J62" s="156">
        <v>341.01458301507654</v>
      </c>
      <c r="K62" s="156">
        <v>496.55652628028679</v>
      </c>
      <c r="L62" s="156">
        <v>588.59126984126976</v>
      </c>
      <c r="M62" s="156">
        <v>388.7805824053566</v>
      </c>
      <c r="N62" s="156">
        <v>486.9</v>
      </c>
      <c r="O62" s="156">
        <v>614.31405868783042</v>
      </c>
      <c r="P62" s="156">
        <v>596.52738799584085</v>
      </c>
      <c r="Q62" s="156">
        <v>448.54187629744456</v>
      </c>
      <c r="R62" s="156">
        <v>454.68446427286466</v>
      </c>
      <c r="S62" s="156">
        <v>475.27729760875826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12.765515296352921</v>
      </c>
      <c r="E63" s="156">
        <v>11.099259088419293</v>
      </c>
      <c r="F63" s="156">
        <v>11.107254425546685</v>
      </c>
      <c r="G63" s="156">
        <v>13.17504784622639</v>
      </c>
      <c r="H63" s="156">
        <v>15.518187047664913</v>
      </c>
      <c r="I63" s="156">
        <v>14.259625247041754</v>
      </c>
      <c r="J63" s="156">
        <v>13.748692699091645</v>
      </c>
      <c r="K63" s="156">
        <v>14.143809907194848</v>
      </c>
      <c r="L63" s="156">
        <v>38.591269841269842</v>
      </c>
      <c r="M63" s="156">
        <v>51.442744429587741</v>
      </c>
      <c r="N63" s="156">
        <v>77.5</v>
      </c>
      <c r="O63" s="156">
        <v>67.497650398245625</v>
      </c>
      <c r="P63" s="156">
        <v>74.715446406389461</v>
      </c>
      <c r="Q63" s="156">
        <v>94.186541930688136</v>
      </c>
      <c r="R63" s="156">
        <v>120.7994531193783</v>
      </c>
      <c r="S63" s="156">
        <v>152.69374819936618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94.702311152013536</v>
      </c>
      <c r="E64" s="156">
        <v>138.23622682849484</v>
      </c>
      <c r="F64" s="156">
        <v>162.1659146129816</v>
      </c>
      <c r="G64" s="156">
        <v>218.42842481901647</v>
      </c>
      <c r="H64" s="156">
        <v>231.16747602038768</v>
      </c>
      <c r="I64" s="156">
        <v>276.18642583744025</v>
      </c>
      <c r="J64" s="156">
        <v>318.45262576528512</v>
      </c>
      <c r="K64" s="156">
        <v>300.71915833451197</v>
      </c>
      <c r="L64" s="156">
        <v>264.48412698412704</v>
      </c>
      <c r="M64" s="156">
        <v>199.3406346646525</v>
      </c>
      <c r="N64" s="156">
        <v>241</v>
      </c>
      <c r="O64" s="156">
        <v>277.30047371768705</v>
      </c>
      <c r="P64" s="156">
        <v>302.35832129482236</v>
      </c>
      <c r="Q64" s="156">
        <v>340.93896458259678</v>
      </c>
      <c r="R64" s="156">
        <v>355.47240411599626</v>
      </c>
      <c r="S64" s="156">
        <v>345.81172572745606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118.30367082782884</v>
      </c>
      <c r="E65" s="156">
        <v>124.25404330152506</v>
      </c>
      <c r="F65" s="156">
        <v>126.20617841027419</v>
      </c>
      <c r="G65" s="156">
        <v>153.94003272959253</v>
      </c>
      <c r="H65" s="156">
        <v>172.97427459164427</v>
      </c>
      <c r="I65" s="156">
        <v>218.89775598529008</v>
      </c>
      <c r="J65" s="156">
        <v>287.66495493484047</v>
      </c>
      <c r="K65" s="156">
        <v>296.69361243784891</v>
      </c>
      <c r="L65" s="156">
        <v>263.09523809523802</v>
      </c>
      <c r="M65" s="156">
        <v>139.01789268471924</v>
      </c>
      <c r="N65" s="156">
        <v>152.19999999999999</v>
      </c>
      <c r="O65" s="156">
        <v>183.79107056399931</v>
      </c>
      <c r="P65" s="156">
        <v>195.25391289945611</v>
      </c>
      <c r="Q65" s="156">
        <v>224.81484503186391</v>
      </c>
      <c r="R65" s="156">
        <v>239.26027200115129</v>
      </c>
      <c r="S65" s="156">
        <v>216.52621722846436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0</v>
      </c>
      <c r="E66" s="156">
        <v>0</v>
      </c>
      <c r="F66" s="156">
        <v>0</v>
      </c>
      <c r="G66" s="156">
        <v>0</v>
      </c>
      <c r="H66" s="156">
        <v>0</v>
      </c>
      <c r="I66" s="156">
        <v>0</v>
      </c>
      <c r="J66" s="156">
        <v>0</v>
      </c>
      <c r="K66" s="156">
        <v>0</v>
      </c>
      <c r="L66" s="156">
        <v>0</v>
      </c>
      <c r="M66" s="156">
        <v>0</v>
      </c>
      <c r="N66" s="156">
        <v>0</v>
      </c>
      <c r="O66" s="156">
        <v>0</v>
      </c>
      <c r="P66" s="156">
        <v>0</v>
      </c>
      <c r="Q66" s="156">
        <v>0</v>
      </c>
      <c r="R66" s="156">
        <v>0</v>
      </c>
      <c r="S66" s="156">
        <v>0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106.13190042898069</v>
      </c>
      <c r="E67" s="156">
        <v>109.5511286649177</v>
      </c>
      <c r="F67" s="156">
        <v>103.29746615758418</v>
      </c>
      <c r="G67" s="156">
        <v>148.3926441627604</v>
      </c>
      <c r="H67" s="156">
        <v>194.51244799400675</v>
      </c>
      <c r="I67" s="156">
        <v>243.16413579165939</v>
      </c>
      <c r="J67" s="156">
        <v>278.8516903841408</v>
      </c>
      <c r="K67" s="156">
        <v>343.91217782033016</v>
      </c>
      <c r="L67" s="156">
        <v>310.91269841269838</v>
      </c>
      <c r="M67" s="156">
        <v>193.72684310983638</v>
      </c>
      <c r="N67" s="156">
        <v>224.8</v>
      </c>
      <c r="O67" s="156">
        <v>291.82528456287912</v>
      </c>
      <c r="P67" s="156">
        <v>305.02673009505054</v>
      </c>
      <c r="Q67" s="156">
        <v>300.87115752449847</v>
      </c>
      <c r="R67" s="156">
        <v>307.17061236238038</v>
      </c>
      <c r="S67" s="156">
        <v>323.21377124747909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142.49877540114889</v>
      </c>
      <c r="E68" s="156">
        <v>150.63280191426185</v>
      </c>
      <c r="F68" s="156">
        <v>160.36098576883026</v>
      </c>
      <c r="G68" s="156">
        <v>183.34119213380299</v>
      </c>
      <c r="H68" s="156">
        <v>228.35814905486214</v>
      </c>
      <c r="I68" s="156">
        <v>196.3825582268031</v>
      </c>
      <c r="J68" s="156">
        <v>147.00525270567221</v>
      </c>
      <c r="K68" s="156">
        <v>126.42390086277241</v>
      </c>
      <c r="L68" s="156">
        <v>115.27777777777779</v>
      </c>
      <c r="M68" s="156">
        <v>120.23720821042532</v>
      </c>
      <c r="N68" s="156">
        <v>137.80000000000001</v>
      </c>
      <c r="O68" s="156">
        <v>122.27422463142108</v>
      </c>
      <c r="P68" s="156">
        <v>120.9065228793051</v>
      </c>
      <c r="Q68" s="156">
        <v>113.04198054626382</v>
      </c>
      <c r="R68" s="156">
        <v>121.60898035547238</v>
      </c>
      <c r="S68" s="156">
        <v>144.4108326130798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58.780744852973918</v>
      </c>
      <c r="E69" s="156">
        <v>66.163115864733186</v>
      </c>
      <c r="F69" s="156">
        <v>75.807011454356115</v>
      </c>
      <c r="G69" s="156">
        <v>91.254541924389102</v>
      </c>
      <c r="H69" s="156">
        <v>102.20599055531031</v>
      </c>
      <c r="I69" s="156">
        <v>104.19533184899808</v>
      </c>
      <c r="J69" s="156">
        <v>108.10937848858389</v>
      </c>
      <c r="K69" s="156">
        <v>100.31225180333577</v>
      </c>
      <c r="L69" s="156">
        <v>83.531746031746039</v>
      </c>
      <c r="M69" s="156">
        <v>52.361364865830382</v>
      </c>
      <c r="N69" s="156">
        <v>64.2</v>
      </c>
      <c r="O69" s="156">
        <v>75.946723373553453</v>
      </c>
      <c r="P69" s="156">
        <v>97.166885966930138</v>
      </c>
      <c r="Q69" s="156">
        <v>104.61142385756891</v>
      </c>
      <c r="R69" s="156">
        <v>109.19622940202922</v>
      </c>
      <c r="S69" s="156">
        <v>110.46888504753673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42.155887722839879</v>
      </c>
      <c r="E70" s="156">
        <v>51.027762562343241</v>
      </c>
      <c r="F70" s="156">
        <v>64.144394307532096</v>
      </c>
      <c r="G70" s="156">
        <v>61.298643663495412</v>
      </c>
      <c r="H70" s="156">
        <v>72.106058781822313</v>
      </c>
      <c r="I70" s="156">
        <v>82.68080954644384</v>
      </c>
      <c r="J70" s="156">
        <v>97.533461027744153</v>
      </c>
      <c r="K70" s="156">
        <v>112.71528510656817</v>
      </c>
      <c r="L70" s="156">
        <v>146.62698412698415</v>
      </c>
      <c r="M70" s="156">
        <v>106.66203954150633</v>
      </c>
      <c r="N70" s="156">
        <v>120.2</v>
      </c>
      <c r="O70" s="156">
        <v>149.23531142903252</v>
      </c>
      <c r="P70" s="156">
        <v>162.40488042768152</v>
      </c>
      <c r="Q70" s="156">
        <v>181.84620126367699</v>
      </c>
      <c r="R70" s="156">
        <v>172.42930128804778</v>
      </c>
      <c r="S70" s="156">
        <v>175.38173437049841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48.98395404414493</v>
      </c>
      <c r="E71" s="156">
        <v>51.31605500619829</v>
      </c>
      <c r="F71" s="156">
        <v>54.425546685178759</v>
      </c>
      <c r="G71" s="156">
        <v>83.488197930824072</v>
      </c>
      <c r="H71" s="156">
        <v>118.12551002662171</v>
      </c>
      <c r="I71" s="156">
        <v>101.94381207314937</v>
      </c>
      <c r="J71" s="156">
        <v>118.21525517338628</v>
      </c>
      <c r="K71" s="156">
        <v>98.136281048382713</v>
      </c>
      <c r="L71" s="156">
        <v>81.349206349206355</v>
      </c>
      <c r="M71" s="156">
        <v>27.252406275198268</v>
      </c>
      <c r="N71" s="156">
        <v>44.5</v>
      </c>
      <c r="O71" s="156">
        <v>63.035780400049369</v>
      </c>
      <c r="P71" s="156">
        <v>64.501881688274636</v>
      </c>
      <c r="Q71" s="156">
        <v>76.872172817347007</v>
      </c>
      <c r="R71" s="156">
        <v>93.365474562855297</v>
      </c>
      <c r="S71" s="156">
        <v>96.874099683088446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54.772966794816618</v>
      </c>
      <c r="E72" s="156">
        <v>57.370196327154282</v>
      </c>
      <c r="F72" s="156">
        <v>60.256855258590761</v>
      </c>
      <c r="G72" s="156">
        <v>75.583169223088248</v>
      </c>
      <c r="H72" s="156">
        <v>70.768284036333924</v>
      </c>
      <c r="I72" s="156">
        <v>91.186550921872268</v>
      </c>
      <c r="J72" s="156">
        <v>88.25015570100706</v>
      </c>
      <c r="K72" s="156">
        <v>85.842046282897954</v>
      </c>
      <c r="L72" s="156">
        <v>124.20634920634922</v>
      </c>
      <c r="M72" s="156">
        <v>102.78341992181521</v>
      </c>
      <c r="N72" s="156">
        <v>100.6</v>
      </c>
      <c r="O72" s="156">
        <v>59.238444231371709</v>
      </c>
      <c r="P72" s="156">
        <v>82.260602324276078</v>
      </c>
      <c r="Q72" s="156">
        <v>91.648309809360626</v>
      </c>
      <c r="R72" s="156">
        <v>70.518817010865661</v>
      </c>
      <c r="S72" s="156">
        <v>79.588014981273403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160.16268610191631</v>
      </c>
      <c r="E73" s="156">
        <v>181.91253207253439</v>
      </c>
      <c r="F73" s="156">
        <v>219.09059354390837</v>
      </c>
      <c r="G73" s="156">
        <v>265.99728177960225</v>
      </c>
      <c r="H73" s="156">
        <v>356.11563724899997</v>
      </c>
      <c r="I73" s="156">
        <v>367.62314562329567</v>
      </c>
      <c r="J73" s="156">
        <v>431.84996298428888</v>
      </c>
      <c r="K73" s="156">
        <v>470.44487722085017</v>
      </c>
      <c r="L73" s="156">
        <v>508.13492063492072</v>
      </c>
      <c r="M73" s="156">
        <v>427.2605717901871</v>
      </c>
      <c r="N73" s="156">
        <v>457.1</v>
      </c>
      <c r="O73" s="156">
        <v>576.5305638094876</v>
      </c>
      <c r="P73" s="156">
        <v>658.08481859420863</v>
      </c>
      <c r="Q73" s="156">
        <v>705.35657628747288</v>
      </c>
      <c r="R73" s="156">
        <v>764.64344822623582</v>
      </c>
      <c r="S73" s="156">
        <v>801.7322097378277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55.96045658982618</v>
      </c>
      <c r="E74" s="156">
        <v>66.883846974370812</v>
      </c>
      <c r="F74" s="156">
        <v>78.583825060742754</v>
      </c>
      <c r="G74" s="156">
        <v>66.013923945302793</v>
      </c>
      <c r="H74" s="156">
        <v>106.75442468997073</v>
      </c>
      <c r="I74" s="156">
        <v>136.34203087083523</v>
      </c>
      <c r="J74" s="156">
        <v>149.35545658585778</v>
      </c>
      <c r="K74" s="156">
        <v>143.61406982689965</v>
      </c>
      <c r="L74" s="156">
        <v>156.15079365079214</v>
      </c>
      <c r="M74" s="156">
        <v>151.36823410531531</v>
      </c>
      <c r="N74" s="156">
        <v>152.19999999999743</v>
      </c>
      <c r="O74" s="156">
        <v>149.42517823746698</v>
      </c>
      <c r="P74" s="156">
        <v>182.37193938111523</v>
      </c>
      <c r="Q74" s="156">
        <v>201.97075593991428</v>
      </c>
      <c r="R74" s="156">
        <v>215.96387709577346</v>
      </c>
      <c r="S74" s="156">
        <v>215.80596369922534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3107.9576659888057</v>
      </c>
      <c r="E75" s="164">
        <f t="shared" ref="E75:S75" si="3">SUM(E56:E74)</f>
        <v>3396.9498659440155</v>
      </c>
      <c r="F75" s="164">
        <f t="shared" si="3"/>
        <v>3430.8920513710532</v>
      </c>
      <c r="G75" s="164">
        <f t="shared" si="3"/>
        <v>3853.909522092476</v>
      </c>
      <c r="H75" s="164">
        <f t="shared" si="3"/>
        <v>4445.9605891559959</v>
      </c>
      <c r="I75" s="164">
        <f t="shared" si="3"/>
        <v>4793.235433917891</v>
      </c>
      <c r="J75" s="164">
        <f t="shared" si="3"/>
        <v>4971.6212881467463</v>
      </c>
      <c r="K75" s="164">
        <f t="shared" si="3"/>
        <v>5021.1613155919176</v>
      </c>
      <c r="L75" s="164">
        <f t="shared" si="3"/>
        <v>5092.3611111111104</v>
      </c>
      <c r="M75" s="164">
        <f t="shared" si="3"/>
        <v>4149.5105794453584</v>
      </c>
      <c r="N75" s="164">
        <f t="shared" si="3"/>
        <v>4732.9999999999982</v>
      </c>
      <c r="O75" s="164">
        <f t="shared" si="3"/>
        <v>5445.6648660964347</v>
      </c>
      <c r="P75" s="164">
        <f t="shared" si="3"/>
        <v>5736.0667654284662</v>
      </c>
      <c r="Q75" s="164">
        <f t="shared" si="3"/>
        <v>5579.3061561194036</v>
      </c>
      <c r="R75" s="164">
        <f t="shared" si="3"/>
        <v>5708.5162265237095</v>
      </c>
      <c r="S75" s="164">
        <f t="shared" si="3"/>
        <v>5848.9088159032017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3512074</v>
      </c>
      <c r="E3" s="145">
        <v>3486998</v>
      </c>
      <c r="F3" s="145">
        <v>3454637</v>
      </c>
      <c r="G3" s="145">
        <v>3431497</v>
      </c>
      <c r="H3" s="145">
        <v>3398929</v>
      </c>
      <c r="I3" s="145">
        <v>3355220</v>
      </c>
      <c r="J3" s="145">
        <v>3289835</v>
      </c>
      <c r="K3" s="145">
        <v>3249983</v>
      </c>
      <c r="L3" s="145">
        <v>3212605</v>
      </c>
      <c r="M3" s="145">
        <v>3183856</v>
      </c>
      <c r="N3" s="145">
        <v>3141976</v>
      </c>
      <c r="O3" s="145">
        <v>3052588</v>
      </c>
      <c r="P3" s="145">
        <v>3003641</v>
      </c>
      <c r="Q3" s="145">
        <v>2971905</v>
      </c>
      <c r="R3" s="145">
        <v>2943472</v>
      </c>
      <c r="S3" s="145">
        <v>2921262</v>
      </c>
    </row>
    <row r="4" spans="1:19" x14ac:dyDescent="0.25">
      <c r="A4" s="171" t="s">
        <v>255</v>
      </c>
      <c r="B4" s="140"/>
      <c r="C4" s="140"/>
      <c r="D4" s="146">
        <v>1369971</v>
      </c>
      <c r="E4" s="146">
        <v>1365154</v>
      </c>
      <c r="F4" s="146">
        <v>1357439</v>
      </c>
      <c r="G4" s="146">
        <v>1353304</v>
      </c>
      <c r="H4" s="146">
        <v>1345406</v>
      </c>
      <c r="I4" s="146">
        <v>1333023</v>
      </c>
      <c r="J4" s="146">
        <v>1293683</v>
      </c>
      <c r="K4" s="146">
        <v>1274503</v>
      </c>
      <c r="L4" s="146">
        <v>1286586</v>
      </c>
      <c r="M4" s="146">
        <v>1297415</v>
      </c>
      <c r="N4" s="146">
        <v>1315735</v>
      </c>
      <c r="O4" s="146">
        <v>1302299</v>
      </c>
      <c r="P4" s="146">
        <v>1295231</v>
      </c>
      <c r="Q4" s="146">
        <v>1307481</v>
      </c>
      <c r="R4" s="146">
        <v>1300120</v>
      </c>
      <c r="S4" s="146">
        <v>1307637</v>
      </c>
    </row>
    <row r="5" spans="1:19" x14ac:dyDescent="0.25">
      <c r="A5" s="183" t="s">
        <v>256</v>
      </c>
      <c r="B5" s="143"/>
      <c r="C5" s="143"/>
      <c r="D5" s="184">
        <f>D3/D4</f>
        <v>2.563611930471521</v>
      </c>
      <c r="E5" s="184">
        <f t="shared" ref="E5:S5" si="0">E3/E4</f>
        <v>2.5542891131696499</v>
      </c>
      <c r="F5" s="184">
        <f t="shared" si="0"/>
        <v>2.5449666614853412</v>
      </c>
      <c r="G5" s="184">
        <f t="shared" si="0"/>
        <v>2.5356438760248992</v>
      </c>
      <c r="H5" s="184">
        <f t="shared" si="0"/>
        <v>2.5263221659484199</v>
      </c>
      <c r="I5" s="184">
        <f t="shared" si="0"/>
        <v>2.5170008319436348</v>
      </c>
      <c r="J5" s="184">
        <f t="shared" si="0"/>
        <v>2.5429993282743917</v>
      </c>
      <c r="K5" s="184">
        <f t="shared" si="0"/>
        <v>2.5500002746168509</v>
      </c>
      <c r="L5" s="184">
        <f t="shared" si="0"/>
        <v>2.4969998119053058</v>
      </c>
      <c r="M5" s="184">
        <f t="shared" si="0"/>
        <v>2.4539996839870049</v>
      </c>
      <c r="N5" s="184">
        <f t="shared" si="0"/>
        <v>2.3880006232258015</v>
      </c>
      <c r="O5" s="184">
        <f t="shared" si="0"/>
        <v>2.3439993427008696</v>
      </c>
      <c r="P5" s="184">
        <f t="shared" si="0"/>
        <v>2.3190002401116097</v>
      </c>
      <c r="Q5" s="184">
        <f t="shared" si="0"/>
        <v>2.2730005254378458</v>
      </c>
      <c r="R5" s="184">
        <f t="shared" si="0"/>
        <v>2.2640002461311264</v>
      </c>
      <c r="S5" s="184">
        <f t="shared" si="0"/>
        <v>2.2340007203834094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3570.4</v>
      </c>
      <c r="E8" s="145">
        <v>3937.43</v>
      </c>
      <c r="F8" s="145">
        <v>3833.28</v>
      </c>
      <c r="G8" s="145">
        <v>4086.22</v>
      </c>
      <c r="H8" s="145">
        <v>4070.89</v>
      </c>
      <c r="I8" s="145">
        <v>4020.92</v>
      </c>
      <c r="J8" s="145">
        <v>3892.7</v>
      </c>
      <c r="K8" s="145">
        <v>3740.49</v>
      </c>
      <c r="L8" s="145">
        <v>3556.58</v>
      </c>
      <c r="M8" s="145">
        <v>3948.96</v>
      </c>
      <c r="N8" s="145">
        <v>4414.32</v>
      </c>
      <c r="O8" s="145">
        <v>3766.26</v>
      </c>
      <c r="P8" s="145">
        <v>4077.33</v>
      </c>
      <c r="Q8" s="145">
        <v>3871.8</v>
      </c>
      <c r="R8" s="145">
        <v>3726.64</v>
      </c>
      <c r="S8" s="145">
        <v>3523.31</v>
      </c>
    </row>
    <row r="9" spans="1:19" x14ac:dyDescent="0.25">
      <c r="A9" s="171" t="s">
        <v>273</v>
      </c>
      <c r="B9" s="140"/>
      <c r="C9" s="140"/>
      <c r="D9" s="146">
        <v>4029.0866666666666</v>
      </c>
      <c r="E9" s="146">
        <v>4029.0866666666666</v>
      </c>
      <c r="F9" s="146">
        <v>4029.0866666666666</v>
      </c>
      <c r="G9" s="146">
        <v>4029.0866666666666</v>
      </c>
      <c r="H9" s="146">
        <v>4029.0866666666666</v>
      </c>
      <c r="I9" s="146">
        <v>4029.0866666666666</v>
      </c>
      <c r="J9" s="146">
        <v>4029.0866666666666</v>
      </c>
      <c r="K9" s="146">
        <v>4029.0866666666666</v>
      </c>
      <c r="L9" s="146">
        <v>4029.0866666666666</v>
      </c>
      <c r="M9" s="146">
        <v>4029.0866666666666</v>
      </c>
      <c r="N9" s="146">
        <v>4029.0866666666666</v>
      </c>
      <c r="O9" s="146">
        <v>4029.0866666666666</v>
      </c>
      <c r="P9" s="146">
        <v>4029.0866666666666</v>
      </c>
      <c r="Q9" s="146">
        <v>4029.0866666666666</v>
      </c>
      <c r="R9" s="146">
        <v>4029.0866666666666</v>
      </c>
      <c r="S9" s="146">
        <v>4029.0866666666666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0.88615616773363037</v>
      </c>
      <c r="E10" s="217">
        <f t="shared" si="1"/>
        <v>0.97725125462677231</v>
      </c>
      <c r="F10" s="217">
        <f t="shared" si="1"/>
        <v>0.95140172379844568</v>
      </c>
      <c r="G10" s="217">
        <f t="shared" si="1"/>
        <v>1.0141802195038412</v>
      </c>
      <c r="H10" s="217">
        <f t="shared" si="1"/>
        <v>1.0103753869776939</v>
      </c>
      <c r="I10" s="217">
        <f t="shared" si="1"/>
        <v>0.99797307247465517</v>
      </c>
      <c r="J10" s="217">
        <f t="shared" si="1"/>
        <v>0.96614948300938341</v>
      </c>
      <c r="K10" s="217">
        <f t="shared" si="1"/>
        <v>0.92837169052374147</v>
      </c>
      <c r="L10" s="217">
        <f t="shared" si="1"/>
        <v>0.88272610997033241</v>
      </c>
      <c r="M10" s="217">
        <f t="shared" si="1"/>
        <v>0.98011294536561644</v>
      </c>
      <c r="N10" s="217">
        <f t="shared" si="1"/>
        <v>1.0956130669812678</v>
      </c>
      <c r="O10" s="217">
        <f t="shared" si="1"/>
        <v>0.93476768101290131</v>
      </c>
      <c r="P10" s="217">
        <f t="shared" si="1"/>
        <v>1.0119737641119659</v>
      </c>
      <c r="Q10" s="217">
        <f t="shared" si="1"/>
        <v>0.96096220317921521</v>
      </c>
      <c r="R10" s="217">
        <f t="shared" si="1"/>
        <v>0.92493418690422813</v>
      </c>
      <c r="S10" s="217">
        <f t="shared" si="1"/>
        <v>0.87446865542728458</v>
      </c>
    </row>
    <row r="11" spans="1:19" x14ac:dyDescent="0.25">
      <c r="A11" s="171" t="s">
        <v>275</v>
      </c>
      <c r="B11" s="140"/>
      <c r="C11" s="140"/>
      <c r="D11" s="146">
        <v>0</v>
      </c>
      <c r="E11" s="146">
        <v>12.01</v>
      </c>
      <c r="F11" s="146">
        <v>23.47</v>
      </c>
      <c r="G11" s="146">
        <v>4.93</v>
      </c>
      <c r="H11" s="146">
        <v>0.15</v>
      </c>
      <c r="I11" s="146">
        <v>1.64</v>
      </c>
      <c r="J11" s="146">
        <v>19.04</v>
      </c>
      <c r="K11" s="146">
        <v>7.59</v>
      </c>
      <c r="L11" s="146">
        <v>1.2</v>
      </c>
      <c r="M11" s="146">
        <v>2.25</v>
      </c>
      <c r="N11" s="146">
        <v>56.87</v>
      </c>
      <c r="O11" s="146">
        <v>5.16</v>
      </c>
      <c r="P11" s="146">
        <v>18.91</v>
      </c>
      <c r="Q11" s="146">
        <v>9.07</v>
      </c>
      <c r="R11" s="146">
        <v>24.73</v>
      </c>
      <c r="S11" s="146">
        <v>15.41</v>
      </c>
    </row>
    <row r="12" spans="1:19" x14ac:dyDescent="0.25">
      <c r="A12" s="171" t="s">
        <v>276</v>
      </c>
      <c r="B12" s="140"/>
      <c r="C12" s="140"/>
      <c r="D12" s="146">
        <v>7.3947222222222218</v>
      </c>
      <c r="E12" s="146">
        <v>7.3947222222222218</v>
      </c>
      <c r="F12" s="146">
        <v>7.3947222222222218</v>
      </c>
      <c r="G12" s="146">
        <v>7.3947222222222218</v>
      </c>
      <c r="H12" s="146">
        <v>7.3947222222222218</v>
      </c>
      <c r="I12" s="146">
        <v>7.3947222222222218</v>
      </c>
      <c r="J12" s="146">
        <v>7.3947222222222218</v>
      </c>
      <c r="K12" s="146">
        <v>7.3947222222222218</v>
      </c>
      <c r="L12" s="146">
        <v>7.3947222222222218</v>
      </c>
      <c r="M12" s="146">
        <v>7.3947222222222218</v>
      </c>
      <c r="N12" s="146">
        <v>7.3947222222222218</v>
      </c>
      <c r="O12" s="146">
        <v>7.3947222222222218</v>
      </c>
      <c r="P12" s="146">
        <v>7.3947222222222218</v>
      </c>
      <c r="Q12" s="146">
        <v>7.3947222222222218</v>
      </c>
      <c r="R12" s="146">
        <v>7.3947222222222218</v>
      </c>
      <c r="S12" s="146">
        <v>7.3947222222222218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</v>
      </c>
      <c r="E13" s="218">
        <f t="shared" si="2"/>
        <v>1.6241313248938809</v>
      </c>
      <c r="F13" s="218">
        <f t="shared" ref="F13" si="3">IF(F11=0,0,F11/F12)</f>
        <v>3.1738852785394989</v>
      </c>
      <c r="G13" s="218">
        <f t="shared" ref="G13" si="4">IF(G11=0,0,G11/G12)</f>
        <v>0.66669170955260881</v>
      </c>
      <c r="H13" s="218">
        <f t="shared" ref="H13" si="5">IF(H11=0,0,H11/H12)</f>
        <v>2.0284737613162542E-2</v>
      </c>
      <c r="I13" s="218">
        <f t="shared" ref="I13" si="6">IF(I11=0,0,I11/I12)</f>
        <v>0.22177979790391045</v>
      </c>
      <c r="J13" s="218">
        <f t="shared" ref="J13" si="7">IF(J11=0,0,J11/J12)</f>
        <v>2.5748093610307654</v>
      </c>
      <c r="K13" s="218">
        <f t="shared" ref="K13" si="8">IF(K11=0,0,K11/K12)</f>
        <v>1.0264077232260247</v>
      </c>
      <c r="L13" s="218">
        <f t="shared" ref="L13" si="9">IF(L11=0,0,L11/L12)</f>
        <v>0.16227790090530034</v>
      </c>
      <c r="M13" s="218">
        <f t="shared" ref="M13" si="10">IF(M11=0,0,M11/M12)</f>
        <v>0.30427106419743816</v>
      </c>
      <c r="N13" s="218">
        <f t="shared" ref="N13" si="11">IF(N11=0,0,N11/N12)</f>
        <v>7.6906201870703583</v>
      </c>
      <c r="O13" s="218">
        <f t="shared" ref="O13" si="12">IF(O11=0,0,O11/O12)</f>
        <v>0.69779497389279144</v>
      </c>
      <c r="P13" s="218">
        <f t="shared" ref="P13" si="13">IF(P11=0,0,P11/P12)</f>
        <v>2.5572292550993576</v>
      </c>
      <c r="Q13" s="218">
        <f t="shared" ref="Q13" si="14">IF(Q11=0,0,Q11/Q12)</f>
        <v>1.2265504676758952</v>
      </c>
      <c r="R13" s="218">
        <f t="shared" ref="R13" si="15">IF(R11=0,0,R11/R12)</f>
        <v>3.3442770744900643</v>
      </c>
      <c r="S13" s="218">
        <f t="shared" ref="S13" si="16">IF(S11=0,0,S11/S12)</f>
        <v>2.0839187107922319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18320.52447860139</v>
      </c>
      <c r="E16" s="145">
        <v>19515.862147666325</v>
      </c>
      <c r="F16" s="145">
        <v>20835.450338491963</v>
      </c>
      <c r="G16" s="145">
        <v>23031.018998272884</v>
      </c>
      <c r="H16" s="145">
        <v>24539.680831023445</v>
      </c>
      <c r="I16" s="145">
        <v>26436.069783249</v>
      </c>
      <c r="J16" s="145">
        <v>28393.943681901797</v>
      </c>
      <c r="K16" s="145">
        <v>31541.978929075707</v>
      </c>
      <c r="L16" s="145">
        <v>32370.971734072573</v>
      </c>
      <c r="M16" s="145">
        <v>27575.375984110895</v>
      </c>
      <c r="N16" s="145">
        <v>28027.7</v>
      </c>
      <c r="O16" s="145">
        <v>29721.461968297412</v>
      </c>
      <c r="P16" s="145">
        <v>30858.811118925121</v>
      </c>
      <c r="Q16" s="145">
        <v>31938.534062982486</v>
      </c>
      <c r="R16" s="145">
        <v>33068.346234536642</v>
      </c>
      <c r="S16" s="145">
        <v>33741.063620709858</v>
      </c>
    </row>
    <row r="17" spans="1:19" x14ac:dyDescent="0.25">
      <c r="A17" s="183" t="s">
        <v>154</v>
      </c>
      <c r="B17" s="143"/>
      <c r="C17" s="143"/>
      <c r="D17" s="176">
        <v>11578.257088685188</v>
      </c>
      <c r="E17" s="176">
        <v>12060.749240634492</v>
      </c>
      <c r="F17" s="176">
        <v>12807.267871869723</v>
      </c>
      <c r="G17" s="176">
        <v>14255.12994080327</v>
      </c>
      <c r="H17" s="176">
        <v>15804.663405296182</v>
      </c>
      <c r="I17" s="176">
        <v>17638.78608438194</v>
      </c>
      <c r="J17" s="176">
        <v>19243.405543561876</v>
      </c>
      <c r="K17" s="176">
        <v>21633.093103650317</v>
      </c>
      <c r="L17" s="176">
        <v>22466.818835066362</v>
      </c>
      <c r="M17" s="176">
        <v>18568.433844751635</v>
      </c>
      <c r="N17" s="176">
        <v>17945.5</v>
      </c>
      <c r="O17" s="176">
        <v>18770.817726041609</v>
      </c>
      <c r="P17" s="176">
        <v>19351.625826889031</v>
      </c>
      <c r="Q17" s="176">
        <v>20186.442554290672</v>
      </c>
      <c r="R17" s="176">
        <v>20987.026389503168</v>
      </c>
      <c r="S17" s="176">
        <v>21821.69749930278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5216.4403365650587</v>
      </c>
      <c r="E20" s="145">
        <f t="shared" ref="E20:S20" si="17">1000000*E16/E$3</f>
        <v>5596.7517468224314</v>
      </c>
      <c r="F20" s="145">
        <f t="shared" si="17"/>
        <v>6031.1547460679549</v>
      </c>
      <c r="G20" s="145">
        <f t="shared" si="17"/>
        <v>6711.6535431250222</v>
      </c>
      <c r="H20" s="145">
        <f t="shared" si="17"/>
        <v>7219.8274312359699</v>
      </c>
      <c r="I20" s="145">
        <f t="shared" si="17"/>
        <v>7879.0868507129189</v>
      </c>
      <c r="J20" s="145">
        <f t="shared" si="17"/>
        <v>8630.8108710320721</v>
      </c>
      <c r="K20" s="145">
        <f t="shared" si="17"/>
        <v>9705.2750519235651</v>
      </c>
      <c r="L20" s="145">
        <f t="shared" si="17"/>
        <v>10076.237736688006</v>
      </c>
      <c r="M20" s="145">
        <f t="shared" si="17"/>
        <v>8660.9997387164785</v>
      </c>
      <c r="N20" s="145">
        <f t="shared" si="17"/>
        <v>8920.4055027791419</v>
      </c>
      <c r="O20" s="145">
        <f t="shared" si="17"/>
        <v>9736.4799862599903</v>
      </c>
      <c r="P20" s="145">
        <f t="shared" si="17"/>
        <v>10273.801402672663</v>
      </c>
      <c r="Q20" s="145">
        <f t="shared" si="17"/>
        <v>10746.822009109472</v>
      </c>
      <c r="R20" s="145">
        <f t="shared" si="17"/>
        <v>11234.469441033121</v>
      </c>
      <c r="S20" s="145">
        <f t="shared" si="17"/>
        <v>11550.166887020014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3296.7007781399789</v>
      </c>
      <c r="E21" s="176">
        <f t="shared" ref="E21:S21" si="18">1000000*E17/E$3</f>
        <v>3458.7772177197953</v>
      </c>
      <c r="F21" s="176">
        <f t="shared" si="18"/>
        <v>3707.2687729187533</v>
      </c>
      <c r="G21" s="176">
        <f t="shared" si="18"/>
        <v>4154.201487223585</v>
      </c>
      <c r="H21" s="176">
        <f t="shared" si="18"/>
        <v>4649.8951302884479</v>
      </c>
      <c r="I21" s="176">
        <f t="shared" si="18"/>
        <v>5257.1175912106919</v>
      </c>
      <c r="J21" s="176">
        <f t="shared" si="18"/>
        <v>5849.3527923320999</v>
      </c>
      <c r="K21" s="176">
        <f t="shared" si="18"/>
        <v>6656.3711575261523</v>
      </c>
      <c r="L21" s="176">
        <f t="shared" si="18"/>
        <v>6993.3337074014271</v>
      </c>
      <c r="M21" s="176">
        <f t="shared" si="18"/>
        <v>5832.0583106621771</v>
      </c>
      <c r="N21" s="176">
        <f t="shared" si="18"/>
        <v>5711.53312437778</v>
      </c>
      <c r="O21" s="176">
        <f t="shared" si="18"/>
        <v>6149.1487636201173</v>
      </c>
      <c r="P21" s="176">
        <f t="shared" si="18"/>
        <v>6442.7226246042819</v>
      </c>
      <c r="Q21" s="176">
        <f t="shared" si="18"/>
        <v>6792.4252472036196</v>
      </c>
      <c r="R21" s="176">
        <f t="shared" si="18"/>
        <v>7130.0241311971595</v>
      </c>
      <c r="S21" s="176">
        <f t="shared" si="18"/>
        <v>7469.9556216808969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16478.795885347859</v>
      </c>
      <c r="E23" s="190">
        <v>17553.83861388993</v>
      </c>
      <c r="F23" s="190">
        <v>18740.715029503644</v>
      </c>
      <c r="G23" s="190">
        <v>20715.751809835521</v>
      </c>
      <c r="H23" s="190">
        <v>22072.346858236007</v>
      </c>
      <c r="I23" s="190">
        <v>23778.175268306106</v>
      </c>
      <c r="J23" s="190">
        <v>25539.313035405819</v>
      </c>
      <c r="K23" s="190">
        <v>28370.85069576665</v>
      </c>
      <c r="L23" s="190">
        <v>29116.269841269841</v>
      </c>
      <c r="M23" s="190">
        <v>24803.160054300675</v>
      </c>
      <c r="N23" s="190">
        <v>25209.8</v>
      </c>
      <c r="O23" s="190">
        <v>26733.341560895031</v>
      </c>
      <c r="P23" s="190">
        <v>27756.236255394328</v>
      </c>
      <c r="Q23" s="190">
        <v>28727.43919574302</v>
      </c>
      <c r="R23" s="190">
        <v>29743.559761099514</v>
      </c>
      <c r="S23" s="190">
        <v>30348.872803226735</v>
      </c>
    </row>
    <row r="24" spans="1:19" x14ac:dyDescent="0.25">
      <c r="A24" s="191" t="s">
        <v>46</v>
      </c>
      <c r="B24" s="192"/>
      <c r="C24" s="192"/>
      <c r="D24" s="193">
        <v>1034.4520476777152</v>
      </c>
      <c r="E24" s="193">
        <v>960.15798425923265</v>
      </c>
      <c r="F24" s="193">
        <v>1004.6511627906976</v>
      </c>
      <c r="G24" s="193">
        <v>1021.2742351538014</v>
      </c>
      <c r="H24" s="193">
        <v>1017.110138994796</v>
      </c>
      <c r="I24" s="193">
        <v>1135.8917269156682</v>
      </c>
      <c r="J24" s="193">
        <v>1092.2572533167252</v>
      </c>
      <c r="K24" s="193">
        <v>1097.0156561095819</v>
      </c>
      <c r="L24" s="193">
        <v>1063.9880952380952</v>
      </c>
      <c r="M24" s="193">
        <v>696.31429067191982</v>
      </c>
      <c r="N24" s="193">
        <v>838.2</v>
      </c>
      <c r="O24" s="193">
        <v>1031.356503412856</v>
      </c>
      <c r="P24" s="193">
        <v>1232.8968798019857</v>
      </c>
      <c r="Q24" s="193">
        <v>1134.3178047918195</v>
      </c>
      <c r="R24" s="193">
        <v>1125.7825429948909</v>
      </c>
      <c r="S24" s="193">
        <v>1159.1580236243158</v>
      </c>
    </row>
    <row r="25" spans="1:19" x14ac:dyDescent="0.25">
      <c r="A25" s="194" t="s">
        <v>69</v>
      </c>
      <c r="B25" s="195"/>
      <c r="C25" s="195"/>
      <c r="D25" s="196">
        <v>115.33494634030488</v>
      </c>
      <c r="E25" s="196">
        <v>126.99282151814802</v>
      </c>
      <c r="F25" s="196">
        <v>111.62790697674419</v>
      </c>
      <c r="G25" s="196">
        <v>116.91121404598786</v>
      </c>
      <c r="H25" s="196">
        <v>118.25928750117055</v>
      </c>
      <c r="I25" s="196">
        <v>124.08375653566158</v>
      </c>
      <c r="J25" s="196">
        <v>128.20362166417937</v>
      </c>
      <c r="K25" s="196">
        <v>128.70867015547313</v>
      </c>
      <c r="L25" s="196">
        <v>126.88492063492063</v>
      </c>
      <c r="M25" s="196">
        <v>78.388943892705129</v>
      </c>
      <c r="N25" s="196">
        <v>92.8</v>
      </c>
      <c r="O25" s="196">
        <v>113.82515165611323</v>
      </c>
      <c r="P25" s="196">
        <v>109.58878900247518</v>
      </c>
      <c r="Q25" s="196">
        <v>115.58021266759131</v>
      </c>
      <c r="R25" s="196">
        <v>115.76239476145929</v>
      </c>
      <c r="S25" s="196">
        <v>88.591184096802067</v>
      </c>
    </row>
    <row r="26" spans="1:19" x14ac:dyDescent="0.25">
      <c r="A26" s="178" t="s">
        <v>159</v>
      </c>
      <c r="B26" s="140"/>
      <c r="C26" s="140"/>
      <c r="D26" s="146">
        <v>10767.71215247369</v>
      </c>
      <c r="E26" s="146">
        <v>11484.994378297346</v>
      </c>
      <c r="F26" s="146">
        <v>12442.762929538356</v>
      </c>
      <c r="G26" s="146">
        <v>13501.789032812805</v>
      </c>
      <c r="H26" s="146">
        <v>14135.5968482027</v>
      </c>
      <c r="I26" s="146">
        <v>15178.245315588021</v>
      </c>
      <c r="J26" s="146">
        <v>16289.733134349402</v>
      </c>
      <c r="K26" s="146">
        <v>18272.714414718266</v>
      </c>
      <c r="L26" s="146">
        <v>18945.734126984127</v>
      </c>
      <c r="M26" s="146">
        <v>17571.575842323902</v>
      </c>
      <c r="N26" s="146">
        <v>17416.499999999996</v>
      </c>
      <c r="O26" s="146">
        <v>17830.202113217576</v>
      </c>
      <c r="P26" s="146">
        <v>18457.383671178424</v>
      </c>
      <c r="Q26" s="146">
        <v>19469.50948664255</v>
      </c>
      <c r="R26" s="146">
        <v>20124.307404475781</v>
      </c>
      <c r="S26" s="146">
        <v>20704.948141745896</v>
      </c>
    </row>
    <row r="27" spans="1:19" x14ac:dyDescent="0.25">
      <c r="A27" s="179" t="s">
        <v>161</v>
      </c>
      <c r="B27" s="172"/>
      <c r="C27" s="172"/>
      <c r="D27" s="175">
        <v>4636.405468390506</v>
      </c>
      <c r="E27" s="175">
        <v>4841.5833021016524</v>
      </c>
      <c r="F27" s="175">
        <v>5211.6626171468233</v>
      </c>
      <c r="G27" s="175">
        <v>5601.4756053587789</v>
      </c>
      <c r="H27" s="175">
        <v>5901.3257347727777</v>
      </c>
      <c r="I27" s="175">
        <v>6227.7036999974989</v>
      </c>
      <c r="J27" s="175">
        <v>6764.9443589231369</v>
      </c>
      <c r="K27" s="175">
        <v>7281.1245416861611</v>
      </c>
      <c r="L27" s="175">
        <v>7591.1706349206352</v>
      </c>
      <c r="M27" s="175">
        <v>7573.0048074469496</v>
      </c>
      <c r="N27" s="175">
        <v>7527.4</v>
      </c>
      <c r="O27" s="175">
        <v>7718.465496454236</v>
      </c>
      <c r="P27" s="175">
        <v>7938.7002088720001</v>
      </c>
      <c r="Q27" s="175">
        <v>8279.9851332118615</v>
      </c>
      <c r="R27" s="175">
        <v>8537.3641793192783</v>
      </c>
      <c r="S27" s="175">
        <v>8644.3928262748468</v>
      </c>
    </row>
    <row r="28" spans="1:19" x14ac:dyDescent="0.25">
      <c r="A28" s="179" t="s">
        <v>163</v>
      </c>
      <c r="B28" s="141"/>
      <c r="C28" s="141"/>
      <c r="D28" s="175">
        <v>3189.5975893957157</v>
      </c>
      <c r="E28" s="175">
        <v>3365.9584282295959</v>
      </c>
      <c r="F28" s="175">
        <v>3672.1971537660538</v>
      </c>
      <c r="G28" s="175">
        <v>4025.0464593792476</v>
      </c>
      <c r="H28" s="175">
        <v>4157.2687990796112</v>
      </c>
      <c r="I28" s="175">
        <v>4528.5567758236812</v>
      </c>
      <c r="J28" s="175">
        <v>5025.6759773910389</v>
      </c>
      <c r="K28" s="175">
        <v>5884.6953096950383</v>
      </c>
      <c r="L28" s="175">
        <v>5928.1746031746034</v>
      </c>
      <c r="M28" s="175">
        <v>5314.8316372878235</v>
      </c>
      <c r="N28" s="175">
        <v>5046.5999999999995</v>
      </c>
      <c r="O28" s="175">
        <v>4952.6756979978545</v>
      </c>
      <c r="P28" s="175">
        <v>4960.3879314310952</v>
      </c>
      <c r="Q28" s="175">
        <v>5377.969958209821</v>
      </c>
      <c r="R28" s="175">
        <v>5592.1241994675102</v>
      </c>
      <c r="S28" s="175">
        <v>6055.5315471045806</v>
      </c>
    </row>
    <row r="29" spans="1:19" x14ac:dyDescent="0.25">
      <c r="A29" s="179" t="s">
        <v>165</v>
      </c>
      <c r="B29" s="141"/>
      <c r="C29" s="141"/>
      <c r="D29" s="175">
        <v>2941.7090946874678</v>
      </c>
      <c r="E29" s="175">
        <v>3277.4526479660976</v>
      </c>
      <c r="F29" s="175">
        <v>3558.9031586254769</v>
      </c>
      <c r="G29" s="175">
        <v>3875.2669680747795</v>
      </c>
      <c r="H29" s="175">
        <v>4077.0023143503095</v>
      </c>
      <c r="I29" s="175">
        <v>4421.9848397668402</v>
      </c>
      <c r="J29" s="175">
        <v>4499.1127980352276</v>
      </c>
      <c r="K29" s="175">
        <v>5106.8945633370677</v>
      </c>
      <c r="L29" s="175">
        <v>5426.3888888888878</v>
      </c>
      <c r="M29" s="175">
        <v>4683.7393975891327</v>
      </c>
      <c r="N29" s="175">
        <v>4842.4999999999982</v>
      </c>
      <c r="O29" s="175">
        <v>5159.0609187654863</v>
      </c>
      <c r="P29" s="175">
        <v>5558.2955308753326</v>
      </c>
      <c r="Q29" s="175">
        <v>5811.55439522087</v>
      </c>
      <c r="R29" s="175">
        <v>5994.8190256889948</v>
      </c>
      <c r="S29" s="175">
        <v>6005.02376836647</v>
      </c>
    </row>
    <row r="30" spans="1:19" x14ac:dyDescent="0.25">
      <c r="A30" s="194" t="s">
        <v>167</v>
      </c>
      <c r="B30" s="195"/>
      <c r="C30" s="195"/>
      <c r="D30" s="196">
        <v>821.29762947349457</v>
      </c>
      <c r="E30" s="196">
        <v>972.55455934500048</v>
      </c>
      <c r="F30" s="196">
        <v>970.07983339118607</v>
      </c>
      <c r="G30" s="196">
        <v>1222.0897012731257</v>
      </c>
      <c r="H30" s="196">
        <v>1394.6301721716081</v>
      </c>
      <c r="I30" s="196">
        <v>1498.8867485552737</v>
      </c>
      <c r="J30" s="196">
        <v>1368.4062092386519</v>
      </c>
      <c r="K30" s="196">
        <v>1137.8151077649518</v>
      </c>
      <c r="L30" s="196">
        <v>1273.9087301587308</v>
      </c>
      <c r="M30" s="196">
        <v>1154.5017504822765</v>
      </c>
      <c r="N30" s="196">
        <v>1273.8000000000004</v>
      </c>
      <c r="O30" s="196">
        <v>1331.3460607383927</v>
      </c>
      <c r="P30" s="196">
        <v>1365.8572493305976</v>
      </c>
      <c r="Q30" s="196">
        <v>1013.6611278815725</v>
      </c>
      <c r="R30" s="196">
        <v>896.95617759228639</v>
      </c>
      <c r="S30" s="196">
        <v>811.36560069144298</v>
      </c>
    </row>
    <row r="31" spans="1:19" x14ac:dyDescent="0.25">
      <c r="A31" s="194" t="s">
        <v>50</v>
      </c>
      <c r="B31" s="195"/>
      <c r="C31" s="195"/>
      <c r="D31" s="196">
        <v>986.35871097982749</v>
      </c>
      <c r="E31" s="196">
        <v>1044.0510854210511</v>
      </c>
      <c r="F31" s="196">
        <v>1183.0614370010412</v>
      </c>
      <c r="G31" s="196">
        <v>1438.9925942362631</v>
      </c>
      <c r="H31" s="196">
        <v>1599.3097082313279</v>
      </c>
      <c r="I31" s="196">
        <v>1852.0001000675456</v>
      </c>
      <c r="J31" s="196">
        <v>2415.5395480557936</v>
      </c>
      <c r="K31" s="196">
        <v>3172.3477636460566</v>
      </c>
      <c r="L31" s="196">
        <v>3259.5238095238096</v>
      </c>
      <c r="M31" s="196">
        <v>1634.1236871382932</v>
      </c>
      <c r="N31" s="196">
        <v>1470.8</v>
      </c>
      <c r="O31" s="196">
        <v>1722.4716861121922</v>
      </c>
      <c r="P31" s="196">
        <v>1643.4637786508893</v>
      </c>
      <c r="Q31" s="196">
        <v>1885.3625592631877</v>
      </c>
      <c r="R31" s="196">
        <v>2180.7764265668848</v>
      </c>
      <c r="S31" s="196">
        <v>2187.9501584557761</v>
      </c>
    </row>
    <row r="32" spans="1:19" x14ac:dyDescent="0.25">
      <c r="A32" s="194" t="s">
        <v>71</v>
      </c>
      <c r="B32" s="195"/>
      <c r="C32" s="195"/>
      <c r="D32" s="196">
        <v>2753.6403984028266</v>
      </c>
      <c r="E32" s="196">
        <v>2965.0877850491543</v>
      </c>
      <c r="F32" s="196">
        <v>3028.5317598056231</v>
      </c>
      <c r="G32" s="196">
        <v>3414.6950323135388</v>
      </c>
      <c r="H32" s="196">
        <v>3807.4407031344058</v>
      </c>
      <c r="I32" s="196">
        <v>3989.0676206439343</v>
      </c>
      <c r="J32" s="196">
        <v>4245.1732687810672</v>
      </c>
      <c r="K32" s="196">
        <v>4562.2490833723195</v>
      </c>
      <c r="L32" s="196">
        <v>4446.230158730159</v>
      </c>
      <c r="M32" s="196">
        <v>3668.2555397915748</v>
      </c>
      <c r="N32" s="196">
        <v>4117.7000000000007</v>
      </c>
      <c r="O32" s="196">
        <v>4704.1400457579011</v>
      </c>
      <c r="P32" s="196">
        <v>4947.0458874299547</v>
      </c>
      <c r="Q32" s="196">
        <v>5109.008004496297</v>
      </c>
      <c r="R32" s="196">
        <v>5299.9748147082109</v>
      </c>
      <c r="S32" s="196">
        <v>5396.8596946125044</v>
      </c>
    </row>
    <row r="33" spans="1:19" x14ac:dyDescent="0.25">
      <c r="A33" s="197" t="s">
        <v>171</v>
      </c>
      <c r="B33" s="195"/>
      <c r="C33" s="195"/>
      <c r="D33" s="196">
        <v>0</v>
      </c>
      <c r="E33" s="196">
        <v>0</v>
      </c>
      <c r="F33" s="196">
        <v>0</v>
      </c>
      <c r="G33" s="196">
        <v>0</v>
      </c>
      <c r="H33" s="196">
        <v>0</v>
      </c>
      <c r="I33" s="196">
        <v>0</v>
      </c>
      <c r="J33" s="196">
        <v>0</v>
      </c>
      <c r="K33" s="196">
        <v>0</v>
      </c>
      <c r="L33" s="196">
        <v>0</v>
      </c>
      <c r="M33" s="196">
        <v>0</v>
      </c>
      <c r="N33" s="196">
        <v>0</v>
      </c>
      <c r="O33" s="196">
        <v>0</v>
      </c>
      <c r="P33" s="196">
        <v>0</v>
      </c>
      <c r="Q33" s="196">
        <v>0</v>
      </c>
      <c r="R33" s="196">
        <v>0</v>
      </c>
      <c r="S33" s="196">
        <v>0</v>
      </c>
    </row>
    <row r="34" spans="1:19" x14ac:dyDescent="0.25">
      <c r="A34" s="198" t="s">
        <v>8</v>
      </c>
      <c r="B34" s="195"/>
      <c r="C34" s="195"/>
      <c r="D34" s="196">
        <v>0</v>
      </c>
      <c r="E34" s="196">
        <v>0</v>
      </c>
      <c r="F34" s="196">
        <v>0</v>
      </c>
      <c r="G34" s="196">
        <v>0</v>
      </c>
      <c r="H34" s="196">
        <v>0</v>
      </c>
      <c r="I34" s="196">
        <v>0</v>
      </c>
      <c r="J34" s="196">
        <v>0</v>
      </c>
      <c r="K34" s="196">
        <v>0</v>
      </c>
      <c r="L34" s="196">
        <v>0</v>
      </c>
      <c r="M34" s="196">
        <v>0</v>
      </c>
      <c r="N34" s="196">
        <v>0</v>
      </c>
      <c r="O34" s="196">
        <v>0</v>
      </c>
      <c r="P34" s="196">
        <v>0</v>
      </c>
      <c r="Q34" s="196">
        <v>0</v>
      </c>
      <c r="R34" s="196">
        <v>0</v>
      </c>
      <c r="S34" s="196">
        <v>0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0</v>
      </c>
      <c r="E36" s="146">
        <v>0</v>
      </c>
      <c r="F36" s="146">
        <v>0</v>
      </c>
      <c r="G36" s="146">
        <v>0</v>
      </c>
      <c r="H36" s="146">
        <v>0</v>
      </c>
      <c r="I36" s="146">
        <v>0</v>
      </c>
      <c r="J36" s="146">
        <v>0</v>
      </c>
      <c r="K36" s="146">
        <v>0</v>
      </c>
      <c r="L36" s="146">
        <v>0</v>
      </c>
      <c r="M36" s="146">
        <v>0</v>
      </c>
      <c r="N36" s="146">
        <v>0</v>
      </c>
      <c r="O36" s="146">
        <v>0</v>
      </c>
      <c r="P36" s="146">
        <v>0</v>
      </c>
      <c r="Q36" s="146">
        <v>0</v>
      </c>
      <c r="R36" s="146">
        <v>0</v>
      </c>
      <c r="S36" s="146">
        <v>0</v>
      </c>
    </row>
    <row r="37" spans="1:19" x14ac:dyDescent="0.25">
      <c r="A37" s="198" t="s">
        <v>183</v>
      </c>
      <c r="B37" s="195"/>
      <c r="C37" s="195"/>
      <c r="D37" s="196">
        <v>0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6">
        <v>0</v>
      </c>
      <c r="L37" s="196">
        <v>0</v>
      </c>
      <c r="M37" s="196">
        <v>0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0</v>
      </c>
      <c r="E42" s="146">
        <v>0</v>
      </c>
      <c r="F42" s="146">
        <v>0</v>
      </c>
      <c r="G42" s="146">
        <v>0</v>
      </c>
      <c r="H42" s="146">
        <v>0</v>
      </c>
      <c r="I42" s="146">
        <v>0</v>
      </c>
      <c r="J42" s="146">
        <v>0</v>
      </c>
      <c r="K42" s="146">
        <v>0</v>
      </c>
      <c r="L42" s="146">
        <v>0</v>
      </c>
      <c r="M42" s="146">
        <v>0</v>
      </c>
      <c r="N42" s="146">
        <v>0</v>
      </c>
      <c r="O42" s="146">
        <v>0</v>
      </c>
      <c r="P42" s="146">
        <v>0</v>
      </c>
      <c r="Q42" s="146">
        <v>0</v>
      </c>
      <c r="R42" s="146">
        <v>0</v>
      </c>
      <c r="S42" s="146">
        <v>0</v>
      </c>
    </row>
    <row r="43" spans="1:19" x14ac:dyDescent="0.25">
      <c r="A43" s="197" t="s">
        <v>7</v>
      </c>
      <c r="B43" s="195"/>
      <c r="C43" s="195"/>
      <c r="D43" s="196">
        <v>194.30301770844159</v>
      </c>
      <c r="E43" s="196">
        <v>169.66010320869492</v>
      </c>
      <c r="F43" s="196">
        <v>177.71607080874696</v>
      </c>
      <c r="G43" s="196">
        <v>188.7498959864644</v>
      </c>
      <c r="H43" s="196">
        <v>230.36481117309467</v>
      </c>
      <c r="I43" s="196">
        <v>270.18237310184372</v>
      </c>
      <c r="J43" s="196">
        <v>354.76327571416817</v>
      </c>
      <c r="K43" s="196">
        <v>510.70033618748164</v>
      </c>
      <c r="L43" s="196">
        <v>627.18253968253964</v>
      </c>
      <c r="M43" s="196">
        <v>440.22332683494432</v>
      </c>
      <c r="N43" s="196">
        <v>564.4</v>
      </c>
      <c r="O43" s="196">
        <v>681.81170908607601</v>
      </c>
      <c r="P43" s="196">
        <v>671.2428344022303</v>
      </c>
      <c r="Q43" s="196">
        <v>542.72841822813268</v>
      </c>
      <c r="R43" s="196">
        <v>575.48391739224292</v>
      </c>
      <c r="S43" s="196">
        <v>627.97104580812447</v>
      </c>
    </row>
    <row r="44" spans="1:19" x14ac:dyDescent="0.25">
      <c r="A44" s="198" t="s">
        <v>26</v>
      </c>
      <c r="B44" s="195"/>
      <c r="C44" s="195"/>
      <c r="D44" s="196">
        <v>181.53750241208866</v>
      </c>
      <c r="E44" s="196">
        <v>158.56084412027562</v>
      </c>
      <c r="F44" s="196">
        <v>166.60881638320026</v>
      </c>
      <c r="G44" s="196">
        <v>175.574848140238</v>
      </c>
      <c r="H44" s="196">
        <v>214.84662412542974</v>
      </c>
      <c r="I44" s="196">
        <v>255.922747854802</v>
      </c>
      <c r="J44" s="196">
        <v>341.01458301507654</v>
      </c>
      <c r="K44" s="196">
        <v>496.55652628028679</v>
      </c>
      <c r="L44" s="196">
        <v>588.59126984126976</v>
      </c>
      <c r="M44" s="196">
        <v>388.7805824053566</v>
      </c>
      <c r="N44" s="196">
        <v>486.9</v>
      </c>
      <c r="O44" s="196">
        <v>614.31405868783042</v>
      </c>
      <c r="P44" s="196">
        <v>596.52738799584085</v>
      </c>
      <c r="Q44" s="196">
        <v>448.54187629744456</v>
      </c>
      <c r="R44" s="196">
        <v>454.68446427286466</v>
      </c>
      <c r="S44" s="196">
        <v>475.27729760875826</v>
      </c>
    </row>
    <row r="45" spans="1:19" x14ac:dyDescent="0.25">
      <c r="A45" s="177" t="s">
        <v>25</v>
      </c>
      <c r="B45" s="140"/>
      <c r="C45" s="140"/>
      <c r="D45" s="146">
        <v>154.4545015996739</v>
      </c>
      <c r="E45" s="146">
        <v>144.3495275917804</v>
      </c>
      <c r="F45" s="146">
        <v>147.96751556231985</v>
      </c>
      <c r="G45" s="146">
        <v>151.89677144321982</v>
      </c>
      <c r="H45" s="146">
        <v>190.94090963378352</v>
      </c>
      <c r="I45" s="146">
        <v>231.55099727493268</v>
      </c>
      <c r="J45" s="146">
        <v>314.45590948601546</v>
      </c>
      <c r="K45" s="146">
        <v>474.31585833448531</v>
      </c>
      <c r="L45" s="146">
        <v>543.58391958614664</v>
      </c>
      <c r="M45" s="146">
        <v>319.43219122650061</v>
      </c>
      <c r="N45" s="146">
        <v>449.19335701598573</v>
      </c>
      <c r="O45" s="146">
        <v>571.9007710126142</v>
      </c>
      <c r="P45" s="146">
        <v>535.91599968729508</v>
      </c>
      <c r="Q45" s="146">
        <v>300.37894727951362</v>
      </c>
      <c r="R45" s="146">
        <v>355.9245782592244</v>
      </c>
      <c r="S45" s="146">
        <v>421.1436555918599</v>
      </c>
    </row>
    <row r="46" spans="1:19" x14ac:dyDescent="0.25">
      <c r="A46" s="177" t="s">
        <v>17</v>
      </c>
      <c r="B46" s="140"/>
      <c r="C46" s="140"/>
      <c r="D46" s="146">
        <v>27.083000812414753</v>
      </c>
      <c r="E46" s="146">
        <v>14.211316528495217</v>
      </c>
      <c r="F46" s="146">
        <v>18.641300820880417</v>
      </c>
      <c r="G46" s="146">
        <v>23.678076697018184</v>
      </c>
      <c r="H46" s="146">
        <v>23.905714491646222</v>
      </c>
      <c r="I46" s="146">
        <v>24.371750579869314</v>
      </c>
      <c r="J46" s="146">
        <v>26.558673529061082</v>
      </c>
      <c r="K46" s="146">
        <v>22.240667945801476</v>
      </c>
      <c r="L46" s="146">
        <v>45.007350255123129</v>
      </c>
      <c r="M46" s="146">
        <v>69.348391178855991</v>
      </c>
      <c r="N46" s="146">
        <v>37.706642984014252</v>
      </c>
      <c r="O46" s="146">
        <v>42.413287675216225</v>
      </c>
      <c r="P46" s="146">
        <v>60.61138830854577</v>
      </c>
      <c r="Q46" s="146">
        <v>148.16292901793094</v>
      </c>
      <c r="R46" s="146">
        <v>98.759886013640255</v>
      </c>
      <c r="S46" s="146">
        <v>54.133642016898364</v>
      </c>
    </row>
    <row r="47" spans="1:19" ht="22.5" x14ac:dyDescent="0.25">
      <c r="A47" s="198" t="s">
        <v>16</v>
      </c>
      <c r="B47" s="195"/>
      <c r="C47" s="195"/>
      <c r="D47" s="196">
        <v>12.765515296352921</v>
      </c>
      <c r="E47" s="196">
        <v>11.099259088419293</v>
      </c>
      <c r="F47" s="196">
        <v>11.107254425546685</v>
      </c>
      <c r="G47" s="196">
        <v>13.17504784622639</v>
      </c>
      <c r="H47" s="196">
        <v>15.518187047664913</v>
      </c>
      <c r="I47" s="196">
        <v>14.259625247041754</v>
      </c>
      <c r="J47" s="196">
        <v>13.748692699091645</v>
      </c>
      <c r="K47" s="196">
        <v>14.143809907194848</v>
      </c>
      <c r="L47" s="196">
        <v>38.591269841269842</v>
      </c>
      <c r="M47" s="196">
        <v>51.442744429587741</v>
      </c>
      <c r="N47" s="196">
        <v>77.5</v>
      </c>
      <c r="O47" s="196">
        <v>67.497650398245625</v>
      </c>
      <c r="P47" s="196">
        <v>74.715446406389461</v>
      </c>
      <c r="Q47" s="196">
        <v>94.186541930688136</v>
      </c>
      <c r="R47" s="196">
        <v>120.7994531193783</v>
      </c>
      <c r="S47" s="196">
        <v>152.69374819936618</v>
      </c>
    </row>
    <row r="48" spans="1:19" ht="22.5" x14ac:dyDescent="0.25">
      <c r="A48" s="197" t="s">
        <v>6</v>
      </c>
      <c r="B48" s="195"/>
      <c r="C48" s="195"/>
      <c r="D48" s="196">
        <v>118.30367082782884</v>
      </c>
      <c r="E48" s="196">
        <v>124.25404330152506</v>
      </c>
      <c r="F48" s="196">
        <v>126.20617841027419</v>
      </c>
      <c r="G48" s="196">
        <v>153.94003272959253</v>
      </c>
      <c r="H48" s="196">
        <v>172.97427459164427</v>
      </c>
      <c r="I48" s="196">
        <v>218.89775598529008</v>
      </c>
      <c r="J48" s="196">
        <v>287.66495493484047</v>
      </c>
      <c r="K48" s="196">
        <v>296.69361243784891</v>
      </c>
      <c r="L48" s="196">
        <v>263.09523809523802</v>
      </c>
      <c r="M48" s="196">
        <v>139.01789268471924</v>
      </c>
      <c r="N48" s="196">
        <v>152.19999999999999</v>
      </c>
      <c r="O48" s="196">
        <v>183.79107056399931</v>
      </c>
      <c r="P48" s="196">
        <v>195.25391289945611</v>
      </c>
      <c r="Q48" s="196">
        <v>224.81484503186391</v>
      </c>
      <c r="R48" s="196">
        <v>239.26027200115129</v>
      </c>
      <c r="S48" s="196">
        <v>216.52621722846436</v>
      </c>
    </row>
    <row r="49" spans="1:19" x14ac:dyDescent="0.25">
      <c r="A49" s="173" t="s">
        <v>15</v>
      </c>
      <c r="B49" s="140"/>
      <c r="C49" s="140"/>
      <c r="D49" s="146">
        <v>62.071109222965106</v>
      </c>
      <c r="E49" s="146">
        <v>57.094631790145755</v>
      </c>
      <c r="F49" s="146">
        <v>64.433394999335519</v>
      </c>
      <c r="G49" s="146">
        <v>75.868845938121339</v>
      </c>
      <c r="H49" s="146">
        <v>96.93957633664111</v>
      </c>
      <c r="I49" s="146">
        <v>122.24915967872936</v>
      </c>
      <c r="J49" s="146">
        <v>168.97462298797305</v>
      </c>
      <c r="K49" s="146">
        <v>178.03980851556003</v>
      </c>
      <c r="L49" s="146">
        <v>159.98033474504876</v>
      </c>
      <c r="M49" s="146">
        <v>77.15776281536688</v>
      </c>
      <c r="N49" s="146">
        <v>106.11879565835059</v>
      </c>
      <c r="O49" s="146">
        <v>125.15275282900748</v>
      </c>
      <c r="P49" s="146">
        <v>132.34501790644489</v>
      </c>
      <c r="Q49" s="146">
        <v>139.98226967734459</v>
      </c>
      <c r="R49" s="146">
        <v>110.10494280424754</v>
      </c>
      <c r="S49" s="146">
        <v>88.10611893099761</v>
      </c>
    </row>
    <row r="50" spans="1:19" x14ac:dyDescent="0.25">
      <c r="A50" s="173" t="s">
        <v>23</v>
      </c>
      <c r="B50" s="140"/>
      <c r="C50" s="140"/>
      <c r="D50" s="146">
        <v>42.163666872932907</v>
      </c>
      <c r="E50" s="146">
        <v>41.806826692043217</v>
      </c>
      <c r="F50" s="146">
        <v>28.471592318868318</v>
      </c>
      <c r="G50" s="146">
        <v>38.262002794412766</v>
      </c>
      <c r="H50" s="146">
        <v>43.278520746578174</v>
      </c>
      <c r="I50" s="146">
        <v>44.882637847004325</v>
      </c>
      <c r="J50" s="146">
        <v>50.388418821906164</v>
      </c>
      <c r="K50" s="146">
        <v>46.136668649768581</v>
      </c>
      <c r="L50" s="146">
        <v>44.906495634139098</v>
      </c>
      <c r="M50" s="146">
        <v>23.211798267384868</v>
      </c>
      <c r="N50" s="146">
        <v>25.824456030411756</v>
      </c>
      <c r="O50" s="146">
        <v>34.024452659505634</v>
      </c>
      <c r="P50" s="146">
        <v>36.612248032067072</v>
      </c>
      <c r="Q50" s="146">
        <v>36.56164640067432</v>
      </c>
      <c r="R50" s="146">
        <v>34.97703828734771</v>
      </c>
      <c r="S50" s="146">
        <v>30.304216480382227</v>
      </c>
    </row>
    <row r="51" spans="1:19" x14ac:dyDescent="0.25">
      <c r="A51" s="173" t="s">
        <v>14</v>
      </c>
      <c r="B51" s="140"/>
      <c r="C51" s="140"/>
      <c r="D51" s="146">
        <v>14.068894731930826</v>
      </c>
      <c r="E51" s="146">
        <v>25.352584819336087</v>
      </c>
      <c r="F51" s="146">
        <v>33.301191092070354</v>
      </c>
      <c r="G51" s="146">
        <v>39.809183997058426</v>
      </c>
      <c r="H51" s="146">
        <v>32.75617750842499</v>
      </c>
      <c r="I51" s="146">
        <v>51.765958459556394</v>
      </c>
      <c r="J51" s="146">
        <v>68.30191312496126</v>
      </c>
      <c r="K51" s="146">
        <v>72.517135272520306</v>
      </c>
      <c r="L51" s="146">
        <v>58.208407716050154</v>
      </c>
      <c r="M51" s="146">
        <v>38.648331601967499</v>
      </c>
      <c r="N51" s="146">
        <v>20.25674831123764</v>
      </c>
      <c r="O51" s="146">
        <v>24.613865075486196</v>
      </c>
      <c r="P51" s="146">
        <v>26.296646960944145</v>
      </c>
      <c r="Q51" s="146">
        <v>48.270928953845001</v>
      </c>
      <c r="R51" s="146">
        <v>94.17829090955604</v>
      </c>
      <c r="S51" s="146">
        <v>98.115881817084528</v>
      </c>
    </row>
    <row r="52" spans="1:19" x14ac:dyDescent="0.25">
      <c r="A52" s="197" t="s">
        <v>5</v>
      </c>
      <c r="B52" s="195"/>
      <c r="C52" s="195"/>
      <c r="D52" s="196">
        <v>115.18651011592871</v>
      </c>
      <c r="E52" s="196">
        <v>126.84867529622053</v>
      </c>
      <c r="F52" s="196">
        <v>117.73689691079488</v>
      </c>
      <c r="G52" s="196">
        <v>142.56788616758661</v>
      </c>
      <c r="H52" s="196">
        <v>145.95122473277945</v>
      </c>
      <c r="I52" s="196">
        <v>146.09861656618216</v>
      </c>
      <c r="J52" s="196">
        <v>162.04655753886652</v>
      </c>
      <c r="K52" s="196">
        <v>160.2602461022924</v>
      </c>
      <c r="L52" s="196">
        <v>190.3769841269841</v>
      </c>
      <c r="M52" s="196">
        <v>156.67581884804997</v>
      </c>
      <c r="N52" s="196">
        <v>193.10000000000002</v>
      </c>
      <c r="O52" s="196">
        <v>225.94150203632159</v>
      </c>
      <c r="P52" s="196">
        <v>241.72103166205068</v>
      </c>
      <c r="Q52" s="196">
        <v>271.59083698204205</v>
      </c>
      <c r="R52" s="196">
        <v>279.64668633518028</v>
      </c>
      <c r="S52" s="196">
        <v>282.06928838951308</v>
      </c>
    </row>
    <row r="53" spans="1:19" x14ac:dyDescent="0.25">
      <c r="A53" s="198" t="s">
        <v>27</v>
      </c>
      <c r="B53" s="195"/>
      <c r="C53" s="195"/>
      <c r="D53" s="196">
        <v>55.366711692321388</v>
      </c>
      <c r="E53" s="196">
        <v>65.730677198950616</v>
      </c>
      <c r="F53" s="196">
        <v>65.810482471364111</v>
      </c>
      <c r="G53" s="196">
        <v>67.262086372839988</v>
      </c>
      <c r="H53" s="196">
        <v>78.527377560166414</v>
      </c>
      <c r="I53" s="196">
        <v>75.926250218897763</v>
      </c>
      <c r="J53" s="196">
        <v>70.741136793616846</v>
      </c>
      <c r="K53" s="196">
        <v>73.221415904170257</v>
      </c>
      <c r="L53" s="196">
        <v>80.25793650793652</v>
      </c>
      <c r="M53" s="196">
        <v>73.897910648852246</v>
      </c>
      <c r="N53" s="196">
        <v>104.9</v>
      </c>
      <c r="O53" s="196">
        <v>118.85662207961114</v>
      </c>
      <c r="P53" s="196">
        <v>123.29888938985452</v>
      </c>
      <c r="Q53" s="196">
        <v>147.03616074261419</v>
      </c>
      <c r="R53" s="196">
        <v>159.92660286392746</v>
      </c>
      <c r="S53" s="196">
        <v>163.04739268222414</v>
      </c>
    </row>
    <row r="54" spans="1:19" x14ac:dyDescent="0.25">
      <c r="A54" s="177" t="s">
        <v>13</v>
      </c>
      <c r="B54" s="140"/>
      <c r="C54" s="140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</row>
    <row r="55" spans="1:19" x14ac:dyDescent="0.25">
      <c r="A55" s="177" t="s">
        <v>22</v>
      </c>
      <c r="B55" s="140"/>
      <c r="C55" s="140"/>
      <c r="D55" s="146">
        <v>55.366711692321388</v>
      </c>
      <c r="E55" s="146">
        <v>65.730677198950616</v>
      </c>
      <c r="F55" s="146">
        <v>65.810482471364111</v>
      </c>
      <c r="G55" s="146">
        <v>67.262086372839988</v>
      </c>
      <c r="H55" s="146">
        <v>78.527377560166414</v>
      </c>
      <c r="I55" s="146">
        <v>75.926250218897763</v>
      </c>
      <c r="J55" s="146">
        <v>70.741136793616846</v>
      </c>
      <c r="K55" s="146">
        <v>73.221415904170257</v>
      </c>
      <c r="L55" s="146">
        <v>80.25793650793652</v>
      </c>
      <c r="M55" s="146">
        <v>73.897910648852246</v>
      </c>
      <c r="N55" s="146">
        <v>104.9</v>
      </c>
      <c r="O55" s="146">
        <v>118.85662207961114</v>
      </c>
      <c r="P55" s="146">
        <v>123.29888938985452</v>
      </c>
      <c r="Q55" s="146">
        <v>147.03616074261419</v>
      </c>
      <c r="R55" s="146">
        <v>159.92660286392746</v>
      </c>
      <c r="S55" s="146">
        <v>163.04739268222414</v>
      </c>
    </row>
    <row r="56" spans="1:19" ht="22.5" x14ac:dyDescent="0.25">
      <c r="A56" s="198" t="s">
        <v>21</v>
      </c>
      <c r="B56" s="195"/>
      <c r="C56" s="195"/>
      <c r="D56" s="196">
        <v>59.819798423607324</v>
      </c>
      <c r="E56" s="196">
        <v>61.117998097269918</v>
      </c>
      <c r="F56" s="196">
        <v>51.926414439430772</v>
      </c>
      <c r="G56" s="196">
        <v>75.305799794746619</v>
      </c>
      <c r="H56" s="196">
        <v>67.423847172613037</v>
      </c>
      <c r="I56" s="196">
        <v>70.172366347284395</v>
      </c>
      <c r="J56" s="196">
        <v>91.305420745249677</v>
      </c>
      <c r="K56" s="196">
        <v>87.038830198122142</v>
      </c>
      <c r="L56" s="196">
        <v>110.11904761904758</v>
      </c>
      <c r="M56" s="196">
        <v>82.777908199197725</v>
      </c>
      <c r="N56" s="196">
        <v>88.200000000000017</v>
      </c>
      <c r="O56" s="196">
        <v>107.08487995671045</v>
      </c>
      <c r="P56" s="196">
        <v>118.42214227219615</v>
      </c>
      <c r="Q56" s="196">
        <v>124.55467623942786</v>
      </c>
      <c r="R56" s="196">
        <v>119.72008347125282</v>
      </c>
      <c r="S56" s="196">
        <v>119.02189570728893</v>
      </c>
    </row>
    <row r="57" spans="1:19" ht="22.5" x14ac:dyDescent="0.25">
      <c r="A57" s="197" t="s">
        <v>4</v>
      </c>
      <c r="B57" s="195"/>
      <c r="C57" s="195"/>
      <c r="D57" s="196">
        <v>786.86042541821905</v>
      </c>
      <c r="E57" s="196">
        <v>821.20102632110024</v>
      </c>
      <c r="F57" s="196">
        <v>790.14231169732727</v>
      </c>
      <c r="G57" s="196">
        <v>842.92569273014726</v>
      </c>
      <c r="H57" s="196">
        <v>876.77756819306762</v>
      </c>
      <c r="I57" s="196">
        <v>922.12243264203335</v>
      </c>
      <c r="J57" s="196">
        <v>932.56089965804529</v>
      </c>
      <c r="K57" s="196">
        <v>1046.5331345946711</v>
      </c>
      <c r="L57" s="196">
        <v>992.06349206349205</v>
      </c>
      <c r="M57" s="196">
        <v>1106.0190052361363</v>
      </c>
      <c r="N57" s="196">
        <v>1130.5</v>
      </c>
      <c r="O57" s="196">
        <v>1218.8499767413161</v>
      </c>
      <c r="P57" s="196">
        <v>1265.0097995012836</v>
      </c>
      <c r="Q57" s="196">
        <v>1326.4075856879967</v>
      </c>
      <c r="R57" s="196">
        <v>1331.9421457868605</v>
      </c>
      <c r="S57" s="196">
        <v>1305.8196485162778</v>
      </c>
    </row>
    <row r="58" spans="1:19" x14ac:dyDescent="0.25">
      <c r="A58" s="197" t="s">
        <v>3</v>
      </c>
      <c r="B58" s="195"/>
      <c r="C58" s="195"/>
      <c r="D58" s="196">
        <v>103.75692083896155</v>
      </c>
      <c r="E58" s="196">
        <v>108.68625133335257</v>
      </c>
      <c r="F58" s="196">
        <v>114.68240194376952</v>
      </c>
      <c r="G58" s="196">
        <v>159.07136715391232</v>
      </c>
      <c r="H58" s="196">
        <v>188.89379406295564</v>
      </c>
      <c r="I58" s="196">
        <v>193.13036299502164</v>
      </c>
      <c r="J58" s="196">
        <v>206.46541087439334</v>
      </c>
      <c r="K58" s="196">
        <v>183.97832733128067</v>
      </c>
      <c r="L58" s="196">
        <v>205.55555555555557</v>
      </c>
      <c r="M58" s="196">
        <v>130.03582619701348</v>
      </c>
      <c r="N58" s="196">
        <v>145.1</v>
      </c>
      <c r="O58" s="196">
        <v>122.27422463142108</v>
      </c>
      <c r="P58" s="196">
        <v>146.76248401255071</v>
      </c>
      <c r="Q58" s="196">
        <v>168.52048262670763</v>
      </c>
      <c r="R58" s="196">
        <v>163.88429157372096</v>
      </c>
      <c r="S58" s="196">
        <v>176.46211466436185</v>
      </c>
    </row>
    <row r="59" spans="1:19" x14ac:dyDescent="0.25">
      <c r="A59" s="197" t="s">
        <v>2</v>
      </c>
      <c r="B59" s="195"/>
      <c r="C59" s="195"/>
      <c r="D59" s="196">
        <v>349.56730840594338</v>
      </c>
      <c r="E59" s="196">
        <v>377.37480900625599</v>
      </c>
      <c r="F59" s="196">
        <v>403.60985768830267</v>
      </c>
      <c r="G59" s="196">
        <v>484.28702188444788</v>
      </c>
      <c r="H59" s="196">
        <v>597.18264638600147</v>
      </c>
      <c r="I59" s="196">
        <v>626.42283541390441</v>
      </c>
      <c r="J59" s="196">
        <v>631.49978260614103</v>
      </c>
      <c r="K59" s="196">
        <v>683.36361559300644</v>
      </c>
      <c r="L59" s="196">
        <v>656.34920634920627</v>
      </c>
      <c r="M59" s="196">
        <v>472.98745572759844</v>
      </c>
      <c r="N59" s="196">
        <v>547</v>
      </c>
      <c r="O59" s="196">
        <v>639.28154399688617</v>
      </c>
      <c r="P59" s="196">
        <v>685.50501936896728</v>
      </c>
      <c r="Q59" s="196">
        <v>700.37076319200821</v>
      </c>
      <c r="R59" s="196">
        <v>710.40512340792975</v>
      </c>
      <c r="S59" s="196">
        <v>753.47522327859406</v>
      </c>
    </row>
    <row r="60" spans="1:19" x14ac:dyDescent="0.25">
      <c r="A60" s="197" t="s">
        <v>1</v>
      </c>
      <c r="B60" s="195"/>
      <c r="C60" s="195"/>
      <c r="D60" s="196">
        <v>622.0962163606406</v>
      </c>
      <c r="E60" s="196">
        <v>673.88358751117141</v>
      </c>
      <c r="F60" s="196">
        <v>632.00277681360637</v>
      </c>
      <c r="G60" s="196">
        <v>621.03015005686075</v>
      </c>
      <c r="H60" s="196">
        <v>626.47991331219646</v>
      </c>
      <c r="I60" s="196">
        <v>566.13213919395594</v>
      </c>
      <c r="J60" s="196">
        <v>516.45730267100669</v>
      </c>
      <c r="K60" s="196">
        <v>482.41271637309194</v>
      </c>
      <c r="L60" s="196">
        <v>393.25396825396825</v>
      </c>
      <c r="M60" s="196">
        <v>316.31163687954842</v>
      </c>
      <c r="N60" s="196">
        <v>369.9</v>
      </c>
      <c r="O60" s="196">
        <v>423.40298280756048</v>
      </c>
      <c r="P60" s="196">
        <v>431.91416925072923</v>
      </c>
      <c r="Q60" s="196">
        <v>443.8280166435506</v>
      </c>
      <c r="R60" s="196">
        <v>469.70569187594452</v>
      </c>
      <c r="S60" s="196">
        <v>457.54105445116681</v>
      </c>
    </row>
    <row r="61" spans="1:19" ht="11.25" customHeight="1" x14ac:dyDescent="0.25">
      <c r="A61" s="197" t="s">
        <v>0</v>
      </c>
      <c r="B61" s="195"/>
      <c r="C61" s="195"/>
      <c r="D61" s="196">
        <v>208.70133147293265</v>
      </c>
      <c r="E61" s="196">
        <v>243.03053016980428</v>
      </c>
      <c r="F61" s="196">
        <v>285.17875737591112</v>
      </c>
      <c r="G61" s="196">
        <v>337.697279005908</v>
      </c>
      <c r="H61" s="196">
        <v>381.53335741327874</v>
      </c>
      <c r="I61" s="196">
        <v>402.2715332849674</v>
      </c>
      <c r="J61" s="196">
        <v>403.41249603403094</v>
      </c>
      <c r="K61" s="196">
        <v>427.1430591972844</v>
      </c>
      <c r="L61" s="196">
        <v>345.73412698412699</v>
      </c>
      <c r="M61" s="196">
        <v>280.38337092872524</v>
      </c>
      <c r="N61" s="196">
        <v>317.39999999999998</v>
      </c>
      <c r="O61" s="196">
        <v>354.95599836714541</v>
      </c>
      <c r="P61" s="196">
        <v>349.19349644365514</v>
      </c>
      <c r="Q61" s="196">
        <v>384.45151523392525</v>
      </c>
      <c r="R61" s="196">
        <v>409.53083399294809</v>
      </c>
      <c r="S61" s="196">
        <v>429.45116681071738</v>
      </c>
    </row>
    <row r="62" spans="1:19" ht="11.25" customHeight="1" x14ac:dyDescent="0.25">
      <c r="A62" s="201" t="s">
        <v>248</v>
      </c>
      <c r="B62" s="202"/>
      <c r="C62" s="202"/>
      <c r="D62" s="203">
        <v>254.86499725392986</v>
      </c>
      <c r="E62" s="203">
        <v>320.14875890102923</v>
      </c>
      <c r="F62" s="203">
        <v>381.25650815688994</v>
      </c>
      <c r="G62" s="203">
        <v>484.42570659861872</v>
      </c>
      <c r="H62" s="203">
        <v>587.28311326938763</v>
      </c>
      <c r="I62" s="203">
        <v>643.80957146073592</v>
      </c>
      <c r="J62" s="203">
        <v>750.30258874957394</v>
      </c>
      <c r="K62" s="203">
        <v>771.16403555536215</v>
      </c>
      <c r="L62" s="203">
        <v>772.61904761904771</v>
      </c>
      <c r="M62" s="203">
        <v>626.6012064548396</v>
      </c>
      <c r="N62" s="203">
        <v>698.1</v>
      </c>
      <c r="O62" s="203">
        <v>853.83103752717466</v>
      </c>
      <c r="P62" s="203">
        <v>960.44313988903104</v>
      </c>
      <c r="Q62" s="203">
        <v>1046.2955408700695</v>
      </c>
      <c r="R62" s="203">
        <v>1120.1158523422321</v>
      </c>
      <c r="S62" s="203">
        <v>1147.5439354652838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6.2774735173308352E-2</v>
      </c>
      <c r="E66" s="209">
        <f t="shared" ref="E66:S66" si="21">E24/E$23</f>
        <v>5.469789288705678E-2</v>
      </c>
      <c r="F66" s="209">
        <f t="shared" si="21"/>
        <v>5.3607941917321086E-2</v>
      </c>
      <c r="G66" s="209">
        <f t="shared" si="21"/>
        <v>4.9299404845587889E-2</v>
      </c>
      <c r="H66" s="209">
        <f t="shared" si="21"/>
        <v>4.608074281939234E-2</v>
      </c>
      <c r="I66" s="209">
        <f t="shared" si="21"/>
        <v>4.777034882191724E-2</v>
      </c>
      <c r="J66" s="209">
        <f t="shared" si="21"/>
        <v>4.2767683367305152E-2</v>
      </c>
      <c r="K66" s="209">
        <f t="shared" si="21"/>
        <v>3.8666999022108024E-2</v>
      </c>
      <c r="L66" s="209">
        <f t="shared" si="21"/>
        <v>3.6542733703133302E-2</v>
      </c>
      <c r="M66" s="209">
        <f t="shared" si="21"/>
        <v>2.8073611957004821E-2</v>
      </c>
      <c r="N66" s="209">
        <f t="shared" si="21"/>
        <v>3.324897460511389E-2</v>
      </c>
      <c r="O66" s="209">
        <f t="shared" si="21"/>
        <v>3.8579408453805211E-2</v>
      </c>
      <c r="P66" s="209">
        <f t="shared" si="21"/>
        <v>4.4418734170501108E-2</v>
      </c>
      <c r="Q66" s="209">
        <f t="shared" si="21"/>
        <v>3.9485517559111519E-2</v>
      </c>
      <c r="R66" s="209">
        <f t="shared" si="21"/>
        <v>3.7849623650873819E-2</v>
      </c>
      <c r="S66" s="209">
        <f t="shared" si="21"/>
        <v>3.819443414389586E-2</v>
      </c>
    </row>
    <row r="67" spans="1:19" x14ac:dyDescent="0.25">
      <c r="A67" s="194" t="s">
        <v>69</v>
      </c>
      <c r="B67" s="195"/>
      <c r="C67" s="195"/>
      <c r="D67" s="209">
        <f t="shared" si="19"/>
        <v>6.9989911364127695E-3</v>
      </c>
      <c r="E67" s="209">
        <f t="shared" ref="E67:S67" si="22">E25/E$23</f>
        <v>7.2344758494966256E-3</v>
      </c>
      <c r="F67" s="209">
        <f t="shared" si="22"/>
        <v>5.956437990813454E-3</v>
      </c>
      <c r="G67" s="209">
        <f t="shared" si="22"/>
        <v>5.6435902070655344E-3</v>
      </c>
      <c r="H67" s="209">
        <f t="shared" si="22"/>
        <v>5.3578030583115652E-3</v>
      </c>
      <c r="I67" s="209">
        <f t="shared" si="22"/>
        <v>5.2183885069201517E-3</v>
      </c>
      <c r="J67" s="209">
        <f t="shared" si="22"/>
        <v>5.0198539595190878E-3</v>
      </c>
      <c r="K67" s="209">
        <f t="shared" si="22"/>
        <v>4.5366517745863135E-3</v>
      </c>
      <c r="L67" s="209">
        <f t="shared" si="22"/>
        <v>4.3578700611941719E-3</v>
      </c>
      <c r="M67" s="209">
        <f t="shared" si="22"/>
        <v>3.1604418034271039E-3</v>
      </c>
      <c r="N67" s="209">
        <f t="shared" si="22"/>
        <v>3.6811081404850496E-3</v>
      </c>
      <c r="O67" s="209">
        <f t="shared" si="22"/>
        <v>4.2577973799808955E-3</v>
      </c>
      <c r="P67" s="209">
        <f t="shared" si="22"/>
        <v>3.9482582578600506E-3</v>
      </c>
      <c r="Q67" s="209">
        <f t="shared" si="22"/>
        <v>4.0233385189696472E-3</v>
      </c>
      <c r="R67" s="209">
        <f t="shared" si="22"/>
        <v>3.8920154712907156E-3</v>
      </c>
      <c r="S67" s="209">
        <f t="shared" si="22"/>
        <v>2.9190930638907592E-3</v>
      </c>
    </row>
    <row r="68" spans="1:19" x14ac:dyDescent="0.25">
      <c r="A68" s="194" t="s">
        <v>159</v>
      </c>
      <c r="B68" s="195"/>
      <c r="C68" s="195"/>
      <c r="D68" s="209">
        <f t="shared" si="19"/>
        <v>0.65342833465446426</v>
      </c>
      <c r="E68" s="209">
        <f t="shared" ref="E68:S68" si="23">E26/E$23</f>
        <v>0.65427252869976527</v>
      </c>
      <c r="F68" s="209">
        <f t="shared" si="23"/>
        <v>0.66394280634168035</v>
      </c>
      <c r="G68" s="209">
        <f t="shared" si="23"/>
        <v>0.65176437508786733</v>
      </c>
      <c r="H68" s="209">
        <f t="shared" si="23"/>
        <v>0.64042110877431169</v>
      </c>
      <c r="I68" s="209">
        <f t="shared" si="23"/>
        <v>0.638326748975523</v>
      </c>
      <c r="J68" s="209">
        <f t="shared" si="23"/>
        <v>0.63782972986652064</v>
      </c>
      <c r="K68" s="209">
        <f t="shared" si="23"/>
        <v>0.64406649665407545</v>
      </c>
      <c r="L68" s="209">
        <f t="shared" si="23"/>
        <v>0.65069235277281834</v>
      </c>
      <c r="M68" s="209">
        <f t="shared" si="23"/>
        <v>0.7084410133166531</v>
      </c>
      <c r="N68" s="209">
        <f t="shared" si="23"/>
        <v>0.69086228371506309</v>
      </c>
      <c r="O68" s="209">
        <f t="shared" si="23"/>
        <v>0.66696496106192804</v>
      </c>
      <c r="P68" s="209">
        <f t="shared" si="23"/>
        <v>0.66498150186307392</v>
      </c>
      <c r="Q68" s="209">
        <f t="shared" si="23"/>
        <v>0.67773216241034262</v>
      </c>
      <c r="R68" s="209">
        <f t="shared" si="23"/>
        <v>0.67659377579934488</v>
      </c>
      <c r="S68" s="209">
        <f t="shared" si="23"/>
        <v>0.6822312075967617</v>
      </c>
    </row>
    <row r="69" spans="1:19" x14ac:dyDescent="0.25">
      <c r="A69" s="179" t="s">
        <v>161</v>
      </c>
      <c r="B69" s="172"/>
      <c r="C69" s="172"/>
      <c r="D69" s="206">
        <f t="shared" si="19"/>
        <v>0.28135584059955321</v>
      </c>
      <c r="E69" s="206">
        <f t="shared" ref="E69:S69" si="24">E27/E$23</f>
        <v>0.27581336530407796</v>
      </c>
      <c r="F69" s="206">
        <f t="shared" si="24"/>
        <v>0.27809305082234403</v>
      </c>
      <c r="G69" s="206">
        <f t="shared" si="24"/>
        <v>0.27039692581658004</v>
      </c>
      <c r="H69" s="206">
        <f t="shared" si="24"/>
        <v>0.26736285781821045</v>
      </c>
      <c r="I69" s="206">
        <f t="shared" si="24"/>
        <v>0.26190839413562556</v>
      </c>
      <c r="J69" s="206">
        <f t="shared" si="24"/>
        <v>0.26488356791526524</v>
      </c>
      <c r="K69" s="206">
        <f t="shared" si="24"/>
        <v>0.25664103694897711</v>
      </c>
      <c r="L69" s="206">
        <f t="shared" si="24"/>
        <v>0.26071920188625247</v>
      </c>
      <c r="M69" s="206">
        <f t="shared" si="24"/>
        <v>0.30532419219436718</v>
      </c>
      <c r="N69" s="206">
        <f t="shared" si="24"/>
        <v>0.2985902307832668</v>
      </c>
      <c r="O69" s="206">
        <f t="shared" si="24"/>
        <v>0.28872056562299137</v>
      </c>
      <c r="P69" s="206">
        <f t="shared" si="24"/>
        <v>0.28601501067455215</v>
      </c>
      <c r="Q69" s="206">
        <f t="shared" si="24"/>
        <v>0.28822566037974007</v>
      </c>
      <c r="R69" s="206">
        <f t="shared" si="24"/>
        <v>0.28703236088388373</v>
      </c>
      <c r="S69" s="206">
        <f t="shared" si="24"/>
        <v>0.28483406557873092</v>
      </c>
    </row>
    <row r="70" spans="1:19" x14ac:dyDescent="0.25">
      <c r="A70" s="179" t="s">
        <v>163</v>
      </c>
      <c r="B70" s="141"/>
      <c r="C70" s="141"/>
      <c r="D70" s="206">
        <f t="shared" si="19"/>
        <v>0.19355768537868415</v>
      </c>
      <c r="E70" s="206">
        <f t="shared" ref="E70:S70" si="25">E28/E$23</f>
        <v>0.19175056249897354</v>
      </c>
      <c r="F70" s="206">
        <f t="shared" si="25"/>
        <v>0.19594754778485704</v>
      </c>
      <c r="G70" s="206">
        <f t="shared" si="25"/>
        <v>0.19429883580031199</v>
      </c>
      <c r="H70" s="206">
        <f t="shared" si="25"/>
        <v>0.1883473844344912</v>
      </c>
      <c r="I70" s="206">
        <f t="shared" si="25"/>
        <v>0.19045013861344473</v>
      </c>
      <c r="J70" s="206">
        <f t="shared" si="25"/>
        <v>0.19678195613264196</v>
      </c>
      <c r="K70" s="206">
        <f t="shared" si="25"/>
        <v>0.20742047437347805</v>
      </c>
      <c r="L70" s="206">
        <f t="shared" si="25"/>
        <v>0.20360350537663718</v>
      </c>
      <c r="M70" s="206">
        <f t="shared" si="25"/>
        <v>0.21428042336751654</v>
      </c>
      <c r="N70" s="206">
        <f t="shared" si="25"/>
        <v>0.20018405540702425</v>
      </c>
      <c r="O70" s="206">
        <f t="shared" si="25"/>
        <v>0.18526212619983595</v>
      </c>
      <c r="P70" s="206">
        <f t="shared" si="25"/>
        <v>0.17871255619057722</v>
      </c>
      <c r="Q70" s="206">
        <f t="shared" si="25"/>
        <v>0.18720673017756334</v>
      </c>
      <c r="R70" s="206">
        <f t="shared" si="25"/>
        <v>0.18801126174484467</v>
      </c>
      <c r="S70" s="206">
        <f t="shared" si="25"/>
        <v>0.19953069052570374</v>
      </c>
    </row>
    <row r="71" spans="1:19" x14ac:dyDescent="0.25">
      <c r="A71" s="179" t="s">
        <v>165</v>
      </c>
      <c r="B71" s="141"/>
      <c r="C71" s="141"/>
      <c r="D71" s="206">
        <f t="shared" si="19"/>
        <v>0.17851480867622688</v>
      </c>
      <c r="E71" s="206">
        <f t="shared" ref="E71:S71" si="26">E29/E$23</f>
        <v>0.18670860089671373</v>
      </c>
      <c r="F71" s="206">
        <f t="shared" si="26"/>
        <v>0.18990220773447916</v>
      </c>
      <c r="G71" s="206">
        <f t="shared" si="26"/>
        <v>0.18706861347097536</v>
      </c>
      <c r="H71" s="206">
        <f t="shared" si="26"/>
        <v>0.18471086652161003</v>
      </c>
      <c r="I71" s="206">
        <f t="shared" si="26"/>
        <v>0.18596821622645271</v>
      </c>
      <c r="J71" s="206">
        <f t="shared" si="26"/>
        <v>0.17616420581861342</v>
      </c>
      <c r="K71" s="206">
        <f t="shared" si="26"/>
        <v>0.18000498533162038</v>
      </c>
      <c r="L71" s="206">
        <f t="shared" si="26"/>
        <v>0.18636964550992868</v>
      </c>
      <c r="M71" s="206">
        <f t="shared" si="26"/>
        <v>0.18883639775476951</v>
      </c>
      <c r="N71" s="206">
        <f t="shared" si="26"/>
        <v>0.19208799752477204</v>
      </c>
      <c r="O71" s="206">
        <f t="shared" si="26"/>
        <v>0.19298226923910072</v>
      </c>
      <c r="P71" s="206">
        <f t="shared" si="26"/>
        <v>0.20025393499794472</v>
      </c>
      <c r="Q71" s="206">
        <f t="shared" si="26"/>
        <v>0.20229977185303924</v>
      </c>
      <c r="R71" s="206">
        <f t="shared" si="26"/>
        <v>0.20155015317061659</v>
      </c>
      <c r="S71" s="206">
        <f t="shared" si="26"/>
        <v>0.19786645149232718</v>
      </c>
    </row>
    <row r="72" spans="1:19" x14ac:dyDescent="0.25">
      <c r="A72" s="194" t="s">
        <v>167</v>
      </c>
      <c r="B72" s="195"/>
      <c r="C72" s="195"/>
      <c r="D72" s="209">
        <f t="shared" si="19"/>
        <v>4.9839662751314996E-2</v>
      </c>
      <c r="E72" s="209">
        <f t="shared" ref="E72:S72" si="27">E30/E$23</f>
        <v>5.5404095977927101E-2</v>
      </c>
      <c r="F72" s="209">
        <f t="shared" si="27"/>
        <v>5.1763224181360333E-2</v>
      </c>
      <c r="G72" s="209">
        <f t="shared" si="27"/>
        <v>5.8993258487142923E-2</v>
      </c>
      <c r="H72" s="209">
        <f t="shared" si="27"/>
        <v>6.3184498736309963E-2</v>
      </c>
      <c r="I72" s="209">
        <f t="shared" si="27"/>
        <v>6.303623939357271E-2</v>
      </c>
      <c r="J72" s="209">
        <f t="shared" si="27"/>
        <v>5.3580384380018151E-2</v>
      </c>
      <c r="K72" s="209">
        <f t="shared" si="27"/>
        <v>4.0105075451076645E-2</v>
      </c>
      <c r="L72" s="209">
        <f t="shared" si="27"/>
        <v>4.3752470254725874E-2</v>
      </c>
      <c r="M72" s="209">
        <f t="shared" si="27"/>
        <v>4.6546558904380204E-2</v>
      </c>
      <c r="N72" s="209">
        <f t="shared" si="27"/>
        <v>5.0527969281787259E-2</v>
      </c>
      <c r="O72" s="209">
        <f t="shared" si="27"/>
        <v>4.9800959513638117E-2</v>
      </c>
      <c r="P72" s="209">
        <f t="shared" si="27"/>
        <v>4.920902231710713E-2</v>
      </c>
      <c r="Q72" s="209">
        <f t="shared" si="27"/>
        <v>3.5285467701269453E-2</v>
      </c>
      <c r="R72" s="209">
        <f t="shared" si="27"/>
        <v>3.0156315679651154E-2</v>
      </c>
      <c r="S72" s="209">
        <f t="shared" si="27"/>
        <v>2.6734620621731212E-2</v>
      </c>
    </row>
    <row r="73" spans="1:19" x14ac:dyDescent="0.25">
      <c r="A73" s="194" t="s">
        <v>50</v>
      </c>
      <c r="B73" s="195"/>
      <c r="C73" s="195"/>
      <c r="D73" s="209">
        <f t="shared" si="19"/>
        <v>5.9856236938819633E-2</v>
      </c>
      <c r="E73" s="209">
        <f t="shared" ref="E73:S73" si="28">E31/E$23</f>
        <v>5.9477081246202108E-2</v>
      </c>
      <c r="F73" s="209">
        <f t="shared" si="28"/>
        <v>6.3127870795673433E-2</v>
      </c>
      <c r="G73" s="209">
        <f t="shared" si="28"/>
        <v>6.9463691564071145E-2</v>
      </c>
      <c r="H73" s="209">
        <f t="shared" si="28"/>
        <v>7.2457619414156973E-2</v>
      </c>
      <c r="I73" s="209">
        <f t="shared" si="28"/>
        <v>7.788655265469735E-2</v>
      </c>
      <c r="J73" s="209">
        <f t="shared" si="28"/>
        <v>9.458122639035231E-2</v>
      </c>
      <c r="K73" s="209">
        <f t="shared" si="28"/>
        <v>0.11181715337564473</v>
      </c>
      <c r="L73" s="209">
        <f t="shared" si="28"/>
        <v>0.11194853692775272</v>
      </c>
      <c r="M73" s="209">
        <f t="shared" si="28"/>
        <v>6.5883689157380132E-2</v>
      </c>
      <c r="N73" s="209">
        <f t="shared" si="28"/>
        <v>5.8342390657601412E-2</v>
      </c>
      <c r="O73" s="209">
        <f t="shared" si="28"/>
        <v>6.4431589376458182E-2</v>
      </c>
      <c r="P73" s="209">
        <f t="shared" si="28"/>
        <v>5.9210613554692156E-2</v>
      </c>
      <c r="Q73" s="209">
        <f t="shared" si="28"/>
        <v>6.5629329033357428E-2</v>
      </c>
      <c r="R73" s="209">
        <f t="shared" si="28"/>
        <v>7.331928135310288E-2</v>
      </c>
      <c r="S73" s="209">
        <f t="shared" si="28"/>
        <v>7.2093292315724825E-2</v>
      </c>
    </row>
    <row r="74" spans="1:19" x14ac:dyDescent="0.25">
      <c r="A74" s="194" t="s">
        <v>71</v>
      </c>
      <c r="B74" s="195"/>
      <c r="C74" s="195"/>
      <c r="D74" s="209">
        <f t="shared" si="19"/>
        <v>0.16710203934567994</v>
      </c>
      <c r="E74" s="209">
        <f t="shared" ref="E74:S74" si="29">E32/E$23</f>
        <v>0.16891392533955232</v>
      </c>
      <c r="F74" s="209">
        <f t="shared" si="29"/>
        <v>0.16160171877315158</v>
      </c>
      <c r="G74" s="209">
        <f t="shared" si="29"/>
        <v>0.16483567980826522</v>
      </c>
      <c r="H74" s="209">
        <f t="shared" si="29"/>
        <v>0.17249822719751748</v>
      </c>
      <c r="I74" s="209">
        <f t="shared" si="29"/>
        <v>0.16776172164736949</v>
      </c>
      <c r="J74" s="209">
        <f t="shared" si="29"/>
        <v>0.1662211220362847</v>
      </c>
      <c r="K74" s="209">
        <f t="shared" si="29"/>
        <v>0.16080762372250876</v>
      </c>
      <c r="L74" s="209">
        <f t="shared" si="29"/>
        <v>0.15270603628037563</v>
      </c>
      <c r="M74" s="209">
        <f t="shared" si="29"/>
        <v>0.14789468486115454</v>
      </c>
      <c r="N74" s="209">
        <f t="shared" si="29"/>
        <v>0.16333727359994926</v>
      </c>
      <c r="O74" s="209">
        <f t="shared" si="29"/>
        <v>0.17596528421418961</v>
      </c>
      <c r="P74" s="209">
        <f t="shared" si="29"/>
        <v>0.17823186983676556</v>
      </c>
      <c r="Q74" s="209">
        <f t="shared" si="29"/>
        <v>0.17784418477694927</v>
      </c>
      <c r="R74" s="209">
        <f t="shared" si="29"/>
        <v>0.17818898804573652</v>
      </c>
      <c r="S74" s="209">
        <f t="shared" si="29"/>
        <v>0.17782735225799565</v>
      </c>
    </row>
    <row r="75" spans="1:19" x14ac:dyDescent="0.25">
      <c r="A75" s="199" t="s">
        <v>171</v>
      </c>
      <c r="B75" s="200"/>
      <c r="C75" s="200"/>
      <c r="D75" s="210">
        <f t="shared" si="19"/>
        <v>0</v>
      </c>
      <c r="E75" s="210">
        <f t="shared" ref="E75:S75" si="30">E33/E$23</f>
        <v>0</v>
      </c>
      <c r="F75" s="210">
        <f t="shared" si="30"/>
        <v>0</v>
      </c>
      <c r="G75" s="210">
        <f t="shared" si="30"/>
        <v>0</v>
      </c>
      <c r="H75" s="210">
        <f t="shared" si="30"/>
        <v>0</v>
      </c>
      <c r="I75" s="210">
        <f t="shared" si="30"/>
        <v>0</v>
      </c>
      <c r="J75" s="210">
        <f t="shared" si="30"/>
        <v>0</v>
      </c>
      <c r="K75" s="210">
        <f t="shared" si="30"/>
        <v>0</v>
      </c>
      <c r="L75" s="210">
        <f t="shared" si="30"/>
        <v>0</v>
      </c>
      <c r="M75" s="210">
        <f t="shared" si="30"/>
        <v>0</v>
      </c>
      <c r="N75" s="210">
        <f t="shared" si="30"/>
        <v>0</v>
      </c>
      <c r="O75" s="210">
        <f t="shared" si="30"/>
        <v>0</v>
      </c>
      <c r="P75" s="210">
        <f t="shared" si="30"/>
        <v>0</v>
      </c>
      <c r="Q75" s="210">
        <f t="shared" si="30"/>
        <v>0</v>
      </c>
      <c r="R75" s="210">
        <f t="shared" si="30"/>
        <v>0</v>
      </c>
      <c r="S75" s="210">
        <f t="shared" si="30"/>
        <v>0</v>
      </c>
    </row>
    <row r="76" spans="1:19" x14ac:dyDescent="0.25">
      <c r="A76" s="211" t="s">
        <v>8</v>
      </c>
      <c r="B76" s="140"/>
      <c r="C76" s="140"/>
      <c r="D76" s="204">
        <f t="shared" si="19"/>
        <v>0</v>
      </c>
      <c r="E76" s="204">
        <f t="shared" ref="E76:S76" si="31">E34/E$23</f>
        <v>0</v>
      </c>
      <c r="F76" s="204">
        <f t="shared" si="31"/>
        <v>0</v>
      </c>
      <c r="G76" s="204">
        <f t="shared" si="31"/>
        <v>0</v>
      </c>
      <c r="H76" s="204">
        <f t="shared" si="31"/>
        <v>0</v>
      </c>
      <c r="I76" s="204">
        <f t="shared" si="31"/>
        <v>0</v>
      </c>
      <c r="J76" s="204">
        <f t="shared" si="31"/>
        <v>0</v>
      </c>
      <c r="K76" s="204">
        <f t="shared" si="31"/>
        <v>0</v>
      </c>
      <c r="L76" s="204">
        <f t="shared" si="31"/>
        <v>0</v>
      </c>
      <c r="M76" s="204">
        <f t="shared" si="31"/>
        <v>0</v>
      </c>
      <c r="N76" s="204">
        <f t="shared" si="31"/>
        <v>0</v>
      </c>
      <c r="O76" s="204">
        <f t="shared" si="31"/>
        <v>0</v>
      </c>
      <c r="P76" s="204">
        <f t="shared" si="31"/>
        <v>0</v>
      </c>
      <c r="Q76" s="204">
        <f t="shared" si="31"/>
        <v>0</v>
      </c>
      <c r="R76" s="204">
        <f t="shared" si="31"/>
        <v>0</v>
      </c>
      <c r="S76" s="204">
        <f t="shared" si="31"/>
        <v>0</v>
      </c>
    </row>
    <row r="77" spans="1:19" x14ac:dyDescent="0.25">
      <c r="A77" s="211" t="s">
        <v>183</v>
      </c>
      <c r="B77" s="140"/>
      <c r="C77" s="140"/>
      <c r="D77" s="204">
        <f>D37/D$23</f>
        <v>0</v>
      </c>
      <c r="E77" s="204">
        <f t="shared" ref="E77:S77" si="32">E37/E$23</f>
        <v>0</v>
      </c>
      <c r="F77" s="204">
        <f t="shared" si="32"/>
        <v>0</v>
      </c>
      <c r="G77" s="204">
        <f t="shared" si="32"/>
        <v>0</v>
      </c>
      <c r="H77" s="204">
        <f t="shared" si="32"/>
        <v>0</v>
      </c>
      <c r="I77" s="204">
        <f t="shared" si="32"/>
        <v>0</v>
      </c>
      <c r="J77" s="204">
        <f t="shared" si="32"/>
        <v>0</v>
      </c>
      <c r="K77" s="204">
        <f t="shared" si="32"/>
        <v>0</v>
      </c>
      <c r="L77" s="204">
        <f t="shared" si="32"/>
        <v>0</v>
      </c>
      <c r="M77" s="204">
        <f t="shared" si="32"/>
        <v>0</v>
      </c>
      <c r="N77" s="204">
        <f t="shared" si="32"/>
        <v>0</v>
      </c>
      <c r="O77" s="204">
        <f t="shared" si="32"/>
        <v>0</v>
      </c>
      <c r="P77" s="204">
        <f t="shared" si="32"/>
        <v>0</v>
      </c>
      <c r="Q77" s="204">
        <f t="shared" si="32"/>
        <v>0</v>
      </c>
      <c r="R77" s="204">
        <f t="shared" si="32"/>
        <v>0</v>
      </c>
      <c r="S77" s="204">
        <f t="shared" si="32"/>
        <v>0</v>
      </c>
    </row>
    <row r="78" spans="1:19" x14ac:dyDescent="0.25">
      <c r="A78" s="179" t="s">
        <v>7</v>
      </c>
      <c r="B78" s="140"/>
      <c r="C78" s="140"/>
      <c r="D78" s="204">
        <f>D43/D$23</f>
        <v>1.179109317575845E-2</v>
      </c>
      <c r="E78" s="204">
        <f t="shared" ref="E78:S78" si="33">E43/E$23</f>
        <v>9.6651283483059347E-3</v>
      </c>
      <c r="F78" s="204">
        <f t="shared" si="33"/>
        <v>9.4828863535338561E-3</v>
      </c>
      <c r="G78" s="204">
        <f t="shared" si="33"/>
        <v>9.1114190650251389E-3</v>
      </c>
      <c r="H78" s="204">
        <f t="shared" si="33"/>
        <v>1.0436806409968909E-2</v>
      </c>
      <c r="I78" s="204">
        <f t="shared" si="33"/>
        <v>1.1362620136035813E-2</v>
      </c>
      <c r="J78" s="204">
        <f t="shared" si="33"/>
        <v>1.3890869939310839E-2</v>
      </c>
      <c r="K78" s="204">
        <f t="shared" si="33"/>
        <v>1.8000882020209767E-2</v>
      </c>
      <c r="L78" s="204">
        <f t="shared" si="33"/>
        <v>2.1540621209436714E-2</v>
      </c>
      <c r="M78" s="204">
        <f t="shared" si="33"/>
        <v>1.7748679034089974E-2</v>
      </c>
      <c r="N78" s="204">
        <f t="shared" si="33"/>
        <v>2.2388118906139676E-2</v>
      </c>
      <c r="O78" s="204">
        <f t="shared" si="33"/>
        <v>2.5504170794848027E-2</v>
      </c>
      <c r="P78" s="204">
        <f t="shared" si="33"/>
        <v>2.4183496214180575E-2</v>
      </c>
      <c r="Q78" s="204">
        <f t="shared" si="33"/>
        <v>1.8892335461232375E-2</v>
      </c>
      <c r="R78" s="204">
        <f t="shared" si="33"/>
        <v>1.9348185691777778E-2</v>
      </c>
      <c r="S78" s="204">
        <f t="shared" si="33"/>
        <v>2.0691741992518341E-2</v>
      </c>
    </row>
    <row r="79" spans="1:19" ht="22.5" x14ac:dyDescent="0.25">
      <c r="A79" s="211" t="s">
        <v>26</v>
      </c>
      <c r="B79" s="140"/>
      <c r="C79" s="140"/>
      <c r="D79" s="204">
        <f>D44/D$23</f>
        <v>1.1016430064134901E-2</v>
      </c>
      <c r="E79" s="204">
        <f t="shared" ref="E79:S79" si="34">E44/E$23</f>
        <v>9.0328302320616203E-3</v>
      </c>
      <c r="F79" s="204">
        <f t="shared" si="34"/>
        <v>8.8902059564379896E-3</v>
      </c>
      <c r="G79" s="204">
        <f t="shared" si="34"/>
        <v>8.4754272860557128E-3</v>
      </c>
      <c r="H79" s="204">
        <f t="shared" si="34"/>
        <v>9.7337462801452192E-3</v>
      </c>
      <c r="I79" s="204">
        <f t="shared" si="34"/>
        <v>1.0762926295522812E-2</v>
      </c>
      <c r="J79" s="204">
        <f t="shared" si="34"/>
        <v>1.3352535463358748E-2</v>
      </c>
      <c r="K79" s="204">
        <f t="shared" si="34"/>
        <v>1.7502348858167316E-2</v>
      </c>
      <c r="L79" s="204">
        <f t="shared" si="34"/>
        <v>2.0215201777220502E-2</v>
      </c>
      <c r="M79" s="204">
        <f t="shared" si="34"/>
        <v>1.5674639100590936E-2</v>
      </c>
      <c r="N79" s="204">
        <f t="shared" si="34"/>
        <v>1.9313917603471665E-2</v>
      </c>
      <c r="O79" s="204">
        <f t="shared" si="34"/>
        <v>2.2979321806385629E-2</v>
      </c>
      <c r="P79" s="204">
        <f t="shared" si="34"/>
        <v>2.1491652632835184E-2</v>
      </c>
      <c r="Q79" s="204">
        <f t="shared" si="34"/>
        <v>1.5613709013224952E-2</v>
      </c>
      <c r="R79" s="204">
        <f t="shared" si="34"/>
        <v>1.5286820673950716E-2</v>
      </c>
      <c r="S79" s="204">
        <f t="shared" si="34"/>
        <v>1.5660459638495241E-2</v>
      </c>
    </row>
    <row r="80" spans="1:19" ht="22.5" x14ac:dyDescent="0.25">
      <c r="A80" s="211" t="s">
        <v>16</v>
      </c>
      <c r="B80" s="140"/>
      <c r="C80" s="140"/>
      <c r="D80" s="204">
        <f>D47/D$23</f>
        <v>7.7466311162354979E-4</v>
      </c>
      <c r="E80" s="204">
        <f t="shared" ref="E80:S80" si="35">E47/E$23</f>
        <v>6.3229811624431343E-4</v>
      </c>
      <c r="F80" s="204">
        <f t="shared" si="35"/>
        <v>5.9268039709586601E-4</v>
      </c>
      <c r="G80" s="204">
        <f t="shared" si="35"/>
        <v>6.3599177896942556E-4</v>
      </c>
      <c r="H80" s="204">
        <f t="shared" si="35"/>
        <v>7.0306012982368949E-4</v>
      </c>
      <c r="I80" s="204">
        <f t="shared" si="35"/>
        <v>5.9969384051300131E-4</v>
      </c>
      <c r="J80" s="204">
        <f t="shared" si="35"/>
        <v>5.3833447595209285E-4</v>
      </c>
      <c r="K80" s="204">
        <f t="shared" si="35"/>
        <v>4.9853316204245205E-4</v>
      </c>
      <c r="L80" s="204">
        <f t="shared" si="35"/>
        <v>1.3254194322162103E-3</v>
      </c>
      <c r="M80" s="204">
        <f t="shared" si="35"/>
        <v>2.0740399334990369E-3</v>
      </c>
      <c r="N80" s="204">
        <f t="shared" si="35"/>
        <v>3.0742013026680099E-3</v>
      </c>
      <c r="O80" s="204">
        <f t="shared" si="35"/>
        <v>2.5248489884623988E-3</v>
      </c>
      <c r="P80" s="204">
        <f t="shared" si="35"/>
        <v>2.6918435813453913E-3</v>
      </c>
      <c r="Q80" s="204">
        <f t="shared" si="35"/>
        <v>3.2786264480074222E-3</v>
      </c>
      <c r="R80" s="204">
        <f t="shared" si="35"/>
        <v>4.0613650178270653E-3</v>
      </c>
      <c r="S80" s="204">
        <f t="shared" si="35"/>
        <v>5.0312823540230979E-3</v>
      </c>
    </row>
    <row r="81" spans="1:19" ht="22.5" x14ac:dyDescent="0.25">
      <c r="A81" s="179" t="s">
        <v>6</v>
      </c>
      <c r="B81" s="140"/>
      <c r="C81" s="140"/>
      <c r="D81" s="204">
        <f>D48/D$23</f>
        <v>7.179145348418247E-3</v>
      </c>
      <c r="E81" s="204">
        <f t="shared" ref="E81:S81" si="36">E48/E$23</f>
        <v>7.0784542363973788E-3</v>
      </c>
      <c r="F81" s="204">
        <f t="shared" si="36"/>
        <v>6.7343310120017768E-3</v>
      </c>
      <c r="G81" s="204">
        <f t="shared" si="36"/>
        <v>7.4310618384848658E-3</v>
      </c>
      <c r="H81" s="204">
        <f t="shared" si="36"/>
        <v>7.836696102258886E-3</v>
      </c>
      <c r="I81" s="204">
        <f t="shared" si="36"/>
        <v>9.2058264991030907E-3</v>
      </c>
      <c r="J81" s="204">
        <f t="shared" si="36"/>
        <v>1.1263613650689938E-2</v>
      </c>
      <c r="K81" s="204">
        <f t="shared" si="36"/>
        <v>1.0457691791459745E-2</v>
      </c>
      <c r="L81" s="204">
        <f t="shared" si="36"/>
        <v>9.0360214247747778E-3</v>
      </c>
      <c r="M81" s="204">
        <f t="shared" si="36"/>
        <v>5.6048460107652543E-3</v>
      </c>
      <c r="N81" s="204">
        <f t="shared" si="36"/>
        <v>6.0373346873041434E-3</v>
      </c>
      <c r="O81" s="204">
        <f t="shared" si="36"/>
        <v>6.8749755860241964E-3</v>
      </c>
      <c r="P81" s="204">
        <f t="shared" si="36"/>
        <v>7.0345961571612291E-3</v>
      </c>
      <c r="Q81" s="204">
        <f t="shared" si="36"/>
        <v>7.8257878643488051E-3</v>
      </c>
      <c r="R81" s="204">
        <f t="shared" si="36"/>
        <v>8.0441034604765375E-3</v>
      </c>
      <c r="S81" s="204">
        <f t="shared" si="36"/>
        <v>7.1345719701801568E-3</v>
      </c>
    </row>
    <row r="82" spans="1:19" x14ac:dyDescent="0.25">
      <c r="A82" s="179" t="s">
        <v>5</v>
      </c>
      <c r="B82" s="140"/>
      <c r="C82" s="140"/>
      <c r="D82" s="204">
        <f>D52/D$23</f>
        <v>6.9899834258124972E-3</v>
      </c>
      <c r="E82" s="204">
        <f t="shared" ref="E82:S82" si="37">E52/E$23</f>
        <v>7.2262641856492994E-3</v>
      </c>
      <c r="F82" s="204">
        <f t="shared" si="37"/>
        <v>6.2824122092161811E-3</v>
      </c>
      <c r="G82" s="204">
        <f t="shared" si="37"/>
        <v>6.8821005134796776E-3</v>
      </c>
      <c r="H82" s="204">
        <f t="shared" si="37"/>
        <v>6.6124017382555612E-3</v>
      </c>
      <c r="I82" s="204">
        <f t="shared" si="37"/>
        <v>6.1442316291156615E-3</v>
      </c>
      <c r="J82" s="204">
        <f t="shared" si="37"/>
        <v>6.3449849772473184E-3</v>
      </c>
      <c r="K82" s="204">
        <f t="shared" si="37"/>
        <v>5.6487642129887062E-3</v>
      </c>
      <c r="L82" s="204">
        <f t="shared" si="37"/>
        <v>6.5385087157401219E-3</v>
      </c>
      <c r="M82" s="204">
        <f t="shared" si="37"/>
        <v>6.3167684482559952E-3</v>
      </c>
      <c r="N82" s="204">
        <f t="shared" si="37"/>
        <v>7.6597196328411976E-3</v>
      </c>
      <c r="O82" s="204">
        <f t="shared" si="37"/>
        <v>8.4516745324057837E-3</v>
      </c>
      <c r="P82" s="204">
        <f t="shared" si="37"/>
        <v>8.708710699746729E-3</v>
      </c>
      <c r="Q82" s="204">
        <f t="shared" si="37"/>
        <v>9.4540566296729914E-3</v>
      </c>
      <c r="R82" s="204">
        <f t="shared" si="37"/>
        <v>9.4019239318126162E-3</v>
      </c>
      <c r="S82" s="204">
        <f t="shared" si="37"/>
        <v>9.2942261881806387E-3</v>
      </c>
    </row>
    <row r="83" spans="1:19" x14ac:dyDescent="0.25">
      <c r="A83" s="211" t="s">
        <v>27</v>
      </c>
      <c r="B83" s="140"/>
      <c r="C83" s="140"/>
      <c r="D83" s="204">
        <f>D53/D$23</f>
        <v>3.3598760539021401E-3</v>
      </c>
      <c r="E83" s="204">
        <f t="shared" ref="E83:S83" si="38">E53/E$23</f>
        <v>3.7445187143819083E-3</v>
      </c>
      <c r="F83" s="204">
        <f t="shared" si="38"/>
        <v>3.5116313527930065E-3</v>
      </c>
      <c r="G83" s="204">
        <f t="shared" si="38"/>
        <v>3.2469053978965408E-3</v>
      </c>
      <c r="H83" s="204">
        <f t="shared" si="38"/>
        <v>3.5577266914353944E-3</v>
      </c>
      <c r="I83" s="204">
        <f t="shared" si="38"/>
        <v>3.1931066771174721E-3</v>
      </c>
      <c r="J83" s="204">
        <f t="shared" si="38"/>
        <v>2.7698919190013668E-3</v>
      </c>
      <c r="K83" s="204">
        <f t="shared" si="38"/>
        <v>2.5808678311890019E-3</v>
      </c>
      <c r="L83" s="204">
        <f t="shared" si="38"/>
        <v>2.7564635492619907E-3</v>
      </c>
      <c r="M83" s="204">
        <f t="shared" si="38"/>
        <v>2.9793748251057601E-3</v>
      </c>
      <c r="N83" s="204">
        <f t="shared" si="38"/>
        <v>4.1610802148370875E-3</v>
      </c>
      <c r="O83" s="204">
        <f t="shared" si="38"/>
        <v>4.4460069388958133E-3</v>
      </c>
      <c r="P83" s="204">
        <f t="shared" si="38"/>
        <v>4.442204924880325E-3</v>
      </c>
      <c r="Q83" s="204">
        <f t="shared" si="38"/>
        <v>5.1183177080539348E-3</v>
      </c>
      <c r="R83" s="204">
        <f t="shared" si="38"/>
        <v>5.3768481025290547E-3</v>
      </c>
      <c r="S83" s="204">
        <f t="shared" si="38"/>
        <v>5.3724365230753716E-3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3.6301073719103572E-3</v>
      </c>
      <c r="E84" s="204">
        <f t="shared" ref="E84:S84" si="40">E56/E$23</f>
        <v>3.4817454712673911E-3</v>
      </c>
      <c r="F84" s="204">
        <f t="shared" si="40"/>
        <v>2.770780856423175E-3</v>
      </c>
      <c r="G84" s="204">
        <f t="shared" si="40"/>
        <v>3.6351951155831372E-3</v>
      </c>
      <c r="H84" s="204">
        <f t="shared" si="40"/>
        <v>3.0546750468201669E-3</v>
      </c>
      <c r="I84" s="204">
        <f t="shared" si="40"/>
        <v>2.9511249519981898E-3</v>
      </c>
      <c r="J84" s="204">
        <f t="shared" si="40"/>
        <v>3.5750930582459511E-3</v>
      </c>
      <c r="K84" s="204">
        <f t="shared" si="40"/>
        <v>3.0678963817997048E-3</v>
      </c>
      <c r="L84" s="204">
        <f t="shared" si="40"/>
        <v>3.7820451664781307E-3</v>
      </c>
      <c r="M84" s="204">
        <f t="shared" si="40"/>
        <v>3.3373936231502355E-3</v>
      </c>
      <c r="N84" s="204">
        <f t="shared" si="40"/>
        <v>3.4986394180041105E-3</v>
      </c>
      <c r="O84" s="204">
        <f t="shared" si="40"/>
        <v>4.0056675935099696E-3</v>
      </c>
      <c r="P84" s="204">
        <f t="shared" si="40"/>
        <v>4.266505774866404E-3</v>
      </c>
      <c r="Q84" s="204">
        <f t="shared" si="40"/>
        <v>4.3357389216190567E-3</v>
      </c>
      <c r="R84" s="204">
        <f t="shared" si="40"/>
        <v>4.0250758292835623E-3</v>
      </c>
      <c r="S84" s="204">
        <f t="shared" si="40"/>
        <v>3.921789665105267E-3</v>
      </c>
    </row>
    <row r="85" spans="1:19" ht="22.5" x14ac:dyDescent="0.25">
      <c r="A85" s="179" t="s">
        <v>4</v>
      </c>
      <c r="B85" s="140"/>
      <c r="C85" s="140"/>
      <c r="D85" s="204">
        <f t="shared" si="39"/>
        <v>4.7749873892051597E-2</v>
      </c>
      <c r="E85" s="204">
        <f t="shared" ref="E85:S85" si="41">E57/E$23</f>
        <v>4.6781848938231875E-2</v>
      </c>
      <c r="F85" s="204">
        <f t="shared" si="41"/>
        <v>4.2161801748407168E-2</v>
      </c>
      <c r="G85" s="204">
        <f t="shared" si="41"/>
        <v>4.0690084553433349E-2</v>
      </c>
      <c r="H85" s="204">
        <f t="shared" si="41"/>
        <v>3.9722897335038462E-2</v>
      </c>
      <c r="I85" s="204">
        <f t="shared" si="41"/>
        <v>3.8780201686507414E-2</v>
      </c>
      <c r="J85" s="204">
        <f t="shared" si="41"/>
        <v>3.6514721377400076E-2</v>
      </c>
      <c r="K85" s="204">
        <f t="shared" si="41"/>
        <v>3.6887619120664197E-2</v>
      </c>
      <c r="L85" s="204">
        <f t="shared" si="41"/>
        <v>3.4072478977280468E-2</v>
      </c>
      <c r="M85" s="204">
        <f t="shared" si="41"/>
        <v>4.4591858570229286E-2</v>
      </c>
      <c r="N85" s="204">
        <f t="shared" si="41"/>
        <v>4.4843671905370135E-2</v>
      </c>
      <c r="O85" s="204">
        <f t="shared" si="41"/>
        <v>4.5592877866200768E-2</v>
      </c>
      <c r="P85" s="204">
        <f t="shared" si="41"/>
        <v>4.5575696497951283E-2</v>
      </c>
      <c r="Q85" s="204">
        <f t="shared" si="41"/>
        <v>4.6172148399657935E-2</v>
      </c>
      <c r="R85" s="204">
        <f t="shared" si="41"/>
        <v>4.4780858662682929E-2</v>
      </c>
      <c r="S85" s="204">
        <f t="shared" si="41"/>
        <v>4.3026957112471113E-2</v>
      </c>
    </row>
    <row r="86" spans="1:19" x14ac:dyDescent="0.25">
      <c r="A86" s="179" t="s">
        <v>3</v>
      </c>
      <c r="B86" s="140"/>
      <c r="C86" s="140"/>
      <c r="D86" s="204">
        <f t="shared" si="39"/>
        <v>6.2963897095914111E-3</v>
      </c>
      <c r="E86" s="204">
        <f t="shared" ref="E86:S86" si="42">E58/E$23</f>
        <v>6.1915945408858759E-3</v>
      </c>
      <c r="F86" s="204">
        <f t="shared" si="42"/>
        <v>6.1194251000148171E-3</v>
      </c>
      <c r="G86" s="204">
        <f t="shared" si="42"/>
        <v>7.678763899767696E-3</v>
      </c>
      <c r="H86" s="204">
        <f t="shared" si="42"/>
        <v>8.5579388216469772E-3</v>
      </c>
      <c r="I86" s="204">
        <f t="shared" si="42"/>
        <v>8.1221692083515255E-3</v>
      </c>
      <c r="J86" s="204">
        <f t="shared" si="42"/>
        <v>8.084219438015617E-3</v>
      </c>
      <c r="K86" s="204">
        <f t="shared" si="42"/>
        <v>6.4847659770291251E-3</v>
      </c>
      <c r="L86" s="204">
        <f t="shared" si="42"/>
        <v>7.059817644092514E-3</v>
      </c>
      <c r="M86" s="204">
        <f t="shared" si="42"/>
        <v>5.2427120541225667E-3</v>
      </c>
      <c r="N86" s="204">
        <f t="shared" si="42"/>
        <v>5.7556981808661711E-3</v>
      </c>
      <c r="O86" s="204">
        <f t="shared" si="42"/>
        <v>4.5738473940078348E-3</v>
      </c>
      <c r="P86" s="204">
        <f t="shared" si="42"/>
        <v>5.2875498919284468E-3</v>
      </c>
      <c r="Q86" s="204">
        <f t="shared" si="42"/>
        <v>5.8661853386388811E-3</v>
      </c>
      <c r="R86" s="204">
        <f t="shared" si="42"/>
        <v>5.5099084605219001E-3</v>
      </c>
      <c r="S86" s="204">
        <f t="shared" si="42"/>
        <v>5.8144536638474473E-3</v>
      </c>
    </row>
    <row r="87" spans="1:19" x14ac:dyDescent="0.25">
      <c r="A87" s="179" t="s">
        <v>2</v>
      </c>
      <c r="B87" s="140"/>
      <c r="C87" s="140"/>
      <c r="D87" s="204">
        <f t="shared" si="39"/>
        <v>2.1213158463644882E-2</v>
      </c>
      <c r="E87" s="204">
        <f t="shared" ref="E87:S87" si="43">E59/E$23</f>
        <v>2.1498135952306659E-2</v>
      </c>
      <c r="F87" s="204">
        <f t="shared" si="43"/>
        <v>2.1536523929471033E-2</v>
      </c>
      <c r="G87" s="204">
        <f t="shared" si="43"/>
        <v>2.3377718864855093E-2</v>
      </c>
      <c r="H87" s="204">
        <f t="shared" si="43"/>
        <v>2.7055693271835775E-2</v>
      </c>
      <c r="I87" s="204">
        <f t="shared" si="43"/>
        <v>2.6344445204290443E-2</v>
      </c>
      <c r="J87" s="204">
        <f t="shared" si="43"/>
        <v>2.4726576698859373E-2</v>
      </c>
      <c r="K87" s="204">
        <f t="shared" si="43"/>
        <v>2.4086821467604932E-2</v>
      </c>
      <c r="L87" s="204">
        <f t="shared" si="43"/>
        <v>2.2542352091368758E-2</v>
      </c>
      <c r="M87" s="204">
        <f t="shared" si="43"/>
        <v>1.9069644944116147E-2</v>
      </c>
      <c r="N87" s="204">
        <f t="shared" si="43"/>
        <v>2.1697911129798731E-2</v>
      </c>
      <c r="O87" s="204">
        <f t="shared" si="43"/>
        <v>2.3913267353454001E-2</v>
      </c>
      <c r="P87" s="204">
        <f t="shared" si="43"/>
        <v>2.4697333351013748E-2</v>
      </c>
      <c r="Q87" s="204">
        <f t="shared" si="43"/>
        <v>2.4379853645144701E-2</v>
      </c>
      <c r="R87" s="204">
        <f t="shared" si="43"/>
        <v>2.3884334259715676E-2</v>
      </c>
      <c r="S87" s="204">
        <f t="shared" si="43"/>
        <v>2.4827123833030249E-2</v>
      </c>
    </row>
    <row r="88" spans="1:19" x14ac:dyDescent="0.25">
      <c r="A88" s="179" t="s">
        <v>1</v>
      </c>
      <c r="B88" s="140"/>
      <c r="C88" s="140"/>
      <c r="D88" s="204">
        <f t="shared" si="39"/>
        <v>3.7751315125747642E-2</v>
      </c>
      <c r="E88" s="204">
        <f t="shared" ref="E88:S88" si="44">E60/E$23</f>
        <v>3.8389528486261891E-2</v>
      </c>
      <c r="F88" s="204">
        <f t="shared" si="44"/>
        <v>3.3723514594754776E-2</v>
      </c>
      <c r="G88" s="204">
        <f t="shared" si="44"/>
        <v>2.9978644065527235E-2</v>
      </c>
      <c r="H88" s="204">
        <f t="shared" si="44"/>
        <v>2.8383022310037399E-2</v>
      </c>
      <c r="I88" s="204">
        <f t="shared" si="44"/>
        <v>2.3808897562823193E-2</v>
      </c>
      <c r="J88" s="204">
        <f t="shared" si="44"/>
        <v>2.022205146845682E-2</v>
      </c>
      <c r="K88" s="204">
        <f t="shared" si="44"/>
        <v>1.7003815696124861E-2</v>
      </c>
      <c r="L88" s="204">
        <f t="shared" si="44"/>
        <v>1.3506330666593978E-2</v>
      </c>
      <c r="M88" s="204">
        <f t="shared" si="44"/>
        <v>1.275287649586015E-2</v>
      </c>
      <c r="N88" s="204">
        <f t="shared" si="44"/>
        <v>1.4672865314282541E-2</v>
      </c>
      <c r="O88" s="204">
        <f t="shared" si="44"/>
        <v>1.5838011938878058E-2</v>
      </c>
      <c r="P88" s="204">
        <f t="shared" si="44"/>
        <v>1.5560977550289738E-2</v>
      </c>
      <c r="Q88" s="204">
        <f t="shared" si="44"/>
        <v>1.5449619912843443E-2</v>
      </c>
      <c r="R88" s="204">
        <f t="shared" si="44"/>
        <v>1.5791845214514471E-2</v>
      </c>
      <c r="S88" s="204">
        <f t="shared" si="44"/>
        <v>1.507604771411874E-2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1.2664841103985011E-2</v>
      </c>
      <c r="E89" s="204">
        <f t="shared" ref="E89:S89" si="45">E61/E$23</f>
        <v>1.3844865246596267E-2</v>
      </c>
      <c r="F89" s="204">
        <f t="shared" si="45"/>
        <v>1.521706919543636E-2</v>
      </c>
      <c r="G89" s="204">
        <f t="shared" si="45"/>
        <v>1.630147349253212E-2</v>
      </c>
      <c r="H89" s="204">
        <f t="shared" si="45"/>
        <v>1.7285581812561745E-2</v>
      </c>
      <c r="I89" s="204">
        <f t="shared" si="45"/>
        <v>1.691767886920888E-2</v>
      </c>
      <c r="J89" s="204">
        <f t="shared" si="45"/>
        <v>1.5795745777295169E-2</v>
      </c>
      <c r="K89" s="204">
        <f t="shared" si="45"/>
        <v>1.5055701493682051E-2</v>
      </c>
      <c r="L89" s="204">
        <f t="shared" si="45"/>
        <v>1.1874258923582244E-2</v>
      </c>
      <c r="M89" s="204">
        <f t="shared" si="45"/>
        <v>1.1304340669289393E-2</v>
      </c>
      <c r="N89" s="204">
        <f t="shared" si="45"/>
        <v>1.2590341851184857E-2</v>
      </c>
      <c r="O89" s="204">
        <f t="shared" si="45"/>
        <v>1.3277651712884541E-2</v>
      </c>
      <c r="P89" s="204">
        <f t="shared" si="45"/>
        <v>1.2580722156657339E-2</v>
      </c>
      <c r="Q89" s="204">
        <f t="shared" si="45"/>
        <v>1.3382728359960997E-2</v>
      </c>
      <c r="R89" s="204">
        <f t="shared" si="45"/>
        <v>1.3768722953214164E-2</v>
      </c>
      <c r="S89" s="204">
        <f t="shared" si="45"/>
        <v>1.4150481620689962E-2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1.5466239100670175E-2</v>
      </c>
      <c r="E90" s="208">
        <f t="shared" ref="E90:S90" si="46">E62/E$23</f>
        <v>1.8238105404917146E-2</v>
      </c>
      <c r="F90" s="208">
        <f t="shared" si="46"/>
        <v>2.03437546303156E-2</v>
      </c>
      <c r="G90" s="208">
        <f t="shared" si="46"/>
        <v>2.3384413515160036E-2</v>
      </c>
      <c r="H90" s="208">
        <f t="shared" si="46"/>
        <v>2.6607189395913767E-2</v>
      </c>
      <c r="I90" s="208">
        <f t="shared" si="46"/>
        <v>2.7075650851933485E-2</v>
      </c>
      <c r="J90" s="208">
        <f t="shared" si="46"/>
        <v>2.9378338709009511E-2</v>
      </c>
      <c r="K90" s="208">
        <f t="shared" si="46"/>
        <v>2.7181561942745382E-2</v>
      </c>
      <c r="L90" s="208">
        <f t="shared" si="46"/>
        <v>2.6535646627506033E-2</v>
      </c>
      <c r="M90" s="208">
        <f t="shared" si="46"/>
        <v>2.5262958634425771E-2</v>
      </c>
      <c r="N90" s="208">
        <f t="shared" si="46"/>
        <v>2.7691611992161781E-2</v>
      </c>
      <c r="O90" s="208">
        <f t="shared" si="46"/>
        <v>3.1938807035486377E-2</v>
      </c>
      <c r="P90" s="208">
        <f t="shared" si="46"/>
        <v>3.4602787317836448E-2</v>
      </c>
      <c r="Q90" s="208">
        <f t="shared" si="46"/>
        <v>3.6421469165449145E-2</v>
      </c>
      <c r="R90" s="208">
        <f t="shared" si="46"/>
        <v>3.7659105411020424E-2</v>
      </c>
      <c r="S90" s="208">
        <f t="shared" si="46"/>
        <v>3.7811748162958965E-2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6.5245821453479902E-2</v>
      </c>
      <c r="F93" s="144">
        <f t="shared" ref="F93:F94" si="48">IF(E16=0,"",F16/E16-1)</f>
        <v>6.7616187327057542E-2</v>
      </c>
      <c r="G93" s="144">
        <f t="shared" ref="G93:G94" si="49">IF(F16=0,"",G16/F16-1)</f>
        <v>0.10537658769605618</v>
      </c>
      <c r="H93" s="144">
        <f t="shared" ref="H93:H94" si="50">IF(G16=0,"",H16/G16-1)</f>
        <v>6.5505648398088479E-2</v>
      </c>
      <c r="I93" s="144">
        <f t="shared" ref="I93:I94" si="51">IF(H16=0,"",I16/H16-1)</f>
        <v>7.7278468505104225E-2</v>
      </c>
      <c r="J93" s="144">
        <f t="shared" ref="J93:J94" si="52">IF(I16=0,"",J16/I16-1)</f>
        <v>7.4060702468465633E-2</v>
      </c>
      <c r="K93" s="144">
        <f t="shared" ref="K93:K94" si="53">IF(J16=0,"",K16/J16-1)</f>
        <v>0.11086995460868154</v>
      </c>
      <c r="L93" s="144">
        <f t="shared" ref="L93:L94" si="54">IF(K16=0,"",L16/K16-1)</f>
        <v>2.6282206543251752E-2</v>
      </c>
      <c r="M93" s="144">
        <f t="shared" ref="M93:M94" si="55">IF(L16=0,"",M16/L16-1)</f>
        <v>-0.14814494261579425</v>
      </c>
      <c r="N93" s="144">
        <f t="shared" ref="N93:N94" si="56">IF(M16=0,"",N16/M16-1)</f>
        <v>1.6403185804238385E-2</v>
      </c>
      <c r="O93" s="144">
        <f t="shared" ref="O93:O94" si="57">IF(N16=0,"",O16/N16-1)</f>
        <v>6.0431714635785783E-2</v>
      </c>
      <c r="P93" s="144">
        <f t="shared" ref="P93:P94" si="58">IF(O16=0,"",P16/O16-1)</f>
        <v>3.8266931547340066E-2</v>
      </c>
      <c r="Q93" s="144">
        <f t="shared" ref="Q93:Q94" si="59">IF(P16=0,"",Q16/P16-1)</f>
        <v>3.4989129681512354E-2</v>
      </c>
      <c r="R93" s="144">
        <f t="shared" ref="R93:R94" si="60">IF(Q16=0,"",R16/Q16-1)</f>
        <v>3.5374578223476894E-2</v>
      </c>
      <c r="S93" s="144">
        <f t="shared" ref="S93:S94" si="61">IF(R16=0,"",S16/R16-1)</f>
        <v>2.0343242489418101E-2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4.167226105393862E-2</v>
      </c>
      <c r="F94" s="213">
        <f t="shared" si="48"/>
        <v>6.1896538626314834E-2</v>
      </c>
      <c r="G94" s="213">
        <f t="shared" si="49"/>
        <v>0.11305003404462832</v>
      </c>
      <c r="H94" s="213">
        <f t="shared" si="50"/>
        <v>0.10870005892107604</v>
      </c>
      <c r="I94" s="213">
        <f t="shared" si="51"/>
        <v>0.1160494616083465</v>
      </c>
      <c r="J94" s="213">
        <f t="shared" si="52"/>
        <v>9.0971082222076838E-2</v>
      </c>
      <c r="K94" s="213">
        <f t="shared" si="53"/>
        <v>0.12418215448813541</v>
      </c>
      <c r="L94" s="213">
        <f t="shared" si="54"/>
        <v>3.853936778348932E-2</v>
      </c>
      <c r="M94" s="213">
        <f t="shared" si="55"/>
        <v>-0.17351744450042483</v>
      </c>
      <c r="N94" s="213">
        <f t="shared" si="56"/>
        <v>-3.3548001407114225E-2</v>
      </c>
      <c r="O94" s="213">
        <f t="shared" si="57"/>
        <v>4.5990232985517743E-2</v>
      </c>
      <c r="P94" s="213">
        <f t="shared" si="58"/>
        <v>3.0942077714688043E-2</v>
      </c>
      <c r="Q94" s="213">
        <f t="shared" si="59"/>
        <v>4.3139358670405192E-2</v>
      </c>
      <c r="R94" s="213">
        <f t="shared" si="60"/>
        <v>3.9659481013524678E-2</v>
      </c>
      <c r="S94" s="213">
        <f t="shared" si="61"/>
        <v>3.9770813373402936E-2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7.2906308846580448E-2</v>
      </c>
      <c r="F95" s="144">
        <f t="shared" ref="F95:F96" si="63">IF(E20=0,"",F20/E20-1)</f>
        <v>7.7616985511668846E-2</v>
      </c>
      <c r="G95" s="144">
        <f t="shared" ref="G95:G96" si="64">IF(F20=0,"",G20/F20-1)</f>
        <v>0.11283059807091211</v>
      </c>
      <c r="H95" s="144">
        <f t="shared" ref="H95:H96" si="65">IF(G20=0,"",H20/G20-1)</f>
        <v>7.5715154968254872E-2</v>
      </c>
      <c r="I95" s="144">
        <f t="shared" ref="I95:I96" si="66">IF(H20=0,"",I20/H20-1)</f>
        <v>9.1312351403957326E-2</v>
      </c>
      <c r="J95" s="144">
        <f t="shared" ref="J95:J96" si="67">IF(I20=0,"",J20/I20-1)</f>
        <v>9.5407505281038363E-2</v>
      </c>
      <c r="K95" s="144">
        <f t="shared" ref="K95:K96" si="68">IF(J20=0,"",K20/J20-1)</f>
        <v>0.12449168414728673</v>
      </c>
      <c r="L95" s="144">
        <f t="shared" ref="L95:L96" si="69">IF(K20=0,"",L20/K20-1)</f>
        <v>3.8222789439740446E-2</v>
      </c>
      <c r="M95" s="144">
        <f t="shared" ref="M95:M96" si="70">IF(L20=0,"",M20/L20-1)</f>
        <v>-0.14045301777850938</v>
      </c>
      <c r="N95" s="144">
        <f t="shared" ref="N95:N96" si="71">IF(M20=0,"",N20/M20-1)</f>
        <v>2.995101857618887E-2</v>
      </c>
      <c r="O95" s="144">
        <f t="shared" ref="O95:O96" si="72">IF(N20=0,"",O20/N20-1)</f>
        <v>9.1484011934950926E-2</v>
      </c>
      <c r="P95" s="144">
        <f t="shared" ref="P95:P96" si="73">IF(O20=0,"",P20/O20-1)</f>
        <v>5.5186414101496162E-2</v>
      </c>
      <c r="Q95" s="144">
        <f t="shared" ref="Q95:Q96" si="74">IF(P20=0,"",Q20/P20-1)</f>
        <v>4.6041439570143394E-2</v>
      </c>
      <c r="R95" s="144">
        <f t="shared" ref="R95:R96" si="75">IF(Q20=0,"",R20/Q20-1)</f>
        <v>4.5375966170305926E-2</v>
      </c>
      <c r="S95" s="144">
        <f t="shared" ref="S95:S96" si="76">IF(R20=0,"",S20/R20-1)</f>
        <v>2.8100788171965707E-2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4.916322423148789E-2</v>
      </c>
      <c r="F96" s="213">
        <f t="shared" si="63"/>
        <v>7.1843758518444378E-2</v>
      </c>
      <c r="G96" s="213">
        <f t="shared" si="64"/>
        <v>0.12055578963403812</v>
      </c>
      <c r="H96" s="213">
        <f t="shared" si="65"/>
        <v>0.11932344749993207</v>
      </c>
      <c r="I96" s="213">
        <f t="shared" si="66"/>
        <v>0.1305884205789769</v>
      </c>
      <c r="J96" s="213">
        <f t="shared" si="67"/>
        <v>0.11265397641315045</v>
      </c>
      <c r="K96" s="213">
        <f t="shared" si="68"/>
        <v>0.13796712112354892</v>
      </c>
      <c r="L96" s="213">
        <f t="shared" si="69"/>
        <v>5.0622560236035063E-2</v>
      </c>
      <c r="M96" s="213">
        <f t="shared" si="70"/>
        <v>-0.16605462363539281</v>
      </c>
      <c r="N96" s="213">
        <f t="shared" si="71"/>
        <v>-2.0665977578456785E-2</v>
      </c>
      <c r="O96" s="213">
        <f t="shared" si="72"/>
        <v>7.6619644798087583E-2</v>
      </c>
      <c r="P96" s="213">
        <f t="shared" si="73"/>
        <v>4.7742195264655285E-2</v>
      </c>
      <c r="Q96" s="213">
        <f t="shared" si="74"/>
        <v>5.4278702184670902E-2</v>
      </c>
      <c r="R96" s="213">
        <f t="shared" si="75"/>
        <v>4.9702259753616973E-2</v>
      </c>
      <c r="S96" s="213">
        <f t="shared" si="76"/>
        <v>4.767606451658124E-2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6.5237941899501717E-2</v>
      </c>
      <c r="F97" s="204">
        <f t="shared" ref="F97:F105" si="78">IF(E23=0,"",F23/E23-1)</f>
        <v>6.7613497065796668E-2</v>
      </c>
      <c r="G97" s="204">
        <f t="shared" ref="G97:G105" si="79">IF(F23=0,"",G23/F23-1)</f>
        <v>0.1053874826666199</v>
      </c>
      <c r="H97" s="204">
        <f t="shared" ref="H97:H105" si="80">IF(G23=0,"",H23/G23-1)</f>
        <v>6.5486160524301784E-2</v>
      </c>
      <c r="I97" s="204">
        <f t="shared" ref="I97:I105" si="81">IF(H23=0,"",I23/H23-1)</f>
        <v>7.7283508682883584E-2</v>
      </c>
      <c r="J97" s="204">
        <f t="shared" ref="J97:J105" si="82">IF(I23=0,"",J23/I23-1)</f>
        <v>7.406530346536444E-2</v>
      </c>
      <c r="K97" s="204">
        <f t="shared" ref="K97:K105" si="83">IF(J23=0,"",K23/J23-1)</f>
        <v>0.11086976601271137</v>
      </c>
      <c r="L97" s="204">
        <f t="shared" ref="L97:L105" si="84">IF(K23=0,"",L23/K23-1)</f>
        <v>2.6274120346148733E-2</v>
      </c>
      <c r="M97" s="204">
        <f t="shared" ref="M97:M105" si="85">IF(L23=0,"",M23/L23-1)</f>
        <v>-0.14813400928355525</v>
      </c>
      <c r="N97" s="204">
        <f t="shared" ref="N97:N105" si="86">IF(M23=0,"",N23/M23-1)</f>
        <v>1.6394682968181584E-2</v>
      </c>
      <c r="O97" s="204">
        <f t="shared" ref="O97:O105" si="87">IF(N23=0,"",O23/N23-1)</f>
        <v>6.0434496144159411E-2</v>
      </c>
      <c r="P97" s="204">
        <f t="shared" ref="P97:P105" si="88">IF(O23=0,"",P23/O23-1)</f>
        <v>3.8262882033257117E-2</v>
      </c>
      <c r="Q97" s="204">
        <f t="shared" ref="Q97:Q105" si="89">IF(P23=0,"",Q23/P23-1)</f>
        <v>3.499044075761315E-2</v>
      </c>
      <c r="R97" s="204">
        <f t="shared" ref="R97:R105" si="90">IF(Q23=0,"",R23/Q23-1)</f>
        <v>3.53710805349845E-2</v>
      </c>
      <c r="S97" s="204">
        <f t="shared" ref="S97:S105" si="91">IF(R23=0,"",S23/R23-1)</f>
        <v>2.0351062448109802E-2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-7.1819726767681891E-2</v>
      </c>
      <c r="F98" s="209">
        <f t="shared" si="78"/>
        <v>4.6339435031404586E-2</v>
      </c>
      <c r="G98" s="209">
        <f t="shared" si="79"/>
        <v>1.6546113694756004E-2</v>
      </c>
      <c r="H98" s="209">
        <f t="shared" si="80"/>
        <v>-4.0773535801363892E-3</v>
      </c>
      <c r="I98" s="209">
        <f t="shared" si="81"/>
        <v>0.11678340758481021</v>
      </c>
      <c r="J98" s="209">
        <f t="shared" si="82"/>
        <v>-3.8414289465269258E-2</v>
      </c>
      <c r="K98" s="209">
        <f t="shared" si="83"/>
        <v>4.3564854144089171E-3</v>
      </c>
      <c r="L98" s="209">
        <f t="shared" si="84"/>
        <v>-3.0106736114062782E-2</v>
      </c>
      <c r="M98" s="209">
        <f t="shared" si="85"/>
        <v>-0.34556195338247531</v>
      </c>
      <c r="N98" s="209">
        <f t="shared" si="86"/>
        <v>0.20376676341248912</v>
      </c>
      <c r="O98" s="209">
        <f t="shared" si="87"/>
        <v>0.23044202268295866</v>
      </c>
      <c r="P98" s="209">
        <f t="shared" si="88"/>
        <v>0.19541291078517808</v>
      </c>
      <c r="Q98" s="209">
        <f t="shared" si="89"/>
        <v>-7.9957275117768845E-2</v>
      </c>
      <c r="R98" s="209">
        <f t="shared" si="90"/>
        <v>-7.5245771166353448E-3</v>
      </c>
      <c r="S98" s="209">
        <f t="shared" si="91"/>
        <v>2.9646471991506385E-2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0.10107842893901076</v>
      </c>
      <c r="F99" s="209">
        <f t="shared" si="78"/>
        <v>-0.12099041786553344</v>
      </c>
      <c r="G99" s="209">
        <f t="shared" si="79"/>
        <v>4.7329625828641309E-2</v>
      </c>
      <c r="H99" s="209">
        <f t="shared" si="80"/>
        <v>1.1530745499336081E-2</v>
      </c>
      <c r="I99" s="209">
        <f t="shared" si="81"/>
        <v>4.9251683800592749E-2</v>
      </c>
      <c r="J99" s="209">
        <f t="shared" si="82"/>
        <v>3.3202292093193808E-2</v>
      </c>
      <c r="K99" s="209">
        <f t="shared" si="83"/>
        <v>3.9394245243453696E-3</v>
      </c>
      <c r="L99" s="209">
        <f t="shared" si="84"/>
        <v>-1.4169593379758427E-2</v>
      </c>
      <c r="M99" s="209">
        <f t="shared" si="85"/>
        <v>-0.38220441404341854</v>
      </c>
      <c r="N99" s="209">
        <f t="shared" si="86"/>
        <v>0.18384041666666673</v>
      </c>
      <c r="O99" s="209">
        <f t="shared" si="87"/>
        <v>0.22656413422535815</v>
      </c>
      <c r="P99" s="209">
        <f t="shared" si="88"/>
        <v>-3.7218159536803297E-2</v>
      </c>
      <c r="Q99" s="209">
        <f t="shared" si="89"/>
        <v>5.4671866708745354E-2</v>
      </c>
      <c r="R99" s="209">
        <f t="shared" si="90"/>
        <v>1.5762394761458243E-3</v>
      </c>
      <c r="S99" s="209">
        <f t="shared" si="91"/>
        <v>-0.23471534707489761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6.6614171670522637E-2</v>
      </c>
      <c r="F100" s="209">
        <f t="shared" si="78"/>
        <v>8.3393036138603716E-2</v>
      </c>
      <c r="G100" s="209">
        <f t="shared" si="79"/>
        <v>8.5111812325893155E-2</v>
      </c>
      <c r="H100" s="209">
        <f t="shared" si="80"/>
        <v>4.6942506200443601E-2</v>
      </c>
      <c r="I100" s="209">
        <f t="shared" si="81"/>
        <v>7.3760484157971096E-2</v>
      </c>
      <c r="J100" s="209">
        <f t="shared" si="82"/>
        <v>7.3229006097291549E-2</v>
      </c>
      <c r="K100" s="209">
        <f t="shared" si="83"/>
        <v>0.12173196847451373</v>
      </c>
      <c r="L100" s="209">
        <f t="shared" si="84"/>
        <v>3.683195046948029E-2</v>
      </c>
      <c r="M100" s="209">
        <f t="shared" si="85"/>
        <v>-7.253127672170967E-2</v>
      </c>
      <c r="N100" s="209">
        <f t="shared" si="86"/>
        <v>-8.825380473297173E-3</v>
      </c>
      <c r="O100" s="209">
        <f t="shared" si="87"/>
        <v>2.3753458686738504E-2</v>
      </c>
      <c r="P100" s="209">
        <f t="shared" si="88"/>
        <v>3.5175235478453581E-2</v>
      </c>
      <c r="Q100" s="209">
        <f t="shared" si="89"/>
        <v>5.4835822535594714E-2</v>
      </c>
      <c r="R100" s="209">
        <f t="shared" si="90"/>
        <v>3.3631967887145287E-2</v>
      </c>
      <c r="S100" s="209">
        <f t="shared" si="91"/>
        <v>2.8852706609966416E-2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4.4253643282491595E-2</v>
      </c>
      <c r="F101" s="206">
        <f t="shared" si="78"/>
        <v>7.6437663457019411E-2</v>
      </c>
      <c r="G101" s="206">
        <f t="shared" si="79"/>
        <v>7.4796282270735759E-2</v>
      </c>
      <c r="H101" s="206">
        <f t="shared" si="80"/>
        <v>5.353056061283934E-2</v>
      </c>
      <c r="I101" s="206">
        <f t="shared" si="81"/>
        <v>5.5305871916471627E-2</v>
      </c>
      <c r="J101" s="206">
        <f t="shared" si="82"/>
        <v>8.6266252346888894E-2</v>
      </c>
      <c r="K101" s="206">
        <f t="shared" si="83"/>
        <v>7.6302206696226449E-2</v>
      </c>
      <c r="L101" s="206">
        <f t="shared" si="84"/>
        <v>4.2582171402149038E-2</v>
      </c>
      <c r="M101" s="206">
        <f t="shared" si="85"/>
        <v>-2.3930205692017648E-3</v>
      </c>
      <c r="N101" s="206">
        <f t="shared" si="86"/>
        <v>-6.0220227778152724E-3</v>
      </c>
      <c r="O101" s="206">
        <f t="shared" si="87"/>
        <v>2.5382668179482426E-2</v>
      </c>
      <c r="P101" s="206">
        <f t="shared" si="88"/>
        <v>2.8533484086822325E-2</v>
      </c>
      <c r="Q101" s="206">
        <f t="shared" si="89"/>
        <v>4.2990025490376116E-2</v>
      </c>
      <c r="R101" s="206">
        <f t="shared" si="90"/>
        <v>3.1084481670751174E-2</v>
      </c>
      <c r="S101" s="206">
        <f t="shared" si="91"/>
        <v>1.2536497765297749E-2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5.5292504427586042E-2</v>
      </c>
      <c r="F102" s="206">
        <f t="shared" si="78"/>
        <v>9.0981137190553785E-2</v>
      </c>
      <c r="G102" s="206">
        <f t="shared" si="79"/>
        <v>9.6086699825287392E-2</v>
      </c>
      <c r="H102" s="206">
        <f t="shared" si="80"/>
        <v>3.2849891556470334E-2</v>
      </c>
      <c r="I102" s="206">
        <f t="shared" si="81"/>
        <v>8.9310553319590591E-2</v>
      </c>
      <c r="J102" s="206">
        <f t="shared" si="82"/>
        <v>0.10977431137030158</v>
      </c>
      <c r="K102" s="206">
        <f t="shared" si="83"/>
        <v>0.17092612738434809</v>
      </c>
      <c r="L102" s="206">
        <f t="shared" si="84"/>
        <v>7.3885377562254995E-3</v>
      </c>
      <c r="M102" s="206">
        <f t="shared" si="85"/>
        <v>-0.10346236522087726</v>
      </c>
      <c r="N102" s="206">
        <f t="shared" si="86"/>
        <v>-5.0468510687330714E-2</v>
      </c>
      <c r="O102" s="206">
        <f t="shared" si="87"/>
        <v>-1.8611402132553634E-2</v>
      </c>
      <c r="P102" s="206">
        <f t="shared" si="88"/>
        <v>1.5571852274434139E-3</v>
      </c>
      <c r="Q102" s="206">
        <f t="shared" si="89"/>
        <v>8.4183340607848711E-2</v>
      </c>
      <c r="R102" s="206">
        <f t="shared" si="90"/>
        <v>3.9820646623503153E-2</v>
      </c>
      <c r="S102" s="206">
        <f t="shared" si="91"/>
        <v>8.2867856847885557E-2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0.11413213967518421</v>
      </c>
      <c r="F103" s="206">
        <f t="shared" si="78"/>
        <v>8.5874775592575059E-2</v>
      </c>
      <c r="G103" s="206">
        <f t="shared" si="79"/>
        <v>8.8893626869995801E-2</v>
      </c>
      <c r="H103" s="206">
        <f t="shared" si="80"/>
        <v>5.2057148046177337E-2</v>
      </c>
      <c r="I103" s="206">
        <f t="shared" si="81"/>
        <v>8.4616710714697119E-2</v>
      </c>
      <c r="J103" s="206">
        <f t="shared" si="82"/>
        <v>1.7441931861633009E-2</v>
      </c>
      <c r="K103" s="206">
        <f t="shared" si="83"/>
        <v>0.13508924816627399</v>
      </c>
      <c r="L103" s="206">
        <f t="shared" si="84"/>
        <v>6.2561371022911594E-2</v>
      </c>
      <c r="M103" s="206">
        <f t="shared" si="85"/>
        <v>-0.13685887733192315</v>
      </c>
      <c r="N103" s="206">
        <f t="shared" si="86"/>
        <v>3.3896122079845936E-2</v>
      </c>
      <c r="O103" s="206">
        <f t="shared" si="87"/>
        <v>6.5371382295402958E-2</v>
      </c>
      <c r="P103" s="206">
        <f t="shared" si="88"/>
        <v>7.7385132371218246E-2</v>
      </c>
      <c r="Q103" s="206">
        <f t="shared" si="89"/>
        <v>4.5564123558873293E-2</v>
      </c>
      <c r="R103" s="206">
        <f t="shared" si="90"/>
        <v>3.1534528975386111E-2</v>
      </c>
      <c r="S103" s="206">
        <f t="shared" si="91"/>
        <v>1.7022603407619297E-3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0.18416822896283236</v>
      </c>
      <c r="F104" s="209">
        <f t="shared" si="78"/>
        <v>-2.5445625955227147E-3</v>
      </c>
      <c r="G104" s="209">
        <f t="shared" si="79"/>
        <v>0.2597826067582174</v>
      </c>
      <c r="H104" s="209">
        <f t="shared" si="80"/>
        <v>0.14118478432371728</v>
      </c>
      <c r="I104" s="209">
        <f t="shared" si="81"/>
        <v>7.4755715503648901E-2</v>
      </c>
      <c r="J104" s="209">
        <f t="shared" si="82"/>
        <v>-8.7051633115302174E-2</v>
      </c>
      <c r="K104" s="209">
        <f t="shared" si="83"/>
        <v>-0.16851070969781357</v>
      </c>
      <c r="L104" s="209">
        <f t="shared" si="84"/>
        <v>0.11960961096843947</v>
      </c>
      <c r="M104" s="209">
        <f t="shared" si="85"/>
        <v>-9.3732758752329115E-2</v>
      </c>
      <c r="N104" s="209">
        <f t="shared" si="86"/>
        <v>0.10333310405799634</v>
      </c>
      <c r="O104" s="209">
        <f t="shared" si="87"/>
        <v>4.5176684517500565E-2</v>
      </c>
      <c r="P104" s="209">
        <f t="shared" si="88"/>
        <v>2.5922027044616991E-2</v>
      </c>
      <c r="Q104" s="209">
        <f t="shared" si="89"/>
        <v>-0.2578571967324077</v>
      </c>
      <c r="R104" s="209">
        <f t="shared" si="90"/>
        <v>-0.11513211573298188</v>
      </c>
      <c r="S104" s="209">
        <f t="shared" si="91"/>
        <v>-9.5423365197835563E-2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5.8490256941020169E-2</v>
      </c>
      <c r="F105" s="209">
        <f t="shared" si="78"/>
        <v>0.13314516264683474</v>
      </c>
      <c r="G105" s="209">
        <f t="shared" si="79"/>
        <v>0.21632955756210381</v>
      </c>
      <c r="H105" s="209">
        <f t="shared" si="80"/>
        <v>0.11140926967741072</v>
      </c>
      <c r="I105" s="209">
        <f t="shared" si="81"/>
        <v>0.15799966106356433</v>
      </c>
      <c r="J105" s="209">
        <f t="shared" si="82"/>
        <v>0.30428694251565891</v>
      </c>
      <c r="K105" s="209">
        <f t="shared" si="83"/>
        <v>0.31330814525450368</v>
      </c>
      <c r="L105" s="209">
        <f t="shared" si="84"/>
        <v>2.7479977723993132E-2</v>
      </c>
      <c r="M105" s="209">
        <f t="shared" si="85"/>
        <v>-0.49866183447912116</v>
      </c>
      <c r="N105" s="209">
        <f t="shared" si="86"/>
        <v>-9.9945731417863892E-2</v>
      </c>
      <c r="O105" s="209">
        <f t="shared" si="87"/>
        <v>0.17111210641296726</v>
      </c>
      <c r="P105" s="209">
        <f t="shared" si="88"/>
        <v>-4.5868915058704052E-2</v>
      </c>
      <c r="Q105" s="209">
        <f t="shared" si="89"/>
        <v>0.14718838574639714</v>
      </c>
      <c r="R105" s="209">
        <f t="shared" si="90"/>
        <v>0.15668809473926681</v>
      </c>
      <c r="S105" s="209">
        <f t="shared" si="91"/>
        <v>3.2895311052976162E-3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7.6788307859287697E-2</v>
      </c>
      <c r="F106" s="209">
        <f t="shared" ref="F106" si="93">IF(E23=14,"",F32/E32-1)</f>
        <v>2.1396997106248206E-2</v>
      </c>
      <c r="G106" s="209">
        <f t="shared" ref="G106" si="94">IF(F23=14,"",G32/F32-1)</f>
        <v>0.12750841105021138</v>
      </c>
      <c r="H106" s="209">
        <f t="shared" ref="H106" si="95">IF(G23=14,"",H32/G32-1)</f>
        <v>0.11501632418247687</v>
      </c>
      <c r="I106" s="209">
        <f t="shared" ref="I106" si="96">IF(H23=14,"",I32/H32-1)</f>
        <v>4.7703150664961669E-2</v>
      </c>
      <c r="J106" s="209">
        <f t="shared" ref="J106" si="97">IF(I23=14,"",J32/I32-1)</f>
        <v>6.4201881866267074E-2</v>
      </c>
      <c r="K106" s="209">
        <f t="shared" ref="K106" si="98">IF(J23=14,"",K32/J32-1)</f>
        <v>7.4690900586560804E-2</v>
      </c>
      <c r="L106" s="209">
        <f t="shared" ref="L106" si="99">IF(K23=14,"",L32/K32-1)</f>
        <v>-2.5430203945901564E-2</v>
      </c>
      <c r="M106" s="209">
        <f t="shared" ref="M106" si="100">IF(L23=14,"",M32/L32-1)</f>
        <v>-0.17497398721274771</v>
      </c>
      <c r="N106" s="209">
        <f t="shared" ref="N106" si="101">IF(M23=14,"",N32/M32-1)</f>
        <v>0.12252266924511002</v>
      </c>
      <c r="O106" s="209">
        <f t="shared" ref="O106" si="102">IF(N23=14,"",O32/N32-1)</f>
        <v>0.14241932286419612</v>
      </c>
      <c r="P106" s="209">
        <f t="shared" ref="P106" si="103">IF(O23=14,"",P32/O32-1)</f>
        <v>5.1636609307816217E-2</v>
      </c>
      <c r="Q106" s="209">
        <f t="shared" ref="Q106" si="104">IF(P23=14,"",Q32/P32-1)</f>
        <v>3.2739158025171022E-2</v>
      </c>
      <c r="R106" s="209">
        <f t="shared" ref="R106" si="105">IF(Q23=14,"",R32/Q32-1)</f>
        <v>3.7378451950720981E-2</v>
      </c>
      <c r="S106" s="209">
        <f t="shared" ref="S106" si="106">IF(R23=14,"",S32/R32-1)</f>
        <v>1.828025288637658E-2</v>
      </c>
    </row>
    <row r="107" spans="1:19" x14ac:dyDescent="0.25">
      <c r="A107" s="199" t="s">
        <v>171</v>
      </c>
      <c r="B107" s="200"/>
      <c r="C107" s="200"/>
      <c r="D107" s="210"/>
      <c r="E107" s="210" t="str">
        <f t="shared" ref="E107:E108" si="107">IF(D33=0,"",E33/D33-1)</f>
        <v/>
      </c>
      <c r="F107" s="210" t="str">
        <f t="shared" ref="F107:F108" si="108">IF(E33=0,"",F33/E33-1)</f>
        <v/>
      </c>
      <c r="G107" s="210" t="str">
        <f t="shared" ref="G107:G108" si="109">IF(F33=0,"",G33/F33-1)</f>
        <v/>
      </c>
      <c r="H107" s="210" t="str">
        <f t="shared" ref="H107:H108" si="110">IF(G33=0,"",H33/G33-1)</f>
        <v/>
      </c>
      <c r="I107" s="210" t="str">
        <f t="shared" ref="I107:I108" si="111">IF(H33=0,"",I33/H33-1)</f>
        <v/>
      </c>
      <c r="J107" s="210" t="str">
        <f t="shared" ref="J107:J108" si="112">IF(I33=0,"",J33/I33-1)</f>
        <v/>
      </c>
      <c r="K107" s="210" t="str">
        <f t="shared" ref="K107:K108" si="113">IF(J33=0,"",K33/J33-1)</f>
        <v/>
      </c>
      <c r="L107" s="210" t="str">
        <f t="shared" ref="L107:L108" si="114">IF(K33=0,"",L33/K33-1)</f>
        <v/>
      </c>
      <c r="M107" s="210" t="str">
        <f t="shared" ref="M107:M108" si="115">IF(L33=0,"",M33/L33-1)</f>
        <v/>
      </c>
      <c r="N107" s="210" t="str">
        <f t="shared" ref="N107:N108" si="116">IF(M33=0,"",N33/M33-1)</f>
        <v/>
      </c>
      <c r="O107" s="210" t="str">
        <f t="shared" ref="O107:O108" si="117">IF(N33=0,"",O33/N33-1)</f>
        <v/>
      </c>
      <c r="P107" s="210" t="str">
        <f t="shared" ref="P107:P108" si="118">IF(O33=0,"",P33/O33-1)</f>
        <v/>
      </c>
      <c r="Q107" s="210" t="str">
        <f t="shared" ref="Q107:Q108" si="119">IF(P33=0,"",Q33/P33-1)</f>
        <v/>
      </c>
      <c r="R107" s="210" t="str">
        <f t="shared" ref="R107:R108" si="120">IF(Q33=0,"",R33/Q33-1)</f>
        <v/>
      </c>
      <c r="S107" s="210" t="str">
        <f t="shared" ref="S107:S108" si="121">IF(R33=0,"",S33/R33-1)</f>
        <v/>
      </c>
    </row>
    <row r="108" spans="1:19" x14ac:dyDescent="0.25">
      <c r="A108" s="211" t="s">
        <v>8</v>
      </c>
      <c r="B108" s="140"/>
      <c r="C108" s="140"/>
      <c r="D108" s="204"/>
      <c r="E108" s="204" t="str">
        <f t="shared" si="107"/>
        <v/>
      </c>
      <c r="F108" s="204" t="str">
        <f t="shared" si="108"/>
        <v/>
      </c>
      <c r="G108" s="204" t="str">
        <f t="shared" si="109"/>
        <v/>
      </c>
      <c r="H108" s="204" t="str">
        <f t="shared" si="110"/>
        <v/>
      </c>
      <c r="I108" s="204" t="str">
        <f t="shared" si="111"/>
        <v/>
      </c>
      <c r="J108" s="204" t="str">
        <f t="shared" si="112"/>
        <v/>
      </c>
      <c r="K108" s="204" t="str">
        <f t="shared" si="113"/>
        <v/>
      </c>
      <c r="L108" s="204" t="str">
        <f t="shared" si="114"/>
        <v/>
      </c>
      <c r="M108" s="204" t="str">
        <f t="shared" si="115"/>
        <v/>
      </c>
      <c r="N108" s="204" t="str">
        <f t="shared" si="116"/>
        <v/>
      </c>
      <c r="O108" s="204" t="str">
        <f t="shared" si="117"/>
        <v/>
      </c>
      <c r="P108" s="204" t="str">
        <f t="shared" si="118"/>
        <v/>
      </c>
      <c r="Q108" s="204" t="str">
        <f t="shared" si="119"/>
        <v/>
      </c>
      <c r="R108" s="204" t="str">
        <f t="shared" si="120"/>
        <v/>
      </c>
      <c r="S108" s="204" t="str">
        <f t="shared" si="121"/>
        <v/>
      </c>
    </row>
    <row r="109" spans="1:19" x14ac:dyDescent="0.25">
      <c r="A109" s="211" t="s">
        <v>183</v>
      </c>
      <c r="B109" s="140"/>
      <c r="C109" s="140"/>
      <c r="D109" s="204"/>
      <c r="E109" s="204" t="str">
        <f t="shared" ref="E109" si="122">IF(D37=0,"",E37/D37-1)</f>
        <v/>
      </c>
      <c r="F109" s="204" t="str">
        <f t="shared" ref="F109" si="123">IF(E37=0,"",F37/E37-1)</f>
        <v/>
      </c>
      <c r="G109" s="204" t="str">
        <f t="shared" ref="G109" si="124">IF(F37=0,"",G37/F37-1)</f>
        <v/>
      </c>
      <c r="H109" s="204" t="str">
        <f t="shared" ref="H109" si="125">IF(G37=0,"",H37/G37-1)</f>
        <v/>
      </c>
      <c r="I109" s="204" t="str">
        <f t="shared" ref="I109" si="126">IF(H37=0,"",I37/H37-1)</f>
        <v/>
      </c>
      <c r="J109" s="204" t="str">
        <f t="shared" ref="J109" si="127">IF(I37=0,"",J37/I37-1)</f>
        <v/>
      </c>
      <c r="K109" s="204" t="str">
        <f t="shared" ref="K109" si="128">IF(J37=0,"",K37/J37-1)</f>
        <v/>
      </c>
      <c r="L109" s="204" t="str">
        <f t="shared" ref="L109" si="129">IF(K37=0,"",L37/K37-1)</f>
        <v/>
      </c>
      <c r="M109" s="204" t="str">
        <f t="shared" ref="M109" si="130">IF(L37=0,"",M37/L37-1)</f>
        <v/>
      </c>
      <c r="N109" s="204" t="str">
        <f t="shared" ref="N109" si="131">IF(M37=0,"",N37/M37-1)</f>
        <v/>
      </c>
      <c r="O109" s="204" t="str">
        <f t="shared" ref="O109" si="132">IF(N37=0,"",O37/N37-1)</f>
        <v/>
      </c>
      <c r="P109" s="204" t="str">
        <f t="shared" ref="P109" si="133">IF(O37=0,"",P37/O37-1)</f>
        <v/>
      </c>
      <c r="Q109" s="204" t="str">
        <f t="shared" ref="Q109" si="134">IF(P37=0,"",Q37/P37-1)</f>
        <v/>
      </c>
      <c r="R109" s="204" t="str">
        <f t="shared" ref="R109" si="135">IF(Q37=0,"",R37/Q37-1)</f>
        <v/>
      </c>
      <c r="S109" s="204" t="str">
        <f t="shared" ref="S109" si="136">IF(R37=0,"",S37/R37-1)</f>
        <v/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-0.12682723505984972</v>
      </c>
      <c r="F110" s="204">
        <f t="shared" ref="F110:F111" si="138">IF(E43=0,"",F43/E43-1)</f>
        <v>4.7482981842481786E-2</v>
      </c>
      <c r="G110" s="204">
        <f t="shared" ref="G110:G111" si="139">IF(F43=0,"",G43/F43-1)</f>
        <v>6.2086817064460842E-2</v>
      </c>
      <c r="H110" s="204">
        <f t="shared" ref="H110:H111" si="140">IF(G43=0,"",H43/G43-1)</f>
        <v>0.22047649334659525</v>
      </c>
      <c r="I110" s="204">
        <f t="shared" ref="I110:I111" si="141">IF(H43=0,"",I43/H43-1)</f>
        <v>0.17284567780115689</v>
      </c>
      <c r="J110" s="204">
        <f t="shared" ref="J110:J111" si="142">IF(I43=0,"",J43/I43-1)</f>
        <v>0.31305115001133754</v>
      </c>
      <c r="K110" s="204">
        <f t="shared" ref="K110:K111" si="143">IF(J43=0,"",K43/J43-1)</f>
        <v>0.43955243157398161</v>
      </c>
      <c r="L110" s="204">
        <f t="shared" ref="L110:L111" si="144">IF(K43=0,"",L43/K43-1)</f>
        <v>0.22808327161996722</v>
      </c>
      <c r="M110" s="204">
        <f t="shared" ref="M110:M111" si="145">IF(L43=0,"",M43/L43-1)</f>
        <v>-0.29809377815624183</v>
      </c>
      <c r="N110" s="204">
        <f t="shared" ref="N110:N111" si="146">IF(M43=0,"",N43/M43-1)</f>
        <v>0.28207654069093424</v>
      </c>
      <c r="O110" s="204">
        <f t="shared" ref="O110:O111" si="147">IF(N43=0,"",O43/N43-1)</f>
        <v>0.20802925068404687</v>
      </c>
      <c r="P110" s="204">
        <f t="shared" ref="P110:P111" si="148">IF(O43=0,"",P43/O43-1)</f>
        <v>-1.5501163360794434E-2</v>
      </c>
      <c r="Q110" s="204">
        <f t="shared" ref="Q110:Q111" si="149">IF(P43=0,"",Q43/P43-1)</f>
        <v>-0.19145741241103165</v>
      </c>
      <c r="R110" s="204">
        <f t="shared" ref="R110:R111" si="150">IF(Q43=0,"",R43/Q43-1)</f>
        <v>6.0353388663612728E-2</v>
      </c>
      <c r="S110" s="204">
        <f t="shared" ref="S110:S111" si="151">IF(R43=0,"",S43/R43-1)</f>
        <v>9.1205204575868226E-2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-0.12656700674253085</v>
      </c>
      <c r="F111" s="204">
        <f t="shared" si="138"/>
        <v>5.075636616073953E-2</v>
      </c>
      <c r="G111" s="204">
        <f t="shared" si="139"/>
        <v>5.3814869775053564E-2</v>
      </c>
      <c r="H111" s="204">
        <f t="shared" si="140"/>
        <v>0.22367540909859684</v>
      </c>
      <c r="I111" s="204">
        <f t="shared" si="141"/>
        <v>0.19118812732841262</v>
      </c>
      <c r="J111" s="204">
        <f t="shared" si="142"/>
        <v>0.33249031543124685</v>
      </c>
      <c r="K111" s="204">
        <f t="shared" si="143"/>
        <v>0.45611522501468404</v>
      </c>
      <c r="L111" s="204">
        <f t="shared" si="144"/>
        <v>0.18534595497196826</v>
      </c>
      <c r="M111" s="204">
        <f t="shared" si="145"/>
        <v>-0.33947273375257125</v>
      </c>
      <c r="N111" s="204">
        <f t="shared" si="146"/>
        <v>0.2523773615122078</v>
      </c>
      <c r="O111" s="204">
        <f t="shared" si="147"/>
        <v>0.26168424458375528</v>
      </c>
      <c r="P111" s="204">
        <f t="shared" si="148"/>
        <v>-2.8953709329038846E-2</v>
      </c>
      <c r="Q111" s="204">
        <f t="shared" si="149"/>
        <v>-0.24807831907866751</v>
      </c>
      <c r="R111" s="204">
        <f t="shared" si="150"/>
        <v>1.3694569671231172E-2</v>
      </c>
      <c r="S111" s="204">
        <f t="shared" si="151"/>
        <v>4.5290382570748022E-2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-0.13052792380497746</v>
      </c>
      <c r="F112" s="204">
        <f t="shared" ref="F112:F113" si="153">IF(E47=0,"",F47/E47-1)</f>
        <v>7.2034872451398613E-4</v>
      </c>
      <c r="G112" s="204">
        <f t="shared" ref="G112:G113" si="154">IF(F47=0,"",G47/F47-1)</f>
        <v>0.18616602640556956</v>
      </c>
      <c r="H112" s="204">
        <f t="shared" ref="H112:H113" si="155">IF(G47=0,"",H47/G47-1)</f>
        <v>0.17784673185150113</v>
      </c>
      <c r="I112" s="204">
        <f t="shared" ref="I112:I113" si="156">IF(H47=0,"",I47/H47-1)</f>
        <v>-8.1102373412398121E-2</v>
      </c>
      <c r="J112" s="204">
        <f t="shared" ref="J112:J113" si="157">IF(I47=0,"",J47/I47-1)</f>
        <v>-3.5830713577560847E-2</v>
      </c>
      <c r="K112" s="204">
        <f t="shared" ref="K112:K113" si="158">IF(J47=0,"",K47/J47-1)</f>
        <v>2.8738529309721761E-2</v>
      </c>
      <c r="L112" s="204">
        <f t="shared" ref="L112:L113" si="159">IF(K47=0,"",L47/K47-1)</f>
        <v>1.7284918345543345</v>
      </c>
      <c r="M112" s="204">
        <f t="shared" ref="M112:M113" si="160">IF(L47=0,"",M47/L47-1)</f>
        <v>0.33301507416515275</v>
      </c>
      <c r="N112" s="204">
        <f t="shared" ref="N112:N113" si="161">IF(M47=0,"",N47/M47-1)</f>
        <v>0.50652926587301605</v>
      </c>
      <c r="O112" s="204">
        <f t="shared" ref="O112:O113" si="162">IF(N47=0,"",O47/N47-1)</f>
        <v>-0.12906257550650801</v>
      </c>
      <c r="P112" s="204">
        <f t="shared" ref="P112:P113" si="163">IF(O47=0,"",P47/O47-1)</f>
        <v>0.10693403348942998</v>
      </c>
      <c r="Q112" s="204">
        <f t="shared" ref="Q112:Q113" si="164">IF(P47=0,"",Q47/P47-1)</f>
        <v>0.26060334858192813</v>
      </c>
      <c r="R112" s="204">
        <f t="shared" ref="R112:R113" si="165">IF(Q47=0,"",R47/Q47-1)</f>
        <v>0.28255534860038289</v>
      </c>
      <c r="S112" s="204">
        <f t="shared" ref="S112:S113" si="166">IF(R47=0,"",S47/R47-1)</f>
        <v>0.26402681681405316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5.0297445819377673E-2</v>
      </c>
      <c r="F113" s="204">
        <f t="shared" si="153"/>
        <v>1.5710837707002545E-2</v>
      </c>
      <c r="G113" s="204">
        <f t="shared" si="154"/>
        <v>0.219750369345314</v>
      </c>
      <c r="H113" s="204">
        <f t="shared" si="155"/>
        <v>0.12364712105451381</v>
      </c>
      <c r="I113" s="204">
        <f t="shared" si="156"/>
        <v>0.26549312897574762</v>
      </c>
      <c r="J113" s="204">
        <f t="shared" si="157"/>
        <v>0.31415214212690024</v>
      </c>
      <c r="K113" s="204">
        <f t="shared" si="158"/>
        <v>3.1386018171916552E-2</v>
      </c>
      <c r="L113" s="204">
        <f t="shared" si="159"/>
        <v>-0.11324266156774454</v>
      </c>
      <c r="M113" s="204">
        <f t="shared" si="160"/>
        <v>-0.4716061997503882</v>
      </c>
      <c r="N113" s="204">
        <f t="shared" si="161"/>
        <v>9.4823098384728466E-2</v>
      </c>
      <c r="O113" s="204">
        <f t="shared" si="162"/>
        <v>0.20756288149802438</v>
      </c>
      <c r="P113" s="204">
        <f t="shared" si="163"/>
        <v>6.2368875159608095E-2</v>
      </c>
      <c r="Q113" s="204">
        <f t="shared" si="164"/>
        <v>0.15139738657954527</v>
      </c>
      <c r="R113" s="204">
        <f t="shared" si="165"/>
        <v>6.4254773599314419E-2</v>
      </c>
      <c r="S113" s="204">
        <f t="shared" si="166"/>
        <v>-9.5018092985272307E-2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0.10124592861225246</v>
      </c>
      <c r="F114" s="204">
        <f t="shared" ref="F114:F115" si="168">IF(E52=0,"",F52/E52-1)</f>
        <v>-7.1831876558013485E-2</v>
      </c>
      <c r="G114" s="204">
        <f t="shared" ref="G114:G115" si="169">IF(F52=0,"",G52/F52-1)</f>
        <v>0.21090235863448381</v>
      </c>
      <c r="H114" s="204">
        <f t="shared" ref="H114:H115" si="170">IF(G52=0,"",H52/G52-1)</f>
        <v>2.3731421262820573E-2</v>
      </c>
      <c r="I114" s="204">
        <f t="shared" ref="I114:I115" si="171">IF(H52=0,"",I52/H52-1)</f>
        <v>1.0098704801728697E-3</v>
      </c>
      <c r="J114" s="204">
        <f t="shared" ref="J114:J115" si="172">IF(I52=0,"",J52/I52-1)</f>
        <v>0.10915874049676577</v>
      </c>
      <c r="K114" s="204">
        <f t="shared" ref="K114:K115" si="173">IF(J52=0,"",K52/J52-1)</f>
        <v>-1.1023445753518546E-2</v>
      </c>
      <c r="L114" s="204">
        <f t="shared" ref="L114:L115" si="174">IF(K52=0,"",L52/K52-1)</f>
        <v>0.18792394718693051</v>
      </c>
      <c r="M114" s="204">
        <f t="shared" ref="M114:M115" si="175">IF(L52=0,"",M52/L52-1)</f>
        <v>-0.1770233173588619</v>
      </c>
      <c r="N114" s="204">
        <f t="shared" ref="N114:N115" si="176">IF(M52=0,"",N52/M52-1)</f>
        <v>0.23248119218241059</v>
      </c>
      <c r="O114" s="204">
        <f t="shared" ref="O114:O115" si="177">IF(N52=0,"",O52/N52-1)</f>
        <v>0.17007510117204339</v>
      </c>
      <c r="P114" s="204">
        <f t="shared" ref="P114:P115" si="178">IF(O52=0,"",P52/O52-1)</f>
        <v>6.9839004713673214E-2</v>
      </c>
      <c r="Q114" s="204">
        <f t="shared" ref="Q114:Q115" si="179">IF(P52=0,"",Q52/P52-1)</f>
        <v>0.12357139597911471</v>
      </c>
      <c r="R114" s="204">
        <f t="shared" ref="R114:R115" si="180">IF(Q52=0,"",R52/Q52-1)</f>
        <v>2.9661712606566581E-2</v>
      </c>
      <c r="S114" s="204">
        <f t="shared" ref="S114:S115" si="181">IF(R52=0,"",S52/R52-1)</f>
        <v>8.6630815693953256E-3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0.18718766547348653</v>
      </c>
      <c r="F115" s="204">
        <f t="shared" si="168"/>
        <v>1.2141252123714086E-3</v>
      </c>
      <c r="G115" s="204">
        <f t="shared" si="169"/>
        <v>2.2057335654810162E-2</v>
      </c>
      <c r="H115" s="204">
        <f t="shared" si="170"/>
        <v>0.16748352295945557</v>
      </c>
      <c r="I115" s="204">
        <f t="shared" si="171"/>
        <v>-3.3123827919450233E-2</v>
      </c>
      <c r="J115" s="204">
        <f t="shared" si="172"/>
        <v>-6.8291446111615861E-2</v>
      </c>
      <c r="K115" s="204">
        <f t="shared" si="173"/>
        <v>3.506134086860202E-2</v>
      </c>
      <c r="L115" s="204">
        <f t="shared" si="174"/>
        <v>9.6099215193754528E-2</v>
      </c>
      <c r="M115" s="204">
        <f t="shared" si="175"/>
        <v>-7.9244821581668123E-2</v>
      </c>
      <c r="N115" s="204">
        <f t="shared" si="176"/>
        <v>0.4195259254143644</v>
      </c>
      <c r="O115" s="204">
        <f t="shared" si="177"/>
        <v>0.13304692163594978</v>
      </c>
      <c r="P115" s="204">
        <f t="shared" si="178"/>
        <v>3.7375008918459018E-2</v>
      </c>
      <c r="Q115" s="204">
        <f t="shared" si="179"/>
        <v>0.1925181278616841</v>
      </c>
      <c r="R115" s="204">
        <f t="shared" si="180"/>
        <v>8.7668516752677617E-2</v>
      </c>
      <c r="S115" s="204">
        <f t="shared" si="181"/>
        <v>1.9513888011189584E-2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2.1701839656321331E-2</v>
      </c>
      <c r="F116" s="204">
        <f t="shared" ref="F116:F122" si="183">IF(E56=0,"",F56/E56-1)</f>
        <v>-0.15039078412238971</v>
      </c>
      <c r="G116" s="204">
        <f t="shared" ref="G116:G122" si="184">IF(F56=0,"",G56/F56-1)</f>
        <v>0.4502407032664768</v>
      </c>
      <c r="H116" s="204">
        <f t="shared" ref="H116:H122" si="185">IF(G56=0,"",H56/G56-1)</f>
        <v>-0.10466594397266371</v>
      </c>
      <c r="I116" s="204">
        <f t="shared" ref="I116:I122" si="186">IF(H56=0,"",I56/H56-1)</f>
        <v>4.0764793021003776E-2</v>
      </c>
      <c r="J116" s="204">
        <f t="shared" ref="J116:J122" si="187">IF(I56=0,"",J56/I56-1)</f>
        <v>0.30115920978604871</v>
      </c>
      <c r="K116" s="204">
        <f t="shared" ref="K116:K122" si="188">IF(J56=0,"",K56/J56-1)</f>
        <v>-4.6728775929215649E-2</v>
      </c>
      <c r="L116" s="204">
        <f t="shared" ref="L116:L122" si="189">IF(K56=0,"",L56/K56-1)</f>
        <v>0.26517150297618985</v>
      </c>
      <c r="M116" s="204">
        <f t="shared" ref="M116:M122" si="190">IF(L56=0,"",M56/L56-1)</f>
        <v>-0.24828710392079878</v>
      </c>
      <c r="N116" s="204">
        <f t="shared" ref="N116:N122" si="191">IF(M56=0,"",N56/M56-1)</f>
        <v>6.5501676942047338E-2</v>
      </c>
      <c r="O116" s="204">
        <f t="shared" ref="O116:O122" si="192">IF(N56=0,"",O56/N56-1)</f>
        <v>0.21411428522347431</v>
      </c>
      <c r="P116" s="204">
        <f t="shared" ref="P116:P122" si="193">IF(O56=0,"",P56/O56-1)</f>
        <v>0.10587173763531177</v>
      </c>
      <c r="Q116" s="204">
        <f t="shared" ref="Q116:Q122" si="194">IF(P56=0,"",Q56/P56-1)</f>
        <v>5.1785365891590773E-2</v>
      </c>
      <c r="R116" s="204">
        <f t="shared" ref="R116:R122" si="195">IF(Q56=0,"",R56/Q56-1)</f>
        <v>-3.8815024165625434E-2</v>
      </c>
      <c r="S116" s="204">
        <f t="shared" ref="S116:S122" si="196">IF(R56=0,"",S56/R56-1)</f>
        <v>-5.8318349246017087E-3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4.3642556918056963E-2</v>
      </c>
      <c r="F117" s="204">
        <f t="shared" si="183"/>
        <v>-3.7821085980509483E-2</v>
      </c>
      <c r="G117" s="204">
        <f t="shared" si="184"/>
        <v>6.6802372498486307E-2</v>
      </c>
      <c r="H117" s="204">
        <f t="shared" si="185"/>
        <v>4.0159975849446194E-2</v>
      </c>
      <c r="I117" s="204">
        <f t="shared" si="186"/>
        <v>5.1717637510293457E-2</v>
      </c>
      <c r="J117" s="204">
        <f t="shared" si="187"/>
        <v>1.1320044547776575E-2</v>
      </c>
      <c r="K117" s="204">
        <f t="shared" si="188"/>
        <v>0.12221425429526112</v>
      </c>
      <c r="L117" s="204">
        <f t="shared" si="189"/>
        <v>-5.2047699906105138E-2</v>
      </c>
      <c r="M117" s="204">
        <f t="shared" si="190"/>
        <v>0.11486715727802532</v>
      </c>
      <c r="N117" s="204">
        <f t="shared" si="191"/>
        <v>2.2134334625323104E-2</v>
      </c>
      <c r="O117" s="204">
        <f t="shared" si="192"/>
        <v>7.8151239930398964E-2</v>
      </c>
      <c r="P117" s="204">
        <f t="shared" si="193"/>
        <v>3.7871619674948898E-2</v>
      </c>
      <c r="Q117" s="204">
        <f t="shared" si="194"/>
        <v>4.853542337056882E-2</v>
      </c>
      <c r="R117" s="204">
        <f t="shared" si="195"/>
        <v>4.1725938230314785E-3</v>
      </c>
      <c r="S117" s="204">
        <f t="shared" si="196"/>
        <v>-1.9612336281430998E-2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4.7508450082493381E-2</v>
      </c>
      <c r="F118" s="204">
        <f t="shared" si="183"/>
        <v>5.516935708847015E-2</v>
      </c>
      <c r="G118" s="204">
        <f t="shared" si="184"/>
        <v>0.38705995390563386</v>
      </c>
      <c r="H118" s="204">
        <f t="shared" si="185"/>
        <v>0.18747828375793163</v>
      </c>
      <c r="I118" s="204">
        <f t="shared" si="186"/>
        <v>2.2428311915075438E-2</v>
      </c>
      <c r="J118" s="204">
        <f t="shared" si="187"/>
        <v>6.9046874207529196E-2</v>
      </c>
      <c r="K118" s="204">
        <f t="shared" si="188"/>
        <v>-0.1089145317265422</v>
      </c>
      <c r="L118" s="204">
        <f t="shared" si="189"/>
        <v>0.11728135882778123</v>
      </c>
      <c r="M118" s="204">
        <f t="shared" si="190"/>
        <v>-0.36739327796047505</v>
      </c>
      <c r="N118" s="204">
        <f t="shared" si="191"/>
        <v>0.11584633437990566</v>
      </c>
      <c r="O118" s="204">
        <f t="shared" si="192"/>
        <v>-0.15731065036925507</v>
      </c>
      <c r="P118" s="204">
        <f t="shared" si="193"/>
        <v>0.20027327472283019</v>
      </c>
      <c r="Q118" s="204">
        <f t="shared" si="194"/>
        <v>0.14825313676413532</v>
      </c>
      <c r="R118" s="204">
        <f t="shared" si="195"/>
        <v>-2.7511142744923056E-2</v>
      </c>
      <c r="S118" s="204">
        <f t="shared" si="196"/>
        <v>7.6748192092485734E-2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7.9548344286304085E-2</v>
      </c>
      <c r="F119" s="204">
        <f t="shared" si="183"/>
        <v>6.9519872699324248E-2</v>
      </c>
      <c r="G119" s="204">
        <f t="shared" si="184"/>
        <v>0.199888983530353</v>
      </c>
      <c r="H119" s="204">
        <f t="shared" si="185"/>
        <v>0.23311717927574516</v>
      </c>
      <c r="I119" s="204">
        <f t="shared" si="186"/>
        <v>4.8963561156468938E-2</v>
      </c>
      <c r="J119" s="204">
        <f t="shared" si="187"/>
        <v>8.1046649407059412E-3</v>
      </c>
      <c r="K119" s="204">
        <f t="shared" si="188"/>
        <v>8.2128029835304428E-2</v>
      </c>
      <c r="L119" s="204">
        <f t="shared" si="189"/>
        <v>-3.9531529960601941E-2</v>
      </c>
      <c r="M119" s="204">
        <f t="shared" si="190"/>
        <v>-0.27936614967741946</v>
      </c>
      <c r="N119" s="204">
        <f t="shared" si="191"/>
        <v>0.15647887354337509</v>
      </c>
      <c r="O119" s="204">
        <f t="shared" si="192"/>
        <v>0.16870483363233313</v>
      </c>
      <c r="P119" s="204">
        <f t="shared" si="193"/>
        <v>7.230534935059274E-2</v>
      </c>
      <c r="Q119" s="204">
        <f t="shared" si="194"/>
        <v>2.1685827824755144E-2</v>
      </c>
      <c r="R119" s="204">
        <f t="shared" si="195"/>
        <v>1.432721173309548E-2</v>
      </c>
      <c r="S119" s="204">
        <f t="shared" si="196"/>
        <v>6.062751865308913E-2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8.3246561847771572E-2</v>
      </c>
      <c r="F120" s="204">
        <f t="shared" si="183"/>
        <v>-6.2148435536532154E-2</v>
      </c>
      <c r="G120" s="204">
        <f t="shared" si="184"/>
        <v>-1.7361674915522984E-2</v>
      </c>
      <c r="H120" s="204">
        <f t="shared" si="185"/>
        <v>8.7753601895765865E-3</v>
      </c>
      <c r="I120" s="204">
        <f t="shared" si="186"/>
        <v>-9.6328346425637368E-2</v>
      </c>
      <c r="J120" s="204">
        <f t="shared" si="187"/>
        <v>-8.7744243938658872E-2</v>
      </c>
      <c r="K120" s="204">
        <f t="shared" si="188"/>
        <v>-6.5919459598776986E-2</v>
      </c>
      <c r="L120" s="204">
        <f t="shared" si="189"/>
        <v>-0.18481840360561608</v>
      </c>
      <c r="M120" s="204">
        <f t="shared" si="190"/>
        <v>-0.19565557524070432</v>
      </c>
      <c r="N120" s="204">
        <f t="shared" si="191"/>
        <v>0.16941635043562453</v>
      </c>
      <c r="O120" s="204">
        <f t="shared" si="192"/>
        <v>0.14464174860113688</v>
      </c>
      <c r="P120" s="204">
        <f t="shared" si="193"/>
        <v>2.0101857541795276E-2</v>
      </c>
      <c r="Q120" s="204">
        <f t="shared" si="194"/>
        <v>2.7583830865028469E-2</v>
      </c>
      <c r="R120" s="204">
        <f t="shared" si="195"/>
        <v>5.8305637007987521E-2</v>
      </c>
      <c r="S120" s="204">
        <f t="shared" si="196"/>
        <v>-2.5898424556435984E-2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0.16448960078304009</v>
      </c>
      <c r="F121" s="204">
        <f t="shared" si="183"/>
        <v>0.1734277054683544</v>
      </c>
      <c r="G121" s="204">
        <f t="shared" si="184"/>
        <v>0.18416000586175874</v>
      </c>
      <c r="H121" s="204">
        <f t="shared" si="185"/>
        <v>0.12980879957461489</v>
      </c>
      <c r="I121" s="204">
        <f t="shared" si="186"/>
        <v>5.4354817131297306E-2</v>
      </c>
      <c r="J121" s="204">
        <f t="shared" si="187"/>
        <v>2.83629999802959E-3</v>
      </c>
      <c r="K121" s="204">
        <f t="shared" si="188"/>
        <v>5.8824561451491508E-2</v>
      </c>
      <c r="L121" s="204">
        <f t="shared" si="189"/>
        <v>-0.19058938325287667</v>
      </c>
      <c r="M121" s="204">
        <f t="shared" si="190"/>
        <v>-0.18902026428649921</v>
      </c>
      <c r="N121" s="204">
        <f t="shared" si="191"/>
        <v>0.1320214852566437</v>
      </c>
      <c r="O121" s="204">
        <f t="shared" si="192"/>
        <v>0.11832387639302278</v>
      </c>
      <c r="P121" s="204">
        <f t="shared" si="193"/>
        <v>-1.6234412011626009E-2</v>
      </c>
      <c r="Q121" s="204">
        <f t="shared" si="194"/>
        <v>0.10096986097780669</v>
      </c>
      <c r="R121" s="204">
        <f t="shared" si="195"/>
        <v>6.5234022406604364E-2</v>
      </c>
      <c r="S121" s="204">
        <f t="shared" si="196"/>
        <v>4.8641838817226501E-2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0.25615036333159225</v>
      </c>
      <c r="F122" s="208">
        <f t="shared" si="183"/>
        <v>0.19087298500117433</v>
      </c>
      <c r="G122" s="208">
        <f t="shared" si="184"/>
        <v>0.27060311426677042</v>
      </c>
      <c r="H122" s="208">
        <f t="shared" si="185"/>
        <v>0.21232854753514063</v>
      </c>
      <c r="I122" s="208">
        <f t="shared" si="186"/>
        <v>9.6250780780443579E-2</v>
      </c>
      <c r="J122" s="208">
        <f t="shared" si="187"/>
        <v>0.16541073946324936</v>
      </c>
      <c r="K122" s="208">
        <f t="shared" si="188"/>
        <v>2.7804044819510931E-2</v>
      </c>
      <c r="L122" s="208">
        <f t="shared" si="189"/>
        <v>1.8867737557777264E-3</v>
      </c>
      <c r="M122" s="208">
        <f t="shared" si="190"/>
        <v>-0.18899073432655589</v>
      </c>
      <c r="N122" s="208">
        <f t="shared" si="191"/>
        <v>0.11410573871966112</v>
      </c>
      <c r="O122" s="208">
        <f t="shared" si="192"/>
        <v>0.22307840929261524</v>
      </c>
      <c r="P122" s="208">
        <f t="shared" si="193"/>
        <v>0.12486323133745691</v>
      </c>
      <c r="Q122" s="208">
        <f t="shared" si="194"/>
        <v>8.9388322343535886E-2</v>
      </c>
      <c r="R122" s="208">
        <f t="shared" si="195"/>
        <v>7.0553976948784181E-2</v>
      </c>
      <c r="S122" s="208">
        <f t="shared" si="196"/>
        <v>2.4486827023917135E-2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2018-07-16T15:42:26Z</dcterms:created>
  <dcterms:modified xsi:type="dcterms:W3CDTF">2018-07-16T15:42:26Z</dcterms:modified>
</cp:coreProperties>
</file>