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O13" i="59"/>
  <c r="K13" i="59"/>
  <c r="G13" i="59"/>
  <c r="R13" i="59"/>
  <c r="Q13" i="59"/>
  <c r="P13" i="59"/>
  <c r="N13" i="59"/>
  <c r="M13" i="59"/>
  <c r="L13" i="59"/>
  <c r="J13" i="59"/>
  <c r="I13" i="59"/>
  <c r="H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5" i="4"/>
  <c r="B6" i="4"/>
  <c r="B7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F95" i="59" l="1"/>
  <c r="N95" i="59"/>
  <c r="F96" i="59"/>
  <c r="N96" i="59"/>
  <c r="K95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<sst xmlns="http://schemas.openxmlformats.org/spreadsheetml/2006/main" count="725" uniqueCount="283">
  <si>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</si>
  <si>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</si>
  <si>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</si>
  <si>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</si>
  <si>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</si>
  <si>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</si>
  <si>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</si>
  <si>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</si>
  <si>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</si>
  <si>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</si>
  <si>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</si>
  <si>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</si>
  <si>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</si>
  <si>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</si>
  <si>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</si>
  <si>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</si>
  <si>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</si>
  <si>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</si>
  <si>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</si>
  <si>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</si>
  <si>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</si>
  <si>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</si>
  <si>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</si>
  <si>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</si>
  <si>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</si>
  <si>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</si>
  <si>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</si>
  <si>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</si>
  <si>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</si>
  <si>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</si>
  <si>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</si>
  <si>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</si>
  <si>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</si>
  <si>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</si>
  <si>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</si>
  <si>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</si>
  <si>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</si>
  <si>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</si>
  <si>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</si>
  <si>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</si>
  <si>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</si>
  <si>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</si>
  <si>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</si>
  <si>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</si>
  <si>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</si>
  <si>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</si>
  <si>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</si>
  <si>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</si>
  <si>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</si>
  <si>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</si>
  <si>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</si>
  <si>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</si>
  <si>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</si>
  <si>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</si>
  <si>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</si>
  <si>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</si>
  <si>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</si>
  <si>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</si>
  <si>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</si>
  <si>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</si>
  <si>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</si>
  <si>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</si>
  <si>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</si>
  <si>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</si>
  <si>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</si>
  <si>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</si>
  <si>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</si>
  <si>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</si>
  <si>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</si>
  <si>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</si>
  <si>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</si>
  <si>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</si>
  <si>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</si>
  <si>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</si>
  <si>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</si>
  <si>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</si>
  <si>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</si>
  <si>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</si>
  <si>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</si>
  <si>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</si>
  <si>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</si>
  <si>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</si>
  <si>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</si>
  <si>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</si>
  <si>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</si>
  <si>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</si>
  <si>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</si>
  <si>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</si>
  <si>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</si>
  <si>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</si>
  <si>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</si>
  <si>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</si>
  <si>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</si>
  <si>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</si>
  <si>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</si>
  <si>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</si>
  <si>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</si>
  <si>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</si>
  <si>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</si>
  <si>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</si>
  <si>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</si>
  <si>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</si>
  <si>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</si>
  <si>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</si>
  <si>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</si>
  <si>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</si>
  <si>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</si>
  <si>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</si>
  <si>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</si>
  <si>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</si>
  <si>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</si>
  <si>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</si>
  <si>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</si>
  <si>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</si>
  <si>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</si>
  <si>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</si>
  <si>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</si>
  <si>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</si>
  <si>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</si>
  <si>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</si>
  <si>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</si>
  <si>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</si>
  <si>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</si>
  <si>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</si>
  <si>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</si>
  <si>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</si>
  <si>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</si>
  <si>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</si>
  <si>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</si>
  <si>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</si>
  <si>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</si>
  <si>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</si>
  <si>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</si>
  <si>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</si>
  <si>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</si>
  <si>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</si>
  <si>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</si>
  <si>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</si>
  <si>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</si>
  <si>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</si>
  <si>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</si>
  <si>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</si>
  <si>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</si>
  <si>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</si>
  <si>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</si>
  <si>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</si>
  <si>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</si>
  <si>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</si>
  <si>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</si>
  <si>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</si>
  <si>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</si>
  <si>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</si>
  <si>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</si>
  <si>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</si>
  <si>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</si>
  <si>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</si>
  <si>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</si>
  <si>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</si>
  <si>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</si>
  <si>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</si>
  <si>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</si>
  <si>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</si>
  <si>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</si>
  <si>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</si>
  <si>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</si>
  <si>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</si>
  <si>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</si>
  <si>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</si>
  <si>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</si>
  <si>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</si>
  <si>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</si>
  <si>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</si>
  <si>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</si>
  <si>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</si>
  <si>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</si>
  <si>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</si>
  <si>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</si>
  <si>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</si>
  <si>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</si>
  <si>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</si>
  <si>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</si>
  <si>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</si>
  <si>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</si>
  <si>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</si>
  <si>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</si>
  <si>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</si>
  <si>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</si>
  <si>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</si>
  <si>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</si>
  <si>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</si>
  <si>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</si>
  <si>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</si>
  <si>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</si>
  <si>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</si>
  <si>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</si>
  <si>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</si>
  <si>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</si>
  <si>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</si>
  <si>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</si>
  <si>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</si>
  <si>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</si>
  <si>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</si>
  <si>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</si>
  <si>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</si>
  <si>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</si>
  <si>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</si>
  <si>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</si>
  <si>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</si>
  <si>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</si>
  <si>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</si>
  <si>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</si>
  <si>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</si>
  <si>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</si>
  <si>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</si>
  <si>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</si>
  <si>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</si>
  <si>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</si>
  <si>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</si>
  <si>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</si>
  <si>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</si>
  <si>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</si>
  <si>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</si>
  <si>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</si>
  <si>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</si>
  <si>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</si>
  <si>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</si>
  <si>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</si>
  <si>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</si>
  <si>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</si>
  <si>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</si>
  <si>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</si>
  <si>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</si>
  <si>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</si>
  <si>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</si>
  <si>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</si>
  <si>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</si>
  <si>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</si>
  <si>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</si>
  <si>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</si>
  <si>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</si>
  <si>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</si>
  <si>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</si>
  <si>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</si>
  <si>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</si>
  <si>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</si>
  <si>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</si>
  <si>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</si>
  <si>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</si>
  <si>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</si>
  <si>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</si>
  <si>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</si>
  <si>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</si>
  <si>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</si>
  <si>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</si>
  <si>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</si>
  <si>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</si>
  <si>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</si>
  <si>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</si>
  <si>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</si>
  <si>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</si>
  <si>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</si>
  <si>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</si>
  <si>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</si>
  <si>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</si>
  <si>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</si>
  <si>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</si>
  <si>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</si>
  <si>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</si>
  <si>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</si>
  <si>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</si>
  <si>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</si>
  <si>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</si>
  <si>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</si>
  <si>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</si>
  <si>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</si>
  <si>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</si>
  <si>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</si>
  <si>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</si>
  <si>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</si>
  <si>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SI</t>
  </si>
  <si>
    <t>Slovenia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</si>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</sst>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43297.740972222222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21923.5</v>
      </c>
      <c r="E2" s="152">
        <v>23248.1</v>
      </c>
      <c r="F2" s="152">
        <v>25050.7</v>
      </c>
      <c r="G2" s="152">
        <v>26303.1</v>
      </c>
      <c r="H2" s="152">
        <v>27736.7</v>
      </c>
      <c r="I2" s="152">
        <v>29235.4</v>
      </c>
      <c r="J2" s="152">
        <v>31561.200000000001</v>
      </c>
      <c r="K2" s="152">
        <v>35152.6</v>
      </c>
      <c r="L2" s="152">
        <v>37951.199999999997</v>
      </c>
      <c r="M2" s="152">
        <v>36166.19999999999</v>
      </c>
      <c r="N2" s="152">
        <v>36252.400000000001</v>
      </c>
      <c r="O2" s="152">
        <v>36896.30000000001</v>
      </c>
      <c r="P2" s="152">
        <v>36076.1</v>
      </c>
      <c r="Q2" s="152">
        <v>36239.199999999997</v>
      </c>
      <c r="R2" s="152">
        <v>37614.9</v>
      </c>
      <c r="S2" s="152">
        <v>38836.600000000006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12418</v>
      </c>
      <c r="E3" s="156">
        <v>12962.8</v>
      </c>
      <c r="F3" s="156">
        <v>13774.9</v>
      </c>
      <c r="G3" s="156">
        <v>14490</v>
      </c>
      <c r="H3" s="156">
        <v>15026.299999999997</v>
      </c>
      <c r="I3" s="156">
        <v>15663.6</v>
      </c>
      <c r="J3" s="156">
        <v>16231.999999999998</v>
      </c>
      <c r="K3" s="156">
        <v>17973.2</v>
      </c>
      <c r="L3" s="156">
        <v>19433.3</v>
      </c>
      <c r="M3" s="156">
        <v>19779.400000000001</v>
      </c>
      <c r="N3" s="156">
        <v>20316.5</v>
      </c>
      <c r="O3" s="156">
        <v>20667.8</v>
      </c>
      <c r="P3" s="156">
        <v>20509.499999999996</v>
      </c>
      <c r="Q3" s="156">
        <v>20090.2</v>
      </c>
      <c r="R3" s="156">
        <v>20465.8</v>
      </c>
      <c r="S3" s="156">
        <v>20771.7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19152.7</v>
      </c>
      <c r="E4" s="160">
        <v>20398.599999999999</v>
      </c>
      <c r="F4" s="160">
        <v>21887.8</v>
      </c>
      <c r="G4" s="160">
        <v>23029.8</v>
      </c>
      <c r="H4" s="160">
        <v>24339.8</v>
      </c>
      <c r="I4" s="160">
        <v>25689.5</v>
      </c>
      <c r="J4" s="160">
        <v>27739.7</v>
      </c>
      <c r="K4" s="160">
        <v>30808.7</v>
      </c>
      <c r="L4" s="160">
        <v>33229.800000000003</v>
      </c>
      <c r="M4" s="160">
        <v>31638.3</v>
      </c>
      <c r="N4" s="160">
        <v>31582.7</v>
      </c>
      <c r="O4" s="160">
        <v>32105.5</v>
      </c>
      <c r="P4" s="160">
        <v>31299.1</v>
      </c>
      <c r="Q4" s="160">
        <v>31294.2</v>
      </c>
      <c r="R4" s="160">
        <v>32514.7</v>
      </c>
      <c r="S4" s="160">
        <v>33578.400000000001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634.5</v>
      </c>
      <c r="E6" s="152">
        <v>606.29999999999995</v>
      </c>
      <c r="F6" s="152">
        <v>701.3</v>
      </c>
      <c r="G6" s="152">
        <v>555.4</v>
      </c>
      <c r="H6" s="152">
        <v>633.1</v>
      </c>
      <c r="I6" s="152">
        <v>668</v>
      </c>
      <c r="J6" s="152">
        <v>628.6</v>
      </c>
      <c r="K6" s="152">
        <v>659.2</v>
      </c>
      <c r="L6" s="152">
        <v>628</v>
      </c>
      <c r="M6" s="152">
        <v>598.6</v>
      </c>
      <c r="N6" s="152">
        <v>626</v>
      </c>
      <c r="O6" s="152">
        <v>733.9</v>
      </c>
      <c r="P6" s="152">
        <v>647.00000000000011</v>
      </c>
      <c r="Q6" s="152">
        <v>651.59999999999991</v>
      </c>
      <c r="R6" s="152">
        <v>758.6</v>
      </c>
      <c r="S6" s="152">
        <v>786.7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5457.800000000002</v>
      </c>
      <c r="E7" s="156">
        <v>5860.2999999999993</v>
      </c>
      <c r="F7" s="156">
        <v>6257.0999999999985</v>
      </c>
      <c r="G7" s="156">
        <v>6584.4000000000015</v>
      </c>
      <c r="H7" s="156">
        <v>6946.199999999998</v>
      </c>
      <c r="I7" s="156">
        <v>7086.1999999999989</v>
      </c>
      <c r="J7" s="156">
        <v>7613.7999999999993</v>
      </c>
      <c r="K7" s="156">
        <v>8375.6999999999989</v>
      </c>
      <c r="L7" s="156">
        <v>8582.4000000000069</v>
      </c>
      <c r="M7" s="156">
        <v>7466.6000000000013</v>
      </c>
      <c r="N7" s="156">
        <v>7650.9000000000015</v>
      </c>
      <c r="O7" s="156">
        <v>8041.8999999999987</v>
      </c>
      <c r="P7" s="156">
        <v>8095</v>
      </c>
      <c r="Q7" s="156">
        <v>8346.6</v>
      </c>
      <c r="R7" s="156">
        <v>8812.7000000000025</v>
      </c>
      <c r="S7" s="156">
        <v>9092.0999999999985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1247.2</v>
      </c>
      <c r="E8" s="156">
        <v>1254.5</v>
      </c>
      <c r="F8" s="156">
        <v>1289.9000000000001</v>
      </c>
      <c r="G8" s="156">
        <v>1405.2</v>
      </c>
      <c r="H8" s="156">
        <v>1483.6</v>
      </c>
      <c r="I8" s="156">
        <v>1669.4</v>
      </c>
      <c r="J8" s="156">
        <v>1955.8000000000002</v>
      </c>
      <c r="K8" s="156">
        <v>2454.1</v>
      </c>
      <c r="L8" s="156">
        <v>2764.2</v>
      </c>
      <c r="M8" s="156">
        <v>2464.3000000000002</v>
      </c>
      <c r="N8" s="156">
        <v>2015</v>
      </c>
      <c r="O8" s="156">
        <v>1885</v>
      </c>
      <c r="P8" s="156">
        <v>1817</v>
      </c>
      <c r="Q8" s="156">
        <v>1654.4</v>
      </c>
      <c r="R8" s="156">
        <v>1859</v>
      </c>
      <c r="S8" s="156">
        <v>1843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3528.8</v>
      </c>
      <c r="E9" s="156">
        <v>3803.1</v>
      </c>
      <c r="F9" s="156">
        <v>4110.7000000000007</v>
      </c>
      <c r="G9" s="156">
        <v>4364.8</v>
      </c>
      <c r="H9" s="156">
        <v>4592.2</v>
      </c>
      <c r="I9" s="156">
        <v>4970.1000000000004</v>
      </c>
      <c r="J9" s="156">
        <v>5437.6</v>
      </c>
      <c r="K9" s="156">
        <v>6240.7</v>
      </c>
      <c r="L9" s="156">
        <v>6841.6</v>
      </c>
      <c r="M9" s="156">
        <v>6343</v>
      </c>
      <c r="N9" s="156">
        <v>6299.5</v>
      </c>
      <c r="O9" s="156">
        <v>6441.4</v>
      </c>
      <c r="P9" s="156">
        <v>6228.7</v>
      </c>
      <c r="Q9" s="156">
        <v>6266.5</v>
      </c>
      <c r="R9" s="156">
        <v>6480.8</v>
      </c>
      <c r="S9" s="156">
        <v>6760.7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724.4</v>
      </c>
      <c r="E10" s="156">
        <v>800.4</v>
      </c>
      <c r="F10" s="156">
        <v>792.1</v>
      </c>
      <c r="G10" s="156">
        <v>854</v>
      </c>
      <c r="H10" s="156">
        <v>918.8</v>
      </c>
      <c r="I10" s="156">
        <v>1017.9000000000001</v>
      </c>
      <c r="J10" s="156">
        <v>1111.4000000000003</v>
      </c>
      <c r="K10" s="156">
        <v>1233.9000000000001</v>
      </c>
      <c r="L10" s="156">
        <v>1333.4</v>
      </c>
      <c r="M10" s="156">
        <v>1235.5999999999999</v>
      </c>
      <c r="N10" s="156">
        <v>1285.8</v>
      </c>
      <c r="O10" s="156">
        <v>1313.5</v>
      </c>
      <c r="P10" s="156">
        <v>1335</v>
      </c>
      <c r="Q10" s="156">
        <v>1300.5</v>
      </c>
      <c r="R10" s="156">
        <v>1370.7</v>
      </c>
      <c r="S10" s="156">
        <v>1401.6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906.9</v>
      </c>
      <c r="E11" s="156">
        <v>878.1</v>
      </c>
      <c r="F11" s="156">
        <v>937.4</v>
      </c>
      <c r="G11" s="156">
        <v>1049.9000000000003</v>
      </c>
      <c r="H11" s="156">
        <v>1095.8</v>
      </c>
      <c r="I11" s="156">
        <v>1164.4000000000001</v>
      </c>
      <c r="J11" s="156">
        <v>1345.2</v>
      </c>
      <c r="K11" s="156">
        <v>1427.9</v>
      </c>
      <c r="L11" s="156">
        <v>1602.5</v>
      </c>
      <c r="M11" s="156">
        <v>1673.1</v>
      </c>
      <c r="N11" s="156">
        <v>1697.4</v>
      </c>
      <c r="O11" s="156">
        <v>1649.3</v>
      </c>
      <c r="P11" s="156">
        <v>1353.2</v>
      </c>
      <c r="Q11" s="156">
        <v>1250.2</v>
      </c>
      <c r="R11" s="156">
        <v>1296.7</v>
      </c>
      <c r="S11" s="156">
        <v>1371.1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1495</v>
      </c>
      <c r="E12" s="156">
        <v>1592.8</v>
      </c>
      <c r="F12" s="156">
        <v>1697.1</v>
      </c>
      <c r="G12" s="156">
        <v>1720.8</v>
      </c>
      <c r="H12" s="156">
        <v>1802</v>
      </c>
      <c r="I12" s="156">
        <v>1939.6</v>
      </c>
      <c r="J12" s="156">
        <v>2027.5</v>
      </c>
      <c r="K12" s="156">
        <v>2171.4</v>
      </c>
      <c r="L12" s="156">
        <v>2408.3000000000002</v>
      </c>
      <c r="M12" s="156">
        <v>2636.1</v>
      </c>
      <c r="N12" s="156">
        <v>2537.1</v>
      </c>
      <c r="O12" s="156">
        <v>2468.6</v>
      </c>
      <c r="P12" s="156">
        <v>2397.3000000000002</v>
      </c>
      <c r="Q12" s="156">
        <v>2572.4999999999995</v>
      </c>
      <c r="R12" s="156">
        <v>2527.6</v>
      </c>
      <c r="S12" s="156">
        <v>2640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1392.7</v>
      </c>
      <c r="E13" s="156">
        <v>1519</v>
      </c>
      <c r="F13" s="156">
        <v>1823.8000000000002</v>
      </c>
      <c r="G13" s="156">
        <v>1972.2</v>
      </c>
      <c r="H13" s="156">
        <v>2108.8000000000002</v>
      </c>
      <c r="I13" s="156">
        <v>2127.9</v>
      </c>
      <c r="J13" s="156">
        <v>2348.6999999999994</v>
      </c>
      <c r="K13" s="156">
        <v>2705.3</v>
      </c>
      <c r="L13" s="156">
        <v>3016</v>
      </c>
      <c r="M13" s="156">
        <v>2870.7</v>
      </c>
      <c r="N13" s="156">
        <v>2989.7</v>
      </c>
      <c r="O13" s="156">
        <v>3020.8</v>
      </c>
      <c r="P13" s="156">
        <v>2961.9</v>
      </c>
      <c r="Q13" s="156">
        <v>2982.3</v>
      </c>
      <c r="R13" s="156">
        <v>3194.9</v>
      </c>
      <c r="S13" s="156">
        <v>3314.9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3122.2</v>
      </c>
      <c r="E14" s="156">
        <v>3430.2000000000007</v>
      </c>
      <c r="F14" s="156">
        <v>3634.7</v>
      </c>
      <c r="G14" s="156">
        <v>3863.7</v>
      </c>
      <c r="H14" s="156">
        <v>4057.3</v>
      </c>
      <c r="I14" s="156">
        <v>4287</v>
      </c>
      <c r="J14" s="156">
        <v>4491.3999999999996</v>
      </c>
      <c r="K14" s="156">
        <v>4723.4999999999991</v>
      </c>
      <c r="L14" s="156">
        <v>5184.7999999999993</v>
      </c>
      <c r="M14" s="156">
        <v>5478.1</v>
      </c>
      <c r="N14" s="156">
        <v>5611.2</v>
      </c>
      <c r="O14" s="156">
        <v>5666.1</v>
      </c>
      <c r="P14" s="156">
        <v>5602.2</v>
      </c>
      <c r="Q14" s="156">
        <v>5419</v>
      </c>
      <c r="R14" s="156">
        <v>5364</v>
      </c>
      <c r="S14" s="156">
        <v>5482.9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643.20000000000005</v>
      </c>
      <c r="E15" s="156">
        <v>653.90000000000009</v>
      </c>
      <c r="F15" s="156">
        <v>643.70000000000005</v>
      </c>
      <c r="G15" s="156">
        <v>659.4</v>
      </c>
      <c r="H15" s="156">
        <v>702</v>
      </c>
      <c r="I15" s="156">
        <v>759</v>
      </c>
      <c r="J15" s="156">
        <v>779.7</v>
      </c>
      <c r="K15" s="156">
        <v>817</v>
      </c>
      <c r="L15" s="156">
        <v>868.6</v>
      </c>
      <c r="M15" s="156">
        <v>872.2</v>
      </c>
      <c r="N15" s="156">
        <v>870.1</v>
      </c>
      <c r="O15" s="156">
        <v>885</v>
      </c>
      <c r="P15" s="156">
        <v>861.8</v>
      </c>
      <c r="Q15" s="156">
        <v>850.6</v>
      </c>
      <c r="R15" s="156">
        <v>849.7</v>
      </c>
      <c r="S15" s="156">
        <v>885.4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19152.700000000004</v>
      </c>
      <c r="E16" s="164">
        <f t="shared" ref="E16:S16" si="0">SUM(E6:E15)</f>
        <v>20398.599999999999</v>
      </c>
      <c r="F16" s="164">
        <f t="shared" si="0"/>
        <v>21887.800000000003</v>
      </c>
      <c r="G16" s="164">
        <f t="shared" si="0"/>
        <v>23029.800000000007</v>
      </c>
      <c r="H16" s="164">
        <f t="shared" si="0"/>
        <v>24339.799999999996</v>
      </c>
      <c r="I16" s="164">
        <f t="shared" si="0"/>
        <v>25689.5</v>
      </c>
      <c r="J16" s="164">
        <f t="shared" si="0"/>
        <v>27739.7</v>
      </c>
      <c r="K16" s="164">
        <f t="shared" si="0"/>
        <v>30808.700000000004</v>
      </c>
      <c r="L16" s="164">
        <f t="shared" si="0"/>
        <v>33229.800000000003</v>
      </c>
      <c r="M16" s="164">
        <f t="shared" si="0"/>
        <v>31638.3</v>
      </c>
      <c r="N16" s="164">
        <f t="shared" si="0"/>
        <v>31582.7</v>
      </c>
      <c r="O16" s="164">
        <f t="shared" si="0"/>
        <v>32105.499999999993</v>
      </c>
      <c r="P16" s="164">
        <f t="shared" si="0"/>
        <v>31299.100000000002</v>
      </c>
      <c r="Q16" s="164">
        <f t="shared" si="0"/>
        <v>31294.199999999997</v>
      </c>
      <c r="R16" s="164">
        <f t="shared" si="0"/>
        <v>32514.700000000004</v>
      </c>
      <c r="S16" s="164">
        <f t="shared" si="0"/>
        <v>33578.400000000001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634.5</v>
      </c>
      <c r="E18" s="152">
        <v>606.29999999999995</v>
      </c>
      <c r="F18" s="152">
        <v>701.3</v>
      </c>
      <c r="G18" s="152">
        <v>555.4</v>
      </c>
      <c r="H18" s="152">
        <v>633.1</v>
      </c>
      <c r="I18" s="152">
        <v>668</v>
      </c>
      <c r="J18" s="152">
        <v>628.6</v>
      </c>
      <c r="K18" s="152">
        <v>659.2</v>
      </c>
      <c r="L18" s="152">
        <v>628</v>
      </c>
      <c r="M18" s="152">
        <v>598.6</v>
      </c>
      <c r="N18" s="152">
        <v>626</v>
      </c>
      <c r="O18" s="152">
        <v>733.9</v>
      </c>
      <c r="P18" s="152">
        <v>647.00000000000011</v>
      </c>
      <c r="Q18" s="152">
        <v>651.59999999999991</v>
      </c>
      <c r="R18" s="152">
        <v>758.6</v>
      </c>
      <c r="S18" s="152">
        <v>786.7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119.8</v>
      </c>
      <c r="E19" s="156">
        <v>112.2</v>
      </c>
      <c r="F19" s="156">
        <v>105</v>
      </c>
      <c r="G19" s="156">
        <v>115.39999999999998</v>
      </c>
      <c r="H19" s="156">
        <v>130.5</v>
      </c>
      <c r="I19" s="156">
        <v>134.30000000000001</v>
      </c>
      <c r="J19" s="156">
        <v>139.5</v>
      </c>
      <c r="K19" s="156">
        <v>146.4</v>
      </c>
      <c r="L19" s="156">
        <v>146.5</v>
      </c>
      <c r="M19" s="156">
        <v>144.5</v>
      </c>
      <c r="N19" s="156">
        <v>139.19999999999999</v>
      </c>
      <c r="O19" s="156">
        <v>146.30000000000004</v>
      </c>
      <c r="P19" s="156">
        <v>144.1</v>
      </c>
      <c r="Q19" s="156">
        <v>126.2</v>
      </c>
      <c r="R19" s="156">
        <v>127.5</v>
      </c>
      <c r="S19" s="156">
        <v>125.5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4775.5000000000027</v>
      </c>
      <c r="E20" s="156">
        <v>5108.7999999999993</v>
      </c>
      <c r="F20" s="156">
        <v>5418.8999999999987</v>
      </c>
      <c r="G20" s="156">
        <v>5720.9</v>
      </c>
      <c r="H20" s="156">
        <v>5959.9999999999973</v>
      </c>
      <c r="I20" s="156">
        <v>6054.2999999999993</v>
      </c>
      <c r="J20" s="156">
        <v>6499.4999999999973</v>
      </c>
      <c r="K20" s="156">
        <v>7182.4999999999991</v>
      </c>
      <c r="L20" s="156">
        <v>7292.4000000000078</v>
      </c>
      <c r="M20" s="156">
        <v>6188.4000000000015</v>
      </c>
      <c r="N20" s="156">
        <v>6367.2000000000007</v>
      </c>
      <c r="O20" s="156">
        <v>6729.9999999999991</v>
      </c>
      <c r="P20" s="156">
        <v>6761.7</v>
      </c>
      <c r="Q20" s="156">
        <v>6952.8000000000011</v>
      </c>
      <c r="R20" s="156">
        <v>7439.6000000000022</v>
      </c>
      <c r="S20" s="156">
        <v>7751.1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374.1</v>
      </c>
      <c r="E21" s="156">
        <v>432.9</v>
      </c>
      <c r="F21" s="156">
        <v>529.79999999999995</v>
      </c>
      <c r="G21" s="156">
        <v>518.40000000000009</v>
      </c>
      <c r="H21" s="156">
        <v>593.79999999999995</v>
      </c>
      <c r="I21" s="156">
        <v>625.99999999999989</v>
      </c>
      <c r="J21" s="156">
        <v>686.8</v>
      </c>
      <c r="K21" s="156">
        <v>717.9</v>
      </c>
      <c r="L21" s="156">
        <v>796.7</v>
      </c>
      <c r="M21" s="156">
        <v>803.3</v>
      </c>
      <c r="N21" s="156">
        <v>835.4</v>
      </c>
      <c r="O21" s="156">
        <v>851.2</v>
      </c>
      <c r="P21" s="156">
        <v>883.6</v>
      </c>
      <c r="Q21" s="156">
        <v>947.6</v>
      </c>
      <c r="R21" s="156">
        <v>915.6</v>
      </c>
      <c r="S21" s="156">
        <v>887.9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188.4</v>
      </c>
      <c r="E22" s="156">
        <v>206.4</v>
      </c>
      <c r="F22" s="156">
        <v>203.4</v>
      </c>
      <c r="G22" s="156">
        <v>229.7</v>
      </c>
      <c r="H22" s="156">
        <v>261.89999999999992</v>
      </c>
      <c r="I22" s="156">
        <v>271.60000000000002</v>
      </c>
      <c r="J22" s="156">
        <v>288</v>
      </c>
      <c r="K22" s="156">
        <v>328.9</v>
      </c>
      <c r="L22" s="156">
        <v>346.8</v>
      </c>
      <c r="M22" s="156">
        <v>330.4</v>
      </c>
      <c r="N22" s="156">
        <v>309.10000000000002</v>
      </c>
      <c r="O22" s="156">
        <v>314.39999999999992</v>
      </c>
      <c r="P22" s="156">
        <v>305.60000000000002</v>
      </c>
      <c r="Q22" s="156">
        <v>320</v>
      </c>
      <c r="R22" s="156">
        <v>330</v>
      </c>
      <c r="S22" s="156">
        <v>327.60000000000002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1247.2</v>
      </c>
      <c r="E23" s="156">
        <v>1254.5</v>
      </c>
      <c r="F23" s="156">
        <v>1289.9000000000001</v>
      </c>
      <c r="G23" s="156">
        <v>1405.2</v>
      </c>
      <c r="H23" s="156">
        <v>1483.6</v>
      </c>
      <c r="I23" s="156">
        <v>1669.4</v>
      </c>
      <c r="J23" s="156">
        <v>1955.8000000000002</v>
      </c>
      <c r="K23" s="156">
        <v>2454.1</v>
      </c>
      <c r="L23" s="156">
        <v>2764.2</v>
      </c>
      <c r="M23" s="156">
        <v>2464.3000000000002</v>
      </c>
      <c r="N23" s="156">
        <v>2015</v>
      </c>
      <c r="O23" s="156">
        <v>1885</v>
      </c>
      <c r="P23" s="156">
        <v>1817</v>
      </c>
      <c r="Q23" s="156">
        <v>1654.4</v>
      </c>
      <c r="R23" s="156">
        <v>1859</v>
      </c>
      <c r="S23" s="156">
        <v>1843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2088.9</v>
      </c>
      <c r="E24" s="156">
        <v>2280.2000000000003</v>
      </c>
      <c r="F24" s="156">
        <v>2520.4</v>
      </c>
      <c r="G24" s="156">
        <v>2696.5</v>
      </c>
      <c r="H24" s="156">
        <v>2804.1999999999994</v>
      </c>
      <c r="I24" s="156">
        <v>3064.5000000000005</v>
      </c>
      <c r="J24" s="156">
        <v>3300.3999999999996</v>
      </c>
      <c r="K24" s="156">
        <v>3802.3000000000006</v>
      </c>
      <c r="L24" s="156">
        <v>4224.8999999999996</v>
      </c>
      <c r="M24" s="156">
        <v>3938.6999999999994</v>
      </c>
      <c r="N24" s="156">
        <v>3863.0999999999995</v>
      </c>
      <c r="O24" s="156">
        <v>3894.5000000000005</v>
      </c>
      <c r="P24" s="156">
        <v>3708.4000000000005</v>
      </c>
      <c r="Q24" s="156">
        <v>3743.3</v>
      </c>
      <c r="R24" s="156">
        <v>3811.7000000000007</v>
      </c>
      <c r="S24" s="156">
        <v>3934.8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998.6</v>
      </c>
      <c r="E25" s="156">
        <v>1050.5999999999999</v>
      </c>
      <c r="F25" s="156">
        <v>1107.6999999999998</v>
      </c>
      <c r="G25" s="156">
        <v>1166</v>
      </c>
      <c r="H25" s="156">
        <v>1273.5</v>
      </c>
      <c r="I25" s="156">
        <v>1350.6</v>
      </c>
      <c r="J25" s="156">
        <v>1512.3</v>
      </c>
      <c r="K25" s="156">
        <v>1738</v>
      </c>
      <c r="L25" s="156">
        <v>1877</v>
      </c>
      <c r="M25" s="156">
        <v>1703.5</v>
      </c>
      <c r="N25" s="156">
        <v>1747.1</v>
      </c>
      <c r="O25" s="156">
        <v>1829.3</v>
      </c>
      <c r="P25" s="156">
        <v>1827.6</v>
      </c>
      <c r="Q25" s="156">
        <v>1823.7</v>
      </c>
      <c r="R25" s="156">
        <v>1949.9</v>
      </c>
      <c r="S25" s="156">
        <v>2062.1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441.3</v>
      </c>
      <c r="E26" s="156">
        <v>472.3</v>
      </c>
      <c r="F26" s="156">
        <v>482.6</v>
      </c>
      <c r="G26" s="156">
        <v>502.3</v>
      </c>
      <c r="H26" s="156">
        <v>514.5</v>
      </c>
      <c r="I26" s="156">
        <v>555</v>
      </c>
      <c r="J26" s="156">
        <v>624.9</v>
      </c>
      <c r="K26" s="156">
        <v>700.4</v>
      </c>
      <c r="L26" s="156">
        <v>739.7</v>
      </c>
      <c r="M26" s="156">
        <v>700.8</v>
      </c>
      <c r="N26" s="156">
        <v>689.3</v>
      </c>
      <c r="O26" s="156">
        <v>717.6</v>
      </c>
      <c r="P26" s="156">
        <v>692.7</v>
      </c>
      <c r="Q26" s="156">
        <v>699.5</v>
      </c>
      <c r="R26" s="156">
        <v>719.2</v>
      </c>
      <c r="S26" s="156">
        <v>763.8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724.4</v>
      </c>
      <c r="E27" s="156">
        <v>800.4</v>
      </c>
      <c r="F27" s="156">
        <v>792.1</v>
      </c>
      <c r="G27" s="156">
        <v>854</v>
      </c>
      <c r="H27" s="156">
        <v>918.8</v>
      </c>
      <c r="I27" s="156">
        <v>1017.9000000000001</v>
      </c>
      <c r="J27" s="156">
        <v>1111.4000000000003</v>
      </c>
      <c r="K27" s="156">
        <v>1233.9000000000001</v>
      </c>
      <c r="L27" s="156">
        <v>1333.4</v>
      </c>
      <c r="M27" s="156">
        <v>1235.5999999999999</v>
      </c>
      <c r="N27" s="156">
        <v>1285.8</v>
      </c>
      <c r="O27" s="156">
        <v>1313.5</v>
      </c>
      <c r="P27" s="156">
        <v>1335</v>
      </c>
      <c r="Q27" s="156">
        <v>1300.5</v>
      </c>
      <c r="R27" s="156">
        <v>1370.7</v>
      </c>
      <c r="S27" s="156">
        <v>1401.6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906.9</v>
      </c>
      <c r="E28" s="156">
        <v>878.1</v>
      </c>
      <c r="F28" s="156">
        <v>937.4</v>
      </c>
      <c r="G28" s="156">
        <v>1049.9000000000003</v>
      </c>
      <c r="H28" s="156">
        <v>1095.8</v>
      </c>
      <c r="I28" s="156">
        <v>1164.4000000000001</v>
      </c>
      <c r="J28" s="156">
        <v>1345.2</v>
      </c>
      <c r="K28" s="156">
        <v>1427.9</v>
      </c>
      <c r="L28" s="156">
        <v>1602.5</v>
      </c>
      <c r="M28" s="156">
        <v>1673.1</v>
      </c>
      <c r="N28" s="156">
        <v>1697.4</v>
      </c>
      <c r="O28" s="156">
        <v>1649.3</v>
      </c>
      <c r="P28" s="156">
        <v>1353.2</v>
      </c>
      <c r="Q28" s="156">
        <v>1250.2</v>
      </c>
      <c r="R28" s="156">
        <v>1296.7</v>
      </c>
      <c r="S28" s="156">
        <v>1371.1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1495</v>
      </c>
      <c r="E29" s="156">
        <v>1592.8</v>
      </c>
      <c r="F29" s="156">
        <v>1697.1</v>
      </c>
      <c r="G29" s="156">
        <v>1720.8</v>
      </c>
      <c r="H29" s="156">
        <v>1802</v>
      </c>
      <c r="I29" s="156">
        <v>1939.6</v>
      </c>
      <c r="J29" s="156">
        <v>2027.5</v>
      </c>
      <c r="K29" s="156">
        <v>2171.4</v>
      </c>
      <c r="L29" s="156">
        <v>2408.3000000000002</v>
      </c>
      <c r="M29" s="156">
        <v>2636.1</v>
      </c>
      <c r="N29" s="156">
        <v>2537.1</v>
      </c>
      <c r="O29" s="156">
        <v>2468.6</v>
      </c>
      <c r="P29" s="156">
        <v>2397.3000000000002</v>
      </c>
      <c r="Q29" s="156">
        <v>2572.4999999999995</v>
      </c>
      <c r="R29" s="156">
        <v>2527.6</v>
      </c>
      <c r="S29" s="156">
        <v>2640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929</v>
      </c>
      <c r="E30" s="156">
        <v>1018.6000000000001</v>
      </c>
      <c r="F30" s="156">
        <v>1290.7</v>
      </c>
      <c r="G30" s="156">
        <v>1389.4</v>
      </c>
      <c r="H30" s="156">
        <v>1452.5000000000002</v>
      </c>
      <c r="I30" s="156">
        <v>1517</v>
      </c>
      <c r="J30" s="156">
        <v>1682.8999999999994</v>
      </c>
      <c r="K30" s="156">
        <v>1896.3999999999996</v>
      </c>
      <c r="L30" s="156">
        <v>2185.4</v>
      </c>
      <c r="M30" s="156">
        <v>2101.3999999999996</v>
      </c>
      <c r="N30" s="156">
        <v>2152.7999999999997</v>
      </c>
      <c r="O30" s="156">
        <v>2178.9</v>
      </c>
      <c r="P30" s="156">
        <v>2130.5</v>
      </c>
      <c r="Q30" s="156">
        <v>2170.5000000000005</v>
      </c>
      <c r="R30" s="156">
        <v>2268.1999999999998</v>
      </c>
      <c r="S30" s="156">
        <v>2303.6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463.70000000000005</v>
      </c>
      <c r="E31" s="156">
        <v>500.4</v>
      </c>
      <c r="F31" s="156">
        <v>533.09999999999991</v>
      </c>
      <c r="G31" s="156">
        <v>582.79999999999995</v>
      </c>
      <c r="H31" s="156">
        <v>656.3</v>
      </c>
      <c r="I31" s="156">
        <v>610.9</v>
      </c>
      <c r="J31" s="156">
        <v>665.8</v>
      </c>
      <c r="K31" s="156">
        <v>808.9</v>
      </c>
      <c r="L31" s="156">
        <v>830.6</v>
      </c>
      <c r="M31" s="156">
        <v>769.3</v>
      </c>
      <c r="N31" s="156">
        <v>836.9</v>
      </c>
      <c r="O31" s="156">
        <v>841.9</v>
      </c>
      <c r="P31" s="156">
        <v>831.4</v>
      </c>
      <c r="Q31" s="156">
        <v>811.8</v>
      </c>
      <c r="R31" s="156">
        <v>926.7</v>
      </c>
      <c r="S31" s="156">
        <v>1011.3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1084.3</v>
      </c>
      <c r="E32" s="156">
        <v>1204.4000000000005</v>
      </c>
      <c r="F32" s="156">
        <v>1299.0999999999999</v>
      </c>
      <c r="G32" s="156">
        <v>1424</v>
      </c>
      <c r="H32" s="156">
        <v>1492.2999999999997</v>
      </c>
      <c r="I32" s="156">
        <v>1566.7</v>
      </c>
      <c r="J32" s="156">
        <v>1657.6</v>
      </c>
      <c r="K32" s="156">
        <v>1748.0999999999995</v>
      </c>
      <c r="L32" s="156">
        <v>1929.2</v>
      </c>
      <c r="M32" s="156">
        <v>2030.7</v>
      </c>
      <c r="N32" s="156">
        <v>2082.5999999999995</v>
      </c>
      <c r="O32" s="156">
        <v>2079.6</v>
      </c>
      <c r="P32" s="156">
        <v>2041.7999999999997</v>
      </c>
      <c r="Q32" s="156">
        <v>1958.4999999999998</v>
      </c>
      <c r="R32" s="156">
        <v>1932.1999999999998</v>
      </c>
      <c r="S32" s="156">
        <v>1957.1000000000004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1070.7</v>
      </c>
      <c r="E33" s="156">
        <v>1180.0999999999997</v>
      </c>
      <c r="F33" s="156">
        <v>1250.7</v>
      </c>
      <c r="G33" s="156">
        <v>1313.3</v>
      </c>
      <c r="H33" s="156">
        <v>1402.5</v>
      </c>
      <c r="I33" s="156">
        <v>1491.2</v>
      </c>
      <c r="J33" s="156">
        <v>1569.5</v>
      </c>
      <c r="K33" s="156">
        <v>1634.8</v>
      </c>
      <c r="L33" s="156">
        <v>1750.2</v>
      </c>
      <c r="M33" s="156">
        <v>1823.7</v>
      </c>
      <c r="N33" s="156">
        <v>1881.4</v>
      </c>
      <c r="O33" s="156">
        <v>1913.9</v>
      </c>
      <c r="P33" s="156">
        <v>1867.9</v>
      </c>
      <c r="Q33" s="156">
        <v>1801.9</v>
      </c>
      <c r="R33" s="156">
        <v>1786.5</v>
      </c>
      <c r="S33" s="156">
        <v>1819.8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967.2</v>
      </c>
      <c r="E34" s="156">
        <v>1045.7</v>
      </c>
      <c r="F34" s="156">
        <v>1084.9000000000001</v>
      </c>
      <c r="G34" s="156">
        <v>1126.4000000000001</v>
      </c>
      <c r="H34" s="156">
        <v>1162.5</v>
      </c>
      <c r="I34" s="156">
        <v>1229.0999999999999</v>
      </c>
      <c r="J34" s="156">
        <v>1264.3</v>
      </c>
      <c r="K34" s="156">
        <v>1340.6</v>
      </c>
      <c r="L34" s="156">
        <v>1505.4</v>
      </c>
      <c r="M34" s="156">
        <v>1623.7</v>
      </c>
      <c r="N34" s="156">
        <v>1647.2</v>
      </c>
      <c r="O34" s="156">
        <v>1672.6</v>
      </c>
      <c r="P34" s="156">
        <v>1692.5</v>
      </c>
      <c r="Q34" s="156">
        <v>1658.6</v>
      </c>
      <c r="R34" s="156">
        <v>1645.3</v>
      </c>
      <c r="S34" s="156">
        <v>1706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291.00000000000006</v>
      </c>
      <c r="E35" s="156">
        <v>311.89999999999998</v>
      </c>
      <c r="F35" s="156">
        <v>319.40000000000009</v>
      </c>
      <c r="G35" s="156">
        <v>330.9</v>
      </c>
      <c r="H35" s="156">
        <v>385.00000000000006</v>
      </c>
      <c r="I35" s="156">
        <v>427.5</v>
      </c>
      <c r="J35" s="156">
        <v>443.10000000000008</v>
      </c>
      <c r="K35" s="156">
        <v>456.5</v>
      </c>
      <c r="L35" s="156">
        <v>485</v>
      </c>
      <c r="M35" s="156">
        <v>485.2</v>
      </c>
      <c r="N35" s="156">
        <v>503.90000000000009</v>
      </c>
      <c r="O35" s="156">
        <v>494.4</v>
      </c>
      <c r="P35" s="156">
        <v>479.69999999999993</v>
      </c>
      <c r="Q35" s="156">
        <v>472.9</v>
      </c>
      <c r="R35" s="156">
        <v>469.69999999999993</v>
      </c>
      <c r="S35" s="156">
        <v>482.7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336.4</v>
      </c>
      <c r="E36" s="156">
        <v>324.60000000000002</v>
      </c>
      <c r="F36" s="156">
        <v>306.7</v>
      </c>
      <c r="G36" s="156">
        <v>311.60000000000002</v>
      </c>
      <c r="H36" s="156">
        <v>298.29999999999995</v>
      </c>
      <c r="I36" s="156">
        <v>312.8</v>
      </c>
      <c r="J36" s="156">
        <v>317.2</v>
      </c>
      <c r="K36" s="156">
        <v>339.6</v>
      </c>
      <c r="L36" s="156">
        <v>360.6</v>
      </c>
      <c r="M36" s="156">
        <v>362.7</v>
      </c>
      <c r="N36" s="156">
        <v>340.2</v>
      </c>
      <c r="O36" s="156">
        <v>363.9</v>
      </c>
      <c r="P36" s="156">
        <v>354.8</v>
      </c>
      <c r="Q36" s="156">
        <v>350.3</v>
      </c>
      <c r="R36" s="156">
        <v>351.8</v>
      </c>
      <c r="S36" s="156">
        <v>374.3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15.8</v>
      </c>
      <c r="E37" s="156">
        <v>17.399999999999999</v>
      </c>
      <c r="F37" s="156">
        <v>17.600000000000001</v>
      </c>
      <c r="G37" s="156">
        <v>16.899999999999999</v>
      </c>
      <c r="H37" s="156">
        <v>18.7</v>
      </c>
      <c r="I37" s="156">
        <v>18.7</v>
      </c>
      <c r="J37" s="156">
        <v>19.399999999999995</v>
      </c>
      <c r="K37" s="156">
        <v>20.9</v>
      </c>
      <c r="L37" s="156">
        <v>23</v>
      </c>
      <c r="M37" s="156">
        <v>24.3</v>
      </c>
      <c r="N37" s="156">
        <v>26</v>
      </c>
      <c r="O37" s="156">
        <v>26.7</v>
      </c>
      <c r="P37" s="156">
        <v>27.3</v>
      </c>
      <c r="Q37" s="156">
        <v>27.4</v>
      </c>
      <c r="R37" s="156">
        <v>28.2</v>
      </c>
      <c r="S37" s="156">
        <v>28.4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19152.700000000004</v>
      </c>
      <c r="E39" s="164">
        <f t="shared" ref="E39:S39" si="1">SUM(E18:E38)</f>
        <v>20398.599999999999</v>
      </c>
      <c r="F39" s="164">
        <f t="shared" si="1"/>
        <v>21887.8</v>
      </c>
      <c r="G39" s="164">
        <f t="shared" si="1"/>
        <v>23029.800000000003</v>
      </c>
      <c r="H39" s="164">
        <f t="shared" si="1"/>
        <v>24339.799999999996</v>
      </c>
      <c r="I39" s="164">
        <f t="shared" si="1"/>
        <v>25689.5</v>
      </c>
      <c r="J39" s="164">
        <f t="shared" si="1"/>
        <v>27739.699999999993</v>
      </c>
      <c r="K39" s="164">
        <f t="shared" si="1"/>
        <v>30808.700000000008</v>
      </c>
      <c r="L39" s="164">
        <f t="shared" si="1"/>
        <v>33229.80000000001</v>
      </c>
      <c r="M39" s="164">
        <f t="shared" si="1"/>
        <v>31638.3</v>
      </c>
      <c r="N39" s="164">
        <f t="shared" si="1"/>
        <v>31582.700000000004</v>
      </c>
      <c r="O39" s="164">
        <f t="shared" si="1"/>
        <v>32105.5</v>
      </c>
      <c r="P39" s="164">
        <f t="shared" si="1"/>
        <v>31299.100000000002</v>
      </c>
      <c r="Q39" s="164">
        <f t="shared" si="1"/>
        <v>31294.200000000004</v>
      </c>
      <c r="R39" s="164">
        <f t="shared" si="1"/>
        <v>32514.700000000008</v>
      </c>
      <c r="S39" s="164">
        <f t="shared" si="1"/>
        <v>33578.400000000001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509.3</v>
      </c>
      <c r="E41" s="152">
        <v>531.6</v>
      </c>
      <c r="F41" s="152">
        <v>545.9</v>
      </c>
      <c r="G41" s="152">
        <v>548</v>
      </c>
      <c r="H41" s="152">
        <v>503.6</v>
      </c>
      <c r="I41" s="152">
        <v>477.4</v>
      </c>
      <c r="J41" s="152">
        <v>481.3</v>
      </c>
      <c r="K41" s="152">
        <v>508.3</v>
      </c>
      <c r="L41" s="152">
        <v>473.5</v>
      </c>
      <c r="M41" s="152">
        <v>504.6</v>
      </c>
      <c r="N41" s="152">
        <v>464.1</v>
      </c>
      <c r="O41" s="152">
        <v>457.6</v>
      </c>
      <c r="P41" s="152">
        <v>455.8</v>
      </c>
      <c r="Q41" s="152">
        <v>465.9</v>
      </c>
      <c r="R41" s="152">
        <v>493.7</v>
      </c>
      <c r="S41" s="152">
        <v>513.5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456.4</v>
      </c>
      <c r="E42" s="156">
        <v>483.9</v>
      </c>
      <c r="F42" s="156">
        <v>451.39999999999992</v>
      </c>
      <c r="G42" s="156">
        <v>410.9</v>
      </c>
      <c r="H42" s="156">
        <v>398</v>
      </c>
      <c r="I42" s="156">
        <v>393.3</v>
      </c>
      <c r="J42" s="156">
        <v>379.9</v>
      </c>
      <c r="K42" s="156">
        <v>394.7</v>
      </c>
      <c r="L42" s="156">
        <v>368.8</v>
      </c>
      <c r="M42" s="156">
        <v>291.7</v>
      </c>
      <c r="N42" s="156">
        <v>248.6</v>
      </c>
      <c r="O42" s="156">
        <v>268.3</v>
      </c>
      <c r="P42" s="156">
        <v>252</v>
      </c>
      <c r="Q42" s="156">
        <v>234</v>
      </c>
      <c r="R42" s="156">
        <v>252.9</v>
      </c>
      <c r="S42" s="156">
        <v>229.9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479.8</v>
      </c>
      <c r="E43" s="156">
        <v>511.5</v>
      </c>
      <c r="F43" s="156">
        <v>546.79999999999995</v>
      </c>
      <c r="G43" s="156">
        <v>516.29999999999995</v>
      </c>
      <c r="H43" s="156">
        <v>539.00000000000011</v>
      </c>
      <c r="I43" s="156">
        <v>534.5</v>
      </c>
      <c r="J43" s="156">
        <v>554.70000000000016</v>
      </c>
      <c r="K43" s="156">
        <v>626</v>
      </c>
      <c r="L43" s="156">
        <v>579.20000000000016</v>
      </c>
      <c r="M43" s="156">
        <v>547.4</v>
      </c>
      <c r="N43" s="156">
        <v>490.2</v>
      </c>
      <c r="O43" s="156">
        <v>518.20000000000005</v>
      </c>
      <c r="P43" s="156">
        <v>516.5</v>
      </c>
      <c r="Q43" s="156">
        <v>519.9</v>
      </c>
      <c r="R43" s="156">
        <v>578</v>
      </c>
      <c r="S43" s="156">
        <v>593.59999999999991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2.8</v>
      </c>
      <c r="E44" s="156">
        <v>3.4</v>
      </c>
      <c r="F44" s="156">
        <v>8.6</v>
      </c>
      <c r="G44" s="156">
        <v>3.4</v>
      </c>
      <c r="H44" s="156">
        <v>0.7</v>
      </c>
      <c r="I44" s="156">
        <v>1.2</v>
      </c>
      <c r="J44" s="156">
        <v>2.2999999999999998</v>
      </c>
      <c r="K44" s="156">
        <v>2</v>
      </c>
      <c r="L44" s="156">
        <v>1.9999999999999998</v>
      </c>
      <c r="M44" s="156">
        <v>1.8</v>
      </c>
      <c r="N44" s="156">
        <v>0.9</v>
      </c>
      <c r="O44" s="156">
        <v>0.7</v>
      </c>
      <c r="P44" s="156">
        <v>0.6</v>
      </c>
      <c r="Q44" s="156">
        <v>0.5</v>
      </c>
      <c r="R44" s="156">
        <v>0.8</v>
      </c>
      <c r="S44" s="156">
        <v>1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234.9</v>
      </c>
      <c r="E45" s="156">
        <v>249.7</v>
      </c>
      <c r="F45" s="156">
        <v>269.5</v>
      </c>
      <c r="G45" s="156">
        <v>288.10000000000002</v>
      </c>
      <c r="H45" s="156">
        <v>305.10000000000002</v>
      </c>
      <c r="I45" s="156">
        <v>298.3</v>
      </c>
      <c r="J45" s="156">
        <v>312.89999999999998</v>
      </c>
      <c r="K45" s="156">
        <v>334.1</v>
      </c>
      <c r="L45" s="156">
        <v>312.8</v>
      </c>
      <c r="M45" s="156">
        <v>301.10000000000008</v>
      </c>
      <c r="N45" s="156">
        <v>330.5</v>
      </c>
      <c r="O45" s="156">
        <v>365.8</v>
      </c>
      <c r="P45" s="156">
        <v>361.9</v>
      </c>
      <c r="Q45" s="156">
        <v>374.1</v>
      </c>
      <c r="R45" s="156">
        <v>406.2</v>
      </c>
      <c r="S45" s="156">
        <v>399.1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375.3</v>
      </c>
      <c r="E46" s="156">
        <v>408.1</v>
      </c>
      <c r="F46" s="156">
        <v>441.7</v>
      </c>
      <c r="G46" s="156">
        <v>602.49999999999989</v>
      </c>
      <c r="H46" s="156">
        <v>638.4</v>
      </c>
      <c r="I46" s="156">
        <v>613.29999999999995</v>
      </c>
      <c r="J46" s="156">
        <v>785.8</v>
      </c>
      <c r="K46" s="156">
        <v>801.9</v>
      </c>
      <c r="L46" s="156">
        <v>789.8</v>
      </c>
      <c r="M46" s="156">
        <v>746.7</v>
      </c>
      <c r="N46" s="156">
        <v>781.9</v>
      </c>
      <c r="O46" s="156">
        <v>814.7</v>
      </c>
      <c r="P46" s="156">
        <v>823.6</v>
      </c>
      <c r="Q46" s="156">
        <v>895.2</v>
      </c>
      <c r="R46" s="156">
        <v>944.2</v>
      </c>
      <c r="S46" s="156">
        <v>933.1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469.10000000000008</v>
      </c>
      <c r="E47" s="156">
        <v>514.20000000000005</v>
      </c>
      <c r="F47" s="156">
        <v>565.1</v>
      </c>
      <c r="G47" s="156">
        <v>600.9</v>
      </c>
      <c r="H47" s="156">
        <v>657.3</v>
      </c>
      <c r="I47" s="156">
        <v>662.6</v>
      </c>
      <c r="J47" s="156">
        <v>723.8</v>
      </c>
      <c r="K47" s="156">
        <v>781.5</v>
      </c>
      <c r="L47" s="156">
        <v>771.7</v>
      </c>
      <c r="M47" s="156">
        <v>660.8</v>
      </c>
      <c r="N47" s="156">
        <v>686.7</v>
      </c>
      <c r="O47" s="156">
        <v>699.8</v>
      </c>
      <c r="P47" s="156">
        <v>675.8</v>
      </c>
      <c r="Q47" s="156">
        <v>728.5</v>
      </c>
      <c r="R47" s="156">
        <v>786.3</v>
      </c>
      <c r="S47" s="156">
        <v>831.8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775.9</v>
      </c>
      <c r="E48" s="156">
        <v>824.4</v>
      </c>
      <c r="F48" s="156">
        <v>869.00000000000011</v>
      </c>
      <c r="G48" s="156">
        <v>912.3</v>
      </c>
      <c r="H48" s="156">
        <v>943.3</v>
      </c>
      <c r="I48" s="156">
        <v>1046.8</v>
      </c>
      <c r="J48" s="156">
        <v>1118.3000000000002</v>
      </c>
      <c r="K48" s="156">
        <v>1310.7</v>
      </c>
      <c r="L48" s="156">
        <v>1408.1</v>
      </c>
      <c r="M48" s="156">
        <v>1000.1</v>
      </c>
      <c r="N48" s="156">
        <v>1079.3</v>
      </c>
      <c r="O48" s="156">
        <v>1203.5999999999999</v>
      </c>
      <c r="P48" s="156">
        <v>1198.2</v>
      </c>
      <c r="Q48" s="156">
        <v>1252.8</v>
      </c>
      <c r="R48" s="156">
        <v>1360.9</v>
      </c>
      <c r="S48" s="156">
        <v>1471.2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264.29999999999995</v>
      </c>
      <c r="E49" s="156">
        <v>281.2</v>
      </c>
      <c r="F49" s="156">
        <v>276.3</v>
      </c>
      <c r="G49" s="156">
        <v>305.8</v>
      </c>
      <c r="H49" s="156">
        <v>321.2</v>
      </c>
      <c r="I49" s="156">
        <v>267.8</v>
      </c>
      <c r="J49" s="156">
        <v>276.10000000000002</v>
      </c>
      <c r="K49" s="156">
        <v>291.8</v>
      </c>
      <c r="L49" s="156">
        <v>296.2</v>
      </c>
      <c r="M49" s="156">
        <v>228.4</v>
      </c>
      <c r="N49" s="156">
        <v>246.1</v>
      </c>
      <c r="O49" s="156">
        <v>230.9</v>
      </c>
      <c r="P49" s="156">
        <v>239.8</v>
      </c>
      <c r="Q49" s="156">
        <v>238.2</v>
      </c>
      <c r="R49" s="156">
        <v>243.8</v>
      </c>
      <c r="S49" s="156">
        <v>255.9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390.2</v>
      </c>
      <c r="E50" s="156">
        <v>416.7</v>
      </c>
      <c r="F50" s="156">
        <v>466.6</v>
      </c>
      <c r="G50" s="156">
        <v>500.4</v>
      </c>
      <c r="H50" s="156">
        <v>526.20000000000005</v>
      </c>
      <c r="I50" s="156">
        <v>558.50000000000011</v>
      </c>
      <c r="J50" s="156">
        <v>593.29999999999995</v>
      </c>
      <c r="K50" s="156">
        <v>641.20000000000016</v>
      </c>
      <c r="L50" s="156">
        <v>654.9</v>
      </c>
      <c r="M50" s="156">
        <v>535.79999999999995</v>
      </c>
      <c r="N50" s="156">
        <v>619.1</v>
      </c>
      <c r="O50" s="156">
        <v>627.90000000000009</v>
      </c>
      <c r="P50" s="156">
        <v>663.6</v>
      </c>
      <c r="Q50" s="156">
        <v>663.3</v>
      </c>
      <c r="R50" s="156">
        <v>685.7</v>
      </c>
      <c r="S50" s="156">
        <v>708.9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208.5</v>
      </c>
      <c r="E51" s="156">
        <v>226</v>
      </c>
      <c r="F51" s="156">
        <v>284.8</v>
      </c>
      <c r="G51" s="156">
        <v>308.7</v>
      </c>
      <c r="H51" s="156">
        <v>329.5</v>
      </c>
      <c r="I51" s="156">
        <v>351.8</v>
      </c>
      <c r="J51" s="156">
        <v>395.3</v>
      </c>
      <c r="K51" s="156">
        <v>461.9</v>
      </c>
      <c r="L51" s="156">
        <v>526.1</v>
      </c>
      <c r="M51" s="156">
        <v>437.2</v>
      </c>
      <c r="N51" s="156">
        <v>423.2</v>
      </c>
      <c r="O51" s="156">
        <v>465.4</v>
      </c>
      <c r="P51" s="156">
        <v>449.3</v>
      </c>
      <c r="Q51" s="156">
        <v>457.8</v>
      </c>
      <c r="R51" s="156">
        <v>486.5</v>
      </c>
      <c r="S51" s="156">
        <v>500.6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221.2</v>
      </c>
      <c r="E52" s="156">
        <v>251.4</v>
      </c>
      <c r="F52" s="156">
        <v>270.2</v>
      </c>
      <c r="G52" s="156">
        <v>290.89999999999998</v>
      </c>
      <c r="H52" s="156">
        <v>338</v>
      </c>
      <c r="I52" s="156">
        <v>392.2</v>
      </c>
      <c r="J52" s="156">
        <v>434.1</v>
      </c>
      <c r="K52" s="156">
        <v>529.4</v>
      </c>
      <c r="L52" s="156">
        <v>586</v>
      </c>
      <c r="M52" s="156">
        <v>503</v>
      </c>
      <c r="N52" s="156">
        <v>561.79999999999995</v>
      </c>
      <c r="O52" s="156">
        <v>590.1</v>
      </c>
      <c r="P52" s="156">
        <v>615.5</v>
      </c>
      <c r="Q52" s="156">
        <v>580.50000000000011</v>
      </c>
      <c r="R52" s="156">
        <v>618.9</v>
      </c>
      <c r="S52" s="156">
        <v>703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387.80000000000194</v>
      </c>
      <c r="E53" s="156">
        <v>406.69999999999976</v>
      </c>
      <c r="F53" s="156">
        <v>422.99999999999966</v>
      </c>
      <c r="G53" s="156">
        <v>432.70000000000095</v>
      </c>
      <c r="H53" s="156">
        <v>459.69999999999732</v>
      </c>
      <c r="I53" s="156">
        <v>456.59999999999923</v>
      </c>
      <c r="J53" s="156">
        <v>441.69999999999817</v>
      </c>
      <c r="K53" s="156">
        <v>498.99999999999903</v>
      </c>
      <c r="L53" s="156">
        <v>523.30000000000803</v>
      </c>
      <c r="M53" s="156">
        <v>429.80000000000126</v>
      </c>
      <c r="N53" s="156">
        <v>434.80000000000013</v>
      </c>
      <c r="O53" s="156">
        <v>486.99999999999903</v>
      </c>
      <c r="P53" s="156">
        <v>509.10000000000036</v>
      </c>
      <c r="Q53" s="156">
        <v>542.1000000000007</v>
      </c>
      <c r="R53" s="156">
        <v>581.70000000000209</v>
      </c>
      <c r="S53" s="156">
        <v>609.49999999999886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4775.5000000000018</v>
      </c>
      <c r="E54" s="164">
        <f t="shared" ref="E54:S54" si="2">SUM(E41:E53)</f>
        <v>5108.8</v>
      </c>
      <c r="F54" s="164">
        <f t="shared" si="2"/>
        <v>5418.9</v>
      </c>
      <c r="G54" s="164">
        <f t="shared" si="2"/>
        <v>5720.9</v>
      </c>
      <c r="H54" s="164">
        <f t="shared" si="2"/>
        <v>5959.9999999999973</v>
      </c>
      <c r="I54" s="164">
        <f t="shared" si="2"/>
        <v>6054.2999999999993</v>
      </c>
      <c r="J54" s="164">
        <f t="shared" si="2"/>
        <v>6499.4999999999991</v>
      </c>
      <c r="K54" s="164">
        <f t="shared" si="2"/>
        <v>7182.4999999999982</v>
      </c>
      <c r="L54" s="164">
        <f t="shared" si="2"/>
        <v>7292.4000000000078</v>
      </c>
      <c r="M54" s="164">
        <f t="shared" si="2"/>
        <v>6188.4000000000015</v>
      </c>
      <c r="N54" s="164">
        <f t="shared" si="2"/>
        <v>6367.2000000000016</v>
      </c>
      <c r="O54" s="164">
        <f t="shared" si="2"/>
        <v>6729.9999999999991</v>
      </c>
      <c r="P54" s="164">
        <f t="shared" si="2"/>
        <v>6761.7000000000007</v>
      </c>
      <c r="Q54" s="164">
        <f t="shared" si="2"/>
        <v>6952.8000000000011</v>
      </c>
      <c r="R54" s="164">
        <f t="shared" si="2"/>
        <v>7439.6000000000022</v>
      </c>
      <c r="S54" s="164">
        <f t="shared" si="2"/>
        <v>7751.0999999999985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509.3</v>
      </c>
      <c r="E56" s="152">
        <v>531.6</v>
      </c>
      <c r="F56" s="152">
        <v>545.9</v>
      </c>
      <c r="G56" s="152">
        <v>548</v>
      </c>
      <c r="H56" s="152">
        <v>503.6</v>
      </c>
      <c r="I56" s="152">
        <v>477.4</v>
      </c>
      <c r="J56" s="152">
        <v>481.3</v>
      </c>
      <c r="K56" s="152">
        <v>508.3</v>
      </c>
      <c r="L56" s="152">
        <v>473.5</v>
      </c>
      <c r="M56" s="152">
        <v>504.6</v>
      </c>
      <c r="N56" s="152">
        <v>464.1</v>
      </c>
      <c r="O56" s="152">
        <v>457.6</v>
      </c>
      <c r="P56" s="152">
        <v>455.8</v>
      </c>
      <c r="Q56" s="152">
        <v>465.9</v>
      </c>
      <c r="R56" s="152">
        <v>493.7</v>
      </c>
      <c r="S56" s="152">
        <v>513.5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456.4</v>
      </c>
      <c r="E57" s="156">
        <v>483.9</v>
      </c>
      <c r="F57" s="156">
        <v>451.39999999999992</v>
      </c>
      <c r="G57" s="156">
        <v>410.9</v>
      </c>
      <c r="H57" s="156">
        <v>398</v>
      </c>
      <c r="I57" s="156">
        <v>393.3</v>
      </c>
      <c r="J57" s="156">
        <v>379.9</v>
      </c>
      <c r="K57" s="156">
        <v>394.7</v>
      </c>
      <c r="L57" s="156">
        <v>368.8</v>
      </c>
      <c r="M57" s="156">
        <v>291.7</v>
      </c>
      <c r="N57" s="156">
        <v>248.6</v>
      </c>
      <c r="O57" s="156">
        <v>268.3</v>
      </c>
      <c r="P57" s="156">
        <v>252</v>
      </c>
      <c r="Q57" s="156">
        <v>234</v>
      </c>
      <c r="R57" s="156">
        <v>252.9</v>
      </c>
      <c r="S57" s="156">
        <v>229.9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187.7</v>
      </c>
      <c r="E58" s="156">
        <v>186.6</v>
      </c>
      <c r="F58" s="156">
        <v>191.9</v>
      </c>
      <c r="G58" s="156">
        <v>201.9</v>
      </c>
      <c r="H58" s="156">
        <v>205.3</v>
      </c>
      <c r="I58" s="156">
        <v>210.6</v>
      </c>
      <c r="J58" s="156">
        <v>232.3</v>
      </c>
      <c r="K58" s="156">
        <v>273</v>
      </c>
      <c r="L58" s="156">
        <v>243.5</v>
      </c>
      <c r="M58" s="156">
        <v>202.4</v>
      </c>
      <c r="N58" s="156">
        <v>202.8</v>
      </c>
      <c r="O58" s="156">
        <v>220.1</v>
      </c>
      <c r="P58" s="156">
        <v>221</v>
      </c>
      <c r="Q58" s="156">
        <v>219</v>
      </c>
      <c r="R58" s="156">
        <v>248.2</v>
      </c>
      <c r="S58" s="156">
        <v>269.7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156.69999999999999</v>
      </c>
      <c r="E59" s="156">
        <v>177.8</v>
      </c>
      <c r="F59" s="156">
        <v>188.8</v>
      </c>
      <c r="G59" s="156">
        <v>164.2</v>
      </c>
      <c r="H59" s="156">
        <v>175.9</v>
      </c>
      <c r="I59" s="156">
        <v>171.4</v>
      </c>
      <c r="J59" s="156">
        <v>159.30000000000001</v>
      </c>
      <c r="K59" s="156">
        <v>180.1</v>
      </c>
      <c r="L59" s="156">
        <v>157.6</v>
      </c>
      <c r="M59" s="156">
        <v>192</v>
      </c>
      <c r="N59" s="156">
        <v>147.9</v>
      </c>
      <c r="O59" s="156">
        <v>153.99999999999997</v>
      </c>
      <c r="P59" s="156">
        <v>156.9</v>
      </c>
      <c r="Q59" s="156">
        <v>165.5</v>
      </c>
      <c r="R59" s="156">
        <v>187.2</v>
      </c>
      <c r="S59" s="156">
        <v>180.3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135.4</v>
      </c>
      <c r="E60" s="156">
        <v>147.1</v>
      </c>
      <c r="F60" s="156">
        <v>166.09999999999994</v>
      </c>
      <c r="G60" s="156">
        <v>150.19999999999996</v>
      </c>
      <c r="H60" s="156">
        <v>157.80000000000007</v>
      </c>
      <c r="I60" s="156">
        <v>152.49999999999997</v>
      </c>
      <c r="J60" s="156">
        <v>163.10000000000008</v>
      </c>
      <c r="K60" s="156">
        <v>172.9</v>
      </c>
      <c r="L60" s="156">
        <v>178.10000000000011</v>
      </c>
      <c r="M60" s="156">
        <v>152.99999999999997</v>
      </c>
      <c r="N60" s="156">
        <v>139.49999999999997</v>
      </c>
      <c r="O60" s="156">
        <v>144.10000000000008</v>
      </c>
      <c r="P60" s="156">
        <v>138.6</v>
      </c>
      <c r="Q60" s="156">
        <v>135.4</v>
      </c>
      <c r="R60" s="156">
        <v>142.6</v>
      </c>
      <c r="S60" s="156">
        <v>143.6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2.8</v>
      </c>
      <c r="E61" s="156">
        <v>3.4</v>
      </c>
      <c r="F61" s="156">
        <v>8.6</v>
      </c>
      <c r="G61" s="156">
        <v>3.4</v>
      </c>
      <c r="H61" s="156">
        <v>0.7</v>
      </c>
      <c r="I61" s="156">
        <v>1.2</v>
      </c>
      <c r="J61" s="156">
        <v>2.2999999999999998</v>
      </c>
      <c r="K61" s="156">
        <v>2</v>
      </c>
      <c r="L61" s="156">
        <v>1.9999999999999998</v>
      </c>
      <c r="M61" s="156">
        <v>1.8</v>
      </c>
      <c r="N61" s="156">
        <v>0.9</v>
      </c>
      <c r="O61" s="156">
        <v>0.7</v>
      </c>
      <c r="P61" s="156">
        <v>0.6</v>
      </c>
      <c r="Q61" s="156">
        <v>0.5</v>
      </c>
      <c r="R61" s="156">
        <v>0.8</v>
      </c>
      <c r="S61" s="156">
        <v>1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234.9</v>
      </c>
      <c r="E62" s="156">
        <v>249.7</v>
      </c>
      <c r="F62" s="156">
        <v>269.5</v>
      </c>
      <c r="G62" s="156">
        <v>288.10000000000002</v>
      </c>
      <c r="H62" s="156">
        <v>305.10000000000002</v>
      </c>
      <c r="I62" s="156">
        <v>298.3</v>
      </c>
      <c r="J62" s="156">
        <v>312.89999999999998</v>
      </c>
      <c r="K62" s="156">
        <v>334.1</v>
      </c>
      <c r="L62" s="156">
        <v>312.8</v>
      </c>
      <c r="M62" s="156">
        <v>301.10000000000008</v>
      </c>
      <c r="N62" s="156">
        <v>330.5</v>
      </c>
      <c r="O62" s="156">
        <v>365.8</v>
      </c>
      <c r="P62" s="156">
        <v>361.9</v>
      </c>
      <c r="Q62" s="156">
        <v>374.1</v>
      </c>
      <c r="R62" s="156">
        <v>406.2</v>
      </c>
      <c r="S62" s="156">
        <v>399.1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375.3</v>
      </c>
      <c r="E63" s="156">
        <v>408.1</v>
      </c>
      <c r="F63" s="156">
        <v>441.7</v>
      </c>
      <c r="G63" s="156">
        <v>602.49999999999989</v>
      </c>
      <c r="H63" s="156">
        <v>638.4</v>
      </c>
      <c r="I63" s="156">
        <v>613.29999999999995</v>
      </c>
      <c r="J63" s="156">
        <v>785.8</v>
      </c>
      <c r="K63" s="156">
        <v>801.9</v>
      </c>
      <c r="L63" s="156">
        <v>789.8</v>
      </c>
      <c r="M63" s="156">
        <v>746.7</v>
      </c>
      <c r="N63" s="156">
        <v>781.9</v>
      </c>
      <c r="O63" s="156">
        <v>814.7</v>
      </c>
      <c r="P63" s="156">
        <v>823.6</v>
      </c>
      <c r="Q63" s="156">
        <v>895.2</v>
      </c>
      <c r="R63" s="156">
        <v>944.2</v>
      </c>
      <c r="S63" s="156">
        <v>933.1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251.3</v>
      </c>
      <c r="E64" s="156">
        <v>284.8</v>
      </c>
      <c r="F64" s="156">
        <v>334.3</v>
      </c>
      <c r="G64" s="156">
        <v>344.2</v>
      </c>
      <c r="H64" s="156">
        <v>390.2</v>
      </c>
      <c r="I64" s="156">
        <v>387.5</v>
      </c>
      <c r="J64" s="156">
        <v>409</v>
      </c>
      <c r="K64" s="156">
        <v>441.4</v>
      </c>
      <c r="L64" s="156">
        <v>437.3</v>
      </c>
      <c r="M64" s="156">
        <v>410.4</v>
      </c>
      <c r="N64" s="156">
        <v>430.7</v>
      </c>
      <c r="O64" s="156">
        <v>461.7</v>
      </c>
      <c r="P64" s="156">
        <v>432.5</v>
      </c>
      <c r="Q64" s="156">
        <v>471.6</v>
      </c>
      <c r="R64" s="156">
        <v>510.5</v>
      </c>
      <c r="S64" s="156">
        <v>537.9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217.80000000000004</v>
      </c>
      <c r="E65" s="156">
        <v>229.40000000000012</v>
      </c>
      <c r="F65" s="156">
        <v>230.80000000000004</v>
      </c>
      <c r="G65" s="156">
        <v>256.7</v>
      </c>
      <c r="H65" s="156">
        <v>267.10000000000002</v>
      </c>
      <c r="I65" s="156">
        <v>275.10000000000002</v>
      </c>
      <c r="J65" s="156">
        <v>314.79999999999995</v>
      </c>
      <c r="K65" s="156">
        <v>340.10000000000008</v>
      </c>
      <c r="L65" s="156">
        <v>334.4</v>
      </c>
      <c r="M65" s="156">
        <v>250.40000000000003</v>
      </c>
      <c r="N65" s="156">
        <v>256.00000000000006</v>
      </c>
      <c r="O65" s="156">
        <v>238.09999999999997</v>
      </c>
      <c r="P65" s="156">
        <v>243.30000000000004</v>
      </c>
      <c r="Q65" s="156">
        <v>256.89999999999992</v>
      </c>
      <c r="R65" s="156">
        <v>275.79999999999995</v>
      </c>
      <c r="S65" s="156">
        <v>293.89999999999998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204.2</v>
      </c>
      <c r="E66" s="156">
        <v>207.9</v>
      </c>
      <c r="F66" s="156">
        <v>218.2</v>
      </c>
      <c r="G66" s="156">
        <v>227.8</v>
      </c>
      <c r="H66" s="156">
        <v>236.1</v>
      </c>
      <c r="I66" s="156">
        <v>301.39999999999998</v>
      </c>
      <c r="J66" s="156">
        <v>313.49999999999994</v>
      </c>
      <c r="K66" s="156">
        <v>377.1</v>
      </c>
      <c r="L66" s="156">
        <v>377</v>
      </c>
      <c r="M66" s="156">
        <v>190.8</v>
      </c>
      <c r="N66" s="156">
        <v>237.5</v>
      </c>
      <c r="O66" s="156">
        <v>292.2</v>
      </c>
      <c r="P66" s="156">
        <v>274.89999999999998</v>
      </c>
      <c r="Q66" s="156">
        <v>281.89999999999998</v>
      </c>
      <c r="R66" s="156">
        <v>346</v>
      </c>
      <c r="S66" s="156">
        <v>409.9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571.70000000000005</v>
      </c>
      <c r="E67" s="156">
        <v>616.49999999999989</v>
      </c>
      <c r="F67" s="156">
        <v>650.80000000000018</v>
      </c>
      <c r="G67" s="156">
        <v>684.50000000000011</v>
      </c>
      <c r="H67" s="156">
        <v>707.2</v>
      </c>
      <c r="I67" s="156">
        <v>745.4</v>
      </c>
      <c r="J67" s="156">
        <v>804.8</v>
      </c>
      <c r="K67" s="156">
        <v>933.59999999999991</v>
      </c>
      <c r="L67" s="156">
        <v>1031.0999999999999</v>
      </c>
      <c r="M67" s="156">
        <v>809.29999999999984</v>
      </c>
      <c r="N67" s="156">
        <v>841.8</v>
      </c>
      <c r="O67" s="156">
        <v>911.39999999999975</v>
      </c>
      <c r="P67" s="156">
        <v>923.29999999999984</v>
      </c>
      <c r="Q67" s="156">
        <v>970.9</v>
      </c>
      <c r="R67" s="156">
        <v>1014.9</v>
      </c>
      <c r="S67" s="156">
        <v>1061.3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264.29999999999995</v>
      </c>
      <c r="E68" s="156">
        <v>281.2</v>
      </c>
      <c r="F68" s="156">
        <v>276.3</v>
      </c>
      <c r="G68" s="156">
        <v>305.8</v>
      </c>
      <c r="H68" s="156">
        <v>321.2</v>
      </c>
      <c r="I68" s="156">
        <v>267.8</v>
      </c>
      <c r="J68" s="156">
        <v>276.10000000000002</v>
      </c>
      <c r="K68" s="156">
        <v>291.8</v>
      </c>
      <c r="L68" s="156">
        <v>296.2</v>
      </c>
      <c r="M68" s="156">
        <v>228.4</v>
      </c>
      <c r="N68" s="156">
        <v>246.1</v>
      </c>
      <c r="O68" s="156">
        <v>230.9</v>
      </c>
      <c r="P68" s="156">
        <v>239.8</v>
      </c>
      <c r="Q68" s="156">
        <v>238.2</v>
      </c>
      <c r="R68" s="156">
        <v>243.8</v>
      </c>
      <c r="S68" s="156">
        <v>255.9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390.2</v>
      </c>
      <c r="E69" s="156">
        <v>416.7</v>
      </c>
      <c r="F69" s="156">
        <v>466.6</v>
      </c>
      <c r="G69" s="156">
        <v>500.4</v>
      </c>
      <c r="H69" s="156">
        <v>526.20000000000005</v>
      </c>
      <c r="I69" s="156">
        <v>558.50000000000011</v>
      </c>
      <c r="J69" s="156">
        <v>593.29999999999995</v>
      </c>
      <c r="K69" s="156">
        <v>641.20000000000016</v>
      </c>
      <c r="L69" s="156">
        <v>654.9</v>
      </c>
      <c r="M69" s="156">
        <v>535.79999999999995</v>
      </c>
      <c r="N69" s="156">
        <v>619.1</v>
      </c>
      <c r="O69" s="156">
        <v>627.90000000000009</v>
      </c>
      <c r="P69" s="156">
        <v>663.6</v>
      </c>
      <c r="Q69" s="156">
        <v>663.3</v>
      </c>
      <c r="R69" s="156">
        <v>685.7</v>
      </c>
      <c r="S69" s="156">
        <v>708.9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208.5</v>
      </c>
      <c r="E70" s="156">
        <v>226</v>
      </c>
      <c r="F70" s="156">
        <v>284.8</v>
      </c>
      <c r="G70" s="156">
        <v>308.7</v>
      </c>
      <c r="H70" s="156">
        <v>329.5</v>
      </c>
      <c r="I70" s="156">
        <v>351.8</v>
      </c>
      <c r="J70" s="156">
        <v>395.3</v>
      </c>
      <c r="K70" s="156">
        <v>461.9</v>
      </c>
      <c r="L70" s="156">
        <v>526.1</v>
      </c>
      <c r="M70" s="156">
        <v>437.2</v>
      </c>
      <c r="N70" s="156">
        <v>423.2</v>
      </c>
      <c r="O70" s="156">
        <v>465.4</v>
      </c>
      <c r="P70" s="156">
        <v>449.3</v>
      </c>
      <c r="Q70" s="156">
        <v>457.8</v>
      </c>
      <c r="R70" s="156">
        <v>486.5</v>
      </c>
      <c r="S70" s="156">
        <v>500.6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199.2</v>
      </c>
      <c r="E71" s="156">
        <v>227.9</v>
      </c>
      <c r="F71" s="156">
        <v>241.3</v>
      </c>
      <c r="G71" s="156">
        <v>261.60000000000002</v>
      </c>
      <c r="H71" s="156">
        <v>307.8</v>
      </c>
      <c r="I71" s="156">
        <v>357.5</v>
      </c>
      <c r="J71" s="156">
        <v>396.7</v>
      </c>
      <c r="K71" s="156">
        <v>491.8</v>
      </c>
      <c r="L71" s="156">
        <v>541.9</v>
      </c>
      <c r="M71" s="156">
        <v>481.9</v>
      </c>
      <c r="N71" s="156">
        <v>537.20000000000005</v>
      </c>
      <c r="O71" s="156">
        <v>569.29999999999984</v>
      </c>
      <c r="P71" s="156">
        <v>591.70000000000005</v>
      </c>
      <c r="Q71" s="156">
        <v>552.9</v>
      </c>
      <c r="R71" s="156">
        <v>592.70000000000016</v>
      </c>
      <c r="S71" s="156">
        <v>674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21.999999999999982</v>
      </c>
      <c r="E72" s="156">
        <v>23.499999999999996</v>
      </c>
      <c r="F72" s="156">
        <v>28.900000000000006</v>
      </c>
      <c r="G72" s="156">
        <v>29.299999999999944</v>
      </c>
      <c r="H72" s="156">
        <v>30.199999999999974</v>
      </c>
      <c r="I72" s="156">
        <v>34.70000000000001</v>
      </c>
      <c r="J72" s="156">
        <v>37.400000000000034</v>
      </c>
      <c r="K72" s="156">
        <v>37.60000000000003</v>
      </c>
      <c r="L72" s="156">
        <v>44.09999999999998</v>
      </c>
      <c r="M72" s="156">
        <v>21.099999999999977</v>
      </c>
      <c r="N72" s="156">
        <v>24.599999999999909</v>
      </c>
      <c r="O72" s="156">
        <v>20.800000000000129</v>
      </c>
      <c r="P72" s="156">
        <v>23.799999999999912</v>
      </c>
      <c r="Q72" s="156">
        <v>27.600000000000076</v>
      </c>
      <c r="R72" s="156">
        <v>26.199999999999861</v>
      </c>
      <c r="S72" s="156">
        <v>28.999999999999922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225.1</v>
      </c>
      <c r="E73" s="156">
        <v>241</v>
      </c>
      <c r="F73" s="156">
        <v>291.8</v>
      </c>
      <c r="G73" s="156">
        <v>299.60000000000002</v>
      </c>
      <c r="H73" s="156">
        <v>299</v>
      </c>
      <c r="I73" s="156">
        <v>298.3</v>
      </c>
      <c r="J73" s="156">
        <v>296.39999999999992</v>
      </c>
      <c r="K73" s="156">
        <v>330.6</v>
      </c>
      <c r="L73" s="156">
        <v>341.7</v>
      </c>
      <c r="M73" s="156">
        <v>274.89999999999992</v>
      </c>
      <c r="N73" s="156">
        <v>268.8</v>
      </c>
      <c r="O73" s="156">
        <v>263.7</v>
      </c>
      <c r="P73" s="156">
        <v>242.4</v>
      </c>
      <c r="Q73" s="156">
        <v>248.9</v>
      </c>
      <c r="R73" s="156">
        <v>262.39999999999998</v>
      </c>
      <c r="S73" s="156">
        <v>275.89999999999998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162.70000000000198</v>
      </c>
      <c r="E74" s="156">
        <v>165.69999999999979</v>
      </c>
      <c r="F74" s="156">
        <v>131.19999999999965</v>
      </c>
      <c r="G74" s="156">
        <v>133.1000000000009</v>
      </c>
      <c r="H74" s="156">
        <v>160.69999999999732</v>
      </c>
      <c r="I74" s="156">
        <v>158.29999999999919</v>
      </c>
      <c r="J74" s="156">
        <v>145.29999999999822</v>
      </c>
      <c r="K74" s="156">
        <v>168.3999999999991</v>
      </c>
      <c r="L74" s="156">
        <v>181.60000000000807</v>
      </c>
      <c r="M74" s="156">
        <v>154.90000000000131</v>
      </c>
      <c r="N74" s="156">
        <v>166.00000000000017</v>
      </c>
      <c r="O74" s="156">
        <v>223.2999999999991</v>
      </c>
      <c r="P74" s="156">
        <v>266.70000000000033</v>
      </c>
      <c r="Q74" s="156">
        <v>293.20000000000073</v>
      </c>
      <c r="R74" s="156">
        <v>319.30000000000206</v>
      </c>
      <c r="S74" s="156">
        <v>333.599999999999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4775.5000000000027</v>
      </c>
      <c r="E75" s="164">
        <f t="shared" ref="E75:S75" si="3">SUM(E56:E74)</f>
        <v>5108.7999999999993</v>
      </c>
      <c r="F75" s="164">
        <f t="shared" si="3"/>
        <v>5418.9000000000005</v>
      </c>
      <c r="G75" s="164">
        <f t="shared" si="3"/>
        <v>5720.9000000000015</v>
      </c>
      <c r="H75" s="164">
        <f t="shared" si="3"/>
        <v>5959.9999999999973</v>
      </c>
      <c r="I75" s="164">
        <f t="shared" si="3"/>
        <v>6054.2999999999993</v>
      </c>
      <c r="J75" s="164">
        <f t="shared" si="3"/>
        <v>6499.4999999999982</v>
      </c>
      <c r="K75" s="164">
        <f t="shared" si="3"/>
        <v>7182.4999999999991</v>
      </c>
      <c r="L75" s="164">
        <f t="shared" si="3"/>
        <v>7292.4000000000069</v>
      </c>
      <c r="M75" s="164">
        <f t="shared" si="3"/>
        <v>6188.4000000000015</v>
      </c>
      <c r="N75" s="164">
        <f t="shared" si="3"/>
        <v>6367.2</v>
      </c>
      <c r="O75" s="164">
        <f t="shared" si="3"/>
        <v>6729.9999999999991</v>
      </c>
      <c r="P75" s="164">
        <f t="shared" si="3"/>
        <v>6761.7000000000007</v>
      </c>
      <c r="Q75" s="164">
        <f t="shared" si="3"/>
        <v>6952.8000000000011</v>
      </c>
      <c r="R75" s="164">
        <f t="shared" si="3"/>
        <v>7439.6000000000013</v>
      </c>
      <c r="S75" s="164">
        <f t="shared" si="3"/>
        <v>7751.0999999999985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27888.235892739023</v>
      </c>
      <c r="E2" s="152">
        <v>28710.573764418208</v>
      </c>
      <c r="F2" s="152">
        <v>29811.969677135276</v>
      </c>
      <c r="G2" s="152">
        <v>30659.509738783789</v>
      </c>
      <c r="H2" s="152">
        <v>31993.794264885688</v>
      </c>
      <c r="I2" s="152">
        <v>33274.225489972916</v>
      </c>
      <c r="J2" s="152">
        <v>35156.281328669771</v>
      </c>
      <c r="K2" s="152">
        <v>37596.765740810064</v>
      </c>
      <c r="L2" s="152">
        <v>38837.471090280189</v>
      </c>
      <c r="M2" s="152">
        <v>35809.182450963883</v>
      </c>
      <c r="N2" s="152">
        <v>36252.400000000001</v>
      </c>
      <c r="O2" s="152">
        <v>36487.99928796765</v>
      </c>
      <c r="P2" s="152">
        <v>35513.914729826844</v>
      </c>
      <c r="Q2" s="152">
        <v>35111.761343267674</v>
      </c>
      <c r="R2" s="152">
        <v>36157.742958761897</v>
      </c>
      <c r="S2" s="152">
        <v>36974.561102859974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15785.125017478296</v>
      </c>
      <c r="E3" s="156">
        <v>16164.906286241598</v>
      </c>
      <c r="F3" s="156">
        <v>16566.923641261859</v>
      </c>
      <c r="G3" s="156">
        <v>17137.788290952099</v>
      </c>
      <c r="H3" s="156">
        <v>17647.272983511062</v>
      </c>
      <c r="I3" s="156">
        <v>18035.233160621763</v>
      </c>
      <c r="J3" s="156">
        <v>18259.333835787482</v>
      </c>
      <c r="K3" s="156">
        <v>19422.927293161581</v>
      </c>
      <c r="L3" s="156">
        <v>19886.717151043798</v>
      </c>
      <c r="M3" s="156">
        <v>20064.923866622034</v>
      </c>
      <c r="N3" s="156">
        <v>20316.5</v>
      </c>
      <c r="O3" s="156">
        <v>20311.73528053227</v>
      </c>
      <c r="P3" s="156">
        <v>19815.367670502303</v>
      </c>
      <c r="Q3" s="156">
        <v>19002.137600968541</v>
      </c>
      <c r="R3" s="156">
        <v>19370.77035200136</v>
      </c>
      <c r="S3" s="156">
        <v>19779.934104024225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23928.013692640205</v>
      </c>
      <c r="E4" s="160">
        <v>24779.941447296489</v>
      </c>
      <c r="F4" s="160">
        <v>25831.799084171271</v>
      </c>
      <c r="G4" s="160">
        <v>26602.21090203417</v>
      </c>
      <c r="H4" s="160">
        <v>27756.95925372624</v>
      </c>
      <c r="I4" s="160">
        <v>28827.357908320711</v>
      </c>
      <c r="J4" s="160">
        <v>30517.393121960882</v>
      </c>
      <c r="K4" s="160">
        <v>32689.663221781298</v>
      </c>
      <c r="L4" s="160">
        <v>33643.616482737678</v>
      </c>
      <c r="M4" s="160">
        <v>31171.353130110936</v>
      </c>
      <c r="N4" s="160">
        <v>31582.7</v>
      </c>
      <c r="O4" s="160">
        <v>31687.228582708252</v>
      </c>
      <c r="P4" s="160">
        <v>30950.596285821648</v>
      </c>
      <c r="Q4" s="160">
        <v>30698.043985795848</v>
      </c>
      <c r="R4" s="160">
        <v>31832.21726190476</v>
      </c>
      <c r="S4" s="160">
        <v>32535.002470762643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792.69892432817358</v>
      </c>
      <c r="E6" s="152">
        <v>736.52498208190082</v>
      </c>
      <c r="F6" s="152">
        <v>827.66841335032814</v>
      </c>
      <c r="G6" s="152">
        <v>641.5543311270518</v>
      </c>
      <c r="H6" s="152">
        <v>721.983373057054</v>
      </c>
      <c r="I6" s="152">
        <v>749.59322224092466</v>
      </c>
      <c r="J6" s="152">
        <v>691.54436841294637</v>
      </c>
      <c r="K6" s="152">
        <v>699.44613033974917</v>
      </c>
      <c r="L6" s="152">
        <v>635.82059329755998</v>
      </c>
      <c r="M6" s="152">
        <v>589.76531557272062</v>
      </c>
      <c r="N6" s="152">
        <v>626</v>
      </c>
      <c r="O6" s="152">
        <v>724.33872878010266</v>
      </c>
      <c r="P6" s="152">
        <v>639.79589818642091</v>
      </c>
      <c r="Q6" s="152">
        <v>639.18698867983755</v>
      </c>
      <c r="R6" s="152">
        <v>742.67700501253125</v>
      </c>
      <c r="S6" s="152">
        <v>762.25449824139844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6818.5850105568279</v>
      </c>
      <c r="E7" s="156">
        <v>7119.0126216304852</v>
      </c>
      <c r="F7" s="156">
        <v>7384.5772553462666</v>
      </c>
      <c r="G7" s="156">
        <v>7605.7802266347862</v>
      </c>
      <c r="H7" s="156">
        <v>7921.4040529598897</v>
      </c>
      <c r="I7" s="156">
        <v>7951.7477416820948</v>
      </c>
      <c r="J7" s="156">
        <v>8376.2018966313881</v>
      </c>
      <c r="K7" s="156">
        <v>8887.061519852301</v>
      </c>
      <c r="L7" s="156">
        <v>8689.2781208869164</v>
      </c>
      <c r="M7" s="156">
        <v>7356.4011113519482</v>
      </c>
      <c r="N7" s="156">
        <v>7650.9000000000015</v>
      </c>
      <c r="O7" s="156">
        <v>7937.1298855112509</v>
      </c>
      <c r="P7" s="156">
        <v>8004.8652176492687</v>
      </c>
      <c r="Q7" s="156">
        <v>8187.5968688077555</v>
      </c>
      <c r="R7" s="156">
        <v>8627.7216478696755</v>
      </c>
      <c r="S7" s="156">
        <v>8809.5768697859639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1558.1624876628812</v>
      </c>
      <c r="E8" s="156">
        <v>1523.9495134780548</v>
      </c>
      <c r="F8" s="156">
        <v>1522.3292262663458</v>
      </c>
      <c r="G8" s="156">
        <v>1623.1763523581801</v>
      </c>
      <c r="H8" s="156">
        <v>1691.8883782458463</v>
      </c>
      <c r="I8" s="156">
        <v>1873.3097682769455</v>
      </c>
      <c r="J8" s="156">
        <v>2151.6425003850472</v>
      </c>
      <c r="K8" s="156">
        <v>2603.9301402712053</v>
      </c>
      <c r="L8" s="156">
        <v>2798.6230636833047</v>
      </c>
      <c r="M8" s="156">
        <v>2427.9296143766383</v>
      </c>
      <c r="N8" s="156">
        <v>2015</v>
      </c>
      <c r="O8" s="156">
        <v>1860.4421634425585</v>
      </c>
      <c r="P8" s="156">
        <v>1796.7683879516642</v>
      </c>
      <c r="Q8" s="156">
        <v>1622.8836004787038</v>
      </c>
      <c r="R8" s="156">
        <v>1819.9796365914785</v>
      </c>
      <c r="S8" s="156">
        <v>1785.7315879736841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4408.6303611808653</v>
      </c>
      <c r="E9" s="156">
        <v>4619.9540810748431</v>
      </c>
      <c r="F9" s="156">
        <v>4851.4138696124255</v>
      </c>
      <c r="G9" s="156">
        <v>5041.8731445865242</v>
      </c>
      <c r="H9" s="156">
        <v>5236.9168310734531</v>
      </c>
      <c r="I9" s="156">
        <v>5577.1755596700905</v>
      </c>
      <c r="J9" s="156">
        <v>5982.089814957425</v>
      </c>
      <c r="K9" s="156">
        <v>6621.7133883666156</v>
      </c>
      <c r="L9" s="156">
        <v>6926.799635516858</v>
      </c>
      <c r="M9" s="156">
        <v>6249.3842243196905</v>
      </c>
      <c r="N9" s="156">
        <v>6299.5</v>
      </c>
      <c r="O9" s="156">
        <v>6357.4812475325707</v>
      </c>
      <c r="P9" s="156">
        <v>6159.3457666673257</v>
      </c>
      <c r="Q9" s="156">
        <v>6147.1228737909796</v>
      </c>
      <c r="R9" s="156">
        <v>6344.7681704260649</v>
      </c>
      <c r="S9" s="156">
        <v>6550.6215663666226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905.01355521407231</v>
      </c>
      <c r="E10" s="156">
        <v>972.31501840401359</v>
      </c>
      <c r="F10" s="156">
        <v>934.82981636217721</v>
      </c>
      <c r="G10" s="156">
        <v>986.47353039701522</v>
      </c>
      <c r="H10" s="156">
        <v>1047.7939080158287</v>
      </c>
      <c r="I10" s="156">
        <v>1142.2319474835888</v>
      </c>
      <c r="J10" s="156">
        <v>1222.6891680785059</v>
      </c>
      <c r="K10" s="156">
        <v>1309.2332831101587</v>
      </c>
      <c r="L10" s="156">
        <v>1350.0050622658703</v>
      </c>
      <c r="M10" s="156">
        <v>1217.3638889436243</v>
      </c>
      <c r="N10" s="156">
        <v>1285.8</v>
      </c>
      <c r="O10" s="156">
        <v>1296.3876825898146</v>
      </c>
      <c r="P10" s="156">
        <v>1320.1352767834187</v>
      </c>
      <c r="Q10" s="156">
        <v>1275.7254124894548</v>
      </c>
      <c r="R10" s="156">
        <v>1341.9290413533834</v>
      </c>
      <c r="S10" s="156">
        <v>1358.0474192641973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1133.0160038979047</v>
      </c>
      <c r="E11" s="156">
        <v>1066.7039201156476</v>
      </c>
      <c r="F11" s="156">
        <v>1106.3116650143984</v>
      </c>
      <c r="G11" s="156">
        <v>1212.7617793487429</v>
      </c>
      <c r="H11" s="156">
        <v>1249.6436269087344</v>
      </c>
      <c r="I11" s="156">
        <v>1306.626269427145</v>
      </c>
      <c r="J11" s="156">
        <v>1479.9005478668398</v>
      </c>
      <c r="K11" s="156">
        <v>1515.0775629734949</v>
      </c>
      <c r="L11" s="156">
        <v>1622.4562114002229</v>
      </c>
      <c r="M11" s="156">
        <v>1648.4068651599046</v>
      </c>
      <c r="N11" s="156">
        <v>1697.4</v>
      </c>
      <c r="O11" s="156">
        <v>1627.8128701144888</v>
      </c>
      <c r="P11" s="156">
        <v>1338.1326266242113</v>
      </c>
      <c r="Q11" s="156">
        <v>1226.3836299072022</v>
      </c>
      <c r="R11" s="156">
        <v>1269.4822994987469</v>
      </c>
      <c r="S11" s="156">
        <v>1328.4951602120011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1867.7460864785176</v>
      </c>
      <c r="E12" s="156">
        <v>1934.9117457695063</v>
      </c>
      <c r="F12" s="156">
        <v>2002.9032714912903</v>
      </c>
      <c r="G12" s="156">
        <v>1987.7326125376858</v>
      </c>
      <c r="H12" s="156">
        <v>2054.9897934746664</v>
      </c>
      <c r="I12" s="156">
        <v>2176.5134938001461</v>
      </c>
      <c r="J12" s="156">
        <v>2230.5221236990915</v>
      </c>
      <c r="K12" s="156">
        <v>2303.9704602847869</v>
      </c>
      <c r="L12" s="156">
        <v>2438.2909790422195</v>
      </c>
      <c r="M12" s="156">
        <v>2597.194033379968</v>
      </c>
      <c r="N12" s="156">
        <v>2537.1</v>
      </c>
      <c r="O12" s="156">
        <v>2436.4390051322544</v>
      </c>
      <c r="P12" s="156">
        <v>2370.6069655677079</v>
      </c>
      <c r="Q12" s="156">
        <v>2523.4937513488062</v>
      </c>
      <c r="R12" s="156">
        <v>2474.5457393483707</v>
      </c>
      <c r="S12" s="156">
        <v>2557.9660294359878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1739.9397823669776</v>
      </c>
      <c r="E13" s="156">
        <v>1845.2605109391513</v>
      </c>
      <c r="F13" s="156">
        <v>2152.4335552093662</v>
      </c>
      <c r="G13" s="156">
        <v>2278.1300897529195</v>
      </c>
      <c r="H13" s="156">
        <v>2404.862639555703</v>
      </c>
      <c r="I13" s="156">
        <v>2387.8134994108736</v>
      </c>
      <c r="J13" s="156">
        <v>2583.8852339985474</v>
      </c>
      <c r="K13" s="156">
        <v>2870.4666511045561</v>
      </c>
      <c r="L13" s="156">
        <v>3053.5587729067533</v>
      </c>
      <c r="M13" s="156">
        <v>2828.3315927407434</v>
      </c>
      <c r="N13" s="156">
        <v>2989.7</v>
      </c>
      <c r="O13" s="156">
        <v>2981.4449269640745</v>
      </c>
      <c r="P13" s="156">
        <v>2928.9203567826276</v>
      </c>
      <c r="Q13" s="156">
        <v>2925.4870416511353</v>
      </c>
      <c r="R13" s="156">
        <v>3127.8391290726813</v>
      </c>
      <c r="S13" s="156">
        <v>3211.8945420368777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3900.6533987981456</v>
      </c>
      <c r="E14" s="156">
        <v>4166.9602400417889</v>
      </c>
      <c r="F14" s="156">
        <v>4289.6426379644054</v>
      </c>
      <c r="G14" s="156">
        <v>4463.0418962470112</v>
      </c>
      <c r="H14" s="156">
        <v>4626.9201382157398</v>
      </c>
      <c r="I14" s="156">
        <v>4810.6379397407845</v>
      </c>
      <c r="J14" s="156">
        <v>4941.1428194239697</v>
      </c>
      <c r="K14" s="156">
        <v>5011.8837934766461</v>
      </c>
      <c r="L14" s="156">
        <v>5249.3672167662244</v>
      </c>
      <c r="M14" s="156">
        <v>5397.2492068809233</v>
      </c>
      <c r="N14" s="156">
        <v>5611.2</v>
      </c>
      <c r="O14" s="156">
        <v>5592.2818791946311</v>
      </c>
      <c r="P14" s="156">
        <v>5539.821608686193</v>
      </c>
      <c r="Q14" s="156">
        <v>5315.7677895273782</v>
      </c>
      <c r="R14" s="156">
        <v>5251.4097744360897</v>
      </c>
      <c r="S14" s="156">
        <v>5312.5272510585528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803.56808215584124</v>
      </c>
      <c r="E15" s="156">
        <v>794.34881376110013</v>
      </c>
      <c r="F15" s="156">
        <v>759.68937355426533</v>
      </c>
      <c r="G15" s="156">
        <v>761.68693904425277</v>
      </c>
      <c r="H15" s="156">
        <v>800.55651221932067</v>
      </c>
      <c r="I15" s="156">
        <v>851.70846658811649</v>
      </c>
      <c r="J15" s="156">
        <v>857.77464850711794</v>
      </c>
      <c r="K15" s="156">
        <v>866.88029200178266</v>
      </c>
      <c r="L15" s="156">
        <v>879.41682697175258</v>
      </c>
      <c r="M15" s="156">
        <v>859.32727738477604</v>
      </c>
      <c r="N15" s="156">
        <v>870.1</v>
      </c>
      <c r="O15" s="156">
        <v>873.47019344650619</v>
      </c>
      <c r="P15" s="156">
        <v>852.20418092280909</v>
      </c>
      <c r="Q15" s="156">
        <v>834.39602911459463</v>
      </c>
      <c r="R15" s="156">
        <v>831.86481829573927</v>
      </c>
      <c r="S15" s="156">
        <v>857.88754638735747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23928.013692640208</v>
      </c>
      <c r="E16" s="164">
        <f t="shared" ref="E16:S16" si="0">SUM(E6:E15)</f>
        <v>24779.941447296493</v>
      </c>
      <c r="F16" s="164">
        <f t="shared" si="0"/>
        <v>25831.799084171271</v>
      </c>
      <c r="G16" s="164">
        <f t="shared" si="0"/>
        <v>26602.210902034167</v>
      </c>
      <c r="H16" s="164">
        <f t="shared" si="0"/>
        <v>27756.95925372624</v>
      </c>
      <c r="I16" s="164">
        <f t="shared" si="0"/>
        <v>28827.357908320711</v>
      </c>
      <c r="J16" s="164">
        <f t="shared" si="0"/>
        <v>30517.393121960878</v>
      </c>
      <c r="K16" s="164">
        <f t="shared" si="0"/>
        <v>32689.663221781306</v>
      </c>
      <c r="L16" s="164">
        <f t="shared" si="0"/>
        <v>33643.616482737685</v>
      </c>
      <c r="M16" s="164">
        <f t="shared" si="0"/>
        <v>31171.353130110932</v>
      </c>
      <c r="N16" s="164">
        <f t="shared" si="0"/>
        <v>31582.7</v>
      </c>
      <c r="O16" s="164">
        <f t="shared" si="0"/>
        <v>31687.228582708252</v>
      </c>
      <c r="P16" s="164">
        <f t="shared" si="0"/>
        <v>30950.596285821648</v>
      </c>
      <c r="Q16" s="164">
        <f t="shared" si="0"/>
        <v>30698.043985795852</v>
      </c>
      <c r="R16" s="164">
        <f t="shared" si="0"/>
        <v>31832.217261904763</v>
      </c>
      <c r="S16" s="164">
        <f t="shared" si="0"/>
        <v>32535.002470762643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792.69892432817358</v>
      </c>
      <c r="E18" s="152">
        <v>736.52498208190082</v>
      </c>
      <c r="F18" s="152">
        <v>827.66841335032814</v>
      </c>
      <c r="G18" s="152">
        <v>641.5543311270518</v>
      </c>
      <c r="H18" s="152">
        <v>721.983373057054</v>
      </c>
      <c r="I18" s="152">
        <v>749.59322224092466</v>
      </c>
      <c r="J18" s="152">
        <v>691.54436841294637</v>
      </c>
      <c r="K18" s="152">
        <v>699.44613033974917</v>
      </c>
      <c r="L18" s="152">
        <v>635.82059329755998</v>
      </c>
      <c r="M18" s="152">
        <v>589.76531557272062</v>
      </c>
      <c r="N18" s="152">
        <v>626</v>
      </c>
      <c r="O18" s="152">
        <v>724.33872878010266</v>
      </c>
      <c r="P18" s="152">
        <v>639.79589818642091</v>
      </c>
      <c r="Q18" s="152">
        <v>639.18698867983755</v>
      </c>
      <c r="R18" s="152">
        <v>742.67700501253125</v>
      </c>
      <c r="S18" s="152">
        <v>762.25449824139844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149.66955261546917</v>
      </c>
      <c r="E19" s="156">
        <v>136.29903181525529</v>
      </c>
      <c r="F19" s="156">
        <v>123.92012462823963</v>
      </c>
      <c r="G19" s="156">
        <v>133.30098993889408</v>
      </c>
      <c r="H19" s="156">
        <v>148.82140291256601</v>
      </c>
      <c r="I19" s="156">
        <v>150.70414632777874</v>
      </c>
      <c r="J19" s="156">
        <v>153.46872318422848</v>
      </c>
      <c r="K19" s="156">
        <v>155.33815758758993</v>
      </c>
      <c r="L19" s="156">
        <v>148.32438999696265</v>
      </c>
      <c r="M19" s="156">
        <v>142.36733728743422</v>
      </c>
      <c r="N19" s="156">
        <v>139.19999999999999</v>
      </c>
      <c r="O19" s="156">
        <v>144.39399921042246</v>
      </c>
      <c r="P19" s="156">
        <v>142.4955006625398</v>
      </c>
      <c r="Q19" s="156">
        <v>123.79588393400169</v>
      </c>
      <c r="R19" s="156">
        <v>124.82377819548871</v>
      </c>
      <c r="S19" s="156">
        <v>121.60027905083959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5966.1681846007796</v>
      </c>
      <c r="E20" s="156">
        <v>6206.1006571994303</v>
      </c>
      <c r="F20" s="156">
        <v>6395.3406033139763</v>
      </c>
      <c r="G20" s="156">
        <v>6608.3330445530264</v>
      </c>
      <c r="H20" s="156">
        <v>6796.7475966198708</v>
      </c>
      <c r="I20" s="156">
        <v>6793.8057566066309</v>
      </c>
      <c r="J20" s="156">
        <v>7150.3223393253957</v>
      </c>
      <c r="K20" s="156">
        <v>7621.0130933938835</v>
      </c>
      <c r="L20" s="156">
        <v>7383.213526374414</v>
      </c>
      <c r="M20" s="156">
        <v>6097.0659520384643</v>
      </c>
      <c r="N20" s="156">
        <v>6367.2000000000016</v>
      </c>
      <c r="O20" s="156">
        <v>6642.32135807343</v>
      </c>
      <c r="P20" s="156">
        <v>6686.4110120048254</v>
      </c>
      <c r="Q20" s="156">
        <v>6820.3488258029092</v>
      </c>
      <c r="R20" s="156">
        <v>7283.4429824561421</v>
      </c>
      <c r="S20" s="156">
        <v>7510.246398015639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467.373786589708</v>
      </c>
      <c r="E21" s="156">
        <v>525.88102382196087</v>
      </c>
      <c r="F21" s="156">
        <v>625.2655431242033</v>
      </c>
      <c r="G21" s="156">
        <v>598.81484561804768</v>
      </c>
      <c r="H21" s="156">
        <v>677.16589309947653</v>
      </c>
      <c r="I21" s="156">
        <v>702.46310946529763</v>
      </c>
      <c r="J21" s="156">
        <v>755.57217980593634</v>
      </c>
      <c r="K21" s="156">
        <v>761.72994079324326</v>
      </c>
      <c r="L21" s="156">
        <v>806.62144375822618</v>
      </c>
      <c r="M21" s="156">
        <v>791.444166387515</v>
      </c>
      <c r="N21" s="156">
        <v>835.4</v>
      </c>
      <c r="O21" s="156">
        <v>840.11054086063962</v>
      </c>
      <c r="P21" s="156">
        <v>873.76144611672566</v>
      </c>
      <c r="Q21" s="156">
        <v>929.54817445213951</v>
      </c>
      <c r="R21" s="156">
        <v>896.38157894736833</v>
      </c>
      <c r="S21" s="156">
        <v>860.30986270311132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235.37348675087139</v>
      </c>
      <c r="E22" s="156">
        <v>250.73190879383858</v>
      </c>
      <c r="F22" s="156">
        <v>240.05098427984706</v>
      </c>
      <c r="G22" s="156">
        <v>265.33134652481777</v>
      </c>
      <c r="H22" s="156">
        <v>298.66916032797724</v>
      </c>
      <c r="I22" s="156">
        <v>304.77472928238797</v>
      </c>
      <c r="J22" s="156">
        <v>316.83865431582655</v>
      </c>
      <c r="K22" s="156">
        <v>348.9803280775842</v>
      </c>
      <c r="L22" s="156">
        <v>351.11876075731499</v>
      </c>
      <c r="M22" s="156">
        <v>325.52365563853476</v>
      </c>
      <c r="N22" s="156">
        <v>309.10000000000002</v>
      </c>
      <c r="O22" s="156">
        <v>310.30398736675875</v>
      </c>
      <c r="P22" s="156">
        <v>302.19725886517813</v>
      </c>
      <c r="Q22" s="156">
        <v>313.90398461870478</v>
      </c>
      <c r="R22" s="156">
        <v>323.07330827067665</v>
      </c>
      <c r="S22" s="156">
        <v>317.42033001637492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1558.1624876628812</v>
      </c>
      <c r="E23" s="156">
        <v>1523.9495134780548</v>
      </c>
      <c r="F23" s="156">
        <v>1522.3292262663458</v>
      </c>
      <c r="G23" s="156">
        <v>1623.1763523581801</v>
      </c>
      <c r="H23" s="156">
        <v>1691.8883782458463</v>
      </c>
      <c r="I23" s="156">
        <v>1873.3097682769455</v>
      </c>
      <c r="J23" s="156">
        <v>2151.6425003850472</v>
      </c>
      <c r="K23" s="156">
        <v>2603.9301402712053</v>
      </c>
      <c r="L23" s="156">
        <v>2798.6230636833047</v>
      </c>
      <c r="M23" s="156">
        <v>2427.9296143766383</v>
      </c>
      <c r="N23" s="156">
        <v>2015</v>
      </c>
      <c r="O23" s="156">
        <v>1860.4421634425585</v>
      </c>
      <c r="P23" s="156">
        <v>1796.7683879516642</v>
      </c>
      <c r="Q23" s="156">
        <v>1622.8836004787038</v>
      </c>
      <c r="R23" s="156">
        <v>1819.9796365914785</v>
      </c>
      <c r="S23" s="156">
        <v>1785.7315879736841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2609.7222742775757</v>
      </c>
      <c r="E24" s="156">
        <v>2769.955903254413</v>
      </c>
      <c r="F24" s="156">
        <v>2974.5550677430019</v>
      </c>
      <c r="G24" s="156">
        <v>3114.7843966224254</v>
      </c>
      <c r="H24" s="156">
        <v>3197.8925520874909</v>
      </c>
      <c r="I24" s="156">
        <v>3438.8150143073563</v>
      </c>
      <c r="J24" s="156">
        <v>3630.8829677220615</v>
      </c>
      <c r="K24" s="156">
        <v>4034.4417800224951</v>
      </c>
      <c r="L24" s="156">
        <v>4277.513415004556</v>
      </c>
      <c r="M24" s="156">
        <v>3880.5690752527134</v>
      </c>
      <c r="N24" s="156">
        <v>3863.0999999999995</v>
      </c>
      <c r="O24" s="156">
        <v>3843.7623371496256</v>
      </c>
      <c r="P24" s="156">
        <v>3667.1083598678879</v>
      </c>
      <c r="Q24" s="156">
        <v>3671.9899550724922</v>
      </c>
      <c r="R24" s="156">
        <v>3731.6925125313287</v>
      </c>
      <c r="S24" s="156">
        <v>3812.5320956911837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1247.5794260584935</v>
      </c>
      <c r="E25" s="156">
        <v>1276.2545706337539</v>
      </c>
      <c r="F25" s="156">
        <v>1307.2983052447717</v>
      </c>
      <c r="G25" s="156">
        <v>1346.8713541486179</v>
      </c>
      <c r="H25" s="156">
        <v>1452.2916215260752</v>
      </c>
      <c r="I25" s="156">
        <v>1515.5697693990912</v>
      </c>
      <c r="J25" s="156">
        <v>1663.7329754230018</v>
      </c>
      <c r="K25" s="156">
        <v>1844.1100948581372</v>
      </c>
      <c r="L25" s="156">
        <v>1900.3746076743951</v>
      </c>
      <c r="M25" s="156">
        <v>1678.358194250133</v>
      </c>
      <c r="N25" s="156">
        <v>1747.1</v>
      </c>
      <c r="O25" s="156">
        <v>1805.4678247137783</v>
      </c>
      <c r="P25" s="156">
        <v>1807.2503609358621</v>
      </c>
      <c r="Q25" s="156">
        <v>1788.9584273410371</v>
      </c>
      <c r="R25" s="156">
        <v>1908.9716478696741</v>
      </c>
      <c r="S25" s="156">
        <v>1998.0233898863451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551.32866084479588</v>
      </c>
      <c r="E26" s="156">
        <v>573.74360718667617</v>
      </c>
      <c r="F26" s="156">
        <v>569.56049662465182</v>
      </c>
      <c r="G26" s="156">
        <v>580.21739381548093</v>
      </c>
      <c r="H26" s="156">
        <v>586.7326574598867</v>
      </c>
      <c r="I26" s="156">
        <v>622.79077596364255</v>
      </c>
      <c r="J26" s="156">
        <v>687.47387181236115</v>
      </c>
      <c r="K26" s="156">
        <v>743.16151348598351</v>
      </c>
      <c r="L26" s="156">
        <v>748.91161283790632</v>
      </c>
      <c r="M26" s="156">
        <v>690.45695481684368</v>
      </c>
      <c r="N26" s="156">
        <v>689.3</v>
      </c>
      <c r="O26" s="156">
        <v>708.25108566916708</v>
      </c>
      <c r="P26" s="156">
        <v>684.9870458635761</v>
      </c>
      <c r="Q26" s="156">
        <v>686.17449137744995</v>
      </c>
      <c r="R26" s="156">
        <v>704.10401002506262</v>
      </c>
      <c r="S26" s="156">
        <v>740.0660807890938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905.01355521407231</v>
      </c>
      <c r="E27" s="156">
        <v>972.31501840401359</v>
      </c>
      <c r="F27" s="156">
        <v>934.82981636217721</v>
      </c>
      <c r="G27" s="156">
        <v>986.47353039701522</v>
      </c>
      <c r="H27" s="156">
        <v>1047.7939080158287</v>
      </c>
      <c r="I27" s="156">
        <v>1142.2319474835888</v>
      </c>
      <c r="J27" s="156">
        <v>1222.6891680785059</v>
      </c>
      <c r="K27" s="156">
        <v>1309.2332831101587</v>
      </c>
      <c r="L27" s="156">
        <v>1350.0050622658703</v>
      </c>
      <c r="M27" s="156">
        <v>1217.3638889436243</v>
      </c>
      <c r="N27" s="156">
        <v>1285.8</v>
      </c>
      <c r="O27" s="156">
        <v>1296.3876825898146</v>
      </c>
      <c r="P27" s="156">
        <v>1320.1352767834187</v>
      </c>
      <c r="Q27" s="156">
        <v>1275.7254124894548</v>
      </c>
      <c r="R27" s="156">
        <v>1341.9290413533834</v>
      </c>
      <c r="S27" s="156">
        <v>1358.0474192641973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1133.0160038979047</v>
      </c>
      <c r="E28" s="156">
        <v>1066.7039201156476</v>
      </c>
      <c r="F28" s="156">
        <v>1106.3116650143984</v>
      </c>
      <c r="G28" s="156">
        <v>1212.7617793487429</v>
      </c>
      <c r="H28" s="156">
        <v>1249.6436269087344</v>
      </c>
      <c r="I28" s="156">
        <v>1306.626269427145</v>
      </c>
      <c r="J28" s="156">
        <v>1479.9005478668398</v>
      </c>
      <c r="K28" s="156">
        <v>1515.0775629734949</v>
      </c>
      <c r="L28" s="156">
        <v>1622.4562114002229</v>
      </c>
      <c r="M28" s="156">
        <v>1648.4068651599046</v>
      </c>
      <c r="N28" s="156">
        <v>1697.4</v>
      </c>
      <c r="O28" s="156">
        <v>1627.8128701144888</v>
      </c>
      <c r="P28" s="156">
        <v>1338.1326266242113</v>
      </c>
      <c r="Q28" s="156">
        <v>1226.3836299072022</v>
      </c>
      <c r="R28" s="156">
        <v>1269.4822994987469</v>
      </c>
      <c r="S28" s="156">
        <v>1328.4951602120011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1867.7460864785176</v>
      </c>
      <c r="E29" s="156">
        <v>1934.9117457695063</v>
      </c>
      <c r="F29" s="156">
        <v>2002.9032714912903</v>
      </c>
      <c r="G29" s="156">
        <v>1987.7326125376858</v>
      </c>
      <c r="H29" s="156">
        <v>2054.9897934746664</v>
      </c>
      <c r="I29" s="156">
        <v>2176.5134938001461</v>
      </c>
      <c r="J29" s="156">
        <v>2230.5221236990915</v>
      </c>
      <c r="K29" s="156">
        <v>2303.9704602847869</v>
      </c>
      <c r="L29" s="156">
        <v>2438.2909790422195</v>
      </c>
      <c r="M29" s="156">
        <v>2597.194033379968</v>
      </c>
      <c r="N29" s="156">
        <v>2537.1</v>
      </c>
      <c r="O29" s="156">
        <v>2436.4390051322544</v>
      </c>
      <c r="P29" s="156">
        <v>2370.6069655677079</v>
      </c>
      <c r="Q29" s="156">
        <v>2523.4937513488062</v>
      </c>
      <c r="R29" s="156">
        <v>2474.5457393483707</v>
      </c>
      <c r="S29" s="156">
        <v>2557.9660294359878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1160.6261634371524</v>
      </c>
      <c r="E30" s="156">
        <v>1237.3814064796707</v>
      </c>
      <c r="F30" s="156">
        <v>1523.2733795968468</v>
      </c>
      <c r="G30" s="156">
        <v>1604.9254369246053</v>
      </c>
      <c r="H30" s="156">
        <v>1656.4221282030817</v>
      </c>
      <c r="I30" s="156">
        <v>1702.2947876339563</v>
      </c>
      <c r="J30" s="156">
        <v>1851.4158727364734</v>
      </c>
      <c r="K30" s="156">
        <v>2012.1808883135623</v>
      </c>
      <c r="L30" s="156">
        <v>2212.6151665485472</v>
      </c>
      <c r="M30" s="156">
        <v>2070.3856233620363</v>
      </c>
      <c r="N30" s="156">
        <v>2152.7999999999997</v>
      </c>
      <c r="O30" s="156">
        <v>2150.5132254243981</v>
      </c>
      <c r="P30" s="156">
        <v>2106.7776832861973</v>
      </c>
      <c r="Q30" s="156">
        <v>2129.1518706715588</v>
      </c>
      <c r="R30" s="156">
        <v>2220.5905388471174</v>
      </c>
      <c r="S30" s="156">
        <v>2232.0191459881598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579.31361892982522</v>
      </c>
      <c r="E31" s="156">
        <v>607.8791044594808</v>
      </c>
      <c r="F31" s="156">
        <v>629.16017561251942</v>
      </c>
      <c r="G31" s="156">
        <v>673.20465282831424</v>
      </c>
      <c r="H31" s="156">
        <v>748.44051135262123</v>
      </c>
      <c r="I31" s="156">
        <v>685.51871177691748</v>
      </c>
      <c r="J31" s="156">
        <v>732.46936126207402</v>
      </c>
      <c r="K31" s="156">
        <v>858.28576279099377</v>
      </c>
      <c r="L31" s="156">
        <v>840.94360635820601</v>
      </c>
      <c r="M31" s="156">
        <v>757.94596937870699</v>
      </c>
      <c r="N31" s="156">
        <v>836.9</v>
      </c>
      <c r="O31" s="156">
        <v>830.93170153967628</v>
      </c>
      <c r="P31" s="156">
        <v>822.14267349643012</v>
      </c>
      <c r="Q31" s="156">
        <v>796.33517097957667</v>
      </c>
      <c r="R31" s="156">
        <v>907.24859022556382</v>
      </c>
      <c r="S31" s="156">
        <v>979.87539604871768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1354.6468773034492</v>
      </c>
      <c r="E32" s="156">
        <v>1463.0887158493185</v>
      </c>
      <c r="F32" s="156">
        <v>1533.1869895671057</v>
      </c>
      <c r="G32" s="156">
        <v>1644.892631481674</v>
      </c>
      <c r="H32" s="156">
        <v>1701.8098051066836</v>
      </c>
      <c r="I32" s="156">
        <v>1758.0654210851148</v>
      </c>
      <c r="J32" s="156">
        <v>1823.5824770622016</v>
      </c>
      <c r="K32" s="156">
        <v>1854.8267300468981</v>
      </c>
      <c r="L32" s="156">
        <v>1953.2246633593197</v>
      </c>
      <c r="M32" s="156">
        <v>2000.7290784054858</v>
      </c>
      <c r="N32" s="156">
        <v>2082.5999999999995</v>
      </c>
      <c r="O32" s="156">
        <v>2052.5069088037899</v>
      </c>
      <c r="P32" s="156">
        <v>2019.0653244467294</v>
      </c>
      <c r="Q32" s="156">
        <v>1921.1904808616662</v>
      </c>
      <c r="R32" s="156">
        <v>1891.6431704260647</v>
      </c>
      <c r="S32" s="156">
        <v>1896.2861046246867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1337.6560098946816</v>
      </c>
      <c r="E33" s="156">
        <v>1433.5694068198104</v>
      </c>
      <c r="F33" s="156">
        <v>1476.065713071803</v>
      </c>
      <c r="G33" s="156">
        <v>1517.0207113236534</v>
      </c>
      <c r="H33" s="156">
        <v>1599.4024336005657</v>
      </c>
      <c r="I33" s="156">
        <v>1673.3434326432139</v>
      </c>
      <c r="J33" s="156">
        <v>1726.6606525996172</v>
      </c>
      <c r="K33" s="156">
        <v>1734.6094263947543</v>
      </c>
      <c r="L33" s="156">
        <v>1771.9955452060342</v>
      </c>
      <c r="M33" s="156">
        <v>1796.7841730871544</v>
      </c>
      <c r="N33" s="156">
        <v>1881.4</v>
      </c>
      <c r="O33" s="156">
        <v>1888.9656533754442</v>
      </c>
      <c r="P33" s="156">
        <v>1847.1016355833317</v>
      </c>
      <c r="Q33" s="156">
        <v>1767.573718388888</v>
      </c>
      <c r="R33" s="156">
        <v>1749.0014097744361</v>
      </c>
      <c r="S33" s="156">
        <v>1763.2524925634891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1208.3505116000149</v>
      </c>
      <c r="E34" s="156">
        <v>1270.3021173726599</v>
      </c>
      <c r="F34" s="156">
        <v>1280.3899353254969</v>
      </c>
      <c r="G34" s="156">
        <v>1301.1285534416838</v>
      </c>
      <c r="H34" s="156">
        <v>1325.7078995084903</v>
      </c>
      <c r="I34" s="156">
        <v>1379.2290860124558</v>
      </c>
      <c r="J34" s="156">
        <v>1390.899689762151</v>
      </c>
      <c r="K34" s="156">
        <v>1422.4476370349937</v>
      </c>
      <c r="L34" s="156">
        <v>1524.1470082008707</v>
      </c>
      <c r="M34" s="156">
        <v>1599.7359553882834</v>
      </c>
      <c r="N34" s="156">
        <v>1647.2</v>
      </c>
      <c r="O34" s="156">
        <v>1650.8093170153968</v>
      </c>
      <c r="P34" s="156">
        <v>1673.6546486561319</v>
      </c>
      <c r="Q34" s="156">
        <v>1627.0035902768243</v>
      </c>
      <c r="R34" s="156">
        <v>1610.765194235589</v>
      </c>
      <c r="S34" s="156">
        <v>1652.9886538703772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363.55458940819312</v>
      </c>
      <c r="E35" s="156">
        <v>378.89187186433264</v>
      </c>
      <c r="F35" s="156">
        <v>376.95321720247381</v>
      </c>
      <c r="G35" s="156">
        <v>382.22961499809406</v>
      </c>
      <c r="H35" s="156">
        <v>439.05164843937109</v>
      </c>
      <c r="I35" s="156">
        <v>479.71721932334623</v>
      </c>
      <c r="J35" s="156">
        <v>487.46947127549572</v>
      </c>
      <c r="K35" s="156">
        <v>484.3706894722323</v>
      </c>
      <c r="L35" s="156">
        <v>491.0397894097398</v>
      </c>
      <c r="M35" s="156">
        <v>478.03897613746085</v>
      </c>
      <c r="N35" s="156">
        <v>503.90000000000009</v>
      </c>
      <c r="O35" s="156">
        <v>487.9589419660482</v>
      </c>
      <c r="P35" s="156">
        <v>474.35872080374969</v>
      </c>
      <c r="Q35" s="156">
        <v>463.89123226932963</v>
      </c>
      <c r="R35" s="156">
        <v>459.84100877192975</v>
      </c>
      <c r="S35" s="156">
        <v>467.70083424573914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420.27410266981497</v>
      </c>
      <c r="E36" s="156">
        <v>394.31965888798459</v>
      </c>
      <c r="F36" s="156">
        <v>361.96478308077229</v>
      </c>
      <c r="G36" s="156">
        <v>359.93577525961354</v>
      </c>
      <c r="H36" s="156">
        <v>340.17949799860872</v>
      </c>
      <c r="I36" s="156">
        <v>351.00712562419346</v>
      </c>
      <c r="J36" s="156">
        <v>348.96257343395894</v>
      </c>
      <c r="K36" s="156">
        <v>360.33359505973732</v>
      </c>
      <c r="L36" s="156">
        <v>365.09061455907664</v>
      </c>
      <c r="M36" s="156">
        <v>357.3469427969024</v>
      </c>
      <c r="N36" s="156">
        <v>340.2</v>
      </c>
      <c r="O36" s="156">
        <v>359.15909988156341</v>
      </c>
      <c r="P36" s="156">
        <v>350.84943535787039</v>
      </c>
      <c r="Q36" s="156">
        <v>343.62676816228839</v>
      </c>
      <c r="R36" s="156">
        <v>344.41572681704258</v>
      </c>
      <c r="S36" s="156">
        <v>362.66919879465541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19.739390077833164</v>
      </c>
      <c r="E37" s="156">
        <v>21.137283008782902</v>
      </c>
      <c r="F37" s="156">
        <v>20.771373271019215</v>
      </c>
      <c r="G37" s="156">
        <v>19.521548786545146</v>
      </c>
      <c r="H37" s="156">
        <v>21.325365781340878</v>
      </c>
      <c r="I37" s="156">
        <v>20.984121640576785</v>
      </c>
      <c r="J37" s="156">
        <v>21.342603797663312</v>
      </c>
      <c r="K37" s="156">
        <v>22.176007469813044</v>
      </c>
      <c r="L37" s="156">
        <v>23.286423002936115</v>
      </c>
      <c r="M37" s="156">
        <v>23.941358450412814</v>
      </c>
      <c r="N37" s="156">
        <v>26</v>
      </c>
      <c r="O37" s="156">
        <v>26.352151598894594</v>
      </c>
      <c r="P37" s="156">
        <v>26.996024761189009</v>
      </c>
      <c r="Q37" s="156">
        <v>26.878028682976595</v>
      </c>
      <c r="R37" s="156">
        <v>27.608082706766915</v>
      </c>
      <c r="S37" s="156">
        <v>27.5175133469629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23928.013692640205</v>
      </c>
      <c r="E39" s="164">
        <f t="shared" ref="E39:S39" si="1">SUM(E18:E38)</f>
        <v>24779.941447296485</v>
      </c>
      <c r="F39" s="164">
        <f t="shared" si="1"/>
        <v>25831.799084171264</v>
      </c>
      <c r="G39" s="164">
        <f t="shared" si="1"/>
        <v>26602.21090203417</v>
      </c>
      <c r="H39" s="164">
        <f t="shared" si="1"/>
        <v>27756.95925372624</v>
      </c>
      <c r="I39" s="164">
        <f t="shared" si="1"/>
        <v>28827.357908320708</v>
      </c>
      <c r="J39" s="164">
        <f t="shared" si="1"/>
        <v>30517.393121960882</v>
      </c>
      <c r="K39" s="164">
        <f t="shared" si="1"/>
        <v>32689.663221781298</v>
      </c>
      <c r="L39" s="164">
        <f t="shared" si="1"/>
        <v>33643.616482737685</v>
      </c>
      <c r="M39" s="164">
        <f t="shared" si="1"/>
        <v>31171.35313011094</v>
      </c>
      <c r="N39" s="164">
        <f t="shared" si="1"/>
        <v>31582.700000000004</v>
      </c>
      <c r="O39" s="164">
        <f t="shared" si="1"/>
        <v>31687.228582708245</v>
      </c>
      <c r="P39" s="164">
        <f t="shared" si="1"/>
        <v>30950.596285821644</v>
      </c>
      <c r="Q39" s="164">
        <f t="shared" si="1"/>
        <v>30698.043985795844</v>
      </c>
      <c r="R39" s="164">
        <f t="shared" si="1"/>
        <v>31832.217261904763</v>
      </c>
      <c r="S39" s="164">
        <f t="shared" si="1"/>
        <v>32535.002470762643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636.28299788863478</v>
      </c>
      <c r="E41" s="152">
        <v>645.78043950971221</v>
      </c>
      <c r="F41" s="152">
        <v>644.26662890053342</v>
      </c>
      <c r="G41" s="152">
        <v>633.006434025251</v>
      </c>
      <c r="H41" s="152">
        <v>574.30236403653828</v>
      </c>
      <c r="I41" s="152">
        <v>535.71228188296027</v>
      </c>
      <c r="J41" s="152">
        <v>529.49459834099764</v>
      </c>
      <c r="K41" s="152">
        <v>539.33323430172106</v>
      </c>
      <c r="L41" s="152">
        <v>479.39657790827175</v>
      </c>
      <c r="M41" s="152">
        <v>497.15265325425128</v>
      </c>
      <c r="N41" s="152">
        <v>464.1</v>
      </c>
      <c r="O41" s="152">
        <v>451.63837347019347</v>
      </c>
      <c r="P41" s="152">
        <v>450.72483832051103</v>
      </c>
      <c r="Q41" s="152">
        <v>457.0245826057955</v>
      </c>
      <c r="R41" s="152">
        <v>483.33724937343356</v>
      </c>
      <c r="S41" s="152">
        <v>497.54377125582567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570.19352098247191</v>
      </c>
      <c r="E42" s="156">
        <v>587.83512919253144</v>
      </c>
      <c r="F42" s="156">
        <v>532.73851673511774</v>
      </c>
      <c r="G42" s="156">
        <v>474.63931339594092</v>
      </c>
      <c r="H42" s="156">
        <v>453.87676903602505</v>
      </c>
      <c r="I42" s="156">
        <v>441.33984177747857</v>
      </c>
      <c r="J42" s="156">
        <v>417.9409888006337</v>
      </c>
      <c r="K42" s="156">
        <v>418.7976147528808</v>
      </c>
      <c r="L42" s="156">
        <v>373.3927305862104</v>
      </c>
      <c r="M42" s="156">
        <v>287.3948255138032</v>
      </c>
      <c r="N42" s="156">
        <v>248.6</v>
      </c>
      <c r="O42" s="156">
        <v>264.8045795499408</v>
      </c>
      <c r="P42" s="156">
        <v>249.19407471866779</v>
      </c>
      <c r="Q42" s="156">
        <v>229.54228875242788</v>
      </c>
      <c r="R42" s="156">
        <v>247.59163533834584</v>
      </c>
      <c r="S42" s="156">
        <v>222.75620839671728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599.42780755343995</v>
      </c>
      <c r="E43" s="156">
        <v>621.36323327542846</v>
      </c>
      <c r="F43" s="156">
        <v>645.32880139734687</v>
      </c>
      <c r="G43" s="156">
        <v>596.38909103510412</v>
      </c>
      <c r="H43" s="156">
        <v>614.67230781511944</v>
      </c>
      <c r="I43" s="156">
        <v>599.78679234696745</v>
      </c>
      <c r="J43" s="156">
        <v>610.24444982287855</v>
      </c>
      <c r="K43" s="156">
        <v>664.21917110540505</v>
      </c>
      <c r="L43" s="156">
        <v>586.41287840437394</v>
      </c>
      <c r="M43" s="156">
        <v>539.32097184180964</v>
      </c>
      <c r="N43" s="156">
        <v>490.2</v>
      </c>
      <c r="O43" s="156">
        <v>511.44887485195432</v>
      </c>
      <c r="P43" s="156">
        <v>510.74896663568217</v>
      </c>
      <c r="Q43" s="156">
        <v>509.99588001020192</v>
      </c>
      <c r="R43" s="156">
        <v>565.86779448621553</v>
      </c>
      <c r="S43" s="156">
        <v>575.15478601257666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3.4981197606286618</v>
      </c>
      <c r="E44" s="156">
        <v>4.1302736913713725</v>
      </c>
      <c r="F44" s="156">
        <v>10.149648302884389</v>
      </c>
      <c r="G44" s="156">
        <v>3.9274121819084913</v>
      </c>
      <c r="H44" s="156">
        <v>0.79827572443521999</v>
      </c>
      <c r="I44" s="156">
        <v>1.3465746507322001</v>
      </c>
      <c r="J44" s="156">
        <v>2.5303086976611144</v>
      </c>
      <c r="K44" s="156">
        <v>2.1221059779725402</v>
      </c>
      <c r="L44" s="156">
        <v>2.0249063480814011</v>
      </c>
      <c r="M44" s="156">
        <v>1.773433959289838</v>
      </c>
      <c r="N44" s="156">
        <v>0.9</v>
      </c>
      <c r="O44" s="156">
        <v>0.69088037899723653</v>
      </c>
      <c r="P44" s="156">
        <v>0.59331922552063754</v>
      </c>
      <c r="Q44" s="156">
        <v>0.49047497596672623</v>
      </c>
      <c r="R44" s="156">
        <v>0.78320802005012524</v>
      </c>
      <c r="S44" s="156">
        <v>0.96892652630151066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293.46726134702595</v>
      </c>
      <c r="E45" s="156">
        <v>303.33215903983285</v>
      </c>
      <c r="F45" s="156">
        <v>318.0616532124817</v>
      </c>
      <c r="G45" s="156">
        <v>332.79042635524604</v>
      </c>
      <c r="H45" s="156">
        <v>347.93417646455094</v>
      </c>
      <c r="I45" s="156">
        <v>334.73601526117938</v>
      </c>
      <c r="J45" s="156">
        <v>344.23199630354901</v>
      </c>
      <c r="K45" s="156">
        <v>354.49780362031282</v>
      </c>
      <c r="L45" s="156">
        <v>316.69535283993116</v>
      </c>
      <c r="M45" s="156">
        <v>296.6560917456502</v>
      </c>
      <c r="N45" s="156">
        <v>330.5</v>
      </c>
      <c r="O45" s="156">
        <v>361.03434662455589</v>
      </c>
      <c r="P45" s="156">
        <v>357.87037952653122</v>
      </c>
      <c r="Q45" s="156">
        <v>366.97337701830457</v>
      </c>
      <c r="R45" s="156">
        <v>397.6738721804511</v>
      </c>
      <c r="S45" s="156">
        <v>386.69857664693291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468.87298077283458</v>
      </c>
      <c r="E46" s="156">
        <v>495.75432160254616</v>
      </c>
      <c r="F46" s="156">
        <v>521.29065760279468</v>
      </c>
      <c r="G46" s="156">
        <v>695.96054105878409</v>
      </c>
      <c r="H46" s="156">
        <v>728.02746068492058</v>
      </c>
      <c r="I46" s="156">
        <v>688.21186107838184</v>
      </c>
      <c r="J46" s="156">
        <v>864.48546722700178</v>
      </c>
      <c r="K46" s="156">
        <v>850.85839186808994</v>
      </c>
      <c r="L46" s="156">
        <v>799.63551685734535</v>
      </c>
      <c r="M46" s="156">
        <v>735.67952077873451</v>
      </c>
      <c r="N46" s="156">
        <v>781.9</v>
      </c>
      <c r="O46" s="156">
        <v>804.08606395578374</v>
      </c>
      <c r="P46" s="156">
        <v>814.42952356466185</v>
      </c>
      <c r="Q46" s="156">
        <v>878.14639697082657</v>
      </c>
      <c r="R46" s="156">
        <v>924.38126566416031</v>
      </c>
      <c r="S46" s="156">
        <v>904.10534169193954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586.05999275389479</v>
      </c>
      <c r="E47" s="156">
        <v>624.64315650092942</v>
      </c>
      <c r="F47" s="156">
        <v>666.92630883255447</v>
      </c>
      <c r="G47" s="156">
        <v>694.11234709082714</v>
      </c>
      <c r="H47" s="156">
        <v>749.58090524467161</v>
      </c>
      <c r="I47" s="156">
        <v>743.53363631262982</v>
      </c>
      <c r="J47" s="156">
        <v>796.27714581178907</v>
      </c>
      <c r="K47" s="156">
        <v>829.21291089277008</v>
      </c>
      <c r="L47" s="156">
        <v>781.31011440720874</v>
      </c>
      <c r="M47" s="156">
        <v>651.04731127706953</v>
      </c>
      <c r="N47" s="156">
        <v>686.7</v>
      </c>
      <c r="O47" s="156">
        <v>690.68298460323729</v>
      </c>
      <c r="P47" s="156">
        <v>668.27522101141153</v>
      </c>
      <c r="Q47" s="156">
        <v>714.62203998352004</v>
      </c>
      <c r="R47" s="156">
        <v>769.79558270676682</v>
      </c>
      <c r="S47" s="156">
        <v>805.95308457759654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969.35397223992095</v>
      </c>
      <c r="E48" s="156">
        <v>1001.4698915195762</v>
      </c>
      <c r="F48" s="156">
        <v>1025.5865552565738</v>
      </c>
      <c r="G48" s="156">
        <v>1053.8170981044461</v>
      </c>
      <c r="H48" s="156">
        <v>1075.7335583710615</v>
      </c>
      <c r="I48" s="156">
        <v>1174.6619536553892</v>
      </c>
      <c r="J48" s="156">
        <v>1230.2800941714891</v>
      </c>
      <c r="K48" s="156">
        <v>1390.7221526643041</v>
      </c>
      <c r="L48" s="156">
        <v>1425.6353143667106</v>
      </c>
      <c r="M48" s="156">
        <v>985.33961260320393</v>
      </c>
      <c r="N48" s="156">
        <v>1079.3</v>
      </c>
      <c r="O48" s="156">
        <v>1187.9194630872482</v>
      </c>
      <c r="P48" s="156">
        <v>1184.8584933647132</v>
      </c>
      <c r="Q48" s="156">
        <v>1228.9340997822292</v>
      </c>
      <c r="R48" s="156">
        <v>1332.3347431077693</v>
      </c>
      <c r="S48" s="156">
        <v>1425.4847054947825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330.19751883362687</v>
      </c>
      <c r="E49" s="156">
        <v>341.59793000400879</v>
      </c>
      <c r="F49" s="156">
        <v>326.08695652173913</v>
      </c>
      <c r="G49" s="156">
        <v>353.23607212576962</v>
      </c>
      <c r="H49" s="156">
        <v>366.29451812656094</v>
      </c>
      <c r="I49" s="156">
        <v>300.51057622173596</v>
      </c>
      <c r="J49" s="156">
        <v>303.74705714097126</v>
      </c>
      <c r="K49" s="156">
        <v>309.6152621861936</v>
      </c>
      <c r="L49" s="156">
        <v>299.88863015085553</v>
      </c>
      <c r="M49" s="156">
        <v>225.02906461211057</v>
      </c>
      <c r="N49" s="156">
        <v>246.1</v>
      </c>
      <c r="O49" s="156">
        <v>227.89182787208844</v>
      </c>
      <c r="P49" s="156">
        <v>237.12991713308148</v>
      </c>
      <c r="Q49" s="156">
        <v>233.66227855054836</v>
      </c>
      <c r="R49" s="156">
        <v>238.68264411027567</v>
      </c>
      <c r="S49" s="156">
        <v>247.94829808055655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487.48797521332278</v>
      </c>
      <c r="E50" s="156">
        <v>506.2014844689561</v>
      </c>
      <c r="F50" s="156">
        <v>550.67743001463441</v>
      </c>
      <c r="G50" s="156">
        <v>578.02266347853208</v>
      </c>
      <c r="H50" s="156">
        <v>600.07526599687549</v>
      </c>
      <c r="I50" s="156">
        <v>626.71828536161149</v>
      </c>
      <c r="J50" s="156">
        <v>652.70963057493009</v>
      </c>
      <c r="K50" s="156">
        <v>680.34717653799646</v>
      </c>
      <c r="L50" s="156">
        <v>663.05558367925482</v>
      </c>
      <c r="M50" s="156">
        <v>527.89217521527507</v>
      </c>
      <c r="N50" s="156">
        <v>619.1</v>
      </c>
      <c r="O50" s="156">
        <v>619.71969996052121</v>
      </c>
      <c r="P50" s="156">
        <v>656.21106342582516</v>
      </c>
      <c r="Q50" s="156">
        <v>650.66410311745904</v>
      </c>
      <c r="R50" s="156">
        <v>671.30717418546362</v>
      </c>
      <c r="S50" s="156">
        <v>686.87201449514089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260.48498931824145</v>
      </c>
      <c r="E51" s="156">
        <v>274.54172183821476</v>
      </c>
      <c r="F51" s="156">
        <v>336.11858565831091</v>
      </c>
      <c r="G51" s="156">
        <v>356.58592369269155</v>
      </c>
      <c r="H51" s="156">
        <v>375.75978743057857</v>
      </c>
      <c r="I51" s="156">
        <v>394.77080177298996</v>
      </c>
      <c r="J51" s="156">
        <v>434.88305573279945</v>
      </c>
      <c r="K51" s="156">
        <v>490.10037561275811</v>
      </c>
      <c r="L51" s="156">
        <v>532.65161486281261</v>
      </c>
      <c r="M51" s="156">
        <v>430.7474038897318</v>
      </c>
      <c r="N51" s="156">
        <v>423.2</v>
      </c>
      <c r="O51" s="156">
        <v>459.3367548361627</v>
      </c>
      <c r="P51" s="156">
        <v>444.29721337737078</v>
      </c>
      <c r="Q51" s="156">
        <v>449.07888799513449</v>
      </c>
      <c r="R51" s="156">
        <v>476.28837719298241</v>
      </c>
      <c r="S51" s="156">
        <v>485.0446190665362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276.35146108966427</v>
      </c>
      <c r="E52" s="156">
        <v>305.39729588551853</v>
      </c>
      <c r="F52" s="156">
        <v>318.88778737666996</v>
      </c>
      <c r="G52" s="156">
        <v>336.02476579917061</v>
      </c>
      <c r="H52" s="156">
        <v>385.4531355130062</v>
      </c>
      <c r="I52" s="156">
        <v>440.10548168097404</v>
      </c>
      <c r="J52" s="156">
        <v>477.56826332812608</v>
      </c>
      <c r="K52" s="156">
        <v>561.72145236933136</v>
      </c>
      <c r="L52" s="156">
        <v>593.2975599878506</v>
      </c>
      <c r="M52" s="156">
        <v>495.57626751266031</v>
      </c>
      <c r="N52" s="156">
        <v>561.79999999999995</v>
      </c>
      <c r="O52" s="156">
        <v>582.41215949467039</v>
      </c>
      <c r="P52" s="156">
        <v>608.64663884658739</v>
      </c>
      <c r="Q52" s="156">
        <v>569.44144709736918</v>
      </c>
      <c r="R52" s="156">
        <v>605.90930451127815</v>
      </c>
      <c r="S52" s="156">
        <v>681.15534798996191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484.48958684707213</v>
      </c>
      <c r="E53" s="156">
        <v>494.05362067080478</v>
      </c>
      <c r="F53" s="156">
        <v>499.22107350233637</v>
      </c>
      <c r="G53" s="156">
        <v>499.82095620935524</v>
      </c>
      <c r="H53" s="156">
        <v>524.23907217552642</v>
      </c>
      <c r="I53" s="156">
        <v>512.3716546036012</v>
      </c>
      <c r="J53" s="156">
        <v>485.92928337256944</v>
      </c>
      <c r="K53" s="156">
        <v>529.46544150414775</v>
      </c>
      <c r="L53" s="156">
        <v>529.81674597550682</v>
      </c>
      <c r="M53" s="156">
        <v>423.4566198348748</v>
      </c>
      <c r="N53" s="156">
        <v>434.80000000000018</v>
      </c>
      <c r="O53" s="156">
        <v>480.6553493880765</v>
      </c>
      <c r="P53" s="156">
        <v>503.43136285426135</v>
      </c>
      <c r="Q53" s="156">
        <v>531.77296894312531</v>
      </c>
      <c r="R53" s="156">
        <v>569.49013157894933</v>
      </c>
      <c r="S53" s="156">
        <v>590.56071778076966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5966.1681846007796</v>
      </c>
      <c r="E54" s="164">
        <f t="shared" ref="E54:S54" si="2">SUM(E41:E53)</f>
        <v>6206.1006571994303</v>
      </c>
      <c r="F54" s="164">
        <f t="shared" si="2"/>
        <v>6395.3406033139763</v>
      </c>
      <c r="G54" s="164">
        <f t="shared" si="2"/>
        <v>6608.3330445530264</v>
      </c>
      <c r="H54" s="164">
        <f t="shared" si="2"/>
        <v>6796.7475966198708</v>
      </c>
      <c r="I54" s="164">
        <f t="shared" si="2"/>
        <v>6793.8057566066309</v>
      </c>
      <c r="J54" s="164">
        <f t="shared" si="2"/>
        <v>7150.3223393253957</v>
      </c>
      <c r="K54" s="164">
        <f t="shared" si="2"/>
        <v>7621.0130933938835</v>
      </c>
      <c r="L54" s="164">
        <f t="shared" si="2"/>
        <v>7383.213526374414</v>
      </c>
      <c r="M54" s="164">
        <f t="shared" si="2"/>
        <v>6097.0659520384643</v>
      </c>
      <c r="N54" s="164">
        <f t="shared" si="2"/>
        <v>6367.2000000000016</v>
      </c>
      <c r="O54" s="164">
        <f t="shared" si="2"/>
        <v>6642.32135807343</v>
      </c>
      <c r="P54" s="164">
        <f t="shared" si="2"/>
        <v>6686.4110120048254</v>
      </c>
      <c r="Q54" s="164">
        <f t="shared" si="2"/>
        <v>6820.3488258029092</v>
      </c>
      <c r="R54" s="164">
        <f t="shared" si="2"/>
        <v>7283.4429824561421</v>
      </c>
      <c r="S54" s="164">
        <f t="shared" si="2"/>
        <v>7510.246398015639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636.28299788863478</v>
      </c>
      <c r="E56" s="152">
        <v>645.78043950971221</v>
      </c>
      <c r="F56" s="152">
        <v>644.26662890053342</v>
      </c>
      <c r="G56" s="152">
        <v>633.006434025251</v>
      </c>
      <c r="H56" s="152">
        <v>574.30236403653828</v>
      </c>
      <c r="I56" s="152">
        <v>535.71228188296027</v>
      </c>
      <c r="J56" s="152">
        <v>529.49459834099764</v>
      </c>
      <c r="K56" s="152">
        <v>539.33323430172106</v>
      </c>
      <c r="L56" s="152">
        <v>479.39657790827175</v>
      </c>
      <c r="M56" s="152">
        <v>497.15265325425128</v>
      </c>
      <c r="N56" s="152">
        <v>464.1</v>
      </c>
      <c r="O56" s="152">
        <v>451.63837347019347</v>
      </c>
      <c r="P56" s="152">
        <v>450.72483832051103</v>
      </c>
      <c r="Q56" s="152">
        <v>457.0245826057955</v>
      </c>
      <c r="R56" s="152">
        <v>483.33724937343356</v>
      </c>
      <c r="S56" s="152">
        <v>497.54377125582567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570.19352098247191</v>
      </c>
      <c r="E57" s="156">
        <v>587.83512919253144</v>
      </c>
      <c r="F57" s="156">
        <v>532.73851673511774</v>
      </c>
      <c r="G57" s="156">
        <v>474.63931339594092</v>
      </c>
      <c r="H57" s="156">
        <v>453.87676903602505</v>
      </c>
      <c r="I57" s="156">
        <v>441.33984177747857</v>
      </c>
      <c r="J57" s="156">
        <v>417.9409888006337</v>
      </c>
      <c r="K57" s="156">
        <v>418.7976147528808</v>
      </c>
      <c r="L57" s="156">
        <v>373.3927305862104</v>
      </c>
      <c r="M57" s="156">
        <v>287.3948255138032</v>
      </c>
      <c r="N57" s="156">
        <v>248.6</v>
      </c>
      <c r="O57" s="156">
        <v>264.8045795499408</v>
      </c>
      <c r="P57" s="156">
        <v>249.19407471866779</v>
      </c>
      <c r="Q57" s="156">
        <v>229.54228875242788</v>
      </c>
      <c r="R57" s="156">
        <v>247.59163533834584</v>
      </c>
      <c r="S57" s="156">
        <v>222.75620839671728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234.49895681071422</v>
      </c>
      <c r="E58" s="156">
        <v>226.67913847349942</v>
      </c>
      <c r="F58" s="156">
        <v>226.47878015389699</v>
      </c>
      <c r="G58" s="156">
        <v>233.21897633156601</v>
      </c>
      <c r="H58" s="156">
        <v>234.12286603792953</v>
      </c>
      <c r="I58" s="156">
        <v>236.32385120350111</v>
      </c>
      <c r="J58" s="156">
        <v>255.56117846377259</v>
      </c>
      <c r="K58" s="156">
        <v>289.66746599325171</v>
      </c>
      <c r="L58" s="156">
        <v>246.5323478789106</v>
      </c>
      <c r="M58" s="156">
        <v>199.41279631125735</v>
      </c>
      <c r="N58" s="156">
        <v>202.8</v>
      </c>
      <c r="O58" s="156">
        <v>217.23253059613108</v>
      </c>
      <c r="P58" s="156">
        <v>218.53924806676818</v>
      </c>
      <c r="Q58" s="156">
        <v>214.82803947342609</v>
      </c>
      <c r="R58" s="156">
        <v>242.99028822055138</v>
      </c>
      <c r="S58" s="156">
        <v>261.3194841435174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195.76977374661115</v>
      </c>
      <c r="E59" s="156">
        <v>215.98901833112646</v>
      </c>
      <c r="F59" s="156">
        <v>222.82018599820611</v>
      </c>
      <c r="G59" s="156">
        <v>189.67090596158067</v>
      </c>
      <c r="H59" s="156">
        <v>200.59528561165027</v>
      </c>
      <c r="I59" s="156">
        <v>192.33574594624923</v>
      </c>
      <c r="J59" s="156">
        <v>175.25138066844158</v>
      </c>
      <c r="K59" s="156">
        <v>191.09564331642724</v>
      </c>
      <c r="L59" s="156">
        <v>159.56262022881441</v>
      </c>
      <c r="M59" s="156">
        <v>189.16628899091606</v>
      </c>
      <c r="N59" s="156">
        <v>147.9</v>
      </c>
      <c r="O59" s="156">
        <v>151.99368337939202</v>
      </c>
      <c r="P59" s="156">
        <v>155.15297747364673</v>
      </c>
      <c r="Q59" s="156">
        <v>162.34721704498637</v>
      </c>
      <c r="R59" s="156">
        <v>183.27067669172931</v>
      </c>
      <c r="S59" s="156">
        <v>174.69745269216236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169.15907699611458</v>
      </c>
      <c r="E60" s="156">
        <v>178.6950764708026</v>
      </c>
      <c r="F60" s="156">
        <v>196.02983524524376</v>
      </c>
      <c r="G60" s="156">
        <v>173.49920874195743</v>
      </c>
      <c r="H60" s="156">
        <v>179.95415616553967</v>
      </c>
      <c r="I60" s="156">
        <v>171.12719519721708</v>
      </c>
      <c r="J60" s="156">
        <v>179.43189069066437</v>
      </c>
      <c r="K60" s="156">
        <v>183.4560617957261</v>
      </c>
      <c r="L60" s="156">
        <v>180.3179102966489</v>
      </c>
      <c r="M60" s="156">
        <v>150.74188653963623</v>
      </c>
      <c r="N60" s="156">
        <v>139.49999999999997</v>
      </c>
      <c r="O60" s="156">
        <v>142.22266087643121</v>
      </c>
      <c r="P60" s="156">
        <v>137.05674109526728</v>
      </c>
      <c r="Q60" s="156">
        <v>132.82062349178946</v>
      </c>
      <c r="R60" s="156">
        <v>139.60682957393482</v>
      </c>
      <c r="S60" s="156">
        <v>139.13784917689691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3.4981197606286618</v>
      </c>
      <c r="E61" s="156">
        <v>4.1302736913713725</v>
      </c>
      <c r="F61" s="156">
        <v>10.149648302884389</v>
      </c>
      <c r="G61" s="156">
        <v>3.9274121819084913</v>
      </c>
      <c r="H61" s="156">
        <v>0.79827572443521999</v>
      </c>
      <c r="I61" s="156">
        <v>1.3465746507322001</v>
      </c>
      <c r="J61" s="156">
        <v>2.5303086976611144</v>
      </c>
      <c r="K61" s="156">
        <v>2.1221059779725402</v>
      </c>
      <c r="L61" s="156">
        <v>2.0249063480814011</v>
      </c>
      <c r="M61" s="156">
        <v>1.773433959289838</v>
      </c>
      <c r="N61" s="156">
        <v>0.9</v>
      </c>
      <c r="O61" s="156">
        <v>0.69088037899723653</v>
      </c>
      <c r="P61" s="156">
        <v>0.59331922552063754</v>
      </c>
      <c r="Q61" s="156">
        <v>0.49047497596672623</v>
      </c>
      <c r="R61" s="156">
        <v>0.78320802005012524</v>
      </c>
      <c r="S61" s="156">
        <v>0.96892652630151066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293.46726134702595</v>
      </c>
      <c r="E62" s="156">
        <v>303.33215903983285</v>
      </c>
      <c r="F62" s="156">
        <v>318.0616532124817</v>
      </c>
      <c r="G62" s="156">
        <v>332.79042635524604</v>
      </c>
      <c r="H62" s="156">
        <v>347.93417646455094</v>
      </c>
      <c r="I62" s="156">
        <v>334.73601526117938</v>
      </c>
      <c r="J62" s="156">
        <v>344.23199630354901</v>
      </c>
      <c r="K62" s="156">
        <v>354.49780362031282</v>
      </c>
      <c r="L62" s="156">
        <v>316.69535283993116</v>
      </c>
      <c r="M62" s="156">
        <v>296.6560917456502</v>
      </c>
      <c r="N62" s="156">
        <v>330.5</v>
      </c>
      <c r="O62" s="156">
        <v>361.03434662455589</v>
      </c>
      <c r="P62" s="156">
        <v>357.87037952653122</v>
      </c>
      <c r="Q62" s="156">
        <v>366.97337701830457</v>
      </c>
      <c r="R62" s="156">
        <v>397.6738721804511</v>
      </c>
      <c r="S62" s="156">
        <v>386.69857664693291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468.87298077283458</v>
      </c>
      <c r="E63" s="156">
        <v>495.75432160254616</v>
      </c>
      <c r="F63" s="156">
        <v>521.29065760279468</v>
      </c>
      <c r="G63" s="156">
        <v>695.96054105878409</v>
      </c>
      <c r="H63" s="156">
        <v>728.02746068492058</v>
      </c>
      <c r="I63" s="156">
        <v>688.21186107838184</v>
      </c>
      <c r="J63" s="156">
        <v>864.48546722700178</v>
      </c>
      <c r="K63" s="156">
        <v>850.85839186808994</v>
      </c>
      <c r="L63" s="156">
        <v>799.63551685734535</v>
      </c>
      <c r="M63" s="156">
        <v>735.67952077873451</v>
      </c>
      <c r="N63" s="156">
        <v>781.9</v>
      </c>
      <c r="O63" s="156">
        <v>804.08606395578374</v>
      </c>
      <c r="P63" s="156">
        <v>814.42952356466185</v>
      </c>
      <c r="Q63" s="156">
        <v>878.14639697082657</v>
      </c>
      <c r="R63" s="156">
        <v>924.38126566416031</v>
      </c>
      <c r="S63" s="156">
        <v>904.10534169193954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313.95624851642242</v>
      </c>
      <c r="E64" s="156">
        <v>345.97116097134318</v>
      </c>
      <c r="F64" s="156">
        <v>394.53807298305247</v>
      </c>
      <c r="G64" s="156">
        <v>397.59272735673608</v>
      </c>
      <c r="H64" s="156">
        <v>444.98169667803262</v>
      </c>
      <c r="I64" s="156">
        <v>434.83139763227291</v>
      </c>
      <c r="J64" s="156">
        <v>449.95489449712869</v>
      </c>
      <c r="K64" s="156">
        <v>468.34878933853958</v>
      </c>
      <c r="L64" s="156">
        <v>442.74577300799842</v>
      </c>
      <c r="M64" s="156">
        <v>404.34294271808312</v>
      </c>
      <c r="N64" s="156">
        <v>430.7</v>
      </c>
      <c r="O64" s="156">
        <v>455.6849585471773</v>
      </c>
      <c r="P64" s="156">
        <v>427.68427506279295</v>
      </c>
      <c r="Q64" s="156">
        <v>462.61599733181617</v>
      </c>
      <c r="R64" s="156">
        <v>499.78461779448617</v>
      </c>
      <c r="S64" s="156">
        <v>521.18557849758258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272.10374423747237</v>
      </c>
      <c r="E65" s="156">
        <v>278.67199552958624</v>
      </c>
      <c r="F65" s="156">
        <v>272.388235849502</v>
      </c>
      <c r="G65" s="156">
        <v>296.51961973409107</v>
      </c>
      <c r="H65" s="156">
        <v>304.59920856663899</v>
      </c>
      <c r="I65" s="156">
        <v>308.70223868035691</v>
      </c>
      <c r="J65" s="156">
        <v>346.32225131466038</v>
      </c>
      <c r="K65" s="156">
        <v>360.86412155423051</v>
      </c>
      <c r="L65" s="156">
        <v>338.56434139921032</v>
      </c>
      <c r="M65" s="156">
        <v>246.7043685589864</v>
      </c>
      <c r="N65" s="156">
        <v>256.00000000000006</v>
      </c>
      <c r="O65" s="156">
        <v>234.99802605605998</v>
      </c>
      <c r="P65" s="156">
        <v>240.59094594861858</v>
      </c>
      <c r="Q65" s="156">
        <v>252.00604265170386</v>
      </c>
      <c r="R65" s="156">
        <v>270.01096491228066</v>
      </c>
      <c r="S65" s="156">
        <v>284.76750608001396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255.11287682870454</v>
      </c>
      <c r="E66" s="156">
        <v>252.55408836356125</v>
      </c>
      <c r="F66" s="156">
        <v>257.51782089411319</v>
      </c>
      <c r="G66" s="156">
        <v>263.13661618786892</v>
      </c>
      <c r="H66" s="156">
        <v>269.24699791307921</v>
      </c>
      <c r="I66" s="156">
        <v>338.21466644223756</v>
      </c>
      <c r="J66" s="156">
        <v>344.89207683337366</v>
      </c>
      <c r="K66" s="156">
        <v>400.12308214672242</v>
      </c>
      <c r="L66" s="156">
        <v>381.69484661334417</v>
      </c>
      <c r="M66" s="156">
        <v>187.98399968472285</v>
      </c>
      <c r="N66" s="156">
        <v>237.5</v>
      </c>
      <c r="O66" s="156">
        <v>288.39320963284644</v>
      </c>
      <c r="P66" s="156">
        <v>271.83909182603878</v>
      </c>
      <c r="Q66" s="156">
        <v>276.52979145004019</v>
      </c>
      <c r="R66" s="156">
        <v>338.73746867167915</v>
      </c>
      <c r="S66" s="156">
        <v>397.16298313098918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714.24109541121641</v>
      </c>
      <c r="E67" s="156">
        <v>748.91580315601493</v>
      </c>
      <c r="F67" s="156">
        <v>768.06873436246065</v>
      </c>
      <c r="G67" s="156">
        <v>790.68048191657726</v>
      </c>
      <c r="H67" s="156">
        <v>806.48656045798225</v>
      </c>
      <c r="I67" s="156">
        <v>836.44728721315164</v>
      </c>
      <c r="J67" s="156">
        <v>885.38801733811533</v>
      </c>
      <c r="K67" s="156">
        <v>990.59907051758159</v>
      </c>
      <c r="L67" s="156">
        <v>1043.9404677533664</v>
      </c>
      <c r="M67" s="156">
        <v>797.35561291848103</v>
      </c>
      <c r="N67" s="156">
        <v>841.8</v>
      </c>
      <c r="O67" s="156">
        <v>899.52625345440174</v>
      </c>
      <c r="P67" s="156">
        <v>913.0194015386744</v>
      </c>
      <c r="Q67" s="156">
        <v>952.40430833218898</v>
      </c>
      <c r="R67" s="156">
        <v>993.59727443609017</v>
      </c>
      <c r="S67" s="156">
        <v>1028.3217223637932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330.19751883362687</v>
      </c>
      <c r="E68" s="156">
        <v>341.59793000400879</v>
      </c>
      <c r="F68" s="156">
        <v>326.08695652173913</v>
      </c>
      <c r="G68" s="156">
        <v>353.23607212576962</v>
      </c>
      <c r="H68" s="156">
        <v>366.29451812656094</v>
      </c>
      <c r="I68" s="156">
        <v>300.51057622173596</v>
      </c>
      <c r="J68" s="156">
        <v>303.74705714097126</v>
      </c>
      <c r="K68" s="156">
        <v>309.6152621861936</v>
      </c>
      <c r="L68" s="156">
        <v>299.88863015085553</v>
      </c>
      <c r="M68" s="156">
        <v>225.02906461211057</v>
      </c>
      <c r="N68" s="156">
        <v>246.1</v>
      </c>
      <c r="O68" s="156">
        <v>227.89182787208844</v>
      </c>
      <c r="P68" s="156">
        <v>237.12991713308148</v>
      </c>
      <c r="Q68" s="156">
        <v>233.66227855054836</v>
      </c>
      <c r="R68" s="156">
        <v>238.68264411027567</v>
      </c>
      <c r="S68" s="156">
        <v>247.94829808055655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487.48797521332278</v>
      </c>
      <c r="E69" s="156">
        <v>506.2014844689561</v>
      </c>
      <c r="F69" s="156">
        <v>550.67743001463441</v>
      </c>
      <c r="G69" s="156">
        <v>578.02266347853208</v>
      </c>
      <c r="H69" s="156">
        <v>600.07526599687549</v>
      </c>
      <c r="I69" s="156">
        <v>626.71828536161149</v>
      </c>
      <c r="J69" s="156">
        <v>652.70963057493009</v>
      </c>
      <c r="K69" s="156">
        <v>680.34717653799646</v>
      </c>
      <c r="L69" s="156">
        <v>663.05558367925482</v>
      </c>
      <c r="M69" s="156">
        <v>527.89217521527507</v>
      </c>
      <c r="N69" s="156">
        <v>619.1</v>
      </c>
      <c r="O69" s="156">
        <v>619.71969996052121</v>
      </c>
      <c r="P69" s="156">
        <v>656.21106342582516</v>
      </c>
      <c r="Q69" s="156">
        <v>650.66410311745904</v>
      </c>
      <c r="R69" s="156">
        <v>671.30717418546362</v>
      </c>
      <c r="S69" s="156">
        <v>686.87201449514089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260.48498931824145</v>
      </c>
      <c r="E70" s="156">
        <v>274.54172183821476</v>
      </c>
      <c r="F70" s="156">
        <v>336.11858565831091</v>
      </c>
      <c r="G70" s="156">
        <v>356.58592369269155</v>
      </c>
      <c r="H70" s="156">
        <v>375.75978743057857</v>
      </c>
      <c r="I70" s="156">
        <v>394.77080177298996</v>
      </c>
      <c r="J70" s="156">
        <v>434.88305573279945</v>
      </c>
      <c r="K70" s="156">
        <v>490.10037561275811</v>
      </c>
      <c r="L70" s="156">
        <v>532.65161486281261</v>
      </c>
      <c r="M70" s="156">
        <v>430.7474038897318</v>
      </c>
      <c r="N70" s="156">
        <v>423.2</v>
      </c>
      <c r="O70" s="156">
        <v>459.3367548361627</v>
      </c>
      <c r="P70" s="156">
        <v>444.29721337737078</v>
      </c>
      <c r="Q70" s="156">
        <v>449.07888799513449</v>
      </c>
      <c r="R70" s="156">
        <v>476.28837719298241</v>
      </c>
      <c r="S70" s="156">
        <v>485.0446190665362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248.86623439901052</v>
      </c>
      <c r="E71" s="156">
        <v>276.84981595986346</v>
      </c>
      <c r="F71" s="156">
        <v>284.78024831232591</v>
      </c>
      <c r="G71" s="156">
        <v>302.17971376095926</v>
      </c>
      <c r="H71" s="156">
        <v>351.01323997308674</v>
      </c>
      <c r="I71" s="156">
        <v>401.16703136396791</v>
      </c>
      <c r="J71" s="156">
        <v>436.42324363572357</v>
      </c>
      <c r="K71" s="156">
        <v>521.82585998344757</v>
      </c>
      <c r="L71" s="156">
        <v>548.64837501265572</v>
      </c>
      <c r="M71" s="156">
        <v>474.78768054542945</v>
      </c>
      <c r="N71" s="156">
        <v>537.20000000000005</v>
      </c>
      <c r="O71" s="156">
        <v>561.88314251875238</v>
      </c>
      <c r="P71" s="156">
        <v>585.11164290093552</v>
      </c>
      <c r="Q71" s="156">
        <v>542.36722842400582</v>
      </c>
      <c r="R71" s="156">
        <v>580.25924185463668</v>
      </c>
      <c r="S71" s="156">
        <v>653.05647872721818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27.485226690653747</v>
      </c>
      <c r="E72" s="156">
        <v>28.547479925655068</v>
      </c>
      <c r="F72" s="156">
        <v>34.107539064344053</v>
      </c>
      <c r="G72" s="156">
        <v>33.84505203821135</v>
      </c>
      <c r="H72" s="156">
        <v>34.439895539919462</v>
      </c>
      <c r="I72" s="156">
        <v>38.938450317006129</v>
      </c>
      <c r="J72" s="156">
        <v>41.145019692402514</v>
      </c>
      <c r="K72" s="156">
        <v>39.895592385883788</v>
      </c>
      <c r="L72" s="156">
        <v>44.649184975194885</v>
      </c>
      <c r="M72" s="156">
        <v>20.788586967230856</v>
      </c>
      <c r="N72" s="156">
        <v>24.599999999999909</v>
      </c>
      <c r="O72" s="156">
        <v>20.529016975918012</v>
      </c>
      <c r="P72" s="156">
        <v>23.534995945651872</v>
      </c>
      <c r="Q72" s="156">
        <v>27.074218673363362</v>
      </c>
      <c r="R72" s="156">
        <v>25.650062656641467</v>
      </c>
      <c r="S72" s="156">
        <v>28.098869262743733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281.22384218482563</v>
      </c>
      <c r="E73" s="156">
        <v>292.76351753544139</v>
      </c>
      <c r="F73" s="156">
        <v>344.37992730019357</v>
      </c>
      <c r="G73" s="156">
        <v>346.0743204999365</v>
      </c>
      <c r="H73" s="156">
        <v>340.97777372304398</v>
      </c>
      <c r="I73" s="156">
        <v>334.73601526117938</v>
      </c>
      <c r="J73" s="156">
        <v>326.07978173337142</v>
      </c>
      <c r="K73" s="156">
        <v>350.78411815886085</v>
      </c>
      <c r="L73" s="156">
        <v>345.95524956970741</v>
      </c>
      <c r="M73" s="156">
        <v>270.842775227098</v>
      </c>
      <c r="N73" s="156">
        <v>268.8</v>
      </c>
      <c r="O73" s="156">
        <v>260.26450848795895</v>
      </c>
      <c r="P73" s="156">
        <v>239.70096711033759</v>
      </c>
      <c r="Q73" s="156">
        <v>244.15844303623632</v>
      </c>
      <c r="R73" s="156">
        <v>256.89223057644108</v>
      </c>
      <c r="S73" s="156">
        <v>267.32682860658673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203.2657446622465</v>
      </c>
      <c r="E74" s="156">
        <v>201.29010313536338</v>
      </c>
      <c r="F74" s="156">
        <v>154.8411462021428</v>
      </c>
      <c r="G74" s="156">
        <v>153.74663570941874</v>
      </c>
      <c r="H74" s="156">
        <v>183.26129845248244</v>
      </c>
      <c r="I74" s="156">
        <v>177.63563934242183</v>
      </c>
      <c r="J74" s="156">
        <v>159.84950163919802</v>
      </c>
      <c r="K74" s="156">
        <v>178.6813233452869</v>
      </c>
      <c r="L74" s="156">
        <v>183.86149640579941</v>
      </c>
      <c r="M74" s="156">
        <v>152.6138446077768</v>
      </c>
      <c r="N74" s="156">
        <v>166.00000000000017</v>
      </c>
      <c r="O74" s="156">
        <v>220.39084090011755</v>
      </c>
      <c r="P74" s="156">
        <v>263.73039574392374</v>
      </c>
      <c r="Q74" s="156">
        <v>287.61452590688896</v>
      </c>
      <c r="R74" s="156">
        <v>312.59790100250825</v>
      </c>
      <c r="S74" s="156">
        <v>323.23388917418293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5966.1681846007796</v>
      </c>
      <c r="E75" s="164">
        <f t="shared" ref="E75:S75" si="3">SUM(E56:E74)</f>
        <v>6206.1006571994303</v>
      </c>
      <c r="F75" s="164">
        <f t="shared" si="3"/>
        <v>6395.3406033139781</v>
      </c>
      <c r="G75" s="164">
        <f t="shared" si="3"/>
        <v>6608.3330445530282</v>
      </c>
      <c r="H75" s="164">
        <f t="shared" si="3"/>
        <v>6796.7475966198699</v>
      </c>
      <c r="I75" s="164">
        <f t="shared" si="3"/>
        <v>6793.8057566066318</v>
      </c>
      <c r="J75" s="164">
        <f t="shared" si="3"/>
        <v>7150.3223393253966</v>
      </c>
      <c r="K75" s="164">
        <f t="shared" si="3"/>
        <v>7621.0130933938844</v>
      </c>
      <c r="L75" s="164">
        <f t="shared" si="3"/>
        <v>7383.2135263744121</v>
      </c>
      <c r="M75" s="164">
        <f t="shared" si="3"/>
        <v>6097.0659520384643</v>
      </c>
      <c r="N75" s="164">
        <f t="shared" si="3"/>
        <v>6367.2</v>
      </c>
      <c r="O75" s="164">
        <f t="shared" si="3"/>
        <v>6642.3213580734309</v>
      </c>
      <c r="P75" s="164">
        <f t="shared" si="3"/>
        <v>6686.4110120048254</v>
      </c>
      <c r="Q75" s="164">
        <f t="shared" si="3"/>
        <v>6820.3488258029092</v>
      </c>
      <c r="R75" s="164">
        <f t="shared" si="3"/>
        <v>7283.4429824561421</v>
      </c>
      <c r="S75" s="164">
        <f t="shared" si="3"/>
        <v>7510.2463980156372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1987755</v>
      </c>
      <c r="E3" s="145">
        <v>1990094</v>
      </c>
      <c r="F3" s="145">
        <v>1994026</v>
      </c>
      <c r="G3" s="145">
        <v>1995033</v>
      </c>
      <c r="H3" s="145">
        <v>1996433</v>
      </c>
      <c r="I3" s="145">
        <v>1997590</v>
      </c>
      <c r="J3" s="145">
        <v>2003358</v>
      </c>
      <c r="K3" s="145">
        <v>2010377</v>
      </c>
      <c r="L3" s="145">
        <v>2010269</v>
      </c>
      <c r="M3" s="145">
        <v>2032362</v>
      </c>
      <c r="N3" s="145">
        <v>2046976</v>
      </c>
      <c r="O3" s="145">
        <v>2050189</v>
      </c>
      <c r="P3" s="145">
        <v>2055496</v>
      </c>
      <c r="Q3" s="145">
        <v>2058821</v>
      </c>
      <c r="R3" s="145">
        <v>2061085</v>
      </c>
      <c r="S3" s="145">
        <v>2062874</v>
      </c>
    </row>
    <row r="4" spans="1:19" x14ac:dyDescent="0.25">
      <c r="A4" s="171" t="s">
        <v>255</v>
      </c>
      <c r="B4" s="140"/>
      <c r="C4" s="140"/>
      <c r="D4" s="146">
        <v>692915</v>
      </c>
      <c r="E4" s="146">
        <v>697606</v>
      </c>
      <c r="F4" s="146">
        <v>702911</v>
      </c>
      <c r="G4" s="146">
        <v>707239</v>
      </c>
      <c r="H4" s="146">
        <v>711757</v>
      </c>
      <c r="I4" s="146">
        <v>716239</v>
      </c>
      <c r="J4" s="146">
        <v>714210</v>
      </c>
      <c r="K4" s="146">
        <v>717735</v>
      </c>
      <c r="L4" s="146">
        <v>720010</v>
      </c>
      <c r="M4" s="146">
        <v>728968</v>
      </c>
      <c r="N4" s="146">
        <v>798353</v>
      </c>
      <c r="O4" s="146">
        <v>805259</v>
      </c>
      <c r="P4" s="146">
        <v>819903</v>
      </c>
      <c r="Q4" s="146">
        <v>825179</v>
      </c>
      <c r="R4" s="146">
        <v>825425</v>
      </c>
      <c r="S4" s="146">
        <v>832811</v>
      </c>
    </row>
    <row r="5" spans="1:19" x14ac:dyDescent="0.25">
      <c r="A5" s="183" t="s">
        <v>256</v>
      </c>
      <c r="B5" s="143"/>
      <c r="C5" s="143"/>
      <c r="D5" s="184">
        <f>D3/D4</f>
        <v>2.8686851922674497</v>
      </c>
      <c r="E5" s="184">
        <f t="shared" ref="E5:S5" si="0">E3/E4</f>
        <v>2.8527478261368167</v>
      </c>
      <c r="F5" s="184">
        <f t="shared" si="0"/>
        <v>2.8368114882253943</v>
      </c>
      <c r="G5" s="184">
        <f t="shared" si="0"/>
        <v>2.8208752628178027</v>
      </c>
      <c r="H5" s="184">
        <f t="shared" si="0"/>
        <v>2.8049362352600675</v>
      </c>
      <c r="I5" s="184">
        <f t="shared" si="0"/>
        <v>2.7889992027800776</v>
      </c>
      <c r="J5" s="184">
        <f t="shared" si="0"/>
        <v>2.8049985298441635</v>
      </c>
      <c r="K5" s="184">
        <f t="shared" si="0"/>
        <v>2.8010017624889407</v>
      </c>
      <c r="L5" s="184">
        <f t="shared" si="0"/>
        <v>2.7920014999791669</v>
      </c>
      <c r="M5" s="184">
        <f t="shared" si="0"/>
        <v>2.7879989245069741</v>
      </c>
      <c r="N5" s="184">
        <f t="shared" si="0"/>
        <v>2.5639986321840089</v>
      </c>
      <c r="O5" s="184">
        <f t="shared" si="0"/>
        <v>2.5459994858796984</v>
      </c>
      <c r="P5" s="184">
        <f t="shared" si="0"/>
        <v>2.5069989986620369</v>
      </c>
      <c r="Q5" s="184">
        <f t="shared" si="0"/>
        <v>2.4949992668257432</v>
      </c>
      <c r="R5" s="184">
        <f t="shared" si="0"/>
        <v>2.4969985159160433</v>
      </c>
      <c r="S5" s="184">
        <f t="shared" si="0"/>
        <v>2.4770013844677843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2592.38</v>
      </c>
      <c r="E8" s="145">
        <v>2874.66</v>
      </c>
      <c r="F8" s="145">
        <v>2678.26</v>
      </c>
      <c r="G8" s="145">
        <v>3059.62</v>
      </c>
      <c r="H8" s="145">
        <v>3067.37</v>
      </c>
      <c r="I8" s="145">
        <v>3199.01</v>
      </c>
      <c r="J8" s="145">
        <v>2970.7</v>
      </c>
      <c r="K8" s="145">
        <v>2682.78</v>
      </c>
      <c r="L8" s="145">
        <v>2785.71</v>
      </c>
      <c r="M8" s="145">
        <v>2778.71</v>
      </c>
      <c r="N8" s="145">
        <v>3134.78</v>
      </c>
      <c r="O8" s="145">
        <v>2821.2</v>
      </c>
      <c r="P8" s="145">
        <v>2833.02</v>
      </c>
      <c r="Q8" s="145">
        <v>2866.68</v>
      </c>
      <c r="R8" s="145">
        <v>2342.04</v>
      </c>
      <c r="S8" s="145">
        <v>2699.5</v>
      </c>
    </row>
    <row r="9" spans="1:19" x14ac:dyDescent="0.25">
      <c r="A9" s="171" t="s">
        <v>273</v>
      </c>
      <c r="B9" s="140"/>
      <c r="C9" s="140"/>
      <c r="D9" s="146">
        <v>3026.8149999999996</v>
      </c>
      <c r="E9" s="146">
        <v>3026.8149999999996</v>
      </c>
      <c r="F9" s="146">
        <v>3026.8149999999996</v>
      </c>
      <c r="G9" s="146">
        <v>3026.8149999999996</v>
      </c>
      <c r="H9" s="146">
        <v>3026.8149999999996</v>
      </c>
      <c r="I9" s="146">
        <v>3026.8149999999996</v>
      </c>
      <c r="J9" s="146">
        <v>3026.8149999999996</v>
      </c>
      <c r="K9" s="146">
        <v>3026.8149999999996</v>
      </c>
      <c r="L9" s="146">
        <v>3026.8149999999996</v>
      </c>
      <c r="M9" s="146">
        <v>3026.8149999999996</v>
      </c>
      <c r="N9" s="146">
        <v>3026.8149999999996</v>
      </c>
      <c r="O9" s="146">
        <v>3026.8149999999996</v>
      </c>
      <c r="P9" s="146">
        <v>3026.8149999999996</v>
      </c>
      <c r="Q9" s="146">
        <v>3026.8149999999996</v>
      </c>
      <c r="R9" s="146">
        <v>3026.8149999999996</v>
      </c>
      <c r="S9" s="146">
        <v>3026.8149999999996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0.85647124122220897</v>
      </c>
      <c r="E10" s="217">
        <f t="shared" si="1"/>
        <v>0.94973098785356891</v>
      </c>
      <c r="F10" s="217">
        <f t="shared" si="1"/>
        <v>0.88484430003155146</v>
      </c>
      <c r="G10" s="217">
        <f t="shared" si="1"/>
        <v>1.0108381252240393</v>
      </c>
      <c r="H10" s="217">
        <f t="shared" si="1"/>
        <v>1.013398572426792</v>
      </c>
      <c r="I10" s="217">
        <f t="shared" si="1"/>
        <v>1.0568898330423235</v>
      </c>
      <c r="J10" s="217">
        <f t="shared" si="1"/>
        <v>0.98146071035064919</v>
      </c>
      <c r="K10" s="217">
        <f t="shared" si="1"/>
        <v>0.88633761891625373</v>
      </c>
      <c r="L10" s="217">
        <f t="shared" si="1"/>
        <v>0.92034366157165215</v>
      </c>
      <c r="M10" s="217">
        <f t="shared" si="1"/>
        <v>0.91803099958206902</v>
      </c>
      <c r="N10" s="217">
        <f t="shared" si="1"/>
        <v>1.0356695073864775</v>
      </c>
      <c r="O10" s="217">
        <f t="shared" si="1"/>
        <v>0.93206885785883853</v>
      </c>
      <c r="P10" s="217">
        <f t="shared" si="1"/>
        <v>0.93597395281839169</v>
      </c>
      <c r="Q10" s="217">
        <f t="shared" si="1"/>
        <v>0.94709455318544422</v>
      </c>
      <c r="R10" s="217">
        <f t="shared" si="1"/>
        <v>0.77376384086903238</v>
      </c>
      <c r="S10" s="217">
        <f t="shared" si="1"/>
        <v>0.891861577268515</v>
      </c>
    </row>
    <row r="11" spans="1:19" x14ac:dyDescent="0.25">
      <c r="A11" s="171" t="s">
        <v>275</v>
      </c>
      <c r="B11" s="140"/>
      <c r="C11" s="140"/>
      <c r="D11" s="146">
        <v>34.89</v>
      </c>
      <c r="E11" s="146">
        <v>27.75</v>
      </c>
      <c r="F11" s="146">
        <v>21.84</v>
      </c>
      <c r="G11" s="146">
        <v>113.35</v>
      </c>
      <c r="H11" s="146">
        <v>15.11</v>
      </c>
      <c r="I11" s="146">
        <v>22.3</v>
      </c>
      <c r="J11" s="146">
        <v>51.15</v>
      </c>
      <c r="K11" s="146">
        <v>37.93</v>
      </c>
      <c r="L11" s="146">
        <v>21.53</v>
      </c>
      <c r="M11" s="146">
        <v>22.79</v>
      </c>
      <c r="N11" s="146">
        <v>44.7</v>
      </c>
      <c r="O11" s="146">
        <v>44.6</v>
      </c>
      <c r="P11" s="146">
        <v>80.61</v>
      </c>
      <c r="Q11" s="146">
        <v>87.49</v>
      </c>
      <c r="R11" s="146">
        <v>11.46</v>
      </c>
      <c r="S11" s="146">
        <v>106.01</v>
      </c>
    </row>
    <row r="12" spans="1:19" x14ac:dyDescent="0.25">
      <c r="A12" s="171" t="s">
        <v>276</v>
      </c>
      <c r="B12" s="140"/>
      <c r="C12" s="140"/>
      <c r="D12" s="146">
        <v>29.977222222222224</v>
      </c>
      <c r="E12" s="146">
        <v>29.977222222222224</v>
      </c>
      <c r="F12" s="146">
        <v>29.977222222222224</v>
      </c>
      <c r="G12" s="146">
        <v>29.977222222222224</v>
      </c>
      <c r="H12" s="146">
        <v>29.977222222222224</v>
      </c>
      <c r="I12" s="146">
        <v>29.977222222222224</v>
      </c>
      <c r="J12" s="146">
        <v>29.977222222222224</v>
      </c>
      <c r="K12" s="146">
        <v>29.977222222222224</v>
      </c>
      <c r="L12" s="146">
        <v>29.977222222222224</v>
      </c>
      <c r="M12" s="146">
        <v>29.977222222222224</v>
      </c>
      <c r="N12" s="146">
        <v>29.977222222222224</v>
      </c>
      <c r="O12" s="146">
        <v>29.977222222222224</v>
      </c>
      <c r="P12" s="146">
        <v>29.977222222222224</v>
      </c>
      <c r="Q12" s="146">
        <v>29.977222222222224</v>
      </c>
      <c r="R12" s="146">
        <v>29.977222222222224</v>
      </c>
      <c r="S12" s="146">
        <v>29.977222222222224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1.1638836894679292</v>
      </c>
      <c r="E13" s="218">
        <f t="shared" si="2"/>
        <v>0.92570284845901507</v>
      </c>
      <c r="F13" s="218">
        <f t="shared" ref="F13" si="3">IF(F11=0,0,F11/F12)</f>
        <v>0.72855316073314924</v>
      </c>
      <c r="G13" s="218">
        <f t="shared" ref="G13" si="4">IF(G11=0,0,G11/G12)</f>
        <v>3.7812042476695265</v>
      </c>
      <c r="H13" s="218">
        <f t="shared" ref="H13" si="5">IF(H11=0,0,H11/H12)</f>
        <v>0.50404937081858447</v>
      </c>
      <c r="I13" s="218">
        <f t="shared" ref="I13" si="6">IF(I11=0,0,I11/I12)</f>
        <v>0.74389814488778516</v>
      </c>
      <c r="J13" s="218">
        <f t="shared" ref="J13" si="7">IF(J11=0,0,J11/J12)</f>
        <v>1.7062955206731034</v>
      </c>
      <c r="K13" s="218">
        <f t="shared" ref="K13" si="8">IF(K11=0,0,K11/K12)</f>
        <v>1.2652940195333493</v>
      </c>
      <c r="L13" s="218">
        <f t="shared" ref="L13" si="9">IF(L11=0,0,L11/L12)</f>
        <v>0.7182119757593729</v>
      </c>
      <c r="M13" s="218">
        <f t="shared" ref="M13" si="10">IF(M11=0,0,M11/M12)</f>
        <v>0.76024388887859295</v>
      </c>
      <c r="N13" s="218">
        <f t="shared" ref="N13" si="11">IF(N11=0,0,N11/N12)</f>
        <v>1.4911321558961435</v>
      </c>
      <c r="O13" s="218">
        <f t="shared" ref="O13" si="12">IF(O11=0,0,O11/O12)</f>
        <v>1.4877962897755703</v>
      </c>
      <c r="P13" s="218">
        <f t="shared" ref="P13" si="13">IF(P11=0,0,P11/P12)</f>
        <v>2.6890416797939176</v>
      </c>
      <c r="Q13" s="218">
        <f t="shared" ref="Q13" si="14">IF(Q11=0,0,Q11/Q12)</f>
        <v>2.9185492688893415</v>
      </c>
      <c r="R13" s="218">
        <f t="shared" ref="R13" si="15">IF(R11=0,0,R11/R12)</f>
        <v>0.38229025741766898</v>
      </c>
      <c r="S13" s="218">
        <f t="shared" ref="S13" si="16">IF(S11=0,0,S11/S12)</f>
        <v>3.5363516744194667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27888.235892739023</v>
      </c>
      <c r="E16" s="145">
        <v>28710.573764418208</v>
      </c>
      <c r="F16" s="145">
        <v>29811.969677135276</v>
      </c>
      <c r="G16" s="145">
        <v>30659.509738783789</v>
      </c>
      <c r="H16" s="145">
        <v>31993.794264885688</v>
      </c>
      <c r="I16" s="145">
        <v>33274.225489972916</v>
      </c>
      <c r="J16" s="145">
        <v>35156.281328669771</v>
      </c>
      <c r="K16" s="145">
        <v>37596.765740810064</v>
      </c>
      <c r="L16" s="145">
        <v>38837.471090280189</v>
      </c>
      <c r="M16" s="145">
        <v>35809.182450963883</v>
      </c>
      <c r="N16" s="145">
        <v>36252.400000000001</v>
      </c>
      <c r="O16" s="145">
        <v>36487.99928796765</v>
      </c>
      <c r="P16" s="145">
        <v>35513.914729826844</v>
      </c>
      <c r="Q16" s="145">
        <v>35111.761343267674</v>
      </c>
      <c r="R16" s="145">
        <v>36157.742958761897</v>
      </c>
      <c r="S16" s="145">
        <v>36974.561102859974</v>
      </c>
    </row>
    <row r="17" spans="1:19" x14ac:dyDescent="0.25">
      <c r="A17" s="183" t="s">
        <v>154</v>
      </c>
      <c r="B17" s="143"/>
      <c r="C17" s="143"/>
      <c r="D17" s="176">
        <v>15785.125017478296</v>
      </c>
      <c r="E17" s="176">
        <v>16164.906286241598</v>
      </c>
      <c r="F17" s="176">
        <v>16566.923641261859</v>
      </c>
      <c r="G17" s="176">
        <v>17137.788290952099</v>
      </c>
      <c r="H17" s="176">
        <v>17647.272983511062</v>
      </c>
      <c r="I17" s="176">
        <v>18035.233160621763</v>
      </c>
      <c r="J17" s="176">
        <v>18259.333835787482</v>
      </c>
      <c r="K17" s="176">
        <v>19422.927293161581</v>
      </c>
      <c r="L17" s="176">
        <v>19886.717151043798</v>
      </c>
      <c r="M17" s="176">
        <v>20064.923866622034</v>
      </c>
      <c r="N17" s="176">
        <v>20316.5</v>
      </c>
      <c r="O17" s="176">
        <v>20311.73528053227</v>
      </c>
      <c r="P17" s="176">
        <v>19815.367670502303</v>
      </c>
      <c r="Q17" s="176">
        <v>19002.137600968541</v>
      </c>
      <c r="R17" s="176">
        <v>19370.77035200136</v>
      </c>
      <c r="S17" s="176">
        <v>19779.934104024225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14030.016723760738</v>
      </c>
      <c r="E20" s="145">
        <f t="shared" ref="E20:S20" si="17">1000000*E16/E$3</f>
        <v>14426.742537999819</v>
      </c>
      <c r="F20" s="145">
        <f t="shared" si="17"/>
        <v>14950.642407438658</v>
      </c>
      <c r="G20" s="145">
        <f t="shared" si="17"/>
        <v>15367.921101447339</v>
      </c>
      <c r="H20" s="145">
        <f t="shared" si="17"/>
        <v>16025.478573478644</v>
      </c>
      <c r="I20" s="145">
        <f t="shared" si="17"/>
        <v>16657.184652492713</v>
      </c>
      <c r="J20" s="145">
        <f t="shared" si="17"/>
        <v>17548.676436597838</v>
      </c>
      <c r="K20" s="145">
        <f t="shared" si="17"/>
        <v>18701.350911202258</v>
      </c>
      <c r="L20" s="145">
        <f t="shared" si="17"/>
        <v>19319.539370243579</v>
      </c>
      <c r="M20" s="145">
        <f t="shared" si="17"/>
        <v>17619.490253687032</v>
      </c>
      <c r="N20" s="145">
        <f t="shared" si="17"/>
        <v>17710.222298649325</v>
      </c>
      <c r="O20" s="145">
        <f t="shared" si="17"/>
        <v>17797.3832109955</v>
      </c>
      <c r="P20" s="145">
        <f t="shared" si="17"/>
        <v>17277.540179998814</v>
      </c>
      <c r="Q20" s="145">
        <f t="shared" si="17"/>
        <v>17054.305033447628</v>
      </c>
      <c r="R20" s="145">
        <f t="shared" si="17"/>
        <v>17543.062493182908</v>
      </c>
      <c r="S20" s="145">
        <f t="shared" si="17"/>
        <v>17923.809744492381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7941.1823979707242</v>
      </c>
      <c r="E21" s="176">
        <f t="shared" ref="E21:S21" si="18">1000000*E17/E$3</f>
        <v>8122.6848009398545</v>
      </c>
      <c r="F21" s="176">
        <f t="shared" si="18"/>
        <v>8308.27864895536</v>
      </c>
      <c r="G21" s="176">
        <f t="shared" si="18"/>
        <v>8590.227976656075</v>
      </c>
      <c r="H21" s="176">
        <f t="shared" si="18"/>
        <v>8839.4015644457195</v>
      </c>
      <c r="I21" s="176">
        <f t="shared" si="18"/>
        <v>9028.4959178919398</v>
      </c>
      <c r="J21" s="176">
        <f t="shared" si="18"/>
        <v>9114.3639009041235</v>
      </c>
      <c r="K21" s="176">
        <f t="shared" si="18"/>
        <v>9661.3358057526439</v>
      </c>
      <c r="L21" s="176">
        <f t="shared" si="18"/>
        <v>9892.5651995050393</v>
      </c>
      <c r="M21" s="176">
        <f t="shared" si="18"/>
        <v>9872.7115871198293</v>
      </c>
      <c r="N21" s="176">
        <f t="shared" si="18"/>
        <v>9925.1285799149573</v>
      </c>
      <c r="O21" s="176">
        <f t="shared" si="18"/>
        <v>9907.2501513432508</v>
      </c>
      <c r="P21" s="176">
        <f t="shared" si="18"/>
        <v>9640.187901364101</v>
      </c>
      <c r="Q21" s="176">
        <f t="shared" si="18"/>
        <v>9229.6210311477007</v>
      </c>
      <c r="R21" s="176">
        <f t="shared" si="18"/>
        <v>9398.3364839399455</v>
      </c>
      <c r="S21" s="176">
        <f t="shared" si="18"/>
        <v>9588.5323602043663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23928.013692640205</v>
      </c>
      <c r="E23" s="190">
        <v>24779.941447296489</v>
      </c>
      <c r="F23" s="190">
        <v>25831.799084171271</v>
      </c>
      <c r="G23" s="190">
        <v>26602.21090203417</v>
      </c>
      <c r="H23" s="190">
        <v>27756.95925372624</v>
      </c>
      <c r="I23" s="190">
        <v>28827.357908320711</v>
      </c>
      <c r="J23" s="190">
        <v>30517.393121960882</v>
      </c>
      <c r="K23" s="190">
        <v>32689.663221781298</v>
      </c>
      <c r="L23" s="190">
        <v>33643.616482737678</v>
      </c>
      <c r="M23" s="190">
        <v>31171.353130110936</v>
      </c>
      <c r="N23" s="190">
        <v>31582.7</v>
      </c>
      <c r="O23" s="190">
        <v>31687.228582708252</v>
      </c>
      <c r="P23" s="190">
        <v>30950.596285821648</v>
      </c>
      <c r="Q23" s="190">
        <v>30698.043985795848</v>
      </c>
      <c r="R23" s="190">
        <v>31832.21726190476</v>
      </c>
      <c r="S23" s="190">
        <v>32535.002470762643</v>
      </c>
    </row>
    <row r="24" spans="1:19" x14ac:dyDescent="0.25">
      <c r="A24" s="191" t="s">
        <v>46</v>
      </c>
      <c r="B24" s="192"/>
      <c r="C24" s="192"/>
      <c r="D24" s="193">
        <v>792.69892432817358</v>
      </c>
      <c r="E24" s="193">
        <v>736.52498208190082</v>
      </c>
      <c r="F24" s="193">
        <v>827.66841335032814</v>
      </c>
      <c r="G24" s="193">
        <v>641.5543311270518</v>
      </c>
      <c r="H24" s="193">
        <v>721.983373057054</v>
      </c>
      <c r="I24" s="193">
        <v>749.59322224092466</v>
      </c>
      <c r="J24" s="193">
        <v>691.54436841294637</v>
      </c>
      <c r="K24" s="193">
        <v>699.44613033974917</v>
      </c>
      <c r="L24" s="193">
        <v>635.82059329755998</v>
      </c>
      <c r="M24" s="193">
        <v>589.76531557272062</v>
      </c>
      <c r="N24" s="193">
        <v>626</v>
      </c>
      <c r="O24" s="193">
        <v>724.33872878010266</v>
      </c>
      <c r="P24" s="193">
        <v>639.79589818642091</v>
      </c>
      <c r="Q24" s="193">
        <v>639.18698867983755</v>
      </c>
      <c r="R24" s="193">
        <v>742.67700501253125</v>
      </c>
      <c r="S24" s="193">
        <v>762.25449824139844</v>
      </c>
    </row>
    <row r="25" spans="1:19" x14ac:dyDescent="0.25">
      <c r="A25" s="194" t="s">
        <v>69</v>
      </c>
      <c r="B25" s="195"/>
      <c r="C25" s="195"/>
      <c r="D25" s="196">
        <v>149.66955261546917</v>
      </c>
      <c r="E25" s="196">
        <v>136.29903181525529</v>
      </c>
      <c r="F25" s="196">
        <v>123.92012462823963</v>
      </c>
      <c r="G25" s="196">
        <v>133.30098993889408</v>
      </c>
      <c r="H25" s="196">
        <v>148.82140291256601</v>
      </c>
      <c r="I25" s="196">
        <v>150.70414632777874</v>
      </c>
      <c r="J25" s="196">
        <v>153.46872318422848</v>
      </c>
      <c r="K25" s="196">
        <v>155.33815758758993</v>
      </c>
      <c r="L25" s="196">
        <v>148.32438999696265</v>
      </c>
      <c r="M25" s="196">
        <v>142.36733728743422</v>
      </c>
      <c r="N25" s="196">
        <v>139.19999999999999</v>
      </c>
      <c r="O25" s="196">
        <v>144.39399921042246</v>
      </c>
      <c r="P25" s="196">
        <v>142.4955006625398</v>
      </c>
      <c r="Q25" s="196">
        <v>123.79588393400169</v>
      </c>
      <c r="R25" s="196">
        <v>124.82377819548871</v>
      </c>
      <c r="S25" s="196">
        <v>121.60027905083959</v>
      </c>
    </row>
    <row r="26" spans="1:19" x14ac:dyDescent="0.25">
      <c r="A26" s="178" t="s">
        <v>159</v>
      </c>
      <c r="B26" s="140"/>
      <c r="C26" s="140"/>
      <c r="D26" s="146">
        <v>15197.206501505443</v>
      </c>
      <c r="E26" s="146">
        <v>15852.476342035252</v>
      </c>
      <c r="F26" s="146">
        <v>16492.116319690318</v>
      </c>
      <c r="G26" s="146">
        <v>17150.77797414839</v>
      </c>
      <c r="H26" s="146">
        <v>17903.613908243908</v>
      </c>
      <c r="I26" s="146">
        <v>18735.117544745553</v>
      </c>
      <c r="J26" s="146">
        <v>19774.692512486523</v>
      </c>
      <c r="K26" s="146">
        <v>21026.887082740916</v>
      </c>
      <c r="L26" s="146">
        <v>22054.874962033016</v>
      </c>
      <c r="M26" s="146">
        <v>21275.394589055944</v>
      </c>
      <c r="N26" s="146">
        <v>21765.899999999998</v>
      </c>
      <c r="O26" s="146">
        <v>21696.012633241215</v>
      </c>
      <c r="P26" s="146">
        <v>21075.094436643398</v>
      </c>
      <c r="Q26" s="146">
        <v>20849.895038355142</v>
      </c>
      <c r="R26" s="146">
        <v>21277.51018170426</v>
      </c>
      <c r="S26" s="146">
        <v>21818.093733952155</v>
      </c>
    </row>
    <row r="27" spans="1:19" x14ac:dyDescent="0.25">
      <c r="A27" s="179" t="s">
        <v>161</v>
      </c>
      <c r="B27" s="172"/>
      <c r="C27" s="172"/>
      <c r="D27" s="175">
        <v>6063.1160751096286</v>
      </c>
      <c r="E27" s="175">
        <v>6395.8502897265525</v>
      </c>
      <c r="F27" s="175">
        <v>6543.4546570363036</v>
      </c>
      <c r="G27" s="175">
        <v>6772.3602592092038</v>
      </c>
      <c r="H27" s="175">
        <v>7104.9960656410731</v>
      </c>
      <c r="I27" s="175">
        <v>7428.7157044268652</v>
      </c>
      <c r="J27" s="175">
        <v>7779.8191379348282</v>
      </c>
      <c r="K27" s="175">
        <v>8083.5260912929998</v>
      </c>
      <c r="L27" s="175">
        <v>8389.6932266882668</v>
      </c>
      <c r="M27" s="175">
        <v>8244.1033320853603</v>
      </c>
      <c r="N27" s="175">
        <v>8551.5</v>
      </c>
      <c r="O27" s="175">
        <v>8593.959731543624</v>
      </c>
      <c r="P27" s="175">
        <v>8506.4177362893806</v>
      </c>
      <c r="Q27" s="175">
        <v>8254.7919405151952</v>
      </c>
      <c r="R27" s="175">
        <v>8324.3264411027558</v>
      </c>
      <c r="S27" s="175">
        <v>8518.317555979731</v>
      </c>
    </row>
    <row r="28" spans="1:19" x14ac:dyDescent="0.25">
      <c r="A28" s="179" t="s">
        <v>163</v>
      </c>
      <c r="B28" s="141"/>
      <c r="C28" s="141"/>
      <c r="D28" s="175">
        <v>6085.7289207051199</v>
      </c>
      <c r="E28" s="175">
        <v>6234.6481371250866</v>
      </c>
      <c r="F28" s="175">
        <v>6579.2144644290238</v>
      </c>
      <c r="G28" s="175">
        <v>6844.5553360825224</v>
      </c>
      <c r="H28" s="175">
        <v>7118.7948317348819</v>
      </c>
      <c r="I28" s="175">
        <v>7385.1764573865248</v>
      </c>
      <c r="J28" s="175">
        <v>7887.3022508746062</v>
      </c>
      <c r="K28" s="175">
        <v>8381.2575600025448</v>
      </c>
      <c r="L28" s="175">
        <v>8852.6880631770764</v>
      </c>
      <c r="M28" s="175">
        <v>8672.5846814715569</v>
      </c>
      <c r="N28" s="175">
        <v>8876.1999999999989</v>
      </c>
      <c r="O28" s="175">
        <v>8727.5957362810877</v>
      </c>
      <c r="P28" s="175">
        <v>8335.6406858770242</v>
      </c>
      <c r="Q28" s="175">
        <v>8321.594632241864</v>
      </c>
      <c r="R28" s="175">
        <v>8585.8200187969906</v>
      </c>
      <c r="S28" s="175">
        <v>8846.5898630906831</v>
      </c>
    </row>
    <row r="29" spans="1:19" x14ac:dyDescent="0.25">
      <c r="A29" s="179" t="s">
        <v>165</v>
      </c>
      <c r="B29" s="141"/>
      <c r="C29" s="141"/>
      <c r="D29" s="175">
        <v>3048.3615056906938</v>
      </c>
      <c r="E29" s="175">
        <v>3221.9779151836151</v>
      </c>
      <c r="F29" s="175">
        <v>3369.4471982249916</v>
      </c>
      <c r="G29" s="175">
        <v>3533.862378856662</v>
      </c>
      <c r="H29" s="175">
        <v>3679.8230108679509</v>
      </c>
      <c r="I29" s="175">
        <v>3921.2253829321658</v>
      </c>
      <c r="J29" s="175">
        <v>4107.5711236770858</v>
      </c>
      <c r="K29" s="175">
        <v>4562.1034314453664</v>
      </c>
      <c r="L29" s="175">
        <v>4812.4936721676704</v>
      </c>
      <c r="M29" s="175">
        <v>4358.7065754990244</v>
      </c>
      <c r="N29" s="175">
        <v>4338.2</v>
      </c>
      <c r="O29" s="175">
        <v>4374.457165416502</v>
      </c>
      <c r="P29" s="175">
        <v>4233.0360144769893</v>
      </c>
      <c r="Q29" s="175">
        <v>4273.5084655980863</v>
      </c>
      <c r="R29" s="175">
        <v>4367.3637218045133</v>
      </c>
      <c r="S29" s="175">
        <v>4453.186314881742</v>
      </c>
    </row>
    <row r="30" spans="1:19" x14ac:dyDescent="0.25">
      <c r="A30" s="194" t="s">
        <v>167</v>
      </c>
      <c r="B30" s="195"/>
      <c r="C30" s="195"/>
      <c r="D30" s="196">
        <v>470.87190635033664</v>
      </c>
      <c r="E30" s="196">
        <v>530.01129751333224</v>
      </c>
      <c r="F30" s="196">
        <v>635.41519142708773</v>
      </c>
      <c r="G30" s="196">
        <v>602.74225779995618</v>
      </c>
      <c r="H30" s="196">
        <v>677.96416882391179</v>
      </c>
      <c r="I30" s="196">
        <v>703.80968411602987</v>
      </c>
      <c r="J30" s="196">
        <v>758.10248850359744</v>
      </c>
      <c r="K30" s="196">
        <v>763.85204677121578</v>
      </c>
      <c r="L30" s="196">
        <v>808.64635010630752</v>
      </c>
      <c r="M30" s="196">
        <v>793.21760034680483</v>
      </c>
      <c r="N30" s="196">
        <v>836.3</v>
      </c>
      <c r="O30" s="196">
        <v>840.80142123963685</v>
      </c>
      <c r="P30" s="196">
        <v>874.35476534224631</v>
      </c>
      <c r="Q30" s="196">
        <v>930.03864942810628</v>
      </c>
      <c r="R30" s="196">
        <v>897.16478696741842</v>
      </c>
      <c r="S30" s="196">
        <v>861.27878922941284</v>
      </c>
    </row>
    <row r="31" spans="1:19" x14ac:dyDescent="0.25">
      <c r="A31" s="194" t="s">
        <v>50</v>
      </c>
      <c r="B31" s="195"/>
      <c r="C31" s="195"/>
      <c r="D31" s="196">
        <v>1558.1624876628812</v>
      </c>
      <c r="E31" s="196">
        <v>1523.9495134780548</v>
      </c>
      <c r="F31" s="196">
        <v>1522.3292262663458</v>
      </c>
      <c r="G31" s="196">
        <v>1623.1763523581801</v>
      </c>
      <c r="H31" s="196">
        <v>1691.8883782458463</v>
      </c>
      <c r="I31" s="196">
        <v>1873.3097682769455</v>
      </c>
      <c r="J31" s="196">
        <v>2151.6425003850472</v>
      </c>
      <c r="K31" s="196">
        <v>2603.9301402712053</v>
      </c>
      <c r="L31" s="196">
        <v>2798.6230636833047</v>
      </c>
      <c r="M31" s="196">
        <v>2427.9296143766383</v>
      </c>
      <c r="N31" s="196">
        <v>2015</v>
      </c>
      <c r="O31" s="196">
        <v>1860.4421634425585</v>
      </c>
      <c r="P31" s="196">
        <v>1796.7683879516642</v>
      </c>
      <c r="Q31" s="196">
        <v>1622.8836004787038</v>
      </c>
      <c r="R31" s="196">
        <v>1819.9796365914785</v>
      </c>
      <c r="S31" s="196">
        <v>1785.7315879736841</v>
      </c>
    </row>
    <row r="32" spans="1:19" x14ac:dyDescent="0.25">
      <c r="A32" s="194" t="s">
        <v>71</v>
      </c>
      <c r="B32" s="195"/>
      <c r="C32" s="195"/>
      <c r="D32" s="196">
        <v>5759.404320177905</v>
      </c>
      <c r="E32" s="196">
        <v>6000.680280372696</v>
      </c>
      <c r="F32" s="196">
        <v>6230.3498088089491</v>
      </c>
      <c r="G32" s="196">
        <v>6450.6589966616993</v>
      </c>
      <c r="H32" s="196">
        <v>6612.6880224429533</v>
      </c>
      <c r="I32" s="196">
        <v>6614.823542613477</v>
      </c>
      <c r="J32" s="196">
        <v>6987.9425289885367</v>
      </c>
      <c r="K32" s="196">
        <v>7440.2096640706241</v>
      </c>
      <c r="L32" s="196">
        <v>7197.3271236205328</v>
      </c>
      <c r="M32" s="196">
        <v>5942.6786734713978</v>
      </c>
      <c r="N32" s="196">
        <v>6200.300000000002</v>
      </c>
      <c r="O32" s="196">
        <v>6421.2396367943147</v>
      </c>
      <c r="P32" s="196">
        <v>6422.0872970353812</v>
      </c>
      <c r="Q32" s="196">
        <v>6532.2438249200532</v>
      </c>
      <c r="R32" s="196">
        <v>6970.0618734335831</v>
      </c>
      <c r="S32" s="196">
        <v>7186.0435823151547</v>
      </c>
    </row>
    <row r="33" spans="1:19" x14ac:dyDescent="0.25">
      <c r="A33" s="197" t="s">
        <v>171</v>
      </c>
      <c r="B33" s="195"/>
      <c r="C33" s="195"/>
      <c r="D33" s="196">
        <v>255.11287682870454</v>
      </c>
      <c r="E33" s="196">
        <v>252.55408836356125</v>
      </c>
      <c r="F33" s="196">
        <v>257.51782089411319</v>
      </c>
      <c r="G33" s="196">
        <v>263.13661618786892</v>
      </c>
      <c r="H33" s="196">
        <v>269.24699791307921</v>
      </c>
      <c r="I33" s="196">
        <v>338.21466644223756</v>
      </c>
      <c r="J33" s="196">
        <v>344.89207683337366</v>
      </c>
      <c r="K33" s="196">
        <v>400.12308214672242</v>
      </c>
      <c r="L33" s="196">
        <v>381.69484661334417</v>
      </c>
      <c r="M33" s="196">
        <v>187.98399968472285</v>
      </c>
      <c r="N33" s="196">
        <v>237.5</v>
      </c>
      <c r="O33" s="196">
        <v>288.39320963284644</v>
      </c>
      <c r="P33" s="196">
        <v>271.83909182603878</v>
      </c>
      <c r="Q33" s="196">
        <v>276.52979145004019</v>
      </c>
      <c r="R33" s="196">
        <v>338.73746867167915</v>
      </c>
      <c r="S33" s="196">
        <v>397.16298313098918</v>
      </c>
    </row>
    <row r="34" spans="1:19" x14ac:dyDescent="0.25">
      <c r="A34" s="198" t="s">
        <v>8</v>
      </c>
      <c r="B34" s="195"/>
      <c r="C34" s="195"/>
      <c r="D34" s="196">
        <v>165.32518327368493</v>
      </c>
      <c r="E34" s="196">
        <v>163.66696759591477</v>
      </c>
      <c r="F34" s="196">
        <v>166.88370052032164</v>
      </c>
      <c r="G34" s="196">
        <v>170.52494502849757</v>
      </c>
      <c r="H34" s="196">
        <v>174.48476074282101</v>
      </c>
      <c r="I34" s="196">
        <v>219.17906461834741</v>
      </c>
      <c r="J34" s="196">
        <v>223.50634166696707</v>
      </c>
      <c r="K34" s="196">
        <v>259.29863952871045</v>
      </c>
      <c r="L34" s="196">
        <v>247.35627325210706</v>
      </c>
      <c r="M34" s="196">
        <v>87.967202314829592</v>
      </c>
      <c r="N34" s="196">
        <v>151.29099847023843</v>
      </c>
      <c r="O34" s="196">
        <v>189.93554137226664</v>
      </c>
      <c r="P34" s="196">
        <v>170.35004369281364</v>
      </c>
      <c r="Q34" s="196">
        <v>165.44247647424069</v>
      </c>
      <c r="R34" s="196">
        <v>197.02546525639511</v>
      </c>
      <c r="S34" s="196">
        <v>212.61356521339832</v>
      </c>
    </row>
    <row r="35" spans="1:19" x14ac:dyDescent="0.25">
      <c r="A35" s="177" t="s">
        <v>257</v>
      </c>
      <c r="B35" s="140"/>
      <c r="C35" s="140"/>
      <c r="D35" s="146">
        <v>0</v>
      </c>
      <c r="E35" s="146">
        <v>0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165.32518327368493</v>
      </c>
      <c r="E36" s="146">
        <v>163.66696759591477</v>
      </c>
      <c r="F36" s="146">
        <v>166.88370052032164</v>
      </c>
      <c r="G36" s="146">
        <v>170.52494502849757</v>
      </c>
      <c r="H36" s="146">
        <v>174.48476074282101</v>
      </c>
      <c r="I36" s="146">
        <v>219.17906461834741</v>
      </c>
      <c r="J36" s="146">
        <v>223.50634166696707</v>
      </c>
      <c r="K36" s="146">
        <v>259.29863952871045</v>
      </c>
      <c r="L36" s="146">
        <v>247.35627325210706</v>
      </c>
      <c r="M36" s="146">
        <v>87.967202314829592</v>
      </c>
      <c r="N36" s="146">
        <v>151.29099847023843</v>
      </c>
      <c r="O36" s="146">
        <v>189.93554137226664</v>
      </c>
      <c r="P36" s="146">
        <v>170.35004369281364</v>
      </c>
      <c r="Q36" s="146">
        <v>165.44247647424069</v>
      </c>
      <c r="R36" s="146">
        <v>197.02546525639511</v>
      </c>
      <c r="S36" s="146">
        <v>212.61356521339832</v>
      </c>
    </row>
    <row r="37" spans="1:19" x14ac:dyDescent="0.25">
      <c r="A37" s="198" t="s">
        <v>183</v>
      </c>
      <c r="B37" s="195"/>
      <c r="C37" s="195"/>
      <c r="D37" s="196">
        <v>89.787693555019615</v>
      </c>
      <c r="E37" s="196">
        <v>88.887120767646479</v>
      </c>
      <c r="F37" s="196">
        <v>90.634120373791546</v>
      </c>
      <c r="G37" s="196">
        <v>92.611671159371355</v>
      </c>
      <c r="H37" s="196">
        <v>94.762237170258203</v>
      </c>
      <c r="I37" s="196">
        <v>119.03560182389015</v>
      </c>
      <c r="J37" s="196">
        <v>121.38573516640659</v>
      </c>
      <c r="K37" s="196">
        <v>140.82444261801197</v>
      </c>
      <c r="L37" s="196">
        <v>134.33857336123711</v>
      </c>
      <c r="M37" s="196">
        <v>100.01679736989325</v>
      </c>
      <c r="N37" s="196">
        <v>86.209001529761565</v>
      </c>
      <c r="O37" s="196">
        <v>98.457668260579794</v>
      </c>
      <c r="P37" s="196">
        <v>101.48904813322514</v>
      </c>
      <c r="Q37" s="196">
        <v>111.0873149757995</v>
      </c>
      <c r="R37" s="196">
        <v>141.71200341528404</v>
      </c>
      <c r="S37" s="196">
        <v>184.54941791759086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37.809313773618761</v>
      </c>
      <c r="E39" s="146">
        <v>37.430085421206428</v>
      </c>
      <c r="F39" s="146">
        <v>38.165741429907129</v>
      </c>
      <c r="G39" s="146">
        <v>38.998481811075692</v>
      </c>
      <c r="H39" s="146">
        <v>39.904078356404867</v>
      </c>
      <c r="I39" s="146">
        <v>50.125515439742543</v>
      </c>
      <c r="J39" s="146">
        <v>51.115149157225197</v>
      </c>
      <c r="K39" s="146">
        <v>59.300727383944668</v>
      </c>
      <c r="L39" s="146">
        <v>56.569548353560066</v>
      </c>
      <c r="M39" s="146">
        <v>58.419152744027478</v>
      </c>
      <c r="N39" s="146">
        <v>46.273371835198276</v>
      </c>
      <c r="O39" s="146">
        <v>60.508379536006615</v>
      </c>
      <c r="P39" s="146">
        <v>62.737404270244433</v>
      </c>
      <c r="Q39" s="146">
        <v>71.291709717385359</v>
      </c>
      <c r="R39" s="146">
        <v>96.547105045421887</v>
      </c>
      <c r="S39" s="146">
        <v>131.69249309723293</v>
      </c>
    </row>
    <row r="40" spans="1:19" x14ac:dyDescent="0.25">
      <c r="A40" s="180" t="s">
        <v>258</v>
      </c>
      <c r="B40" s="142"/>
      <c r="C40" s="142"/>
      <c r="D40" s="146">
        <v>37.809313773618761</v>
      </c>
      <c r="E40" s="146">
        <v>37.430085421206428</v>
      </c>
      <c r="F40" s="146">
        <v>38.165741429907129</v>
      </c>
      <c r="G40" s="146">
        <v>38.998481811075699</v>
      </c>
      <c r="H40" s="146">
        <v>39.904078356404867</v>
      </c>
      <c r="I40" s="146">
        <v>50.125515439742543</v>
      </c>
      <c r="J40" s="146">
        <v>45.944595799085121</v>
      </c>
      <c r="K40" s="146">
        <v>52.671031606037921</v>
      </c>
      <c r="L40" s="146">
        <v>47.966877678251606</v>
      </c>
      <c r="M40" s="146">
        <v>47.39552617886752</v>
      </c>
      <c r="N40" s="146">
        <v>34.630607470642559</v>
      </c>
      <c r="O40" s="146">
        <v>51.775057072697507</v>
      </c>
      <c r="P40" s="146">
        <v>53.797851801281098</v>
      </c>
      <c r="Q40" s="146">
        <v>61.375339835213673</v>
      </c>
      <c r="R40" s="146">
        <v>82.279273131682416</v>
      </c>
      <c r="S40" s="146">
        <v>112.37644326295877</v>
      </c>
    </row>
    <row r="41" spans="1:19" x14ac:dyDescent="0.25">
      <c r="A41" s="180" t="s">
        <v>259</v>
      </c>
      <c r="B41" s="142"/>
      <c r="C41" s="142"/>
      <c r="D41" s="146">
        <v>0</v>
      </c>
      <c r="E41" s="146">
        <v>0</v>
      </c>
      <c r="F41" s="146">
        <v>0</v>
      </c>
      <c r="G41" s="146">
        <v>0</v>
      </c>
      <c r="H41" s="146">
        <v>0</v>
      </c>
      <c r="I41" s="146">
        <v>0</v>
      </c>
      <c r="J41" s="146">
        <v>5.1705533581400758</v>
      </c>
      <c r="K41" s="146">
        <v>6.6296957779067469</v>
      </c>
      <c r="L41" s="146">
        <v>8.6026706753084596</v>
      </c>
      <c r="M41" s="146">
        <v>11.023626565159958</v>
      </c>
      <c r="N41" s="146">
        <v>11.642764364555717</v>
      </c>
      <c r="O41" s="146">
        <v>8.7333224633091078</v>
      </c>
      <c r="P41" s="146">
        <v>8.9395524689633348</v>
      </c>
      <c r="Q41" s="146">
        <v>9.9163698821716864</v>
      </c>
      <c r="R41" s="146">
        <v>14.267831913739471</v>
      </c>
      <c r="S41" s="146">
        <v>19.316049834274153</v>
      </c>
    </row>
    <row r="42" spans="1:19" x14ac:dyDescent="0.25">
      <c r="A42" s="177" t="s">
        <v>18</v>
      </c>
      <c r="B42" s="140"/>
      <c r="C42" s="140"/>
      <c r="D42" s="146">
        <v>51.978379781400854</v>
      </c>
      <c r="E42" s="146">
        <v>51.457035346440051</v>
      </c>
      <c r="F42" s="146">
        <v>52.468378943884417</v>
      </c>
      <c r="G42" s="146">
        <v>53.613189348295663</v>
      </c>
      <c r="H42" s="146">
        <v>54.858158813853336</v>
      </c>
      <c r="I42" s="146">
        <v>68.910086384147604</v>
      </c>
      <c r="J42" s="146">
        <v>70.270586009181386</v>
      </c>
      <c r="K42" s="146">
        <v>81.523715234067311</v>
      </c>
      <c r="L42" s="146">
        <v>77.769025007677044</v>
      </c>
      <c r="M42" s="146">
        <v>41.597644625865776</v>
      </c>
      <c r="N42" s="146">
        <v>39.935629694563289</v>
      </c>
      <c r="O42" s="146">
        <v>37.949288724573179</v>
      </c>
      <c r="P42" s="146">
        <v>38.751643862980707</v>
      </c>
      <c r="Q42" s="146">
        <v>39.795605258414142</v>
      </c>
      <c r="R42" s="146">
        <v>45.164898369862158</v>
      </c>
      <c r="S42" s="146">
        <v>52.856924820357932</v>
      </c>
    </row>
    <row r="43" spans="1:19" x14ac:dyDescent="0.25">
      <c r="A43" s="197" t="s">
        <v>7</v>
      </c>
      <c r="B43" s="195"/>
      <c r="C43" s="195"/>
      <c r="D43" s="196">
        <v>762.34024211986048</v>
      </c>
      <c r="E43" s="196">
        <v>799.086480642379</v>
      </c>
      <c r="F43" s="196">
        <v>839.35231081527638</v>
      </c>
      <c r="G43" s="196">
        <v>1028.7509674140301</v>
      </c>
      <c r="H43" s="196">
        <v>1075.9616371494715</v>
      </c>
      <c r="I43" s="196">
        <v>1022.9478763395612</v>
      </c>
      <c r="J43" s="196">
        <v>1208.7174635305507</v>
      </c>
      <c r="K43" s="196">
        <v>1205.3561954884028</v>
      </c>
      <c r="L43" s="196">
        <v>1116.3308696972765</v>
      </c>
      <c r="M43" s="196">
        <v>1032.3356125243847</v>
      </c>
      <c r="N43" s="196">
        <v>1112.4000000000001</v>
      </c>
      <c r="O43" s="196">
        <v>1165.1204105803397</v>
      </c>
      <c r="P43" s="196">
        <v>1172.2999030911931</v>
      </c>
      <c r="Q43" s="196">
        <v>1245.1197739891311</v>
      </c>
      <c r="R43" s="196">
        <v>1322.0551378446114</v>
      </c>
      <c r="S43" s="196">
        <v>1290.8039183388723</v>
      </c>
    </row>
    <row r="44" spans="1:19" x14ac:dyDescent="0.25">
      <c r="A44" s="198" t="s">
        <v>26</v>
      </c>
      <c r="B44" s="195"/>
      <c r="C44" s="195"/>
      <c r="D44" s="196">
        <v>293.46726134702595</v>
      </c>
      <c r="E44" s="196">
        <v>303.33215903983285</v>
      </c>
      <c r="F44" s="196">
        <v>318.0616532124817</v>
      </c>
      <c r="G44" s="196">
        <v>332.79042635524604</v>
      </c>
      <c r="H44" s="196">
        <v>347.93417646455094</v>
      </c>
      <c r="I44" s="196">
        <v>334.73601526117938</v>
      </c>
      <c r="J44" s="196">
        <v>344.23199630354901</v>
      </c>
      <c r="K44" s="196">
        <v>354.49780362031282</v>
      </c>
      <c r="L44" s="196">
        <v>316.69535283993116</v>
      </c>
      <c r="M44" s="196">
        <v>296.6560917456502</v>
      </c>
      <c r="N44" s="196">
        <v>330.5</v>
      </c>
      <c r="O44" s="196">
        <v>361.03434662455589</v>
      </c>
      <c r="P44" s="196">
        <v>357.87037952653122</v>
      </c>
      <c r="Q44" s="196">
        <v>366.97337701830457</v>
      </c>
      <c r="R44" s="196">
        <v>397.6738721804511</v>
      </c>
      <c r="S44" s="196">
        <v>386.69857664693291</v>
      </c>
    </row>
    <row r="45" spans="1:19" x14ac:dyDescent="0.25">
      <c r="A45" s="177" t="s">
        <v>25</v>
      </c>
      <c r="B45" s="140"/>
      <c r="C45" s="140"/>
      <c r="D45" s="146">
        <v>55.224998034107728</v>
      </c>
      <c r="E45" s="146">
        <v>56.14551989177815</v>
      </c>
      <c r="F45" s="146">
        <v>57.492545218570918</v>
      </c>
      <c r="G45" s="146">
        <v>58.808661048696507</v>
      </c>
      <c r="H45" s="146">
        <v>60.131830497100644</v>
      </c>
      <c r="I45" s="146">
        <v>58.980316732146534</v>
      </c>
      <c r="J45" s="146">
        <v>59.81105971833265</v>
      </c>
      <c r="K45" s="146">
        <v>67.440401073826209</v>
      </c>
      <c r="L45" s="146">
        <v>49.033270675576262</v>
      </c>
      <c r="M45" s="146">
        <v>31.868237387747541</v>
      </c>
      <c r="N45" s="146">
        <v>24.655892945169565</v>
      </c>
      <c r="O45" s="146">
        <v>23.41820112969312</v>
      </c>
      <c r="P45" s="146">
        <v>25.095509688615444</v>
      </c>
      <c r="Q45" s="146">
        <v>26.925947957694206</v>
      </c>
      <c r="R45" s="146">
        <v>38.425229175719167</v>
      </c>
      <c r="S45" s="146">
        <v>79.444330039457569</v>
      </c>
    </row>
    <row r="46" spans="1:19" x14ac:dyDescent="0.25">
      <c r="A46" s="177" t="s">
        <v>17</v>
      </c>
      <c r="B46" s="140"/>
      <c r="C46" s="140"/>
      <c r="D46" s="146">
        <v>238.24226331291823</v>
      </c>
      <c r="E46" s="146">
        <v>247.1866391480547</v>
      </c>
      <c r="F46" s="146">
        <v>260.56910799391079</v>
      </c>
      <c r="G46" s="146">
        <v>273.98176530654951</v>
      </c>
      <c r="H46" s="146">
        <v>287.80234596745032</v>
      </c>
      <c r="I46" s="146">
        <v>275.75569852903283</v>
      </c>
      <c r="J46" s="146">
        <v>284.42093658521634</v>
      </c>
      <c r="K46" s="146">
        <v>287.05740254648663</v>
      </c>
      <c r="L46" s="146">
        <v>267.6620821643549</v>
      </c>
      <c r="M46" s="146">
        <v>264.78785435790269</v>
      </c>
      <c r="N46" s="146">
        <v>305.84410705483043</v>
      </c>
      <c r="O46" s="146">
        <v>337.61614549486279</v>
      </c>
      <c r="P46" s="146">
        <v>332.77486983791579</v>
      </c>
      <c r="Q46" s="146">
        <v>340.0474290606104</v>
      </c>
      <c r="R46" s="146">
        <v>359.24864300473195</v>
      </c>
      <c r="S46" s="146">
        <v>307.25424660747535</v>
      </c>
    </row>
    <row r="47" spans="1:19" ht="22.5" x14ac:dyDescent="0.25">
      <c r="A47" s="198" t="s">
        <v>16</v>
      </c>
      <c r="B47" s="195"/>
      <c r="C47" s="195"/>
      <c r="D47" s="196">
        <v>468.87298077283458</v>
      </c>
      <c r="E47" s="196">
        <v>495.75432160254616</v>
      </c>
      <c r="F47" s="196">
        <v>521.29065760279468</v>
      </c>
      <c r="G47" s="196">
        <v>695.96054105878409</v>
      </c>
      <c r="H47" s="196">
        <v>728.02746068492058</v>
      </c>
      <c r="I47" s="196">
        <v>688.21186107838184</v>
      </c>
      <c r="J47" s="196">
        <v>864.48546722700178</v>
      </c>
      <c r="K47" s="196">
        <v>850.85839186808994</v>
      </c>
      <c r="L47" s="196">
        <v>799.63551685734535</v>
      </c>
      <c r="M47" s="196">
        <v>735.67952077873451</v>
      </c>
      <c r="N47" s="196">
        <v>781.9</v>
      </c>
      <c r="O47" s="196">
        <v>804.08606395578374</v>
      </c>
      <c r="P47" s="196">
        <v>814.42952356466185</v>
      </c>
      <c r="Q47" s="196">
        <v>878.14639697082657</v>
      </c>
      <c r="R47" s="196">
        <v>924.38126566416031</v>
      </c>
      <c r="S47" s="196">
        <v>904.10534169193954</v>
      </c>
    </row>
    <row r="48" spans="1:19" ht="22.5" x14ac:dyDescent="0.25">
      <c r="A48" s="197" t="s">
        <v>6</v>
      </c>
      <c r="B48" s="195"/>
      <c r="C48" s="195"/>
      <c r="D48" s="196">
        <v>272.10374423747237</v>
      </c>
      <c r="E48" s="196">
        <v>278.67199552958624</v>
      </c>
      <c r="F48" s="196">
        <v>272.388235849502</v>
      </c>
      <c r="G48" s="196">
        <v>296.51961973409107</v>
      </c>
      <c r="H48" s="196">
        <v>304.59920856663899</v>
      </c>
      <c r="I48" s="196">
        <v>308.70223868035691</v>
      </c>
      <c r="J48" s="196">
        <v>346.32225131466038</v>
      </c>
      <c r="K48" s="196">
        <v>360.86412155423051</v>
      </c>
      <c r="L48" s="196">
        <v>338.56434139921032</v>
      </c>
      <c r="M48" s="196">
        <v>246.7043685589864</v>
      </c>
      <c r="N48" s="196">
        <v>256.00000000000006</v>
      </c>
      <c r="O48" s="196">
        <v>234.99802605605998</v>
      </c>
      <c r="P48" s="196">
        <v>240.59094594861858</v>
      </c>
      <c r="Q48" s="196">
        <v>252.00604265170386</v>
      </c>
      <c r="R48" s="196">
        <v>270.01096491228066</v>
      </c>
      <c r="S48" s="196">
        <v>284.76750608001396</v>
      </c>
    </row>
    <row r="49" spans="1:19" x14ac:dyDescent="0.25">
      <c r="A49" s="173" t="s">
        <v>15</v>
      </c>
      <c r="B49" s="140"/>
      <c r="C49" s="140"/>
      <c r="D49" s="146">
        <v>141.95731027815876</v>
      </c>
      <c r="E49" s="146">
        <v>126.71721893015088</v>
      </c>
      <c r="F49" s="146">
        <v>147.96415220124626</v>
      </c>
      <c r="G49" s="146">
        <v>158.62848099869376</v>
      </c>
      <c r="H49" s="146">
        <v>130.03616192524967</v>
      </c>
      <c r="I49" s="146">
        <v>111.19074849566427</v>
      </c>
      <c r="J49" s="146">
        <v>121.24792615153937</v>
      </c>
      <c r="K49" s="146">
        <v>137.33177831082284</v>
      </c>
      <c r="L49" s="146">
        <v>146.01510292666791</v>
      </c>
      <c r="M49" s="146">
        <v>99.818550915266712</v>
      </c>
      <c r="N49" s="146">
        <v>85.286945643851951</v>
      </c>
      <c r="O49" s="146">
        <v>65.970859049285551</v>
      </c>
      <c r="P49" s="146">
        <v>101.18850052367695</v>
      </c>
      <c r="Q49" s="146">
        <v>118.97086532475046</v>
      </c>
      <c r="R49" s="146">
        <v>110.99950932719351</v>
      </c>
      <c r="S49" s="146">
        <v>110.77732148381207</v>
      </c>
    </row>
    <row r="50" spans="1:19" x14ac:dyDescent="0.25">
      <c r="A50" s="173" t="s">
        <v>23</v>
      </c>
      <c r="B50" s="140"/>
      <c r="C50" s="140"/>
      <c r="D50" s="146">
        <v>56.149098768216035</v>
      </c>
      <c r="E50" s="146">
        <v>53.796855544311541</v>
      </c>
      <c r="F50" s="146">
        <v>65.497393600475888</v>
      </c>
      <c r="G50" s="146">
        <v>55.345724305015445</v>
      </c>
      <c r="H50" s="146">
        <v>56.559253721751006</v>
      </c>
      <c r="I50" s="146">
        <v>53.055731923407514</v>
      </c>
      <c r="J50" s="146">
        <v>57.202923874107022</v>
      </c>
      <c r="K50" s="146">
        <v>68.698824095728042</v>
      </c>
      <c r="L50" s="146">
        <v>62.196457155699662</v>
      </c>
      <c r="M50" s="146">
        <v>46.721669991282951</v>
      </c>
      <c r="N50" s="146">
        <v>44.818910693764828</v>
      </c>
      <c r="O50" s="146">
        <v>49.65236754457672</v>
      </c>
      <c r="P50" s="146">
        <v>52.894853598253945</v>
      </c>
      <c r="Q50" s="146">
        <v>45.497968982268731</v>
      </c>
      <c r="R50" s="146">
        <v>48.695640120003645</v>
      </c>
      <c r="S50" s="146">
        <v>60.478359807989577</v>
      </c>
    </row>
    <row r="51" spans="1:19" x14ac:dyDescent="0.25">
      <c r="A51" s="173" t="s">
        <v>14</v>
      </c>
      <c r="B51" s="140"/>
      <c r="C51" s="140"/>
      <c r="D51" s="146">
        <v>73.997335191097577</v>
      </c>
      <c r="E51" s="146">
        <v>98.157921055123836</v>
      </c>
      <c r="F51" s="146">
        <v>58.926690047779843</v>
      </c>
      <c r="G51" s="146">
        <v>82.545414430381868</v>
      </c>
      <c r="H51" s="146">
        <v>118.00379291963831</v>
      </c>
      <c r="I51" s="146">
        <v>144.45575826128515</v>
      </c>
      <c r="J51" s="146">
        <v>167.87140128901396</v>
      </c>
      <c r="K51" s="146">
        <v>154.83351914767962</v>
      </c>
      <c r="L51" s="146">
        <v>130.35278131684277</v>
      </c>
      <c r="M51" s="146">
        <v>100.16414765243674</v>
      </c>
      <c r="N51" s="146">
        <v>125.8941436623833</v>
      </c>
      <c r="O51" s="146">
        <v>119.37479946219773</v>
      </c>
      <c r="P51" s="146">
        <v>86.507591826687673</v>
      </c>
      <c r="Q51" s="146">
        <v>87.537208344684672</v>
      </c>
      <c r="R51" s="146">
        <v>110.31581546508352</v>
      </c>
      <c r="S51" s="146">
        <v>113.51182478821231</v>
      </c>
    </row>
    <row r="52" spans="1:19" x14ac:dyDescent="0.25">
      <c r="A52" s="197" t="s">
        <v>5</v>
      </c>
      <c r="B52" s="195"/>
      <c r="C52" s="195"/>
      <c r="D52" s="196">
        <v>364.92885074272573</v>
      </c>
      <c r="E52" s="196">
        <v>394.68409480192906</v>
      </c>
      <c r="F52" s="196">
        <v>418.85002124344987</v>
      </c>
      <c r="G52" s="196">
        <v>363.1701147035381</v>
      </c>
      <c r="H52" s="196">
        <v>380.54944177718994</v>
      </c>
      <c r="I52" s="196">
        <v>363.46294114346631</v>
      </c>
      <c r="J52" s="196">
        <v>354.68327135910596</v>
      </c>
      <c r="K52" s="196">
        <v>374.55170511215334</v>
      </c>
      <c r="L52" s="196">
        <v>339.88053052546331</v>
      </c>
      <c r="M52" s="196">
        <v>339.90817553055228</v>
      </c>
      <c r="N52" s="196">
        <v>287.39999999999998</v>
      </c>
      <c r="O52" s="196">
        <v>294.21634425582323</v>
      </c>
      <c r="P52" s="196">
        <v>292.20971856891401</v>
      </c>
      <c r="Q52" s="196">
        <v>295.16784053677583</v>
      </c>
      <c r="R52" s="196">
        <v>322.87750626566412</v>
      </c>
      <c r="S52" s="196">
        <v>313.83530186905926</v>
      </c>
    </row>
    <row r="53" spans="1:19" x14ac:dyDescent="0.25">
      <c r="A53" s="198" t="s">
        <v>27</v>
      </c>
      <c r="B53" s="195"/>
      <c r="C53" s="195"/>
      <c r="D53" s="196">
        <v>195.76977374661115</v>
      </c>
      <c r="E53" s="196">
        <v>215.98901833112646</v>
      </c>
      <c r="F53" s="196">
        <v>222.82018599820611</v>
      </c>
      <c r="G53" s="196">
        <v>189.67090596158067</v>
      </c>
      <c r="H53" s="196">
        <v>200.59528561165027</v>
      </c>
      <c r="I53" s="196">
        <v>192.33574594624923</v>
      </c>
      <c r="J53" s="196">
        <v>175.25138066844158</v>
      </c>
      <c r="K53" s="196">
        <v>191.09564331642724</v>
      </c>
      <c r="L53" s="196">
        <v>159.56262022881441</v>
      </c>
      <c r="M53" s="196">
        <v>189.16628899091606</v>
      </c>
      <c r="N53" s="196">
        <v>147.9</v>
      </c>
      <c r="O53" s="196">
        <v>151.99368337939202</v>
      </c>
      <c r="P53" s="196">
        <v>155.15297747364673</v>
      </c>
      <c r="Q53" s="196">
        <v>162.34721704498637</v>
      </c>
      <c r="R53" s="196">
        <v>183.27067669172931</v>
      </c>
      <c r="S53" s="196">
        <v>174.69745269216236</v>
      </c>
    </row>
    <row r="54" spans="1:19" x14ac:dyDescent="0.25">
      <c r="A54" s="177" t="s">
        <v>13</v>
      </c>
      <c r="B54" s="140"/>
      <c r="C54" s="140"/>
      <c r="D54" s="146">
        <v>10.355919096261504</v>
      </c>
      <c r="E54" s="146">
        <v>7.5586724731848518</v>
      </c>
      <c r="F54" s="146">
        <v>7.0361476680526804</v>
      </c>
      <c r="G54" s="146">
        <v>11.553136971461106</v>
      </c>
      <c r="H54" s="146">
        <v>10.997759037136401</v>
      </c>
      <c r="I54" s="146">
        <v>5.9087059132690332</v>
      </c>
      <c r="J54" s="146">
        <v>5.6905940951887173</v>
      </c>
      <c r="K54" s="146">
        <v>2.5980395592585861</v>
      </c>
      <c r="L54" s="146">
        <v>5.9663409029390664</v>
      </c>
      <c r="M54" s="146">
        <v>6.553205712733071</v>
      </c>
      <c r="N54" s="146">
        <v>1.2338151130080512</v>
      </c>
      <c r="O54" s="146">
        <v>1.3706521008515249</v>
      </c>
      <c r="P54" s="146">
        <v>1.8180220257669248</v>
      </c>
      <c r="Q54" s="146">
        <v>2.4230016254877498</v>
      </c>
      <c r="R54" s="146">
        <v>2.8330412310432944</v>
      </c>
      <c r="S54" s="146">
        <v>2.9813123886200326</v>
      </c>
    </row>
    <row r="55" spans="1:19" x14ac:dyDescent="0.25">
      <c r="A55" s="177" t="s">
        <v>22</v>
      </c>
      <c r="B55" s="140"/>
      <c r="C55" s="140"/>
      <c r="D55" s="146">
        <v>185.41385465034963</v>
      </c>
      <c r="E55" s="146">
        <v>208.4303458579416</v>
      </c>
      <c r="F55" s="146">
        <v>215.78403833015344</v>
      </c>
      <c r="G55" s="146">
        <v>178.11776899011957</v>
      </c>
      <c r="H55" s="146">
        <v>189.59752657451386</v>
      </c>
      <c r="I55" s="146">
        <v>186.42704003298019</v>
      </c>
      <c r="J55" s="146">
        <v>169.56078657325287</v>
      </c>
      <c r="K55" s="146">
        <v>188.49760375716866</v>
      </c>
      <c r="L55" s="146">
        <v>153.59627932587534</v>
      </c>
      <c r="M55" s="146">
        <v>182.61308327818298</v>
      </c>
      <c r="N55" s="146">
        <v>146.66618488699194</v>
      </c>
      <c r="O55" s="146">
        <v>150.62303127854051</v>
      </c>
      <c r="P55" s="146">
        <v>153.33495544787979</v>
      </c>
      <c r="Q55" s="146">
        <v>159.92421541949861</v>
      </c>
      <c r="R55" s="146">
        <v>180.43763546068601</v>
      </c>
      <c r="S55" s="146">
        <v>171.71614030354232</v>
      </c>
    </row>
    <row r="56" spans="1:19" ht="22.5" x14ac:dyDescent="0.25">
      <c r="A56" s="198" t="s">
        <v>21</v>
      </c>
      <c r="B56" s="195"/>
      <c r="C56" s="195"/>
      <c r="D56" s="196">
        <v>169.15907699611458</v>
      </c>
      <c r="E56" s="196">
        <v>178.6950764708026</v>
      </c>
      <c r="F56" s="196">
        <v>196.02983524524376</v>
      </c>
      <c r="G56" s="196">
        <v>173.49920874195743</v>
      </c>
      <c r="H56" s="196">
        <v>179.95415616553967</v>
      </c>
      <c r="I56" s="196">
        <v>171.12719519721708</v>
      </c>
      <c r="J56" s="196">
        <v>179.43189069066437</v>
      </c>
      <c r="K56" s="196">
        <v>183.4560617957261</v>
      </c>
      <c r="L56" s="196">
        <v>180.3179102966489</v>
      </c>
      <c r="M56" s="196">
        <v>150.74188653963623</v>
      </c>
      <c r="N56" s="196">
        <v>139.49999999999997</v>
      </c>
      <c r="O56" s="196">
        <v>142.22266087643121</v>
      </c>
      <c r="P56" s="196">
        <v>137.05674109526728</v>
      </c>
      <c r="Q56" s="196">
        <v>132.82062349178946</v>
      </c>
      <c r="R56" s="196">
        <v>139.60682957393482</v>
      </c>
      <c r="S56" s="196">
        <v>139.13784917689691</v>
      </c>
    </row>
    <row r="57" spans="1:19" ht="22.5" x14ac:dyDescent="0.25">
      <c r="A57" s="197" t="s">
        <v>4</v>
      </c>
      <c r="B57" s="195"/>
      <c r="C57" s="195"/>
      <c r="D57" s="196">
        <v>636.28299788863478</v>
      </c>
      <c r="E57" s="196">
        <v>645.78043950971221</v>
      </c>
      <c r="F57" s="196">
        <v>644.26662890053342</v>
      </c>
      <c r="G57" s="196">
        <v>633.006434025251</v>
      </c>
      <c r="H57" s="196">
        <v>574.30236403653828</v>
      </c>
      <c r="I57" s="196">
        <v>535.71228188296027</v>
      </c>
      <c r="J57" s="196">
        <v>529.49459834099764</v>
      </c>
      <c r="K57" s="196">
        <v>539.33323430172106</v>
      </c>
      <c r="L57" s="196">
        <v>479.39657790827175</v>
      </c>
      <c r="M57" s="196">
        <v>497.15265325425128</v>
      </c>
      <c r="N57" s="196">
        <v>464.1</v>
      </c>
      <c r="O57" s="196">
        <v>451.63837347019347</v>
      </c>
      <c r="P57" s="196">
        <v>450.72483832051103</v>
      </c>
      <c r="Q57" s="196">
        <v>457.0245826057955</v>
      </c>
      <c r="R57" s="196">
        <v>483.33724937343356</v>
      </c>
      <c r="S57" s="196">
        <v>497.54377125582567</v>
      </c>
    </row>
    <row r="58" spans="1:19" x14ac:dyDescent="0.25">
      <c r="A58" s="197" t="s">
        <v>3</v>
      </c>
      <c r="B58" s="195"/>
      <c r="C58" s="195"/>
      <c r="D58" s="196">
        <v>276.35146108966427</v>
      </c>
      <c r="E58" s="196">
        <v>305.39729588551853</v>
      </c>
      <c r="F58" s="196">
        <v>318.88778737666996</v>
      </c>
      <c r="G58" s="196">
        <v>336.02476579917061</v>
      </c>
      <c r="H58" s="196">
        <v>385.4531355130062</v>
      </c>
      <c r="I58" s="196">
        <v>440.10548168097404</v>
      </c>
      <c r="J58" s="196">
        <v>477.56826332812608</v>
      </c>
      <c r="K58" s="196">
        <v>561.72145236933136</v>
      </c>
      <c r="L58" s="196">
        <v>593.2975599878506</v>
      </c>
      <c r="M58" s="196">
        <v>495.57626751266031</v>
      </c>
      <c r="N58" s="196">
        <v>561.79999999999995</v>
      </c>
      <c r="O58" s="196">
        <v>582.41215949467039</v>
      </c>
      <c r="P58" s="196">
        <v>608.64663884658739</v>
      </c>
      <c r="Q58" s="196">
        <v>569.44144709736918</v>
      </c>
      <c r="R58" s="196">
        <v>605.90930451127815</v>
      </c>
      <c r="S58" s="196">
        <v>681.15534798996191</v>
      </c>
    </row>
    <row r="59" spans="1:19" x14ac:dyDescent="0.25">
      <c r="A59" s="197" t="s">
        <v>2</v>
      </c>
      <c r="B59" s="195"/>
      <c r="C59" s="195"/>
      <c r="D59" s="196">
        <v>1792.4115787764076</v>
      </c>
      <c r="E59" s="196">
        <v>1871.2569394671946</v>
      </c>
      <c r="F59" s="196">
        <v>1980.9517065571451</v>
      </c>
      <c r="G59" s="196">
        <v>2078.5251412135704</v>
      </c>
      <c r="H59" s="196">
        <v>2148.6161320119973</v>
      </c>
      <c r="I59" s="196">
        <v>2158.4469505694888</v>
      </c>
      <c r="J59" s="196">
        <v>2276.7277607868164</v>
      </c>
      <c r="K59" s="196">
        <v>2470.6618848545295</v>
      </c>
      <c r="L59" s="196">
        <v>2539.5362964462893</v>
      </c>
      <c r="M59" s="196">
        <v>1981.0242566355985</v>
      </c>
      <c r="N59" s="196">
        <v>2130.1999999999998</v>
      </c>
      <c r="O59" s="196">
        <v>2206.4745361231744</v>
      </c>
      <c r="P59" s="196">
        <v>2250.6575954749514</v>
      </c>
      <c r="Q59" s="196">
        <v>2285.809577995331</v>
      </c>
      <c r="R59" s="196">
        <v>2379.875469924812</v>
      </c>
      <c r="S59" s="196">
        <v>2448.1866540060269</v>
      </c>
    </row>
    <row r="60" spans="1:19" x14ac:dyDescent="0.25">
      <c r="A60" s="197" t="s">
        <v>1</v>
      </c>
      <c r="B60" s="195"/>
      <c r="C60" s="195"/>
      <c r="D60" s="196">
        <v>570.19352098247191</v>
      </c>
      <c r="E60" s="196">
        <v>587.83512919253144</v>
      </c>
      <c r="F60" s="196">
        <v>532.73851673511774</v>
      </c>
      <c r="G60" s="196">
        <v>474.63931339594092</v>
      </c>
      <c r="H60" s="196">
        <v>453.87676903602505</v>
      </c>
      <c r="I60" s="196">
        <v>441.33984177747857</v>
      </c>
      <c r="J60" s="196">
        <v>417.9409888006337</v>
      </c>
      <c r="K60" s="196">
        <v>418.7976147528808</v>
      </c>
      <c r="L60" s="196">
        <v>373.3927305862104</v>
      </c>
      <c r="M60" s="196">
        <v>287.3948255138032</v>
      </c>
      <c r="N60" s="196">
        <v>248.6</v>
      </c>
      <c r="O60" s="196">
        <v>264.8045795499408</v>
      </c>
      <c r="P60" s="196">
        <v>249.19407471866779</v>
      </c>
      <c r="Q60" s="196">
        <v>229.54228875242788</v>
      </c>
      <c r="R60" s="196">
        <v>247.59163533834584</v>
      </c>
      <c r="S60" s="196">
        <v>222.75620839671728</v>
      </c>
    </row>
    <row r="61" spans="1:19" ht="11.25" customHeight="1" x14ac:dyDescent="0.25">
      <c r="A61" s="197" t="s">
        <v>0</v>
      </c>
      <c r="B61" s="195"/>
      <c r="C61" s="195"/>
      <c r="D61" s="196">
        <v>234.49895681071422</v>
      </c>
      <c r="E61" s="196">
        <v>226.67913847349942</v>
      </c>
      <c r="F61" s="196">
        <v>226.47878015389699</v>
      </c>
      <c r="G61" s="196">
        <v>233.21897633156601</v>
      </c>
      <c r="H61" s="196">
        <v>234.12286603792953</v>
      </c>
      <c r="I61" s="196">
        <v>236.32385120350111</v>
      </c>
      <c r="J61" s="196">
        <v>255.56117846377259</v>
      </c>
      <c r="K61" s="196">
        <v>289.66746599325171</v>
      </c>
      <c r="L61" s="196">
        <v>246.5323478789106</v>
      </c>
      <c r="M61" s="196">
        <v>199.41279631125735</v>
      </c>
      <c r="N61" s="196">
        <v>202.8</v>
      </c>
      <c r="O61" s="196">
        <v>217.23253059613108</v>
      </c>
      <c r="P61" s="196">
        <v>218.53924806676818</v>
      </c>
      <c r="Q61" s="196">
        <v>214.82803947342609</v>
      </c>
      <c r="R61" s="196">
        <v>242.99028822055138</v>
      </c>
      <c r="S61" s="196">
        <v>261.3194841435174</v>
      </c>
    </row>
    <row r="62" spans="1:19" ht="11.25" customHeight="1" x14ac:dyDescent="0.25">
      <c r="A62" s="201" t="s">
        <v>248</v>
      </c>
      <c r="B62" s="202"/>
      <c r="C62" s="202"/>
      <c r="D62" s="203">
        <v>595.18009070124799</v>
      </c>
      <c r="E62" s="203">
        <v>638.73467850678458</v>
      </c>
      <c r="F62" s="203">
        <v>738.9180002832461</v>
      </c>
      <c r="G62" s="203">
        <v>743.66704785667253</v>
      </c>
      <c r="H62" s="203">
        <v>785.9594704010766</v>
      </c>
      <c r="I62" s="203">
        <v>769.56741289345223</v>
      </c>
      <c r="J62" s="203">
        <v>776.03467623050005</v>
      </c>
      <c r="K62" s="203">
        <v>819.13290749740042</v>
      </c>
      <c r="L62" s="203">
        <v>788.70102257770577</v>
      </c>
      <c r="M62" s="203">
        <v>675.18571794518107</v>
      </c>
      <c r="N62" s="203">
        <v>699.5</v>
      </c>
      <c r="O62" s="203">
        <v>715.94946703513619</v>
      </c>
      <c r="P62" s="203">
        <v>667.38524217313056</v>
      </c>
      <c r="Q62" s="203">
        <v>706.77444036805252</v>
      </c>
      <c r="R62" s="203">
        <v>756.67684837092725</v>
      </c>
      <c r="S62" s="203">
        <v>788.51240710416937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3.3128488411555551E-2</v>
      </c>
      <c r="E66" s="209">
        <f t="shared" ref="E66:S66" si="21">E24/E$23</f>
        <v>2.972262802349181E-2</v>
      </c>
      <c r="F66" s="209">
        <f t="shared" si="21"/>
        <v>3.2040680196273721E-2</v>
      </c>
      <c r="G66" s="209">
        <f t="shared" si="21"/>
        <v>2.4116579388444536E-2</v>
      </c>
      <c r="H66" s="209">
        <f t="shared" si="21"/>
        <v>2.6010895734558215E-2</v>
      </c>
      <c r="I66" s="209">
        <f t="shared" si="21"/>
        <v>2.6002841627902448E-2</v>
      </c>
      <c r="J66" s="209">
        <f t="shared" si="21"/>
        <v>2.2660663237165504E-2</v>
      </c>
      <c r="K66" s="209">
        <f t="shared" si="21"/>
        <v>2.1396553570906918E-2</v>
      </c>
      <c r="L66" s="209">
        <f t="shared" si="21"/>
        <v>1.8898699360212819E-2</v>
      </c>
      <c r="M66" s="209">
        <f t="shared" si="21"/>
        <v>1.8920106326825399E-2</v>
      </c>
      <c r="N66" s="209">
        <f t="shared" si="21"/>
        <v>1.9820977940454742E-2</v>
      </c>
      <c r="O66" s="209">
        <f t="shared" si="21"/>
        <v>2.2859011695815359E-2</v>
      </c>
      <c r="P66" s="209">
        <f t="shared" si="21"/>
        <v>2.067152090635194E-2</v>
      </c>
      <c r="Q66" s="209">
        <f t="shared" si="21"/>
        <v>2.0821749717199991E-2</v>
      </c>
      <c r="R66" s="209">
        <f t="shared" si="21"/>
        <v>2.333098567724752E-2</v>
      </c>
      <c r="S66" s="209">
        <f t="shared" si="21"/>
        <v>2.3428751816644035E-2</v>
      </c>
    </row>
    <row r="67" spans="1:19" x14ac:dyDescent="0.25">
      <c r="A67" s="194" t="s">
        <v>69</v>
      </c>
      <c r="B67" s="195"/>
      <c r="C67" s="195"/>
      <c r="D67" s="209">
        <f t="shared" si="19"/>
        <v>6.2549927686435854E-3</v>
      </c>
      <c r="E67" s="209">
        <f t="shared" ref="E67:S67" si="22">E25/E$23</f>
        <v>5.5003774768856697E-3</v>
      </c>
      <c r="F67" s="209">
        <f t="shared" si="22"/>
        <v>4.7971929568069883E-3</v>
      </c>
      <c r="G67" s="209">
        <f t="shared" si="22"/>
        <v>5.0108989222659326E-3</v>
      </c>
      <c r="H67" s="209">
        <f t="shared" si="22"/>
        <v>5.3615888380348234E-3</v>
      </c>
      <c r="I67" s="209">
        <f t="shared" si="22"/>
        <v>5.2278168123163164E-3</v>
      </c>
      <c r="J67" s="209">
        <f t="shared" si="22"/>
        <v>5.0288936073569646E-3</v>
      </c>
      <c r="K67" s="209">
        <f t="shared" si="22"/>
        <v>4.751904494509668E-3</v>
      </c>
      <c r="L67" s="209">
        <f t="shared" si="22"/>
        <v>4.4086934017056973E-3</v>
      </c>
      <c r="M67" s="209">
        <f t="shared" si="22"/>
        <v>4.5672491884835784E-3</v>
      </c>
      <c r="N67" s="209">
        <f t="shared" si="22"/>
        <v>4.4074762449062294E-3</v>
      </c>
      <c r="O67" s="209">
        <f t="shared" si="22"/>
        <v>4.5568516297830597E-3</v>
      </c>
      <c r="P67" s="209">
        <f t="shared" si="22"/>
        <v>4.6039662482307798E-3</v>
      </c>
      <c r="Q67" s="209">
        <f t="shared" si="22"/>
        <v>4.0326961545589912E-3</v>
      </c>
      <c r="R67" s="209">
        <f t="shared" si="22"/>
        <v>3.9213032874361444E-3</v>
      </c>
      <c r="S67" s="209">
        <f t="shared" si="22"/>
        <v>3.7375217401662978E-3</v>
      </c>
    </row>
    <row r="68" spans="1:19" x14ac:dyDescent="0.25">
      <c r="A68" s="194" t="s">
        <v>159</v>
      </c>
      <c r="B68" s="195"/>
      <c r="C68" s="195"/>
      <c r="D68" s="209">
        <f t="shared" si="19"/>
        <v>0.63512194103181285</v>
      </c>
      <c r="E68" s="209">
        <f t="shared" ref="E68:S68" si="23">E26/E$23</f>
        <v>0.6397301775612052</v>
      </c>
      <c r="F68" s="209">
        <f t="shared" si="23"/>
        <v>0.63844241997825268</v>
      </c>
      <c r="G68" s="209">
        <f t="shared" si="23"/>
        <v>0.64471250293098514</v>
      </c>
      <c r="H68" s="209">
        <f t="shared" si="23"/>
        <v>0.64501351695576792</v>
      </c>
      <c r="I68" s="209">
        <f t="shared" si="23"/>
        <v>0.64990754977714627</v>
      </c>
      <c r="J68" s="209">
        <f t="shared" si="23"/>
        <v>0.64798105242666637</v>
      </c>
      <c r="K68" s="209">
        <f t="shared" si="23"/>
        <v>0.64322740005258261</v>
      </c>
      <c r="L68" s="209">
        <f t="shared" si="23"/>
        <v>0.6555441200368346</v>
      </c>
      <c r="M68" s="209">
        <f t="shared" si="23"/>
        <v>0.68253035087220248</v>
      </c>
      <c r="N68" s="209">
        <f t="shared" si="23"/>
        <v>0.68917160344112438</v>
      </c>
      <c r="O68" s="209">
        <f t="shared" si="23"/>
        <v>0.68469265390665146</v>
      </c>
      <c r="P68" s="209">
        <f t="shared" si="23"/>
        <v>0.68092692761133711</v>
      </c>
      <c r="Q68" s="209">
        <f t="shared" si="23"/>
        <v>0.67919294949223807</v>
      </c>
      <c r="R68" s="209">
        <f t="shared" si="23"/>
        <v>0.66842689614236028</v>
      </c>
      <c r="S68" s="209">
        <f t="shared" si="23"/>
        <v>0.67060372143997327</v>
      </c>
    </row>
    <row r="69" spans="1:19" x14ac:dyDescent="0.25">
      <c r="A69" s="179" t="s">
        <v>161</v>
      </c>
      <c r="B69" s="172"/>
      <c r="C69" s="172"/>
      <c r="D69" s="206">
        <f t="shared" si="19"/>
        <v>0.25338986148167103</v>
      </c>
      <c r="E69" s="206">
        <f t="shared" ref="E69:S69" si="24">E27/E$23</f>
        <v>0.25810594844744256</v>
      </c>
      <c r="F69" s="206">
        <f t="shared" si="24"/>
        <v>0.25331006314019683</v>
      </c>
      <c r="G69" s="206">
        <f t="shared" si="24"/>
        <v>0.25457885001172392</v>
      </c>
      <c r="H69" s="206">
        <f t="shared" si="24"/>
        <v>0.25597170067132846</v>
      </c>
      <c r="I69" s="206">
        <f t="shared" si="24"/>
        <v>0.25769672434263025</v>
      </c>
      <c r="J69" s="206">
        <f t="shared" si="24"/>
        <v>0.25493065894728489</v>
      </c>
      <c r="K69" s="206">
        <f t="shared" si="24"/>
        <v>0.24728080055309051</v>
      </c>
      <c r="L69" s="206">
        <f t="shared" si="24"/>
        <v>0.24936954179682091</v>
      </c>
      <c r="M69" s="206">
        <f t="shared" si="24"/>
        <v>0.26447691563706011</v>
      </c>
      <c r="N69" s="206">
        <f t="shared" si="24"/>
        <v>0.27076532405399156</v>
      </c>
      <c r="O69" s="206">
        <f t="shared" si="24"/>
        <v>0.27121209761567333</v>
      </c>
      <c r="P69" s="206">
        <f t="shared" si="24"/>
        <v>0.27483857363310765</v>
      </c>
      <c r="Q69" s="206">
        <f t="shared" si="24"/>
        <v>0.26890286378945616</v>
      </c>
      <c r="R69" s="206">
        <f t="shared" si="24"/>
        <v>0.26150633405813367</v>
      </c>
      <c r="S69" s="206">
        <f t="shared" si="24"/>
        <v>0.26182009863483668</v>
      </c>
    </row>
    <row r="70" spans="1:19" x14ac:dyDescent="0.25">
      <c r="A70" s="179" t="s">
        <v>163</v>
      </c>
      <c r="B70" s="141"/>
      <c r="C70" s="141"/>
      <c r="D70" s="206">
        <f t="shared" si="19"/>
        <v>0.25433489795172481</v>
      </c>
      <c r="E70" s="206">
        <f t="shared" ref="E70:S70" si="25">E28/E$23</f>
        <v>0.25160060004117935</v>
      </c>
      <c r="F70" s="206">
        <f t="shared" si="25"/>
        <v>0.25469439596487542</v>
      </c>
      <c r="G70" s="206">
        <f t="shared" si="25"/>
        <v>0.25729272507794249</v>
      </c>
      <c r="H70" s="206">
        <f t="shared" si="25"/>
        <v>0.2564688288317899</v>
      </c>
      <c r="I70" s="206">
        <f t="shared" si="25"/>
        <v>0.2561863796492731</v>
      </c>
      <c r="J70" s="206">
        <f t="shared" si="25"/>
        <v>0.25845268694326179</v>
      </c>
      <c r="K70" s="206">
        <f t="shared" si="25"/>
        <v>0.25638861750090064</v>
      </c>
      <c r="L70" s="206">
        <f t="shared" si="25"/>
        <v>0.26313128577361278</v>
      </c>
      <c r="M70" s="206">
        <f t="shared" si="25"/>
        <v>0.27822291336765886</v>
      </c>
      <c r="N70" s="206">
        <f t="shared" si="25"/>
        <v>0.28104626900170027</v>
      </c>
      <c r="O70" s="206">
        <f t="shared" si="25"/>
        <v>0.27542944355328519</v>
      </c>
      <c r="P70" s="206">
        <f t="shared" si="25"/>
        <v>0.26932084309133486</v>
      </c>
      <c r="Q70" s="206">
        <f t="shared" si="25"/>
        <v>0.27107898588236801</v>
      </c>
      <c r="R70" s="206">
        <f t="shared" si="25"/>
        <v>0.26972108000381362</v>
      </c>
      <c r="S70" s="206">
        <f t="shared" si="25"/>
        <v>0.27190991828079958</v>
      </c>
    </row>
    <row r="71" spans="1:19" x14ac:dyDescent="0.25">
      <c r="A71" s="179" t="s">
        <v>165</v>
      </c>
      <c r="B71" s="141"/>
      <c r="C71" s="141"/>
      <c r="D71" s="206">
        <f t="shared" si="19"/>
        <v>0.12739718159841704</v>
      </c>
      <c r="E71" s="206">
        <f t="shared" ref="E71:S71" si="26">E29/E$23</f>
        <v>0.13002362907258344</v>
      </c>
      <c r="F71" s="206">
        <f t="shared" si="26"/>
        <v>0.13043796087318049</v>
      </c>
      <c r="G71" s="206">
        <f t="shared" si="26"/>
        <v>0.13284092784131868</v>
      </c>
      <c r="H71" s="206">
        <f t="shared" si="26"/>
        <v>0.13257298745264945</v>
      </c>
      <c r="I71" s="206">
        <f t="shared" si="26"/>
        <v>0.13602444578524298</v>
      </c>
      <c r="J71" s="206">
        <f t="shared" si="26"/>
        <v>0.1345977065361196</v>
      </c>
      <c r="K71" s="206">
        <f t="shared" si="26"/>
        <v>0.13955798199859129</v>
      </c>
      <c r="L71" s="206">
        <f t="shared" si="26"/>
        <v>0.14304329246640085</v>
      </c>
      <c r="M71" s="206">
        <f t="shared" si="26"/>
        <v>0.1398305218674834</v>
      </c>
      <c r="N71" s="206">
        <f t="shared" si="26"/>
        <v>0.13736001038543252</v>
      </c>
      <c r="O71" s="206">
        <f t="shared" si="26"/>
        <v>0.13805111273769291</v>
      </c>
      <c r="P71" s="206">
        <f t="shared" si="26"/>
        <v>0.13676751088689451</v>
      </c>
      <c r="Q71" s="206">
        <f t="shared" si="26"/>
        <v>0.13921109982041402</v>
      </c>
      <c r="R71" s="206">
        <f t="shared" si="26"/>
        <v>0.13719948208041294</v>
      </c>
      <c r="S71" s="206">
        <f t="shared" si="26"/>
        <v>0.13687370452433706</v>
      </c>
    </row>
    <row r="72" spans="1:19" x14ac:dyDescent="0.25">
      <c r="A72" s="194" t="s">
        <v>167</v>
      </c>
      <c r="B72" s="195"/>
      <c r="C72" s="195"/>
      <c r="D72" s="209">
        <f t="shared" si="19"/>
        <v>1.9678687600181696E-2</v>
      </c>
      <c r="E72" s="209">
        <f t="shared" ref="E72:S72" si="27">E30/E$23</f>
        <v>2.138872275548322E-2</v>
      </c>
      <c r="F72" s="209">
        <f t="shared" si="27"/>
        <v>2.459817798042745E-2</v>
      </c>
      <c r="G72" s="209">
        <f t="shared" si="27"/>
        <v>2.2657600152845445E-2</v>
      </c>
      <c r="H72" s="209">
        <f t="shared" si="27"/>
        <v>2.4425015817714196E-2</v>
      </c>
      <c r="I72" s="209">
        <f t="shared" si="27"/>
        <v>2.4414644115300026E-2</v>
      </c>
      <c r="J72" s="209">
        <f t="shared" si="27"/>
        <v>2.4841652937847198E-2</v>
      </c>
      <c r="K72" s="209">
        <f t="shared" si="27"/>
        <v>2.3366776267742553E-2</v>
      </c>
      <c r="L72" s="209">
        <f t="shared" si="27"/>
        <v>2.4035654743633721E-2</v>
      </c>
      <c r="M72" s="209">
        <f t="shared" si="27"/>
        <v>2.5447005686146221E-2</v>
      </c>
      <c r="N72" s="209">
        <f t="shared" si="27"/>
        <v>2.6479686663901436E-2</v>
      </c>
      <c r="O72" s="209">
        <f t="shared" si="27"/>
        <v>2.6534394418401833E-2</v>
      </c>
      <c r="P72" s="209">
        <f t="shared" si="27"/>
        <v>2.82500135786652E-2</v>
      </c>
      <c r="Q72" s="209">
        <f t="shared" si="27"/>
        <v>3.029634884419477E-2</v>
      </c>
      <c r="R72" s="209">
        <f t="shared" si="27"/>
        <v>2.8184175157697902E-2</v>
      </c>
      <c r="S72" s="209">
        <f t="shared" si="27"/>
        <v>2.6472375098277465E-2</v>
      </c>
    </row>
    <row r="73" spans="1:19" x14ac:dyDescent="0.25">
      <c r="A73" s="194" t="s">
        <v>50</v>
      </c>
      <c r="B73" s="195"/>
      <c r="C73" s="195"/>
      <c r="D73" s="209">
        <f t="shared" si="19"/>
        <v>6.5118756102272787E-2</v>
      </c>
      <c r="E73" s="209">
        <f t="shared" ref="E73:S73" si="28">E31/E$23</f>
        <v>6.1499318580686912E-2</v>
      </c>
      <c r="F73" s="209">
        <f t="shared" si="28"/>
        <v>5.8932373285574616E-2</v>
      </c>
      <c r="G73" s="209">
        <f t="shared" si="28"/>
        <v>6.1016595888804939E-2</v>
      </c>
      <c r="H73" s="209">
        <f t="shared" si="28"/>
        <v>6.0953664368647235E-2</v>
      </c>
      <c r="I73" s="209">
        <f t="shared" si="28"/>
        <v>6.4983748223982563E-2</v>
      </c>
      <c r="J73" s="209">
        <f t="shared" si="28"/>
        <v>7.0505448869310053E-2</v>
      </c>
      <c r="K73" s="209">
        <f t="shared" si="28"/>
        <v>7.9656071174700652E-2</v>
      </c>
      <c r="L73" s="209">
        <f t="shared" si="28"/>
        <v>8.3184370655255219E-2</v>
      </c>
      <c r="M73" s="209">
        <f t="shared" si="28"/>
        <v>7.7889772838616506E-2</v>
      </c>
      <c r="N73" s="209">
        <f t="shared" si="28"/>
        <v>6.3800751677342338E-2</v>
      </c>
      <c r="O73" s="209">
        <f t="shared" si="28"/>
        <v>5.8712681627758487E-2</v>
      </c>
      <c r="P73" s="209">
        <f t="shared" si="28"/>
        <v>5.8052787460342307E-2</v>
      </c>
      <c r="Q73" s="209">
        <f t="shared" si="28"/>
        <v>5.2866026292412015E-2</v>
      </c>
      <c r="R73" s="209">
        <f t="shared" si="28"/>
        <v>5.7174139696814057E-2</v>
      </c>
      <c r="S73" s="209">
        <f t="shared" si="28"/>
        <v>5.4886474638458062E-2</v>
      </c>
    </row>
    <row r="74" spans="1:19" x14ac:dyDescent="0.25">
      <c r="A74" s="194" t="s">
        <v>71</v>
      </c>
      <c r="B74" s="195"/>
      <c r="C74" s="195"/>
      <c r="D74" s="209">
        <f t="shared" si="19"/>
        <v>0.24069713408553367</v>
      </c>
      <c r="E74" s="209">
        <f t="shared" ref="E74:S74" si="29">E32/E$23</f>
        <v>0.24215877560224722</v>
      </c>
      <c r="F74" s="209">
        <f t="shared" si="29"/>
        <v>0.24118915560266443</v>
      </c>
      <c r="G74" s="209">
        <f t="shared" si="29"/>
        <v>0.24248582271665406</v>
      </c>
      <c r="H74" s="209">
        <f t="shared" si="29"/>
        <v>0.23823531828527764</v>
      </c>
      <c r="I74" s="209">
        <f t="shared" si="29"/>
        <v>0.22946339944335234</v>
      </c>
      <c r="J74" s="209">
        <f t="shared" si="29"/>
        <v>0.22898228892165379</v>
      </c>
      <c r="K74" s="209">
        <f t="shared" si="29"/>
        <v>0.22760129443955765</v>
      </c>
      <c r="L74" s="209">
        <f t="shared" si="29"/>
        <v>0.21392846180235811</v>
      </c>
      <c r="M74" s="209">
        <f t="shared" si="29"/>
        <v>0.19064551508772595</v>
      </c>
      <c r="N74" s="209">
        <f t="shared" si="29"/>
        <v>0.19631950403227089</v>
      </c>
      <c r="O74" s="209">
        <f t="shared" si="29"/>
        <v>0.20264440672158973</v>
      </c>
      <c r="P74" s="209">
        <f t="shared" si="29"/>
        <v>0.2074947841950727</v>
      </c>
      <c r="Q74" s="209">
        <f t="shared" si="29"/>
        <v>0.21279022949939605</v>
      </c>
      <c r="R74" s="209">
        <f t="shared" si="29"/>
        <v>0.21896250003844414</v>
      </c>
      <c r="S74" s="209">
        <f t="shared" si="29"/>
        <v>0.22087115526648088</v>
      </c>
    </row>
    <row r="75" spans="1:19" x14ac:dyDescent="0.25">
      <c r="A75" s="199" t="s">
        <v>171</v>
      </c>
      <c r="B75" s="200"/>
      <c r="C75" s="200"/>
      <c r="D75" s="210">
        <f t="shared" si="19"/>
        <v>1.0661682164916695E-2</v>
      </c>
      <c r="E75" s="210">
        <f t="shared" ref="E75:S75" si="30">E33/E$23</f>
        <v>1.0191875913052857E-2</v>
      </c>
      <c r="F75" s="210">
        <f t="shared" si="30"/>
        <v>9.969023839764616E-3</v>
      </c>
      <c r="G75" s="210">
        <f t="shared" si="30"/>
        <v>9.8915318413533761E-3</v>
      </c>
      <c r="H75" s="210">
        <f t="shared" si="30"/>
        <v>9.7001618747894394E-3</v>
      </c>
      <c r="I75" s="210">
        <f t="shared" si="30"/>
        <v>1.1732419860254188E-2</v>
      </c>
      <c r="J75" s="210">
        <f t="shared" si="30"/>
        <v>1.1301492085350598E-2</v>
      </c>
      <c r="K75" s="210">
        <f t="shared" si="30"/>
        <v>1.2240049077046419E-2</v>
      </c>
      <c r="L75" s="210">
        <f t="shared" si="30"/>
        <v>1.1345238310191455E-2</v>
      </c>
      <c r="M75" s="210">
        <f t="shared" si="30"/>
        <v>6.0306653644475209E-3</v>
      </c>
      <c r="N75" s="210">
        <f t="shared" si="30"/>
        <v>7.5199397138306732E-3</v>
      </c>
      <c r="O75" s="210">
        <f t="shared" si="30"/>
        <v>9.1012443350827737E-3</v>
      </c>
      <c r="P75" s="210">
        <f t="shared" si="30"/>
        <v>8.7830001501640609E-3</v>
      </c>
      <c r="Q75" s="210">
        <f t="shared" si="30"/>
        <v>9.0080590013484913E-3</v>
      </c>
      <c r="R75" s="210">
        <f t="shared" si="30"/>
        <v>1.0641340685905144E-2</v>
      </c>
      <c r="S75" s="210">
        <f t="shared" si="30"/>
        <v>1.2207252281228409E-2</v>
      </c>
    </row>
    <row r="76" spans="1:19" x14ac:dyDescent="0.25">
      <c r="A76" s="211" t="s">
        <v>8</v>
      </c>
      <c r="B76" s="140"/>
      <c r="C76" s="140"/>
      <c r="D76" s="204">
        <f t="shared" si="19"/>
        <v>6.9092731806876121E-3</v>
      </c>
      <c r="E76" s="204">
        <f t="shared" ref="E76:S76" si="31">E34/E$23</f>
        <v>6.6048165587482034E-3</v>
      </c>
      <c r="F76" s="204">
        <f t="shared" si="31"/>
        <v>6.4603978985955154E-3</v>
      </c>
      <c r="G76" s="204">
        <f t="shared" si="31"/>
        <v>6.4101794266828464E-3</v>
      </c>
      <c r="H76" s="204">
        <f t="shared" si="31"/>
        <v>6.2861626573666304E-3</v>
      </c>
      <c r="I76" s="204">
        <f t="shared" si="31"/>
        <v>7.6031617366877626E-3</v>
      </c>
      <c r="J76" s="204">
        <f t="shared" si="31"/>
        <v>7.3239002025414736E-3</v>
      </c>
      <c r="K76" s="204">
        <f t="shared" si="31"/>
        <v>7.9321294248127453E-3</v>
      </c>
      <c r="L76" s="204">
        <f t="shared" si="31"/>
        <v>7.3522498206762031E-3</v>
      </c>
      <c r="M76" s="204">
        <f t="shared" si="31"/>
        <v>2.8220527337279736E-3</v>
      </c>
      <c r="N76" s="204">
        <f t="shared" si="31"/>
        <v>4.7903123694376486E-3</v>
      </c>
      <c r="O76" s="204">
        <f t="shared" si="31"/>
        <v>5.9940723713500978E-3</v>
      </c>
      <c r="P76" s="204">
        <f t="shared" si="31"/>
        <v>5.5039341445854584E-3</v>
      </c>
      <c r="Q76" s="204">
        <f t="shared" si="31"/>
        <v>5.389349124354367E-3</v>
      </c>
      <c r="R76" s="204">
        <f t="shared" si="31"/>
        <v>6.1894986338945843E-3</v>
      </c>
      <c r="S76" s="204">
        <f t="shared" si="31"/>
        <v>6.5349177521797346E-3</v>
      </c>
    </row>
    <row r="77" spans="1:19" x14ac:dyDescent="0.25">
      <c r="A77" s="211" t="s">
        <v>183</v>
      </c>
      <c r="B77" s="140"/>
      <c r="C77" s="140"/>
      <c r="D77" s="204">
        <f>D37/D$23</f>
        <v>3.7524089842290828E-3</v>
      </c>
      <c r="E77" s="204">
        <f t="shared" ref="E77:S77" si="32">E37/E$23</f>
        <v>3.5870593543046543E-3</v>
      </c>
      <c r="F77" s="204">
        <f t="shared" si="32"/>
        <v>3.508625941169101E-3</v>
      </c>
      <c r="G77" s="204">
        <f t="shared" si="32"/>
        <v>3.4813524146705297E-3</v>
      </c>
      <c r="H77" s="204">
        <f t="shared" si="32"/>
        <v>3.4139992174228098E-3</v>
      </c>
      <c r="I77" s="204">
        <f t="shared" si="32"/>
        <v>4.1292581235664256E-3</v>
      </c>
      <c r="J77" s="204">
        <f t="shared" si="32"/>
        <v>3.9775918828091235E-3</v>
      </c>
      <c r="K77" s="204">
        <f t="shared" si="32"/>
        <v>4.3079196522336728E-3</v>
      </c>
      <c r="L77" s="204">
        <f t="shared" si="32"/>
        <v>3.9929884895152506E-3</v>
      </c>
      <c r="M77" s="204">
        <f t="shared" si="32"/>
        <v>3.2086126307195478E-3</v>
      </c>
      <c r="N77" s="204">
        <f t="shared" si="32"/>
        <v>2.7296273443930242E-3</v>
      </c>
      <c r="O77" s="204">
        <f t="shared" si="32"/>
        <v>3.1071719637326763E-3</v>
      </c>
      <c r="P77" s="204">
        <f t="shared" si="32"/>
        <v>3.2790660055786029E-3</v>
      </c>
      <c r="Q77" s="204">
        <f t="shared" si="32"/>
        <v>3.6187098769941239E-3</v>
      </c>
      <c r="R77" s="204">
        <f t="shared" si="32"/>
        <v>4.45184205201056E-3</v>
      </c>
      <c r="S77" s="204">
        <f t="shared" si="32"/>
        <v>5.672334529048674E-3</v>
      </c>
    </row>
    <row r="78" spans="1:19" x14ac:dyDescent="0.25">
      <c r="A78" s="179" t="s">
        <v>7</v>
      </c>
      <c r="B78" s="140"/>
      <c r="C78" s="140"/>
      <c r="D78" s="204">
        <f>D43/D$23</f>
        <v>3.1859737791538528E-2</v>
      </c>
      <c r="E78" s="204">
        <f t="shared" ref="E78:S78" si="33">E43/E$23</f>
        <v>3.224731108997677E-2</v>
      </c>
      <c r="F78" s="204">
        <f t="shared" si="33"/>
        <v>3.2492986960772664E-2</v>
      </c>
      <c r="G78" s="204">
        <f t="shared" si="33"/>
        <v>3.8671634143587874E-2</v>
      </c>
      <c r="H78" s="204">
        <f t="shared" si="33"/>
        <v>3.8763671024412687E-2</v>
      </c>
      <c r="I78" s="204">
        <f t="shared" si="33"/>
        <v>3.5485315011969866E-2</v>
      </c>
      <c r="J78" s="204">
        <f t="shared" si="33"/>
        <v>3.9607493952710369E-2</v>
      </c>
      <c r="K78" s="204">
        <f t="shared" si="33"/>
        <v>3.6872701542096875E-2</v>
      </c>
      <c r="L78" s="204">
        <f t="shared" si="33"/>
        <v>3.3181060373520151E-2</v>
      </c>
      <c r="M78" s="204">
        <f t="shared" si="33"/>
        <v>3.3118087887149435E-2</v>
      </c>
      <c r="N78" s="204">
        <f t="shared" si="33"/>
        <v>3.5221814474379963E-2</v>
      </c>
      <c r="O78" s="204">
        <f t="shared" si="33"/>
        <v>3.6769400881468912E-2</v>
      </c>
      <c r="P78" s="204">
        <f t="shared" si="33"/>
        <v>3.7876488461329558E-2</v>
      </c>
      <c r="Q78" s="204">
        <f t="shared" si="33"/>
        <v>4.0560231608413058E-2</v>
      </c>
      <c r="R78" s="204">
        <f t="shared" si="33"/>
        <v>4.1531983994931521E-2</v>
      </c>
      <c r="S78" s="204">
        <f t="shared" si="33"/>
        <v>3.9674314440235385E-2</v>
      </c>
    </row>
    <row r="79" spans="1:19" ht="22.5" x14ac:dyDescent="0.25">
      <c r="A79" s="211" t="s">
        <v>26</v>
      </c>
      <c r="B79" s="140"/>
      <c r="C79" s="140"/>
      <c r="D79" s="204">
        <f>D44/D$23</f>
        <v>1.2264589326831204E-2</v>
      </c>
      <c r="E79" s="204">
        <f t="shared" ref="E79:S79" si="34">E44/E$23</f>
        <v>1.2241036149539676E-2</v>
      </c>
      <c r="F79" s="204">
        <f t="shared" si="34"/>
        <v>1.2312795255804603E-2</v>
      </c>
      <c r="G79" s="204">
        <f t="shared" si="34"/>
        <v>1.2509878505241037E-2</v>
      </c>
      <c r="H79" s="204">
        <f t="shared" si="34"/>
        <v>1.2535024938577969E-2</v>
      </c>
      <c r="I79" s="204">
        <f t="shared" si="34"/>
        <v>1.1611747990424102E-2</v>
      </c>
      <c r="J79" s="204">
        <f t="shared" si="34"/>
        <v>1.1279862435426481E-2</v>
      </c>
      <c r="K79" s="204">
        <f t="shared" si="34"/>
        <v>1.0844339423604372E-2</v>
      </c>
      <c r="L79" s="204">
        <f t="shared" si="34"/>
        <v>9.4132375157238365E-3</v>
      </c>
      <c r="M79" s="204">
        <f t="shared" si="34"/>
        <v>9.5169462328886217E-3</v>
      </c>
      <c r="N79" s="204">
        <f t="shared" si="34"/>
        <v>1.0464589791246473E-2</v>
      </c>
      <c r="O79" s="204">
        <f t="shared" si="34"/>
        <v>1.1393686440018065E-2</v>
      </c>
      <c r="P79" s="204">
        <f t="shared" si="34"/>
        <v>1.1562632791358217E-2</v>
      </c>
      <c r="Q79" s="204">
        <f t="shared" si="34"/>
        <v>1.1954291849607914E-2</v>
      </c>
      <c r="R79" s="204">
        <f t="shared" si="34"/>
        <v>1.2492810943973033E-2</v>
      </c>
      <c r="S79" s="204">
        <f t="shared" si="34"/>
        <v>1.1885616944226051E-2</v>
      </c>
    </row>
    <row r="80" spans="1:19" ht="22.5" x14ac:dyDescent="0.25">
      <c r="A80" s="211" t="s">
        <v>16</v>
      </c>
      <c r="B80" s="140"/>
      <c r="C80" s="140"/>
      <c r="D80" s="204">
        <f>D47/D$23</f>
        <v>1.9595148464707324E-2</v>
      </c>
      <c r="E80" s="204">
        <f t="shared" ref="E80:S80" si="35">E47/E$23</f>
        <v>2.000627494043709E-2</v>
      </c>
      <c r="F80" s="204">
        <f t="shared" si="35"/>
        <v>2.0180191704968063E-2</v>
      </c>
      <c r="G80" s="204">
        <f t="shared" si="35"/>
        <v>2.6161755638346836E-2</v>
      </c>
      <c r="H80" s="204">
        <f t="shared" si="35"/>
        <v>2.6228646085834723E-2</v>
      </c>
      <c r="I80" s="204">
        <f t="shared" si="35"/>
        <v>2.3873567021545763E-2</v>
      </c>
      <c r="J80" s="204">
        <f t="shared" si="35"/>
        <v>2.8327631517283892E-2</v>
      </c>
      <c r="K80" s="204">
        <f t="shared" si="35"/>
        <v>2.6028362118492503E-2</v>
      </c>
      <c r="L80" s="204">
        <f t="shared" si="35"/>
        <v>2.3767822857796311E-2</v>
      </c>
      <c r="M80" s="204">
        <f t="shared" si="35"/>
        <v>2.3601141654260818E-2</v>
      </c>
      <c r="N80" s="204">
        <f t="shared" si="35"/>
        <v>2.4757224683133485E-2</v>
      </c>
      <c r="O80" s="204">
        <f t="shared" si="35"/>
        <v>2.5375714441450842E-2</v>
      </c>
      <c r="P80" s="204">
        <f t="shared" si="35"/>
        <v>2.6313855669971339E-2</v>
      </c>
      <c r="Q80" s="204">
        <f t="shared" si="35"/>
        <v>2.8605939758805144E-2</v>
      </c>
      <c r="R80" s="204">
        <f t="shared" si="35"/>
        <v>2.9039173050958489E-2</v>
      </c>
      <c r="S80" s="204">
        <f t="shared" si="35"/>
        <v>2.7788697496009339E-2</v>
      </c>
    </row>
    <row r="81" spans="1:19" ht="22.5" x14ac:dyDescent="0.25">
      <c r="A81" s="179" t="s">
        <v>6</v>
      </c>
      <c r="B81" s="140"/>
      <c r="C81" s="140"/>
      <c r="D81" s="204">
        <f>D48/D$23</f>
        <v>1.1371764816448858E-2</v>
      </c>
      <c r="E81" s="204">
        <f t="shared" ref="E81:S81" si="36">E48/E$23</f>
        <v>1.1245869814595126E-2</v>
      </c>
      <c r="F81" s="204">
        <f t="shared" si="36"/>
        <v>1.0544686994581456E-2</v>
      </c>
      <c r="G81" s="204">
        <f t="shared" si="36"/>
        <v>1.1146427671972834E-2</v>
      </c>
      <c r="H81" s="204">
        <f t="shared" si="36"/>
        <v>1.097379600489733E-2</v>
      </c>
      <c r="I81" s="204">
        <f t="shared" si="36"/>
        <v>1.0708655287179588E-2</v>
      </c>
      <c r="J81" s="204">
        <f t="shared" si="36"/>
        <v>1.1348356326852849E-2</v>
      </c>
      <c r="K81" s="204">
        <f t="shared" si="36"/>
        <v>1.1039089607805589E-2</v>
      </c>
      <c r="L81" s="204">
        <f t="shared" si="36"/>
        <v>1.0063256474610139E-2</v>
      </c>
      <c r="M81" s="204">
        <f t="shared" si="36"/>
        <v>7.9144581093168742E-3</v>
      </c>
      <c r="N81" s="204">
        <f t="shared" si="36"/>
        <v>8.1057034389080112E-3</v>
      </c>
      <c r="O81" s="204">
        <f t="shared" si="36"/>
        <v>7.4161747987104999E-3</v>
      </c>
      <c r="P81" s="204">
        <f t="shared" si="36"/>
        <v>7.7733864552015884E-3</v>
      </c>
      <c r="Q81" s="204">
        <f t="shared" si="36"/>
        <v>8.2091889231870416E-3</v>
      </c>
      <c r="R81" s="204">
        <f t="shared" si="36"/>
        <v>8.4823172288226549E-3</v>
      </c>
      <c r="S81" s="204">
        <f t="shared" si="36"/>
        <v>8.7526505134252978E-3</v>
      </c>
    </row>
    <row r="82" spans="1:19" x14ac:dyDescent="0.25">
      <c r="A82" s="179" t="s">
        <v>5</v>
      </c>
      <c r="B82" s="140"/>
      <c r="C82" s="140"/>
      <c r="D82" s="204">
        <f>D52/D$23</f>
        <v>1.5251113420039993E-2</v>
      </c>
      <c r="E82" s="204">
        <f t="shared" ref="E82:S82" si="37">E52/E$23</f>
        <v>1.5927563656329358E-2</v>
      </c>
      <c r="F82" s="204">
        <f t="shared" si="37"/>
        <v>1.6214512194007616E-2</v>
      </c>
      <c r="G82" s="204">
        <f t="shared" si="37"/>
        <v>1.36518771331058E-2</v>
      </c>
      <c r="H82" s="204">
        <f t="shared" si="37"/>
        <v>1.3710055136032344E-2</v>
      </c>
      <c r="I82" s="204">
        <f t="shared" si="37"/>
        <v>1.2608264076762878E-2</v>
      </c>
      <c r="J82" s="204">
        <f t="shared" si="37"/>
        <v>1.1622331892558322E-2</v>
      </c>
      <c r="K82" s="204">
        <f t="shared" si="37"/>
        <v>1.1457802503838202E-2</v>
      </c>
      <c r="L82" s="204">
        <f t="shared" si="37"/>
        <v>1.0102377986024594E-2</v>
      </c>
      <c r="M82" s="204">
        <f t="shared" si="37"/>
        <v>1.0904504982884668E-2</v>
      </c>
      <c r="N82" s="204">
        <f t="shared" si="37"/>
        <v>9.0999186263365697E-3</v>
      </c>
      <c r="O82" s="204">
        <f t="shared" si="37"/>
        <v>9.2850134712121005E-3</v>
      </c>
      <c r="P82" s="204">
        <f t="shared" si="37"/>
        <v>9.4411660399180801E-3</v>
      </c>
      <c r="Q82" s="204">
        <f t="shared" si="37"/>
        <v>9.6152002607511923E-3</v>
      </c>
      <c r="R82" s="204">
        <f t="shared" si="37"/>
        <v>1.0143104503501492E-2</v>
      </c>
      <c r="S82" s="204">
        <f t="shared" si="37"/>
        <v>9.6460820050985156E-3</v>
      </c>
    </row>
    <row r="83" spans="1:19" x14ac:dyDescent="0.25">
      <c r="A83" s="211" t="s">
        <v>27</v>
      </c>
      <c r="B83" s="140"/>
      <c r="C83" s="140"/>
      <c r="D83" s="204">
        <f>D53/D$23</f>
        <v>8.1816140805212826E-3</v>
      </c>
      <c r="E83" s="204">
        <f t="shared" ref="E83:S83" si="38">E53/E$23</f>
        <v>8.7162844508936899E-3</v>
      </c>
      <c r="F83" s="204">
        <f t="shared" si="38"/>
        <v>8.6258098118586601E-3</v>
      </c>
      <c r="G83" s="204">
        <f t="shared" si="38"/>
        <v>7.1298925739693786E-3</v>
      </c>
      <c r="H83" s="204">
        <f t="shared" si="38"/>
        <v>7.226846564063796E-3</v>
      </c>
      <c r="I83" s="204">
        <f t="shared" si="38"/>
        <v>6.6719866093150892E-3</v>
      </c>
      <c r="J83" s="204">
        <f t="shared" si="38"/>
        <v>5.7426720548527932E-3</v>
      </c>
      <c r="K83" s="204">
        <f t="shared" si="38"/>
        <v>5.8457513624398305E-3</v>
      </c>
      <c r="L83" s="204">
        <f t="shared" si="38"/>
        <v>4.7427309222444905E-3</v>
      </c>
      <c r="M83" s="204">
        <f t="shared" si="38"/>
        <v>6.0685940774314676E-3</v>
      </c>
      <c r="N83" s="204">
        <f t="shared" si="38"/>
        <v>4.6829435102128695E-3</v>
      </c>
      <c r="O83" s="204">
        <f t="shared" si="38"/>
        <v>4.79668592608743E-3</v>
      </c>
      <c r="P83" s="204">
        <f t="shared" si="38"/>
        <v>5.0129236942915286E-3</v>
      </c>
      <c r="Q83" s="204">
        <f t="shared" si="38"/>
        <v>5.2885199174287885E-3</v>
      </c>
      <c r="R83" s="204">
        <f t="shared" si="38"/>
        <v>5.7573958855533037E-3</v>
      </c>
      <c r="S83" s="204">
        <f t="shared" si="38"/>
        <v>5.3695232649560434E-3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7.0694993395187099E-3</v>
      </c>
      <c r="E84" s="204">
        <f t="shared" ref="E84:S84" si="40">E56/E$23</f>
        <v>7.2112792054356677E-3</v>
      </c>
      <c r="F84" s="204">
        <f t="shared" si="40"/>
        <v>7.5887023821489567E-3</v>
      </c>
      <c r="G84" s="204">
        <f t="shared" si="40"/>
        <v>6.521984559136421E-3</v>
      </c>
      <c r="H84" s="204">
        <f t="shared" si="40"/>
        <v>6.4832085719685479E-3</v>
      </c>
      <c r="I84" s="204">
        <f t="shared" si="40"/>
        <v>5.936277467447789E-3</v>
      </c>
      <c r="J84" s="204">
        <f t="shared" si="40"/>
        <v>5.8796598377055297E-3</v>
      </c>
      <c r="K84" s="204">
        <f t="shared" si="40"/>
        <v>5.6120511413983712E-3</v>
      </c>
      <c r="L84" s="204">
        <f t="shared" si="40"/>
        <v>5.359647063780104E-3</v>
      </c>
      <c r="M84" s="204">
        <f t="shared" si="40"/>
        <v>4.8359109054532E-3</v>
      </c>
      <c r="N84" s="204">
        <f t="shared" si="40"/>
        <v>4.4169751161236993E-3</v>
      </c>
      <c r="O84" s="204">
        <f t="shared" si="40"/>
        <v>4.4883275451246697E-3</v>
      </c>
      <c r="P84" s="204">
        <f t="shared" si="40"/>
        <v>4.4282423456265515E-3</v>
      </c>
      <c r="Q84" s="204">
        <f t="shared" si="40"/>
        <v>4.3266803433224046E-3</v>
      </c>
      <c r="R84" s="204">
        <f t="shared" si="40"/>
        <v>4.3857086179481895E-3</v>
      </c>
      <c r="S84" s="204">
        <f t="shared" si="40"/>
        <v>4.2765587401424722E-3</v>
      </c>
    </row>
    <row r="85" spans="1:19" ht="22.5" x14ac:dyDescent="0.25">
      <c r="A85" s="179" t="s">
        <v>4</v>
      </c>
      <c r="B85" s="140"/>
      <c r="C85" s="140"/>
      <c r="D85" s="204">
        <f t="shared" si="39"/>
        <v>2.6591551060685958E-2</v>
      </c>
      <c r="E85" s="204">
        <f t="shared" ref="E85:S85" si="41">E57/E$23</f>
        <v>2.6060612002784509E-2</v>
      </c>
      <c r="F85" s="204">
        <f t="shared" si="41"/>
        <v>2.4940834620199376E-2</v>
      </c>
      <c r="G85" s="204">
        <f t="shared" si="41"/>
        <v>2.379525658060426E-2</v>
      </c>
      <c r="H85" s="204">
        <f t="shared" si="41"/>
        <v>2.0690391868462353E-2</v>
      </c>
      <c r="I85" s="204">
        <f t="shared" si="41"/>
        <v>1.8583467953833279E-2</v>
      </c>
      <c r="J85" s="204">
        <f t="shared" si="41"/>
        <v>1.7350584180795034E-2</v>
      </c>
      <c r="K85" s="204">
        <f t="shared" si="41"/>
        <v>1.6498586438246338E-2</v>
      </c>
      <c r="L85" s="204">
        <f t="shared" si="41"/>
        <v>1.4249258195956641E-2</v>
      </c>
      <c r="M85" s="204">
        <f t="shared" si="41"/>
        <v>1.5949023809749576E-2</v>
      </c>
      <c r="N85" s="204">
        <f t="shared" si="41"/>
        <v>1.4694753773426592E-2</v>
      </c>
      <c r="O85" s="204">
        <f t="shared" si="41"/>
        <v>1.4253009608945507E-2</v>
      </c>
      <c r="P85" s="204">
        <f t="shared" si="41"/>
        <v>1.4562719055819497E-2</v>
      </c>
      <c r="Q85" s="204">
        <f t="shared" si="41"/>
        <v>1.4887742776616752E-2</v>
      </c>
      <c r="R85" s="204">
        <f t="shared" si="41"/>
        <v>1.5183901435350781E-2</v>
      </c>
      <c r="S85" s="204">
        <f t="shared" si="41"/>
        <v>1.5292569032473256E-2</v>
      </c>
    </row>
    <row r="86" spans="1:19" x14ac:dyDescent="0.25">
      <c r="A86" s="179" t="s">
        <v>3</v>
      </c>
      <c r="B86" s="140"/>
      <c r="C86" s="140"/>
      <c r="D86" s="204">
        <f t="shared" si="39"/>
        <v>1.1549285479331895E-2</v>
      </c>
      <c r="E86" s="204">
        <f t="shared" ref="E86:S86" si="42">E58/E$23</f>
        <v>1.2324375202219762E-2</v>
      </c>
      <c r="F86" s="204">
        <f t="shared" si="42"/>
        <v>1.2344776542183316E-2</v>
      </c>
      <c r="G86" s="204">
        <f t="shared" si="42"/>
        <v>1.2631460108207626E-2</v>
      </c>
      <c r="H86" s="204">
        <f t="shared" si="42"/>
        <v>1.3886720515369887E-2</v>
      </c>
      <c r="I86" s="204">
        <f t="shared" si="42"/>
        <v>1.5266937853987037E-2</v>
      </c>
      <c r="J86" s="204">
        <f t="shared" si="42"/>
        <v>1.5649051720097909E-2</v>
      </c>
      <c r="K86" s="204">
        <f t="shared" si="42"/>
        <v>1.718345791935395E-2</v>
      </c>
      <c r="L86" s="204">
        <f t="shared" si="42"/>
        <v>1.7634773606822789E-2</v>
      </c>
      <c r="M86" s="204">
        <f t="shared" si="42"/>
        <v>1.5898452192437646E-2</v>
      </c>
      <c r="N86" s="204">
        <f t="shared" si="42"/>
        <v>1.7788219499916092E-2</v>
      </c>
      <c r="O86" s="204">
        <f t="shared" si="42"/>
        <v>1.8380028344053199E-2</v>
      </c>
      <c r="P86" s="204">
        <f t="shared" si="42"/>
        <v>1.9665102191436815E-2</v>
      </c>
      <c r="Q86" s="204">
        <f t="shared" si="42"/>
        <v>1.8549763214908834E-2</v>
      </c>
      <c r="R86" s="204">
        <f t="shared" si="42"/>
        <v>1.9034467487013568E-2</v>
      </c>
      <c r="S86" s="204">
        <f t="shared" si="42"/>
        <v>2.0936077954875752E-2</v>
      </c>
    </row>
    <row r="87" spans="1:19" x14ac:dyDescent="0.25">
      <c r="A87" s="179" t="s">
        <v>2</v>
      </c>
      <c r="B87" s="140"/>
      <c r="C87" s="140"/>
      <c r="D87" s="204">
        <f t="shared" si="39"/>
        <v>7.490849854067573E-2</v>
      </c>
      <c r="E87" s="204">
        <f t="shared" ref="E87:S87" si="43">E59/E$23</f>
        <v>7.551498632259078E-2</v>
      </c>
      <c r="F87" s="204">
        <f t="shared" si="43"/>
        <v>7.668655598095743E-2</v>
      </c>
      <c r="G87" s="204">
        <f t="shared" si="43"/>
        <v>7.8133548706458583E-2</v>
      </c>
      <c r="H87" s="204">
        <f t="shared" si="43"/>
        <v>7.7408195630202389E-2</v>
      </c>
      <c r="I87" s="204">
        <f t="shared" si="43"/>
        <v>7.4874948909087358E-2</v>
      </c>
      <c r="J87" s="204">
        <f t="shared" si="43"/>
        <v>7.4604267529930032E-2</v>
      </c>
      <c r="K87" s="204">
        <f t="shared" si="43"/>
        <v>7.5579300652088524E-2</v>
      </c>
      <c r="L87" s="204">
        <f t="shared" si="43"/>
        <v>7.5483451600671672E-2</v>
      </c>
      <c r="M87" s="204">
        <f t="shared" si="43"/>
        <v>6.355271933068464E-2</v>
      </c>
      <c r="N87" s="204">
        <f t="shared" si="43"/>
        <v>6.7448318224850937E-2</v>
      </c>
      <c r="O87" s="204">
        <f t="shared" si="43"/>
        <v>6.963292893740948E-2</v>
      </c>
      <c r="P87" s="204">
        <f t="shared" si="43"/>
        <v>7.2717745877676973E-2</v>
      </c>
      <c r="Q87" s="204">
        <f t="shared" si="43"/>
        <v>7.4461082245272286E-2</v>
      </c>
      <c r="R87" s="204">
        <f t="shared" si="43"/>
        <v>7.4763107148459004E-2</v>
      </c>
      <c r="S87" s="204">
        <f t="shared" si="43"/>
        <v>7.5247778333690701E-2</v>
      </c>
    </row>
    <row r="88" spans="1:19" x14ac:dyDescent="0.25">
      <c r="A88" s="179" t="s">
        <v>1</v>
      </c>
      <c r="B88" s="140"/>
      <c r="C88" s="140"/>
      <c r="D88" s="204">
        <f t="shared" si="39"/>
        <v>2.3829538394064546E-2</v>
      </c>
      <c r="E88" s="204">
        <f t="shared" ref="E88:S88" si="44">E60/E$23</f>
        <v>2.3722216230525627E-2</v>
      </c>
      <c r="F88" s="204">
        <f t="shared" si="44"/>
        <v>2.0623360959073089E-2</v>
      </c>
      <c r="G88" s="204">
        <f t="shared" si="44"/>
        <v>1.7842100235347245E-2</v>
      </c>
      <c r="H88" s="204">
        <f t="shared" si="44"/>
        <v>1.6351818831707738E-2</v>
      </c>
      <c r="I88" s="204">
        <f t="shared" si="44"/>
        <v>1.5309756904571906E-2</v>
      </c>
      <c r="J88" s="204">
        <f t="shared" si="44"/>
        <v>1.3695173343619433E-2</v>
      </c>
      <c r="K88" s="204">
        <f t="shared" si="44"/>
        <v>1.2811316284036652E-2</v>
      </c>
      <c r="L88" s="204">
        <f t="shared" si="44"/>
        <v>1.1098471853577209E-2</v>
      </c>
      <c r="M88" s="204">
        <f t="shared" si="44"/>
        <v>9.2198379811810373E-3</v>
      </c>
      <c r="N88" s="204">
        <f t="shared" si="44"/>
        <v>7.8713979488770746E-3</v>
      </c>
      <c r="O88" s="204">
        <f t="shared" si="44"/>
        <v>8.3568235972029722E-3</v>
      </c>
      <c r="P88" s="204">
        <f t="shared" si="44"/>
        <v>8.0513497193210031E-3</v>
      </c>
      <c r="Q88" s="204">
        <f t="shared" si="44"/>
        <v>7.4774239315911579E-3</v>
      </c>
      <c r="R88" s="204">
        <f t="shared" si="44"/>
        <v>7.778020403079222E-3</v>
      </c>
      <c r="S88" s="204">
        <f t="shared" si="44"/>
        <v>6.8466633311890981E-3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9.8001848303372364E-3</v>
      </c>
      <c r="E89" s="204">
        <f t="shared" ref="E89:S89" si="45">E61/E$23</f>
        <v>9.1476866059435457E-3</v>
      </c>
      <c r="F89" s="204">
        <f t="shared" si="45"/>
        <v>8.7674412229643908E-3</v>
      </c>
      <c r="G89" s="204">
        <f t="shared" si="45"/>
        <v>8.7669020139124094E-3</v>
      </c>
      <c r="H89" s="204">
        <f t="shared" si="45"/>
        <v>8.4347447390693431E-3</v>
      </c>
      <c r="I89" s="204">
        <f t="shared" si="45"/>
        <v>8.1979018665213413E-3</v>
      </c>
      <c r="J89" s="204">
        <f t="shared" si="45"/>
        <v>8.3742794622869033E-3</v>
      </c>
      <c r="K89" s="204">
        <f t="shared" si="45"/>
        <v>8.8611333811553228E-3</v>
      </c>
      <c r="L89" s="204">
        <f t="shared" si="45"/>
        <v>7.3277600226302883E-3</v>
      </c>
      <c r="M89" s="204">
        <f t="shared" si="45"/>
        <v>6.3973095899590056E-3</v>
      </c>
      <c r="N89" s="204">
        <f t="shared" si="45"/>
        <v>6.4212369430099395E-3</v>
      </c>
      <c r="O89" s="204">
        <f t="shared" si="45"/>
        <v>6.8555231969600226E-3</v>
      </c>
      <c r="P89" s="204">
        <f t="shared" si="45"/>
        <v>7.0609059046426248E-3</v>
      </c>
      <c r="Q89" s="204">
        <f t="shared" si="45"/>
        <v>6.9981018846942879E-3</v>
      </c>
      <c r="R89" s="204">
        <f t="shared" si="45"/>
        <v>7.6334703995423617E-3</v>
      </c>
      <c r="S89" s="204">
        <f t="shared" si="45"/>
        <v>8.0319491101422339E-3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2.4873777587494188E-2</v>
      </c>
      <c r="E90" s="208">
        <f t="shared" ref="E90:S90" si="46">E62/E$23</f>
        <v>2.5776278764228923E-2</v>
      </c>
      <c r="F90" s="208">
        <f t="shared" si="46"/>
        <v>2.8604976288160531E-2</v>
      </c>
      <c r="G90" s="208">
        <f t="shared" si="46"/>
        <v>2.7955084282104053E-2</v>
      </c>
      <c r="H90" s="208">
        <f t="shared" si="46"/>
        <v>2.8315762660334101E-2</v>
      </c>
      <c r="I90" s="208">
        <f t="shared" si="46"/>
        <v>2.6695731719184879E-2</v>
      </c>
      <c r="J90" s="208">
        <f t="shared" si="46"/>
        <v>2.5429258427452348E-2</v>
      </c>
      <c r="K90" s="208">
        <f t="shared" si="46"/>
        <v>2.5057857033889776E-2</v>
      </c>
      <c r="L90" s="208">
        <f t="shared" si="46"/>
        <v>2.3442813378353161E-2</v>
      </c>
      <c r="M90" s="208">
        <f t="shared" si="46"/>
        <v>2.1660455839915542E-2</v>
      </c>
      <c r="N90" s="208">
        <f t="shared" si="46"/>
        <v>2.2148201388734971E-2</v>
      </c>
      <c r="O90" s="208">
        <f t="shared" si="46"/>
        <v>2.25942595505443E-2</v>
      </c>
      <c r="P90" s="208">
        <f t="shared" si="46"/>
        <v>2.1562920339562482E-2</v>
      </c>
      <c r="Q90" s="208">
        <f t="shared" si="46"/>
        <v>2.3023435652612945E-2</v>
      </c>
      <c r="R90" s="208">
        <f t="shared" si="46"/>
        <v>2.3770786751838399E-2</v>
      </c>
      <c r="S90" s="208">
        <f t="shared" si="46"/>
        <v>2.4235818264122175E-2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2.9486908918942678E-2</v>
      </c>
      <c r="F93" s="144">
        <f t="shared" ref="F93:F94" si="48">IF(E16=0,"",F16/E16-1)</f>
        <v>3.8362030719220952E-2</v>
      </c>
      <c r="G93" s="144">
        <f t="shared" ref="G93:G94" si="49">IF(F16=0,"",G16/F16-1)</f>
        <v>2.8429522464546997E-2</v>
      </c>
      <c r="H93" s="144">
        <f t="shared" ref="H93:H94" si="50">IF(G16=0,"",H16/G16-1)</f>
        <v>4.3519434507266475E-2</v>
      </c>
      <c r="I93" s="144">
        <f t="shared" ref="I93:I94" si="51">IF(H16=0,"",I16/H16-1)</f>
        <v>4.0021237071357518E-2</v>
      </c>
      <c r="J93" s="144">
        <f t="shared" ref="J93:J94" si="52">IF(I16=0,"",J16/I16-1)</f>
        <v>5.6561972847843034E-2</v>
      </c>
      <c r="K93" s="144">
        <f t="shared" ref="K93:K94" si="53">IF(J16=0,"",K16/J16-1)</f>
        <v>6.9418161418286495E-2</v>
      </c>
      <c r="L93" s="144">
        <f t="shared" ref="L93:L94" si="54">IF(K16=0,"",L16/K16-1)</f>
        <v>3.3000321304855751E-2</v>
      </c>
      <c r="M93" s="144">
        <f t="shared" ref="M93:M94" si="55">IF(L16=0,"",M16/L16-1)</f>
        <v>-7.7973373505109467E-2</v>
      </c>
      <c r="N93" s="144">
        <f t="shared" ref="N93:N94" si="56">IF(M16=0,"",N16/M16-1)</f>
        <v>1.2377203798021652E-2</v>
      </c>
      <c r="O93" s="144">
        <f t="shared" ref="O93:O94" si="57">IF(N16=0,"",O16/N16-1)</f>
        <v>6.4988604331754907E-3</v>
      </c>
      <c r="P93" s="144">
        <f t="shared" ref="P93:P94" si="58">IF(O16=0,"",P16/O16-1)</f>
        <v>-2.6696025464515438E-2</v>
      </c>
      <c r="Q93" s="144">
        <f t="shared" ref="Q93:Q94" si="59">IF(P16=0,"",Q16/P16-1)</f>
        <v>-1.1323825875535376E-2</v>
      </c>
      <c r="R93" s="144">
        <f t="shared" ref="R93:R94" si="60">IF(Q16=0,"",R16/Q16-1)</f>
        <v>2.9790063940918765E-2</v>
      </c>
      <c r="S93" s="144">
        <f t="shared" ref="S93:S94" si="61">IF(R16=0,"",S16/R16-1)</f>
        <v>2.2590407399866175E-2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2.4059440032485169E-2</v>
      </c>
      <c r="F94" s="213">
        <f t="shared" si="48"/>
        <v>2.4869760943954766E-2</v>
      </c>
      <c r="G94" s="213">
        <f t="shared" si="49"/>
        <v>3.4458096267700133E-2</v>
      </c>
      <c r="H94" s="213">
        <f t="shared" si="50"/>
        <v>2.972873068037285E-2</v>
      </c>
      <c r="I94" s="213">
        <f t="shared" si="51"/>
        <v>2.198414324259601E-2</v>
      </c>
      <c r="J94" s="213">
        <f t="shared" si="52"/>
        <v>1.2425715440985918E-2</v>
      </c>
      <c r="K94" s="213">
        <f t="shared" si="53"/>
        <v>6.3725953413125591E-2</v>
      </c>
      <c r="L94" s="213">
        <f t="shared" si="54"/>
        <v>2.3878473665785105E-2</v>
      </c>
      <c r="M94" s="213">
        <f t="shared" si="55"/>
        <v>8.9610926843639582E-3</v>
      </c>
      <c r="N94" s="213">
        <f t="shared" si="56"/>
        <v>1.253810555426349E-2</v>
      </c>
      <c r="O94" s="213">
        <f t="shared" si="57"/>
        <v>-2.3452462125517215E-4</v>
      </c>
      <c r="P94" s="213">
        <f t="shared" si="58"/>
        <v>-2.4437479278577867E-2</v>
      </c>
      <c r="Q94" s="213">
        <f t="shared" si="59"/>
        <v>-4.1040372455180774E-2</v>
      </c>
      <c r="R94" s="213">
        <f t="shared" si="60"/>
        <v>1.9399541187094194E-2</v>
      </c>
      <c r="S94" s="213">
        <f t="shared" si="61"/>
        <v>2.1122740324087896E-2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2.8276930958122115E-2</v>
      </c>
      <c r="F95" s="144">
        <f t="shared" ref="F95:F96" si="63">IF(E20=0,"",F20/E20-1)</f>
        <v>3.6314494977566447E-2</v>
      </c>
      <c r="G95" s="144">
        <f t="shared" ref="G95:G96" si="64">IF(F20=0,"",G20/F20-1)</f>
        <v>2.7910419006548226E-2</v>
      </c>
      <c r="H95" s="144">
        <f t="shared" ref="H95:H96" si="65">IF(G20=0,"",H20/G20-1)</f>
        <v>4.2787665793610596E-2</v>
      </c>
      <c r="I95" s="144">
        <f t="shared" ref="I95:I96" si="66">IF(H20=0,"",I20/H20-1)</f>
        <v>3.941885892003949E-2</v>
      </c>
      <c r="J95" s="144">
        <f t="shared" ref="J95:J96" si="67">IF(I20=0,"",J20/I20-1)</f>
        <v>5.3519955664999674E-2</v>
      </c>
      <c r="K95" s="144">
        <f t="shared" ref="K95:K96" si="68">IF(J20=0,"",K20/J20-1)</f>
        <v>6.568441094511912E-2</v>
      </c>
      <c r="L95" s="144">
        <f t="shared" ref="L95:L96" si="69">IF(K20=0,"",L20/K20-1)</f>
        <v>3.305581837251248E-2</v>
      </c>
      <c r="M95" s="144">
        <f t="shared" ref="M95:M96" si="70">IF(L20=0,"",M20/L20-1)</f>
        <v>-8.799635871106759E-2</v>
      </c>
      <c r="N95" s="144">
        <f t="shared" ref="N95:N96" si="71">IF(M20=0,"",N20/M20-1)</f>
        <v>5.14952723693618E-3</v>
      </c>
      <c r="O95" s="144">
        <f t="shared" ref="O95:O96" si="72">IF(N20=0,"",O20/N20-1)</f>
        <v>4.9215030097518042E-3</v>
      </c>
      <c r="P95" s="144">
        <f t="shared" ref="P95:P96" si="73">IF(O20=0,"",P20/O20-1)</f>
        <v>-2.9208958689809994E-2</v>
      </c>
      <c r="Q95" s="144">
        <f t="shared" ref="Q95:Q96" si="74">IF(P20=0,"",Q20/P20-1)</f>
        <v>-1.2920539858423341E-2</v>
      </c>
      <c r="R95" s="144">
        <f t="shared" ref="R95:R96" si="75">IF(Q20=0,"",R20/Q20-1)</f>
        <v>2.8658890454738906E-2</v>
      </c>
      <c r="S95" s="144">
        <f t="shared" ref="S95:S96" si="76">IF(R20=0,"",S20/R20-1)</f>
        <v>2.170357948946644E-2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2.2855841091814044E-2</v>
      </c>
      <c r="F96" s="213">
        <f t="shared" si="63"/>
        <v>2.2848830474627269E-2</v>
      </c>
      <c r="G96" s="213">
        <f t="shared" si="64"/>
        <v>3.3935949865639747E-2</v>
      </c>
      <c r="H96" s="213">
        <f t="shared" si="65"/>
        <v>2.9006632707161417E-2</v>
      </c>
      <c r="I96" s="213">
        <f t="shared" si="66"/>
        <v>2.1392212138749978E-2</v>
      </c>
      <c r="J96" s="213">
        <f t="shared" si="67"/>
        <v>9.5107738645612283E-3</v>
      </c>
      <c r="K96" s="213">
        <f t="shared" si="68"/>
        <v>6.001207662931507E-2</v>
      </c>
      <c r="L96" s="213">
        <f t="shared" si="69"/>
        <v>2.3933480669900087E-2</v>
      </c>
      <c r="M96" s="213">
        <f t="shared" si="70"/>
        <v>-2.0069225711247807E-3</v>
      </c>
      <c r="N96" s="213">
        <f t="shared" si="71"/>
        <v>5.3092802653642579E-3</v>
      </c>
      <c r="O96" s="213">
        <f t="shared" si="72"/>
        <v>-1.8013296682005686E-3</v>
      </c>
      <c r="P96" s="213">
        <f t="shared" si="73"/>
        <v>-2.6956243750738573E-2</v>
      </c>
      <c r="Q96" s="213">
        <f t="shared" si="74"/>
        <v>-4.2589094156381013E-2</v>
      </c>
      <c r="R96" s="213">
        <f t="shared" si="75"/>
        <v>1.8279781176591348E-2</v>
      </c>
      <c r="S96" s="213">
        <f t="shared" si="76"/>
        <v>2.0237185228410448E-2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3.5603780806858998E-2</v>
      </c>
      <c r="F97" s="204">
        <f t="shared" ref="F97:F105" si="78">IF(E23=0,"",F23/E23-1)</f>
        <v>4.2447946824730742E-2</v>
      </c>
      <c r="G97" s="204">
        <f t="shared" ref="G97:G105" si="79">IF(F23=0,"",G23/F23-1)</f>
        <v>2.9824164215297655E-2</v>
      </c>
      <c r="H97" s="204">
        <f t="shared" ref="H97:H105" si="80">IF(G23=0,"",H23/G23-1)</f>
        <v>4.3407984244037801E-2</v>
      </c>
      <c r="I97" s="204">
        <f t="shared" ref="I97:I105" si="81">IF(H23=0,"",I23/H23-1)</f>
        <v>3.8563253446098456E-2</v>
      </c>
      <c r="J97" s="204">
        <f t="shared" ref="J97:J105" si="82">IF(I23=0,"",J23/I23-1)</f>
        <v>5.8626087725936138E-2</v>
      </c>
      <c r="K97" s="204">
        <f t="shared" ref="K97:K105" si="83">IF(J23=0,"",K23/J23-1)</f>
        <v>7.1181378145212859E-2</v>
      </c>
      <c r="L97" s="204">
        <f t="shared" ref="L97:L105" si="84">IF(K23=0,"",L23/K23-1)</f>
        <v>2.9182107337244023E-2</v>
      </c>
      <c r="M97" s="204">
        <f t="shared" ref="M97:M105" si="85">IF(L23=0,"",M23/L23-1)</f>
        <v>-7.3483876321537633E-2</v>
      </c>
      <c r="N97" s="204">
        <f t="shared" ref="N97:N105" si="86">IF(M23=0,"",N23/M23-1)</f>
        <v>1.319631099016072E-2</v>
      </c>
      <c r="O97" s="204">
        <f t="shared" ref="O97:O105" si="87">IF(N23=0,"",O23/N23-1)</f>
        <v>3.3096784856345707E-3</v>
      </c>
      <c r="P97" s="204">
        <f t="shared" ref="P97:P105" si="88">IF(O23=0,"",P23/O23-1)</f>
        <v>-2.3246977720499884E-2</v>
      </c>
      <c r="Q97" s="204">
        <f t="shared" ref="Q97:Q105" si="89">IF(P23=0,"",Q23/P23-1)</f>
        <v>-8.1598524853458976E-3</v>
      </c>
      <c r="R97" s="204">
        <f t="shared" ref="R97:R105" si="90">IF(Q23=0,"",R23/Q23-1)</f>
        <v>3.6946108899762464E-2</v>
      </c>
      <c r="S97" s="204">
        <f t="shared" ref="S97:S105" si="91">IF(R23=0,"",S23/R23-1)</f>
        <v>2.207779631169271E-2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-7.0864158537721211E-2</v>
      </c>
      <c r="F98" s="209">
        <f t="shared" si="78"/>
        <v>0.12374791553002917</v>
      </c>
      <c r="G98" s="209">
        <f t="shared" si="79"/>
        <v>-0.22486551283249179</v>
      </c>
      <c r="H98" s="209">
        <f t="shared" si="80"/>
        <v>0.12536590905513534</v>
      </c>
      <c r="I98" s="209">
        <f t="shared" si="81"/>
        <v>3.8241669010968815E-2</v>
      </c>
      <c r="J98" s="209">
        <f t="shared" si="82"/>
        <v>-7.7440473186830672E-2</v>
      </c>
      <c r="K98" s="209">
        <f t="shared" si="83"/>
        <v>1.1426254464246277E-2</v>
      </c>
      <c r="L98" s="209">
        <f t="shared" si="84"/>
        <v>-9.0965600183224526E-2</v>
      </c>
      <c r="M98" s="209">
        <f t="shared" si="85"/>
        <v>-7.2434391415324595E-2</v>
      </c>
      <c r="N98" s="209">
        <f t="shared" si="86"/>
        <v>6.1439158035416108E-2</v>
      </c>
      <c r="O98" s="209">
        <f t="shared" si="87"/>
        <v>0.15709062105447713</v>
      </c>
      <c r="P98" s="209">
        <f t="shared" si="88"/>
        <v>-0.11671725842419722</v>
      </c>
      <c r="Q98" s="209">
        <f t="shared" si="89"/>
        <v>-9.5172461766224181E-4</v>
      </c>
      <c r="R98" s="209">
        <f t="shared" si="90"/>
        <v>0.16190882819195007</v>
      </c>
      <c r="S98" s="209">
        <f t="shared" si="91"/>
        <v>2.6360710102417695E-2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-8.9333605710477437E-2</v>
      </c>
      <c r="F99" s="209">
        <f t="shared" si="78"/>
        <v>-9.0821680991795217E-2</v>
      </c>
      <c r="G99" s="209">
        <f t="shared" si="79"/>
        <v>7.5700902809749726E-2</v>
      </c>
      <c r="H99" s="209">
        <f t="shared" si="80"/>
        <v>0.1164313406883668</v>
      </c>
      <c r="I99" s="209">
        <f t="shared" si="81"/>
        <v>1.2651025849547137E-2</v>
      </c>
      <c r="J99" s="209">
        <f t="shared" si="82"/>
        <v>1.8344398105921034E-2</v>
      </c>
      <c r="K99" s="209">
        <f t="shared" si="83"/>
        <v>1.2181207770376234E-2</v>
      </c>
      <c r="L99" s="209">
        <f t="shared" si="84"/>
        <v>-4.5151607947148786E-2</v>
      </c>
      <c r="M99" s="209">
        <f t="shared" si="85"/>
        <v>-4.0162327380213192E-2</v>
      </c>
      <c r="N99" s="209">
        <f t="shared" si="86"/>
        <v>-2.2247640138408298E-2</v>
      </c>
      <c r="O99" s="209">
        <f t="shared" si="87"/>
        <v>3.7313212718552258E-2</v>
      </c>
      <c r="P99" s="209">
        <f t="shared" si="88"/>
        <v>-1.3148043258473852E-2</v>
      </c>
      <c r="Q99" s="209">
        <f t="shared" si="89"/>
        <v>-0.13122952403123833</v>
      </c>
      <c r="R99" s="209">
        <f t="shared" si="90"/>
        <v>8.3031376231783582E-3</v>
      </c>
      <c r="S99" s="209">
        <f t="shared" si="91"/>
        <v>-2.5824399735767889E-2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4.3117782236156144E-2</v>
      </c>
      <c r="F100" s="209">
        <f t="shared" si="78"/>
        <v>4.0349530499469211E-2</v>
      </c>
      <c r="G100" s="209">
        <f t="shared" si="79"/>
        <v>3.9937970463601591E-2</v>
      </c>
      <c r="H100" s="209">
        <f t="shared" si="80"/>
        <v>4.3895147802057499E-2</v>
      </c>
      <c r="I100" s="209">
        <f t="shared" si="81"/>
        <v>4.6443340476571171E-2</v>
      </c>
      <c r="J100" s="209">
        <f t="shared" si="82"/>
        <v>5.5488040854727805E-2</v>
      </c>
      <c r="K100" s="209">
        <f t="shared" si="83"/>
        <v>6.3323086792055339E-2</v>
      </c>
      <c r="L100" s="209">
        <f t="shared" si="84"/>
        <v>4.8889209099138853E-2</v>
      </c>
      <c r="M100" s="209">
        <f t="shared" si="85"/>
        <v>-3.5342769991620004E-2</v>
      </c>
      <c r="N100" s="209">
        <f t="shared" si="86"/>
        <v>2.3055055871742614E-2</v>
      </c>
      <c r="O100" s="209">
        <f t="shared" si="87"/>
        <v>-3.2108650117286253E-3</v>
      </c>
      <c r="P100" s="209">
        <f t="shared" si="88"/>
        <v>-2.8619000509175874E-2</v>
      </c>
      <c r="Q100" s="209">
        <f t="shared" si="89"/>
        <v>-1.0685570067800021E-2</v>
      </c>
      <c r="R100" s="209">
        <f t="shared" si="90"/>
        <v>2.0509222831217366E-2</v>
      </c>
      <c r="S100" s="209">
        <f t="shared" si="91"/>
        <v>2.5406335028462346E-2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5.4878417383904088E-2</v>
      </c>
      <c r="F101" s="206">
        <f t="shared" si="78"/>
        <v>2.3078146082756712E-2</v>
      </c>
      <c r="G101" s="206">
        <f t="shared" si="79"/>
        <v>3.4982377684355637E-2</v>
      </c>
      <c r="H101" s="206">
        <f t="shared" si="80"/>
        <v>4.9116673316299764E-2</v>
      </c>
      <c r="I101" s="206">
        <f t="shared" si="81"/>
        <v>4.55622544748846E-2</v>
      </c>
      <c r="J101" s="206">
        <f t="shared" si="82"/>
        <v>4.7263005811184255E-2</v>
      </c>
      <c r="K101" s="206">
        <f t="shared" si="83"/>
        <v>3.903779097862059E-2</v>
      </c>
      <c r="L101" s="206">
        <f t="shared" si="84"/>
        <v>3.7875443455925639E-2</v>
      </c>
      <c r="M101" s="206">
        <f t="shared" si="85"/>
        <v>-1.7353422904638927E-2</v>
      </c>
      <c r="N101" s="206">
        <f t="shared" si="86"/>
        <v>3.7286852861035502E-2</v>
      </c>
      <c r="O101" s="206">
        <f t="shared" si="87"/>
        <v>4.965179388835228E-3</v>
      </c>
      <c r="P101" s="206">
        <f t="shared" si="88"/>
        <v>-1.0186456300571911E-2</v>
      </c>
      <c r="Q101" s="206">
        <f t="shared" si="89"/>
        <v>-2.9580700545744465E-2</v>
      </c>
      <c r="R101" s="206">
        <f t="shared" si="90"/>
        <v>8.4235315788250276E-3</v>
      </c>
      <c r="S101" s="206">
        <f t="shared" si="91"/>
        <v>2.3304121510553832E-2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2.4470234931645907E-2</v>
      </c>
      <c r="F102" s="206">
        <f t="shared" si="78"/>
        <v>5.5266363028920296E-2</v>
      </c>
      <c r="G102" s="206">
        <f t="shared" si="79"/>
        <v>4.0330175142957003E-2</v>
      </c>
      <c r="H102" s="206">
        <f t="shared" si="80"/>
        <v>4.0066809629932809E-2</v>
      </c>
      <c r="I102" s="206">
        <f t="shared" si="81"/>
        <v>3.7419483486746952E-2</v>
      </c>
      <c r="J102" s="206">
        <f t="shared" si="82"/>
        <v>6.799103533753259E-2</v>
      </c>
      <c r="K102" s="206">
        <f t="shared" si="83"/>
        <v>6.2626648937304852E-2</v>
      </c>
      <c r="L102" s="206">
        <f t="shared" si="84"/>
        <v>5.6248182304325711E-2</v>
      </c>
      <c r="M102" s="206">
        <f t="shared" si="85"/>
        <v>-2.0344485247894672E-2</v>
      </c>
      <c r="N102" s="206">
        <f t="shared" si="86"/>
        <v>2.3478043283158057E-2</v>
      </c>
      <c r="O102" s="206">
        <f t="shared" si="87"/>
        <v>-1.6741878700222035E-2</v>
      </c>
      <c r="P102" s="206">
        <f t="shared" si="88"/>
        <v>-4.4909854013366446E-2</v>
      </c>
      <c r="Q102" s="206">
        <f t="shared" si="89"/>
        <v>-1.6850598729570843E-3</v>
      </c>
      <c r="R102" s="206">
        <f t="shared" si="90"/>
        <v>3.1751773335772615E-2</v>
      </c>
      <c r="S102" s="206">
        <f t="shared" si="91"/>
        <v>3.0372153588450246E-2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5.6954009282958573E-2</v>
      </c>
      <c r="F103" s="206">
        <f t="shared" si="78"/>
        <v>4.5769799459650429E-2</v>
      </c>
      <c r="G103" s="206">
        <f t="shared" si="79"/>
        <v>4.8795891717277495E-2</v>
      </c>
      <c r="H103" s="206">
        <f t="shared" si="80"/>
        <v>4.130342847661006E-2</v>
      </c>
      <c r="I103" s="206">
        <f t="shared" si="81"/>
        <v>6.5601625771473104E-2</v>
      </c>
      <c r="J103" s="206">
        <f t="shared" si="82"/>
        <v>4.7522323393096144E-2</v>
      </c>
      <c r="K103" s="206">
        <f t="shared" si="83"/>
        <v>0.1106571971811372</v>
      </c>
      <c r="L103" s="206">
        <f t="shared" si="84"/>
        <v>5.4884823302433494E-2</v>
      </c>
      <c r="M103" s="206">
        <f t="shared" si="85"/>
        <v>-9.4293546668550499E-2</v>
      </c>
      <c r="N103" s="206">
        <f t="shared" si="86"/>
        <v>-4.7047386980108019E-3</v>
      </c>
      <c r="O103" s="206">
        <f t="shared" si="87"/>
        <v>8.3576518870733807E-3</v>
      </c>
      <c r="P103" s="206">
        <f t="shared" si="88"/>
        <v>-3.2328845749721169E-2</v>
      </c>
      <c r="Q103" s="206">
        <f t="shared" si="89"/>
        <v>9.5610930270098038E-3</v>
      </c>
      <c r="R103" s="206">
        <f t="shared" si="90"/>
        <v>2.1962108408574599E-2</v>
      </c>
      <c r="S103" s="206">
        <f t="shared" si="91"/>
        <v>1.9650892058463265E-2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0.12559549713079488</v>
      </c>
      <c r="F104" s="209">
        <f t="shared" si="78"/>
        <v>0.19887103238795412</v>
      </c>
      <c r="G104" s="209">
        <f t="shared" si="79"/>
        <v>-5.1419818203828238E-2</v>
      </c>
      <c r="H104" s="209">
        <f t="shared" si="80"/>
        <v>0.12479946453152291</v>
      </c>
      <c r="I104" s="209">
        <f t="shared" si="81"/>
        <v>3.8122243741808948E-2</v>
      </c>
      <c r="J104" s="209">
        <f t="shared" si="82"/>
        <v>7.7141314779944015E-2</v>
      </c>
      <c r="K104" s="209">
        <f t="shared" si="83"/>
        <v>7.5841437731820616E-3</v>
      </c>
      <c r="L104" s="209">
        <f t="shared" si="84"/>
        <v>5.864264359104121E-2</v>
      </c>
      <c r="M104" s="209">
        <f t="shared" si="85"/>
        <v>-1.9079724724503366E-2</v>
      </c>
      <c r="N104" s="209">
        <f t="shared" si="86"/>
        <v>5.4313469134269043E-2</v>
      </c>
      <c r="O104" s="209">
        <f t="shared" si="87"/>
        <v>5.3825436322334497E-3</v>
      </c>
      <c r="P104" s="209">
        <f t="shared" si="88"/>
        <v>3.9906383665646139E-2</v>
      </c>
      <c r="Q104" s="209">
        <f t="shared" si="89"/>
        <v>6.3685687198220764E-2</v>
      </c>
      <c r="R104" s="209">
        <f t="shared" si="90"/>
        <v>-3.5346770245411219E-2</v>
      </c>
      <c r="S104" s="209">
        <f t="shared" si="91"/>
        <v>-3.9999338203304702E-2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-2.1957256997081953E-2</v>
      </c>
      <c r="F105" s="209">
        <f t="shared" si="78"/>
        <v>-1.0632158069403541E-3</v>
      </c>
      <c r="G105" s="209">
        <f t="shared" si="79"/>
        <v>6.6245280161356002E-2</v>
      </c>
      <c r="H105" s="209">
        <f t="shared" si="80"/>
        <v>4.2331830295482042E-2</v>
      </c>
      <c r="I105" s="209">
        <f t="shared" si="81"/>
        <v>0.1072301177570576</v>
      </c>
      <c r="J105" s="209">
        <f t="shared" si="82"/>
        <v>0.1485780605116418</v>
      </c>
      <c r="K105" s="209">
        <f t="shared" si="83"/>
        <v>0.21020575667436336</v>
      </c>
      <c r="L105" s="209">
        <f t="shared" si="84"/>
        <v>7.4768873558113791E-2</v>
      </c>
      <c r="M105" s="209">
        <f t="shared" si="85"/>
        <v>-0.13245565439555551</v>
      </c>
      <c r="N105" s="209">
        <f t="shared" si="86"/>
        <v>-0.17007478797224374</v>
      </c>
      <c r="O105" s="209">
        <f t="shared" si="87"/>
        <v>-7.6703640971435005E-2</v>
      </c>
      <c r="P105" s="209">
        <f t="shared" si="88"/>
        <v>-3.4225076566246182E-2</v>
      </c>
      <c r="Q105" s="209">
        <f t="shared" si="89"/>
        <v>-9.6776406263019199E-2</v>
      </c>
      <c r="R105" s="209">
        <f t="shared" si="90"/>
        <v>0.12144804227156958</v>
      </c>
      <c r="S105" s="209">
        <f t="shared" si="91"/>
        <v>-1.8817819677331871E-2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4.1892519917292148E-2</v>
      </c>
      <c r="F106" s="209">
        <f t="shared" ref="F106" si="93">IF(E23=14,"",F32/E32-1)</f>
        <v>3.8273915240488066E-2</v>
      </c>
      <c r="G106" s="209">
        <f t="shared" ref="G106" si="94">IF(F23=14,"",G32/F32-1)</f>
        <v>3.5360645006041302E-2</v>
      </c>
      <c r="H106" s="209">
        <f t="shared" ref="H106" si="95">IF(G23=14,"",H32/G32-1)</f>
        <v>2.5118212862454303E-2</v>
      </c>
      <c r="I106" s="209">
        <f t="shared" ref="I106" si="96">IF(H23=14,"",I32/H32-1)</f>
        <v>3.2294282798095431E-4</v>
      </c>
      <c r="J106" s="209">
        <f t="shared" ref="J106" si="97">IF(I23=14,"",J32/I32-1)</f>
        <v>5.6406491264866299E-2</v>
      </c>
      <c r="K106" s="209">
        <f t="shared" ref="K106" si="98">IF(J23=14,"",K32/J32-1)</f>
        <v>6.472107250537884E-2</v>
      </c>
      <c r="L106" s="209">
        <f t="shared" ref="L106" si="99">IF(K23=14,"",L32/K32-1)</f>
        <v>-3.2644582802953903E-2</v>
      </c>
      <c r="M106" s="209">
        <f t="shared" ref="M106" si="100">IF(L23=14,"",M32/L32-1)</f>
        <v>-0.17432144303008956</v>
      </c>
      <c r="N106" s="209">
        <f t="shared" ref="N106" si="101">IF(M23=14,"",N32/M32-1)</f>
        <v>4.3351044315864895E-2</v>
      </c>
      <c r="O106" s="209">
        <f t="shared" ref="O106" si="102">IF(N23=14,"",O32/N32-1)</f>
        <v>3.5633701078062741E-2</v>
      </c>
      <c r="P106" s="209">
        <f t="shared" ref="P106" si="103">IF(O23=14,"",P32/O32-1)</f>
        <v>1.3200881590047508E-4</v>
      </c>
      <c r="Q106" s="209">
        <f t="shared" ref="Q106" si="104">IF(P23=14,"",Q32/P32-1)</f>
        <v>1.7152760899952879E-2</v>
      </c>
      <c r="R106" s="209">
        <f t="shared" ref="R106" si="105">IF(Q23=14,"",R32/Q32-1)</f>
        <v>6.7024143655398216E-2</v>
      </c>
      <c r="S106" s="209">
        <f t="shared" ref="S106" si="106">IF(R23=14,"",S32/R32-1)</f>
        <v>3.098705761921372E-2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-1.0030024736310761E-2</v>
      </c>
      <c r="F107" s="210">
        <f t="shared" ref="F107:F108" si="108">IF(E33=0,"",F33/E33-1)</f>
        <v>1.9654136516715104E-2</v>
      </c>
      <c r="G107" s="210">
        <f t="shared" ref="G107:G108" si="109">IF(F33=0,"",G33/F33-1)</f>
        <v>2.1819054208547684E-2</v>
      </c>
      <c r="H107" s="210">
        <f t="shared" ref="H107:H108" si="110">IF(G33=0,"",H33/G33-1)</f>
        <v>2.3221328197242208E-2</v>
      </c>
      <c r="I107" s="210">
        <f t="shared" ref="I107:I108" si="111">IF(H33=0,"",I33/H33-1)</f>
        <v>0.25615018575406046</v>
      </c>
      <c r="J107" s="210">
        <f t="shared" ref="J107:J108" si="112">IF(I33=0,"",J33/I33-1)</f>
        <v>1.9743113039352833E-2</v>
      </c>
      <c r="K107" s="210">
        <f t="shared" ref="K107:K108" si="113">IF(J33=0,"",K33/J33-1)</f>
        <v>0.16013996558126875</v>
      </c>
      <c r="L107" s="210">
        <f t="shared" ref="L107:L108" si="114">IF(K33=0,"",L33/K33-1)</f>
        <v>-4.6056417026750673E-2</v>
      </c>
      <c r="M107" s="210">
        <f t="shared" ref="M107:M108" si="115">IF(L33=0,"",M33/L33-1)</f>
        <v>-0.5075018660779822</v>
      </c>
      <c r="N107" s="210">
        <f t="shared" ref="N107:N108" si="116">IF(M33=0,"",N33/M33-1)</f>
        <v>0.26340539832285126</v>
      </c>
      <c r="O107" s="210">
        <f t="shared" ref="O107:O108" si="117">IF(N33=0,"",O33/N33-1)</f>
        <v>0.21428719845409017</v>
      </c>
      <c r="P107" s="210">
        <f t="shared" ref="P107:P108" si="118">IF(O33=0,"",P33/O33-1)</f>
        <v>-5.740120520827352E-2</v>
      </c>
      <c r="Q107" s="210">
        <f t="shared" ref="Q107:Q108" si="119">IF(P33=0,"",Q33/P33-1)</f>
        <v>1.7255427070817175E-2</v>
      </c>
      <c r="R107" s="210">
        <f t="shared" ref="R107:R108" si="120">IF(Q33=0,"",R33/Q33-1)</f>
        <v>0.2249583196640057</v>
      </c>
      <c r="S107" s="210">
        <f t="shared" ref="S107:S108" si="121">IF(R33=0,"",S33/R33-1)</f>
        <v>0.17248022395756535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-1.003002473631065E-2</v>
      </c>
      <c r="F108" s="204">
        <f t="shared" si="108"/>
        <v>1.9654136516714882E-2</v>
      </c>
      <c r="G108" s="204">
        <f t="shared" si="109"/>
        <v>2.1819054208547684E-2</v>
      </c>
      <c r="H108" s="204">
        <f t="shared" si="110"/>
        <v>2.3221328197242208E-2</v>
      </c>
      <c r="I108" s="204">
        <f t="shared" si="111"/>
        <v>0.25615018575406046</v>
      </c>
      <c r="J108" s="204">
        <f t="shared" si="112"/>
        <v>1.9743113039352833E-2</v>
      </c>
      <c r="K108" s="204">
        <f t="shared" si="113"/>
        <v>0.16013996558126875</v>
      </c>
      <c r="L108" s="204">
        <f t="shared" si="114"/>
        <v>-4.6056417026750673E-2</v>
      </c>
      <c r="M108" s="204">
        <f t="shared" si="115"/>
        <v>-0.64437044123326981</v>
      </c>
      <c r="N108" s="204">
        <f t="shared" si="116"/>
        <v>0.71985688403248971</v>
      </c>
      <c r="O108" s="204">
        <f t="shared" si="117"/>
        <v>0.25543187164324421</v>
      </c>
      <c r="P108" s="204">
        <f t="shared" si="118"/>
        <v>-0.1031165496354689</v>
      </c>
      <c r="Q108" s="204">
        <f t="shared" si="119"/>
        <v>-2.8808722981149337E-2</v>
      </c>
      <c r="R108" s="204">
        <f t="shared" si="120"/>
        <v>0.19090012102830123</v>
      </c>
      <c r="S108" s="204">
        <f t="shared" si="121"/>
        <v>7.9117183845844208E-2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-1.0030024736310761E-2</v>
      </c>
      <c r="F109" s="204">
        <f t="shared" ref="F109" si="123">IF(E37=0,"",F37/E37-1)</f>
        <v>1.9654136516715104E-2</v>
      </c>
      <c r="G109" s="204">
        <f t="shared" ref="G109" si="124">IF(F37=0,"",G37/F37-1)</f>
        <v>2.1819054208547906E-2</v>
      </c>
      <c r="H109" s="204">
        <f t="shared" ref="H109" si="125">IF(G37=0,"",H37/G37-1)</f>
        <v>2.322132819724243E-2</v>
      </c>
      <c r="I109" s="204">
        <f t="shared" ref="I109" si="126">IF(H37=0,"",I37/H37-1)</f>
        <v>0.25615018575406023</v>
      </c>
      <c r="J109" s="204">
        <f t="shared" ref="J109" si="127">IF(I37=0,"",J37/I37-1)</f>
        <v>1.9743113039352611E-2</v>
      </c>
      <c r="K109" s="204">
        <f t="shared" ref="K109" si="128">IF(J37=0,"",K37/J37-1)</f>
        <v>0.16013996558126897</v>
      </c>
      <c r="L109" s="204">
        <f t="shared" ref="L109" si="129">IF(K37=0,"",L37/K37-1)</f>
        <v>-4.6056417026750562E-2</v>
      </c>
      <c r="M109" s="204">
        <f t="shared" ref="M109" si="130">IF(L37=0,"",M37/L37-1)</f>
        <v>-0.25548712579411148</v>
      </c>
      <c r="N109" s="204">
        <f t="shared" ref="N109" si="131">IF(M37=0,"",N37/M37-1)</f>
        <v>-0.13805476883114109</v>
      </c>
      <c r="O109" s="204">
        <f t="shared" ref="O109" si="132">IF(N37=0,"",O37/N37-1)</f>
        <v>0.14208106477824911</v>
      </c>
      <c r="P109" s="204">
        <f t="shared" ref="P109" si="133">IF(O37=0,"",P37/O37-1)</f>
        <v>3.0788662033133241E-2</v>
      </c>
      <c r="Q109" s="204">
        <f t="shared" ref="Q109" si="134">IF(P37=0,"",Q37/P37-1)</f>
        <v>9.4574409940022974E-2</v>
      </c>
      <c r="R109" s="204">
        <f t="shared" ref="R109" si="135">IF(Q37=0,"",R37/Q37-1)</f>
        <v>0.2756812372875892</v>
      </c>
      <c r="S109" s="204">
        <f t="shared" ref="S109" si="136">IF(R37=0,"",S37/R37-1)</f>
        <v>0.30228501093709514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4.8201887414912381E-2</v>
      </c>
      <c r="F110" s="204">
        <f t="shared" ref="F110:F111" si="138">IF(E43=0,"",F43/E43-1)</f>
        <v>5.0389827820047639E-2</v>
      </c>
      <c r="G110" s="204">
        <f t="shared" ref="G110:G111" si="139">IF(F43=0,"",G43/F43-1)</f>
        <v>0.22564857945620931</v>
      </c>
      <c r="H110" s="204">
        <f t="shared" ref="H110:H111" si="140">IF(G43=0,"",H43/G43-1)</f>
        <v>4.5891251848943382E-2</v>
      </c>
      <c r="I110" s="204">
        <f t="shared" ref="I110:I111" si="141">IF(H43=0,"",I43/H43-1)</f>
        <v>-4.9271051103976893E-2</v>
      </c>
      <c r="J110" s="204">
        <f t="shared" ref="J110:J111" si="142">IF(I43=0,"",J43/I43-1)</f>
        <v>0.18160220230940149</v>
      </c>
      <c r="K110" s="204">
        <f t="shared" ref="K110:K111" si="143">IF(J43=0,"",K43/J43-1)</f>
        <v>-2.7808550331770432E-3</v>
      </c>
      <c r="L110" s="204">
        <f t="shared" ref="L110:L111" si="144">IF(K43=0,"",L43/K43-1)</f>
        <v>-7.3858106113648625E-2</v>
      </c>
      <c r="M110" s="204">
        <f t="shared" ref="M110:M111" si="145">IF(L43=0,"",M43/L43-1)</f>
        <v>-7.5242259667753664E-2</v>
      </c>
      <c r="N110" s="204">
        <f t="shared" ref="N110:N111" si="146">IF(M43=0,"",N43/M43-1)</f>
        <v>7.7556548959725191E-2</v>
      </c>
      <c r="O110" s="204">
        <f t="shared" ref="O110:O111" si="147">IF(N43=0,"",O43/N43-1)</f>
        <v>4.7393393186209609E-2</v>
      </c>
      <c r="P110" s="204">
        <f t="shared" ref="P110:P111" si="148">IF(O43=0,"",P43/O43-1)</f>
        <v>6.1620176298149421E-3</v>
      </c>
      <c r="Q110" s="204">
        <f t="shared" ref="Q110:Q111" si="149">IF(P43=0,"",Q43/P43-1)</f>
        <v>6.2117100501264177E-2</v>
      </c>
      <c r="R110" s="204">
        <f t="shared" ref="R110:R111" si="150">IF(Q43=0,"",R43/Q43-1)</f>
        <v>6.178952857602904E-2</v>
      </c>
      <c r="S110" s="204">
        <f t="shared" ref="S110:S111" si="151">IF(R43=0,"",S43/R43-1)</f>
        <v>-2.3638363190123024E-2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3.3614985356549276E-2</v>
      </c>
      <c r="F111" s="204">
        <f t="shared" si="138"/>
        <v>4.855895998391202E-2</v>
      </c>
      <c r="G111" s="204">
        <f t="shared" si="139"/>
        <v>4.630791858748462E-2</v>
      </c>
      <c r="H111" s="204">
        <f t="shared" si="140"/>
        <v>4.550536586992826E-2</v>
      </c>
      <c r="I111" s="204">
        <f t="shared" si="141"/>
        <v>-3.79329255248263E-2</v>
      </c>
      <c r="J111" s="204">
        <f t="shared" si="142"/>
        <v>2.8368566898785419E-2</v>
      </c>
      <c r="K111" s="204">
        <f t="shared" si="143"/>
        <v>2.9822350702435108E-2</v>
      </c>
      <c r="L111" s="204">
        <f t="shared" si="144"/>
        <v>-0.10663662904064197</v>
      </c>
      <c r="M111" s="204">
        <f t="shared" si="145"/>
        <v>-6.3276145085745861E-2</v>
      </c>
      <c r="N111" s="204">
        <f t="shared" si="146"/>
        <v>0.11408465626037856</v>
      </c>
      <c r="O111" s="204">
        <f t="shared" si="147"/>
        <v>9.2388340770214405E-2</v>
      </c>
      <c r="P111" s="204">
        <f t="shared" si="148"/>
        <v>-8.7636179981371853E-3</v>
      </c>
      <c r="Q111" s="204">
        <f t="shared" si="149"/>
        <v>2.5436577075243827E-2</v>
      </c>
      <c r="R111" s="204">
        <f t="shared" si="150"/>
        <v>8.3658644154491757E-2</v>
      </c>
      <c r="S111" s="204">
        <f t="shared" si="151"/>
        <v>-2.7598734292852867E-2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5.7331818919067468E-2</v>
      </c>
      <c r="F112" s="204">
        <f t="shared" ref="F112:F113" si="153">IF(E47=0,"",F47/E47-1)</f>
        <v>5.151006231816857E-2</v>
      </c>
      <c r="G112" s="204">
        <f t="shared" ref="G112:G113" si="154">IF(F47=0,"",G47/F47-1)</f>
        <v>0.3350719620781728</v>
      </c>
      <c r="H112" s="204">
        <f t="shared" ref="H112:H113" si="155">IF(G47=0,"",H47/G47-1)</f>
        <v>4.607577259675133E-2</v>
      </c>
      <c r="I112" s="204">
        <f t="shared" ref="I112:I113" si="156">IF(H47=0,"",I47/H47-1)</f>
        <v>-5.4689694766569152E-2</v>
      </c>
      <c r="J112" s="204">
        <f t="shared" ref="J112:J113" si="157">IF(I47=0,"",J47/I47-1)</f>
        <v>0.25613276393175055</v>
      </c>
      <c r="K112" s="204">
        <f t="shared" ref="K112:K113" si="158">IF(J47=0,"",K47/J47-1)</f>
        <v>-1.5763220870124273E-2</v>
      </c>
      <c r="L112" s="204">
        <f t="shared" ref="L112:L113" si="159">IF(K47=0,"",L47/K47-1)</f>
        <v>-6.0201410129225974E-2</v>
      </c>
      <c r="M112" s="204">
        <f t="shared" ref="M112:M113" si="160">IF(L47=0,"",M47/L47-1)</f>
        <v>-7.9981434954221275E-2</v>
      </c>
      <c r="N112" s="204">
        <f t="shared" ref="N112:N113" si="161">IF(M47=0,"",N47/M47-1)</f>
        <v>6.2826921119592871E-2</v>
      </c>
      <c r="O112" s="204">
        <f t="shared" ref="O112:O113" si="162">IF(N47=0,"",O47/N47-1)</f>
        <v>2.8374554234280369E-2</v>
      </c>
      <c r="P112" s="204">
        <f t="shared" ref="P112:P113" si="163">IF(O47=0,"",P47/O47-1)</f>
        <v>1.2863622530643548E-2</v>
      </c>
      <c r="Q112" s="204">
        <f t="shared" ref="Q112:Q113" si="164">IF(P47=0,"",Q47/P47-1)</f>
        <v>7.823497498873011E-2</v>
      </c>
      <c r="R112" s="204">
        <f t="shared" ref="R112:R113" si="165">IF(Q47=0,"",R47/Q47-1)</f>
        <v>5.2650524847361879E-2</v>
      </c>
      <c r="S112" s="204">
        <f t="shared" ref="S112:S113" si="166">IF(R47=0,"",S47/R47-1)</f>
        <v>-2.1934589898522705E-2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2.4138775857422967E-2</v>
      </c>
      <c r="F113" s="204">
        <f t="shared" si="153"/>
        <v>-2.2548945645372909E-2</v>
      </c>
      <c r="G113" s="204">
        <f t="shared" si="154"/>
        <v>8.8591872587045151E-2</v>
      </c>
      <c r="H113" s="204">
        <f t="shared" si="155"/>
        <v>2.7248074983346582E-2</v>
      </c>
      <c r="I113" s="204">
        <f t="shared" si="156"/>
        <v>1.3470258616316455E-2</v>
      </c>
      <c r="J113" s="204">
        <f t="shared" si="157"/>
        <v>0.12186504637971485</v>
      </c>
      <c r="K113" s="204">
        <f t="shared" si="158"/>
        <v>4.1989419346774026E-2</v>
      </c>
      <c r="L113" s="204">
        <f t="shared" si="159"/>
        <v>-6.1795503689798026E-2</v>
      </c>
      <c r="M113" s="204">
        <f t="shared" si="160"/>
        <v>-0.27132205494703698</v>
      </c>
      <c r="N113" s="204">
        <f t="shared" si="161"/>
        <v>3.7679233226837194E-2</v>
      </c>
      <c r="O113" s="204">
        <f t="shared" si="162"/>
        <v>-8.2038960718515908E-2</v>
      </c>
      <c r="P113" s="204">
        <f t="shared" si="163"/>
        <v>2.3799859030408932E-2</v>
      </c>
      <c r="Q113" s="204">
        <f t="shared" si="164"/>
        <v>4.7446077648837015E-2</v>
      </c>
      <c r="R113" s="204">
        <f t="shared" si="165"/>
        <v>7.1446391011589006E-2</v>
      </c>
      <c r="S113" s="204">
        <f t="shared" si="166"/>
        <v>5.4651636730853825E-2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8.153711058647084E-2</v>
      </c>
      <c r="F114" s="204">
        <f t="shared" ref="F114:F115" si="168">IF(E52=0,"",F52/E52-1)</f>
        <v>6.1228528739290633E-2</v>
      </c>
      <c r="G114" s="204">
        <f t="shared" ref="G114:G115" si="169">IF(F52=0,"",G52/F52-1)</f>
        <v>-0.13293518853028474</v>
      </c>
      <c r="H114" s="204">
        <f t="shared" ref="H114:H115" si="170">IF(G52=0,"",H52/G52-1)</f>
        <v>4.7854507763775977E-2</v>
      </c>
      <c r="I114" s="204">
        <f t="shared" ref="I114:I115" si="171">IF(H52=0,"",I52/H52-1)</f>
        <v>-4.4899555111495126E-2</v>
      </c>
      <c r="J114" s="204">
        <f t="shared" ref="J114:J115" si="172">IF(I52=0,"",J52/I52-1)</f>
        <v>-2.4155612004732152E-2</v>
      </c>
      <c r="K114" s="204">
        <f t="shared" ref="K114:K115" si="173">IF(J52=0,"",K52/J52-1)</f>
        <v>5.6017397372348121E-2</v>
      </c>
      <c r="L114" s="204">
        <f t="shared" ref="L114:L115" si="174">IF(K52=0,"",L52/K52-1)</f>
        <v>-9.2567125215217816E-2</v>
      </c>
      <c r="M114" s="204">
        <f t="shared" ref="M114:M115" si="175">IF(L52=0,"",M52/L52-1)</f>
        <v>8.1337418904814385E-5</v>
      </c>
      <c r="N114" s="204">
        <f t="shared" ref="N114:N115" si="176">IF(M52=0,"",N52/M52-1)</f>
        <v>-0.15447753043478252</v>
      </c>
      <c r="O114" s="204">
        <f t="shared" ref="O114:O115" si="177">IF(N52=0,"",O52/N52-1)</f>
        <v>2.371727298477122E-2</v>
      </c>
      <c r="P114" s="204">
        <f t="shared" ref="P114:P115" si="178">IF(O52=0,"",P52/O52-1)</f>
        <v>-6.820238664798417E-3</v>
      </c>
      <c r="Q114" s="204">
        <f t="shared" ref="Q114:Q115" si="179">IF(P52=0,"",Q52/P52-1)</f>
        <v>1.0123283997360177E-2</v>
      </c>
      <c r="R114" s="204">
        <f t="shared" ref="R114:R115" si="180">IF(Q52=0,"",R52/Q52-1)</f>
        <v>9.3877658482363957E-2</v>
      </c>
      <c r="S114" s="204">
        <f t="shared" ref="S114:S115" si="181">IF(R52=0,"",S52/R52-1)</f>
        <v>-2.8005061427738176E-2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0.10328072713965275</v>
      </c>
      <c r="F115" s="204">
        <f t="shared" si="168"/>
        <v>3.1627384206205367E-2</v>
      </c>
      <c r="G115" s="204">
        <f t="shared" si="169"/>
        <v>-0.14877144046945689</v>
      </c>
      <c r="H115" s="204">
        <f t="shared" si="170"/>
        <v>5.7596496387708696E-2</v>
      </c>
      <c r="I115" s="204">
        <f t="shared" si="171"/>
        <v>-4.1175143474664666E-2</v>
      </c>
      <c r="J115" s="204">
        <f t="shared" si="172"/>
        <v>-8.8825741641296863E-2</v>
      </c>
      <c r="K115" s="204">
        <f t="shared" si="173"/>
        <v>9.0408775026779686E-2</v>
      </c>
      <c r="L115" s="204">
        <f t="shared" si="174"/>
        <v>-0.16501173203304598</v>
      </c>
      <c r="M115" s="204">
        <f t="shared" si="175"/>
        <v>0.18553009921527797</v>
      </c>
      <c r="N115" s="204">
        <f t="shared" si="176"/>
        <v>-0.2181482187499999</v>
      </c>
      <c r="O115" s="204">
        <f t="shared" si="177"/>
        <v>2.7678724674726318E-2</v>
      </c>
      <c r="P115" s="204">
        <f t="shared" si="178"/>
        <v>2.0785693352590062E-2</v>
      </c>
      <c r="Q115" s="204">
        <f t="shared" si="179"/>
        <v>4.6368685206583216E-2</v>
      </c>
      <c r="R115" s="204">
        <f t="shared" si="180"/>
        <v>0.12888092587965372</v>
      </c>
      <c r="S115" s="204">
        <f t="shared" si="181"/>
        <v>-4.6779027361739667E-2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5.6372969420417585E-2</v>
      </c>
      <c r="F116" s="204">
        <f t="shared" ref="F116:F122" si="183">IF(E56=0,"",F56/E56-1)</f>
        <v>9.7007478419661508E-2</v>
      </c>
      <c r="G116" s="204">
        <f t="shared" ref="G116:G122" si="184">IF(F56=0,"",G56/F56-1)</f>
        <v>-0.11493468060665013</v>
      </c>
      <c r="H116" s="204">
        <f t="shared" ref="H116:H122" si="185">IF(G56=0,"",H56/G56-1)</f>
        <v>3.7204477590342178E-2</v>
      </c>
      <c r="I116" s="204">
        <f t="shared" ref="I116:I122" si="186">IF(H56=0,"",I56/H56-1)</f>
        <v>-4.9051164787784485E-2</v>
      </c>
      <c r="J116" s="204">
        <f t="shared" ref="J116:J122" si="187">IF(I56=0,"",J56/I56-1)</f>
        <v>4.8529373042528245E-2</v>
      </c>
      <c r="K116" s="204">
        <f t="shared" ref="K116:K122" si="188">IF(J56=0,"",K56/J56-1)</f>
        <v>2.2427290319307236E-2</v>
      </c>
      <c r="L116" s="204">
        <f t="shared" ref="L116:L122" si="189">IF(K56=0,"",L56/K56-1)</f>
        <v>-1.7105738934761638E-2</v>
      </c>
      <c r="M116" s="204">
        <f t="shared" ref="M116:M122" si="190">IF(L56=0,"",M56/L56-1)</f>
        <v>-0.16402155342392699</v>
      </c>
      <c r="N116" s="204">
        <f t="shared" ref="N116:N122" si="191">IF(M56=0,"",N56/M56-1)</f>
        <v>-7.4577058823529496E-2</v>
      </c>
      <c r="O116" s="204">
        <f t="shared" ref="O116:O122" si="192">IF(N56=0,"",O56/N56-1)</f>
        <v>1.9517282268324276E-2</v>
      </c>
      <c r="P116" s="204">
        <f t="shared" ref="P116:P122" si="193">IF(O56=0,"",P56/O56-1)</f>
        <v>-3.6322761431473172E-2</v>
      </c>
      <c r="Q116" s="204">
        <f t="shared" ref="Q116:Q122" si="194">IF(P56=0,"",Q56/P56-1)</f>
        <v>-3.090776542347029E-2</v>
      </c>
      <c r="R116" s="204">
        <f t="shared" ref="R116:R122" si="195">IF(Q56=0,"",R56/Q56-1)</f>
        <v>5.1093014802515713E-2</v>
      </c>
      <c r="S116" s="204">
        <f t="shared" ref="S116:S122" si="196">IF(R56=0,"",S56/R56-1)</f>
        <v>-3.3592940866087329E-3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1.492644256186737E-2</v>
      </c>
      <c r="F117" s="204">
        <f t="shared" si="183"/>
        <v>-2.3441568009214819E-3</v>
      </c>
      <c r="G117" s="204">
        <f t="shared" si="184"/>
        <v>-1.7477538599971254E-2</v>
      </c>
      <c r="H117" s="204">
        <f t="shared" si="185"/>
        <v>-9.2738504434176083E-2</v>
      </c>
      <c r="I117" s="204">
        <f t="shared" si="186"/>
        <v>-6.7194712350379326E-2</v>
      </c>
      <c r="J117" s="204">
        <f t="shared" si="187"/>
        <v>-1.160638602517805E-2</v>
      </c>
      <c r="K117" s="204">
        <f t="shared" si="188"/>
        <v>1.8581182870514024E-2</v>
      </c>
      <c r="L117" s="204">
        <f t="shared" si="189"/>
        <v>-0.1111310273156999</v>
      </c>
      <c r="M117" s="204">
        <f t="shared" si="190"/>
        <v>3.7038385679459385E-2</v>
      </c>
      <c r="N117" s="204">
        <f t="shared" si="191"/>
        <v>-6.6483912009512314E-2</v>
      </c>
      <c r="O117" s="204">
        <f t="shared" si="192"/>
        <v>-2.6851166838626428E-2</v>
      </c>
      <c r="P117" s="204">
        <f t="shared" si="193"/>
        <v>-2.0227137536238393E-3</v>
      </c>
      <c r="Q117" s="204">
        <f t="shared" si="194"/>
        <v>1.3976918398281635E-2</v>
      </c>
      <c r="R117" s="204">
        <f t="shared" si="195"/>
        <v>5.7573854381338441E-2</v>
      </c>
      <c r="S117" s="204">
        <f t="shared" si="196"/>
        <v>2.9392565751571009E-2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0.10510469053185179</v>
      </c>
      <c r="F118" s="204">
        <f t="shared" si="183"/>
        <v>4.4173578721563134E-2</v>
      </c>
      <c r="G118" s="204">
        <f t="shared" si="184"/>
        <v>5.373983921892389E-2</v>
      </c>
      <c r="H118" s="204">
        <f t="shared" si="185"/>
        <v>0.14709740097959645</v>
      </c>
      <c r="I118" s="204">
        <f t="shared" si="186"/>
        <v>0.14178726577286782</v>
      </c>
      <c r="J118" s="204">
        <f t="shared" si="187"/>
        <v>8.512227910469039E-2</v>
      </c>
      <c r="K118" s="204">
        <f t="shared" si="188"/>
        <v>0.17621185389236294</v>
      </c>
      <c r="L118" s="204">
        <f t="shared" si="189"/>
        <v>5.6213106131752344E-2</v>
      </c>
      <c r="M118" s="204">
        <f t="shared" si="190"/>
        <v>-0.16470873818727894</v>
      </c>
      <c r="N118" s="204">
        <f t="shared" si="191"/>
        <v>0.13362974950298212</v>
      </c>
      <c r="O118" s="204">
        <f t="shared" si="192"/>
        <v>3.6689497142524896E-2</v>
      </c>
      <c r="P118" s="204">
        <f t="shared" si="193"/>
        <v>4.5044525469178698E-2</v>
      </c>
      <c r="Q118" s="204">
        <f t="shared" si="194"/>
        <v>-6.4413716016757827E-2</v>
      </c>
      <c r="R118" s="204">
        <f t="shared" si="195"/>
        <v>6.4041452549331801E-2</v>
      </c>
      <c r="S118" s="204">
        <f t="shared" si="196"/>
        <v>0.12418697471460138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4.3988424101015333E-2</v>
      </c>
      <c r="F119" s="204">
        <f t="shared" si="183"/>
        <v>5.862090062371883E-2</v>
      </c>
      <c r="G119" s="204">
        <f t="shared" si="184"/>
        <v>4.9255837148097781E-2</v>
      </c>
      <c r="H119" s="204">
        <f t="shared" si="185"/>
        <v>3.3721502525345226E-2</v>
      </c>
      <c r="I119" s="204">
        <f t="shared" si="186"/>
        <v>4.5754187595556939E-3</v>
      </c>
      <c r="J119" s="204">
        <f t="shared" si="187"/>
        <v>5.479903510536599E-2</v>
      </c>
      <c r="K119" s="204">
        <f t="shared" si="188"/>
        <v>8.5181077600903432E-2</v>
      </c>
      <c r="L119" s="204">
        <f t="shared" si="189"/>
        <v>2.7876906999686479E-2</v>
      </c>
      <c r="M119" s="204">
        <f t="shared" si="190"/>
        <v>-0.21992677977953967</v>
      </c>
      <c r="N119" s="204">
        <f t="shared" si="191"/>
        <v>7.5302330531655581E-2</v>
      </c>
      <c r="O119" s="204">
        <f t="shared" si="192"/>
        <v>3.580627928043123E-2</v>
      </c>
      <c r="P119" s="204">
        <f t="shared" si="193"/>
        <v>2.0024277927724432E-2</v>
      </c>
      <c r="Q119" s="204">
        <f t="shared" si="194"/>
        <v>1.5618538595588261E-2</v>
      </c>
      <c r="R119" s="204">
        <f t="shared" si="195"/>
        <v>4.1152112072247782E-2</v>
      </c>
      <c r="S119" s="204">
        <f t="shared" si="196"/>
        <v>2.8703680064139148E-2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3.0939685494254965E-2</v>
      </c>
      <c r="F120" s="204">
        <f t="shared" si="183"/>
        <v>-9.3728002498074781E-2</v>
      </c>
      <c r="G120" s="204">
        <f t="shared" si="184"/>
        <v>-0.10905763618376452</v>
      </c>
      <c r="H120" s="204">
        <f t="shared" si="185"/>
        <v>-4.3743836159218175E-2</v>
      </c>
      <c r="I120" s="204">
        <f t="shared" si="186"/>
        <v>-2.7621874733032237E-2</v>
      </c>
      <c r="J120" s="204">
        <f t="shared" si="187"/>
        <v>-5.3017767175986052E-2</v>
      </c>
      <c r="K120" s="204">
        <f t="shared" si="188"/>
        <v>2.0496337406517018E-3</v>
      </c>
      <c r="L120" s="204">
        <f t="shared" si="189"/>
        <v>-0.10841724634334982</v>
      </c>
      <c r="M120" s="204">
        <f t="shared" si="190"/>
        <v>-0.23031488839483893</v>
      </c>
      <c r="N120" s="204">
        <f t="shared" si="191"/>
        <v>-0.13498790538224192</v>
      </c>
      <c r="O120" s="204">
        <f t="shared" si="192"/>
        <v>6.5183344931379006E-2</v>
      </c>
      <c r="P120" s="204">
        <f t="shared" si="193"/>
        <v>-5.8951037998679845E-2</v>
      </c>
      <c r="Q120" s="204">
        <f t="shared" si="194"/>
        <v>-7.8861369350078481E-2</v>
      </c>
      <c r="R120" s="204">
        <f t="shared" si="195"/>
        <v>7.8631901267591786E-2</v>
      </c>
      <c r="S120" s="204">
        <f t="shared" si="196"/>
        <v>-0.10030802093814584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-3.3346921639088145E-2</v>
      </c>
      <c r="F121" s="204">
        <f t="shared" si="183"/>
        <v>-8.8388512922576989E-4</v>
      </c>
      <c r="G121" s="204">
        <f t="shared" si="184"/>
        <v>2.9760828688184082E-2</v>
      </c>
      <c r="H121" s="204">
        <f t="shared" si="185"/>
        <v>3.8757125195441056E-3</v>
      </c>
      <c r="I121" s="204">
        <f t="shared" si="186"/>
        <v>9.4009833504045126E-3</v>
      </c>
      <c r="J121" s="204">
        <f t="shared" si="187"/>
        <v>8.1402394055037686E-2</v>
      </c>
      <c r="K121" s="204">
        <f t="shared" si="188"/>
        <v>0.13345644958478653</v>
      </c>
      <c r="L121" s="204">
        <f t="shared" si="189"/>
        <v>-0.14891253999282761</v>
      </c>
      <c r="M121" s="204">
        <f t="shared" si="190"/>
        <v>-0.1911292857633311</v>
      </c>
      <c r="N121" s="204">
        <f t="shared" si="191"/>
        <v>1.6985889328063442E-2</v>
      </c>
      <c r="O121" s="204">
        <f t="shared" si="192"/>
        <v>7.1166324438516115E-2</v>
      </c>
      <c r="P121" s="204">
        <f t="shared" si="193"/>
        <v>6.0152936903656862E-3</v>
      </c>
      <c r="Q121" s="204">
        <f t="shared" si="194"/>
        <v>-1.6981885982367051E-2</v>
      </c>
      <c r="R121" s="204">
        <f t="shared" si="195"/>
        <v>0.13109205304928984</v>
      </c>
      <c r="S121" s="204">
        <f t="shared" si="196"/>
        <v>7.5431804526810753E-2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7.3178838617098396E-2</v>
      </c>
      <c r="F122" s="208">
        <f t="shared" si="183"/>
        <v>0.15684653604633958</v>
      </c>
      <c r="G122" s="208">
        <f t="shared" si="184"/>
        <v>6.4270292124510853E-3</v>
      </c>
      <c r="H122" s="208">
        <f t="shared" si="185"/>
        <v>5.6870104257402909E-2</v>
      </c>
      <c r="I122" s="208">
        <f t="shared" si="186"/>
        <v>-2.0856110429281371E-2</v>
      </c>
      <c r="J122" s="208">
        <f t="shared" si="187"/>
        <v>8.4037645418637563E-3</v>
      </c>
      <c r="K122" s="208">
        <f t="shared" si="188"/>
        <v>5.5536476122749034E-2</v>
      </c>
      <c r="L122" s="208">
        <f t="shared" si="189"/>
        <v>-3.7151339716859355E-2</v>
      </c>
      <c r="M122" s="208">
        <f t="shared" si="190"/>
        <v>-0.14392691448722039</v>
      </c>
      <c r="N122" s="208">
        <f t="shared" si="191"/>
        <v>3.6011250547205886E-2</v>
      </c>
      <c r="O122" s="208">
        <f t="shared" si="192"/>
        <v>2.3516035790044576E-2</v>
      </c>
      <c r="P122" s="208">
        <f t="shared" si="193"/>
        <v>-6.7831917052914359E-2</v>
      </c>
      <c r="Q122" s="208">
        <f t="shared" si="194"/>
        <v>5.9020181607048139E-2</v>
      </c>
      <c r="R122" s="208">
        <f t="shared" si="195"/>
        <v>7.0605847003873068E-2</v>
      </c>
      <c r="S122" s="208">
        <f t="shared" si="196"/>
        <v>4.2072859506382176E-2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2018-07-16T15:47:00Z</dcterms:created>
  <dcterms:modified xsi:type="dcterms:W3CDTF">2018-07-16T15:47:00Z</dcterms:modified>
</cp:coreProperties>
</file>