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6" i="4"/>
  <c r="B7" i="4"/>
  <c r="B4" i="4"/>
  <c r="B5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F95" i="59" l="1"/>
  <c r="N95" i="59"/>
  <c r="F96" i="59"/>
  <c r="N96" i="59"/>
  <c r="K95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I75" i="57"/>
  <c r="N54" i="55"/>
  <c r="I16" i="57"/>
  <c r="S75" i="57" l="1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<sst xmlns="http://schemas.openxmlformats.org/spreadsheetml/2006/main" count="725" uniqueCount="283">
  <si>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</si>
  <si>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</si>
  <si>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</si>
  <si>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</si>
  <si>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</si>
  <si>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</si>
  <si>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</si>
  <si>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</si>
  <si>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</si>
  <si>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</si>
  <si>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</si>
  <si>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</si>
  <si>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</si>
  <si>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</si>
  <si>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</si>
  <si>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</si>
  <si>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</si>
  <si>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</si>
  <si>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</si>
  <si>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</si>
  <si>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</si>
  <si>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</si>
  <si>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</si>
  <si>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</si>
  <si>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</si>
  <si>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</si>
  <si>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</si>
  <si>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</si>
  <si>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</si>
  <si>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</si>
  <si>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</si>
  <si>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</si>
  <si>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</si>
  <si>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</si>
  <si>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</si>
  <si>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</si>
  <si>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</si>
  <si>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</si>
  <si>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</si>
  <si>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</si>
  <si>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</si>
  <si>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</si>
  <si>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</si>
  <si>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</si>
  <si>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</si>
  <si>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</si>
  <si>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</si>
  <si>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</si>
  <si>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</si>
  <si>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</si>
  <si>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</si>
  <si>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</si>
  <si>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</si>
  <si>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</si>
  <si>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</si>
  <si>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</si>
  <si>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</si>
  <si>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</si>
  <si>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</si>
  <si>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</si>
  <si>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</si>
  <si>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</si>
  <si>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</si>
  <si>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</si>
  <si>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</si>
  <si>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</si>
  <si>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</si>
  <si>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</si>
  <si>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</si>
  <si>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</si>
  <si>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</si>
  <si>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</si>
  <si>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</si>
  <si>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</si>
  <si>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</si>
  <si>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</si>
  <si>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</si>
  <si>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</si>
  <si>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</si>
  <si>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</si>
  <si>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</si>
  <si>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</si>
  <si>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</si>
  <si>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</si>
  <si>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</si>
  <si>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</si>
  <si>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</si>
  <si>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</si>
  <si>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</si>
  <si>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</si>
  <si>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</si>
  <si>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</si>
  <si>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</si>
  <si>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</si>
  <si>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</si>
  <si>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</si>
  <si>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</si>
  <si>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</si>
  <si>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</si>
  <si>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</si>
  <si>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</si>
  <si>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</si>
  <si>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</si>
  <si>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</si>
  <si>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</si>
  <si>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</si>
  <si>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</si>
  <si>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</si>
  <si>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</si>
  <si>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</si>
  <si>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</si>
  <si>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</si>
  <si>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</si>
  <si>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</si>
  <si>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</si>
  <si>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</si>
  <si>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</si>
  <si>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</si>
  <si>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</si>
  <si>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</si>
  <si>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</si>
  <si>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</si>
  <si>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</si>
  <si>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</si>
  <si>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</si>
  <si>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</si>
  <si>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</si>
  <si>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</si>
  <si>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</si>
  <si>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</si>
  <si>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</si>
  <si>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</si>
  <si>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</si>
  <si>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</si>
  <si>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</si>
  <si>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</si>
  <si>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</si>
  <si>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</si>
  <si>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</si>
  <si>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</si>
  <si>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</si>
  <si>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</si>
  <si>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</si>
  <si>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</si>
  <si>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</si>
  <si>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</si>
  <si>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</si>
  <si>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</si>
  <si>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</si>
  <si>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</si>
  <si>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</si>
  <si>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</si>
  <si>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</si>
  <si>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</si>
  <si>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</si>
  <si>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</si>
  <si>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</si>
  <si>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</si>
  <si>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</si>
  <si>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</si>
  <si>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</si>
  <si>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</si>
  <si>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</si>
  <si>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</si>
  <si>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</si>
  <si>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</si>
  <si>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</si>
  <si>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</si>
  <si>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</si>
  <si>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</si>
  <si>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</si>
  <si>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</si>
  <si>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</si>
  <si>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</si>
  <si>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</si>
  <si>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</si>
  <si>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</si>
  <si>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</si>
  <si>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</si>
  <si>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</si>
  <si>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</si>
  <si>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</si>
  <si>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</si>
  <si>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</si>
  <si>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</si>
  <si>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</si>
  <si>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</si>
  <si>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</si>
  <si>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</si>
  <si>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</si>
  <si>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</si>
  <si>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</si>
  <si>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</si>
  <si>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</si>
  <si>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</si>
  <si>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</si>
  <si>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</si>
  <si>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</si>
  <si>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</si>
  <si>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</si>
  <si>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</si>
  <si>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</si>
  <si>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</si>
  <si>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</si>
  <si>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</si>
  <si>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</si>
  <si>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</si>
  <si>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</si>
  <si>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</si>
  <si>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</si>
  <si>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</si>
  <si>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</si>
  <si>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</si>
  <si>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</si>
  <si>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</si>
  <si>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</si>
  <si>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</si>
  <si>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</si>
  <si>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</si>
  <si>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</si>
  <si>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</si>
  <si>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</si>
  <si>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</si>
  <si>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</si>
  <si>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</si>
  <si>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</si>
  <si>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</si>
  <si>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</si>
  <si>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</si>
  <si>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</si>
  <si>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</si>
  <si>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</si>
  <si>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</si>
  <si>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</si>
  <si>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</si>
  <si>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</si>
  <si>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</si>
  <si>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</si>
  <si>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</si>
  <si>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</si>
  <si>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</si>
  <si>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</si>
  <si>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</si>
  <si>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</si>
  <si>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</si>
  <si>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</si>
  <si>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</si>
  <si>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</si>
  <si>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</si>
  <si>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</si>
  <si>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</si>
  <si>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</si>
  <si>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</si>
  <si>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</si>
  <si>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</si>
  <si>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</si>
  <si>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</si>
  <si>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</si>
  <si>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</si>
  <si>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</si>
  <si>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</si>
  <si>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</si>
  <si>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</si>
  <si>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</si>
  <si>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</si>
  <si>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</si>
  <si>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</si>
  <si>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</si>
  <si>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</si>
  <si>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</si>
  <si>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</si>
  <si>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</si>
  <si>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</si>
  <si>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</si>
  <si>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</si>
  <si>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</si>
  <si>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</si>
  <si>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</si>
  <si>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</si>
  <si>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SK</t>
  </si>
  <si>
    <t>Slovak Republic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</si>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</sst>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43297.741307870368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22346.799999999999</v>
      </c>
      <c r="E2" s="152">
        <v>23871.599999999999</v>
      </c>
      <c r="F2" s="152">
        <v>26305.599999999999</v>
      </c>
      <c r="G2" s="152">
        <v>30064.5</v>
      </c>
      <c r="H2" s="152">
        <v>34702.300000000003</v>
      </c>
      <c r="I2" s="152">
        <v>39348.300000000003</v>
      </c>
      <c r="J2" s="152">
        <v>45530.2</v>
      </c>
      <c r="K2" s="152">
        <v>56241.599999999999</v>
      </c>
      <c r="L2" s="152">
        <v>66002.799999999988</v>
      </c>
      <c r="M2" s="152">
        <v>64023.1</v>
      </c>
      <c r="N2" s="152">
        <v>67577.3</v>
      </c>
      <c r="O2" s="152">
        <v>70627.199999999997</v>
      </c>
      <c r="P2" s="152">
        <v>72703.5</v>
      </c>
      <c r="Q2" s="152">
        <v>74169.899999999994</v>
      </c>
      <c r="R2" s="152">
        <v>76087.8</v>
      </c>
      <c r="S2" s="152">
        <v>78896.399999999994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12428.9</v>
      </c>
      <c r="E3" s="156">
        <v>13560.2</v>
      </c>
      <c r="F3" s="156">
        <v>14969</v>
      </c>
      <c r="G3" s="156">
        <v>16905.900000000001</v>
      </c>
      <c r="H3" s="156">
        <v>19729.7</v>
      </c>
      <c r="I3" s="156">
        <v>22245.599999999999</v>
      </c>
      <c r="J3" s="156">
        <v>25633.199999999997</v>
      </c>
      <c r="K3" s="156">
        <v>31169.599999999999</v>
      </c>
      <c r="L3" s="156">
        <v>37308.6</v>
      </c>
      <c r="M3" s="156">
        <v>38541.4</v>
      </c>
      <c r="N3" s="156">
        <v>39095.699999999997</v>
      </c>
      <c r="O3" s="156">
        <v>40377.4</v>
      </c>
      <c r="P3" s="156">
        <v>41593.599999999999</v>
      </c>
      <c r="Q3" s="156">
        <v>41814.199999999997</v>
      </c>
      <c r="R3" s="156">
        <v>42347.8</v>
      </c>
      <c r="S3" s="156">
        <v>43241.4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19959</v>
      </c>
      <c r="E4" s="160">
        <v>21622.400000000001</v>
      </c>
      <c r="F4" s="160">
        <v>23801.200000000001</v>
      </c>
      <c r="G4" s="160">
        <v>26982.799999999999</v>
      </c>
      <c r="H4" s="160">
        <v>31068.799999999999</v>
      </c>
      <c r="I4" s="160">
        <v>34922.199999999997</v>
      </c>
      <c r="J4" s="160">
        <v>41032.9</v>
      </c>
      <c r="K4" s="160">
        <v>50674.400000000001</v>
      </c>
      <c r="L4" s="160">
        <v>59864.3</v>
      </c>
      <c r="M4" s="160">
        <v>58032.9</v>
      </c>
      <c r="N4" s="160">
        <v>61368.3</v>
      </c>
      <c r="O4" s="160">
        <v>63981.8</v>
      </c>
      <c r="P4" s="160">
        <v>66410.3</v>
      </c>
      <c r="Q4" s="160">
        <v>67521.899999999994</v>
      </c>
      <c r="R4" s="160">
        <v>68907.399999999994</v>
      </c>
      <c r="S4" s="160">
        <v>71204.399999999994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881.6</v>
      </c>
      <c r="E6" s="152">
        <v>1071</v>
      </c>
      <c r="F6" s="152">
        <v>1194.4999999999998</v>
      </c>
      <c r="G6" s="152">
        <v>1199</v>
      </c>
      <c r="H6" s="152">
        <v>1264.4000000000001</v>
      </c>
      <c r="I6" s="152">
        <v>1267</v>
      </c>
      <c r="J6" s="152">
        <v>1462.8</v>
      </c>
      <c r="K6" s="152">
        <v>2026.4</v>
      </c>
      <c r="L6" s="152">
        <v>2443.3000000000002</v>
      </c>
      <c r="M6" s="152">
        <v>1935.6</v>
      </c>
      <c r="N6" s="152">
        <v>1726.5</v>
      </c>
      <c r="O6" s="152">
        <v>2160.4</v>
      </c>
      <c r="P6" s="152">
        <v>2351.1999999999998</v>
      </c>
      <c r="Q6" s="152">
        <v>2684.8</v>
      </c>
      <c r="R6" s="152">
        <v>3071.6</v>
      </c>
      <c r="S6" s="152">
        <v>2672.3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5761.1000000000031</v>
      </c>
      <c r="E7" s="156">
        <v>6168.1000000000013</v>
      </c>
      <c r="F7" s="156">
        <v>6370.7999999999993</v>
      </c>
      <c r="G7" s="156">
        <v>7806.3000000000011</v>
      </c>
      <c r="H7" s="156">
        <v>9351.2000000000025</v>
      </c>
      <c r="I7" s="156">
        <v>10315.999999999993</v>
      </c>
      <c r="J7" s="156">
        <v>12727.1</v>
      </c>
      <c r="K7" s="156">
        <v>15187.100000000008</v>
      </c>
      <c r="L7" s="156">
        <v>17054.400000000001</v>
      </c>
      <c r="M7" s="156">
        <v>14065.200000000004</v>
      </c>
      <c r="N7" s="156">
        <v>16167.399999999996</v>
      </c>
      <c r="O7" s="156">
        <v>17009.000000000011</v>
      </c>
      <c r="P7" s="156">
        <v>17503.999999999996</v>
      </c>
      <c r="Q7" s="156">
        <v>17050.999999999993</v>
      </c>
      <c r="R7" s="156">
        <v>18362.8</v>
      </c>
      <c r="S7" s="156">
        <v>18772.899999999994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1437.4</v>
      </c>
      <c r="E8" s="156">
        <v>1360.3</v>
      </c>
      <c r="F8" s="156">
        <v>1750.4</v>
      </c>
      <c r="G8" s="156">
        <v>1686.6</v>
      </c>
      <c r="H8" s="156">
        <v>1903.6</v>
      </c>
      <c r="I8" s="156">
        <v>2296.4</v>
      </c>
      <c r="J8" s="156">
        <v>3124.1</v>
      </c>
      <c r="K8" s="156">
        <v>4004.5</v>
      </c>
      <c r="L8" s="156">
        <v>5672.5</v>
      </c>
      <c r="M8" s="156">
        <v>5634.3</v>
      </c>
      <c r="N8" s="156">
        <v>5450.2</v>
      </c>
      <c r="O8" s="156">
        <v>5713</v>
      </c>
      <c r="P8" s="156">
        <v>5986.4</v>
      </c>
      <c r="Q8" s="156">
        <v>5277.3</v>
      </c>
      <c r="R8" s="156">
        <v>5470.3</v>
      </c>
      <c r="S8" s="156">
        <v>5797.4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4537.7</v>
      </c>
      <c r="E9" s="156">
        <v>5043.6000000000004</v>
      </c>
      <c r="F9" s="156">
        <v>5126.1000000000004</v>
      </c>
      <c r="G9" s="156">
        <v>5941.9</v>
      </c>
      <c r="H9" s="156">
        <v>6946.5</v>
      </c>
      <c r="I9" s="156">
        <v>8050.4</v>
      </c>
      <c r="J9" s="156">
        <v>8745.6</v>
      </c>
      <c r="K9" s="156">
        <v>10934.1</v>
      </c>
      <c r="L9" s="156">
        <v>13176.8</v>
      </c>
      <c r="M9" s="156">
        <v>12576</v>
      </c>
      <c r="N9" s="156">
        <v>13146.2</v>
      </c>
      <c r="O9" s="156">
        <v>13680.6</v>
      </c>
      <c r="P9" s="156">
        <v>14004.3</v>
      </c>
      <c r="Q9" s="156">
        <v>13927.4</v>
      </c>
      <c r="R9" s="156">
        <v>15049.9</v>
      </c>
      <c r="S9" s="156">
        <v>15601.9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722.6</v>
      </c>
      <c r="E10" s="156">
        <v>846.6</v>
      </c>
      <c r="F10" s="156">
        <v>908.3</v>
      </c>
      <c r="G10" s="156">
        <v>1037.2</v>
      </c>
      <c r="H10" s="156">
        <v>1204.7</v>
      </c>
      <c r="I10" s="156">
        <v>1368.3</v>
      </c>
      <c r="J10" s="156">
        <v>1607.4</v>
      </c>
      <c r="K10" s="156">
        <v>2075.1999999999998</v>
      </c>
      <c r="L10" s="156">
        <v>2404.4</v>
      </c>
      <c r="M10" s="156">
        <v>2748.1</v>
      </c>
      <c r="N10" s="156">
        <v>2752.4</v>
      </c>
      <c r="O10" s="156">
        <v>2832.6</v>
      </c>
      <c r="P10" s="156">
        <v>3120.1</v>
      </c>
      <c r="Q10" s="156">
        <v>2879.3</v>
      </c>
      <c r="R10" s="156">
        <v>2816.1</v>
      </c>
      <c r="S10" s="156">
        <v>2962.1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442.3</v>
      </c>
      <c r="E11" s="156">
        <v>464.8</v>
      </c>
      <c r="F11" s="156">
        <v>887.2</v>
      </c>
      <c r="G11" s="156">
        <v>1014.2</v>
      </c>
      <c r="H11" s="156">
        <v>1185.2</v>
      </c>
      <c r="I11" s="156">
        <v>1475.5</v>
      </c>
      <c r="J11" s="156">
        <v>1555</v>
      </c>
      <c r="K11" s="156">
        <v>1745.6</v>
      </c>
      <c r="L11" s="156">
        <v>1931.4</v>
      </c>
      <c r="M11" s="156">
        <v>2248.9</v>
      </c>
      <c r="N11" s="156">
        <v>2468.9</v>
      </c>
      <c r="O11" s="156">
        <v>2687</v>
      </c>
      <c r="P11" s="156">
        <v>2709.7</v>
      </c>
      <c r="Q11" s="156">
        <v>2706.4</v>
      </c>
      <c r="R11" s="156">
        <v>2861.8</v>
      </c>
      <c r="S11" s="156">
        <v>2914.8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1574.7</v>
      </c>
      <c r="E12" s="156">
        <v>1788.1</v>
      </c>
      <c r="F12" s="156">
        <v>1962</v>
      </c>
      <c r="G12" s="156">
        <v>2101.4</v>
      </c>
      <c r="H12" s="156">
        <v>2431.9</v>
      </c>
      <c r="I12" s="156">
        <v>2368.3000000000002</v>
      </c>
      <c r="J12" s="156">
        <v>2765.9</v>
      </c>
      <c r="K12" s="156">
        <v>3439</v>
      </c>
      <c r="L12" s="156">
        <v>4076.6</v>
      </c>
      <c r="M12" s="156">
        <v>4058</v>
      </c>
      <c r="N12" s="156">
        <v>4221</v>
      </c>
      <c r="O12" s="156">
        <v>4315.8</v>
      </c>
      <c r="P12" s="156">
        <v>4501</v>
      </c>
      <c r="Q12" s="156">
        <v>5932.6</v>
      </c>
      <c r="R12" s="156">
        <v>4285.3999999999987</v>
      </c>
      <c r="S12" s="156">
        <v>4475.5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1237.7</v>
      </c>
      <c r="E13" s="156">
        <v>1196.4000000000001</v>
      </c>
      <c r="F13" s="156">
        <v>1451.2</v>
      </c>
      <c r="G13" s="156">
        <v>1509.1</v>
      </c>
      <c r="H13" s="156">
        <v>1768.5</v>
      </c>
      <c r="I13" s="156">
        <v>2077.6</v>
      </c>
      <c r="J13" s="156">
        <v>2552.1</v>
      </c>
      <c r="K13" s="156">
        <v>3313</v>
      </c>
      <c r="L13" s="156">
        <v>4189.6000000000004</v>
      </c>
      <c r="M13" s="156">
        <v>4355.8</v>
      </c>
      <c r="N13" s="156">
        <v>4553</v>
      </c>
      <c r="O13" s="156">
        <v>4574.8</v>
      </c>
      <c r="P13" s="156">
        <v>4784.3</v>
      </c>
      <c r="Q13" s="156">
        <v>5118.7</v>
      </c>
      <c r="R13" s="156">
        <v>5278.3</v>
      </c>
      <c r="S13" s="156">
        <v>5760.9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2947</v>
      </c>
      <c r="E14" s="156">
        <v>3191.9</v>
      </c>
      <c r="F14" s="156">
        <v>3588.4</v>
      </c>
      <c r="G14" s="156">
        <v>4107.1000000000004</v>
      </c>
      <c r="H14" s="156">
        <v>4338.8</v>
      </c>
      <c r="I14" s="156">
        <v>4772.5</v>
      </c>
      <c r="J14" s="156">
        <v>5445.6</v>
      </c>
      <c r="K14" s="156">
        <v>6536</v>
      </c>
      <c r="L14" s="156">
        <v>7629.6</v>
      </c>
      <c r="M14" s="156">
        <v>8599.4</v>
      </c>
      <c r="N14" s="156">
        <v>9009.2000000000007</v>
      </c>
      <c r="O14" s="156">
        <v>8941.9</v>
      </c>
      <c r="P14" s="156">
        <v>9180.7999999999975</v>
      </c>
      <c r="Q14" s="156">
        <v>9634.2000000000025</v>
      </c>
      <c r="R14" s="156">
        <v>9255.6</v>
      </c>
      <c r="S14" s="156">
        <v>9504.1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416.9</v>
      </c>
      <c r="E15" s="156">
        <v>491.6</v>
      </c>
      <c r="F15" s="156">
        <v>562.29999999999995</v>
      </c>
      <c r="G15" s="156">
        <v>580</v>
      </c>
      <c r="H15" s="156">
        <v>674</v>
      </c>
      <c r="I15" s="156">
        <v>930.2</v>
      </c>
      <c r="J15" s="156">
        <v>1047.3</v>
      </c>
      <c r="K15" s="156">
        <v>1413.5</v>
      </c>
      <c r="L15" s="156">
        <v>1285.7</v>
      </c>
      <c r="M15" s="156">
        <v>1811.6</v>
      </c>
      <c r="N15" s="156">
        <v>1873.5</v>
      </c>
      <c r="O15" s="156">
        <v>2066.6999999999998</v>
      </c>
      <c r="P15" s="156">
        <v>2268.5</v>
      </c>
      <c r="Q15" s="156">
        <v>2310.1999999999998</v>
      </c>
      <c r="R15" s="156">
        <v>2455.6</v>
      </c>
      <c r="S15" s="156">
        <v>2742.5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19959.000000000004</v>
      </c>
      <c r="E16" s="164">
        <f t="shared" ref="E16:S16" si="0">SUM(E6:E15)</f>
        <v>21622.400000000001</v>
      </c>
      <c r="F16" s="164">
        <f t="shared" si="0"/>
        <v>23801.200000000001</v>
      </c>
      <c r="G16" s="164">
        <f t="shared" si="0"/>
        <v>26982.800000000003</v>
      </c>
      <c r="H16" s="164">
        <f t="shared" si="0"/>
        <v>31068.800000000007</v>
      </c>
      <c r="I16" s="164">
        <f t="shared" si="0"/>
        <v>34922.199999999983</v>
      </c>
      <c r="J16" s="164">
        <f t="shared" si="0"/>
        <v>41032.9</v>
      </c>
      <c r="K16" s="164">
        <f t="shared" si="0"/>
        <v>50674.400000000001</v>
      </c>
      <c r="L16" s="164">
        <f t="shared" si="0"/>
        <v>59864.299999999996</v>
      </c>
      <c r="M16" s="164">
        <f t="shared" si="0"/>
        <v>58032.900000000009</v>
      </c>
      <c r="N16" s="164">
        <f t="shared" si="0"/>
        <v>61368.3</v>
      </c>
      <c r="O16" s="164">
        <f t="shared" si="0"/>
        <v>63981.800000000017</v>
      </c>
      <c r="P16" s="164">
        <f t="shared" si="0"/>
        <v>66410.299999999988</v>
      </c>
      <c r="Q16" s="164">
        <f t="shared" si="0"/>
        <v>67521.899999999994</v>
      </c>
      <c r="R16" s="164">
        <f t="shared" si="0"/>
        <v>68907.400000000009</v>
      </c>
      <c r="S16" s="164">
        <f t="shared" si="0"/>
        <v>71204.399999999994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881.6</v>
      </c>
      <c r="E18" s="152">
        <v>1071</v>
      </c>
      <c r="F18" s="152">
        <v>1194.4999999999998</v>
      </c>
      <c r="G18" s="152">
        <v>1199</v>
      </c>
      <c r="H18" s="152">
        <v>1264.4000000000001</v>
      </c>
      <c r="I18" s="152">
        <v>1267</v>
      </c>
      <c r="J18" s="152">
        <v>1462.8</v>
      </c>
      <c r="K18" s="152">
        <v>2026.4</v>
      </c>
      <c r="L18" s="152">
        <v>2443.3000000000002</v>
      </c>
      <c r="M18" s="152">
        <v>1935.6</v>
      </c>
      <c r="N18" s="152">
        <v>1726.5</v>
      </c>
      <c r="O18" s="152">
        <v>2160.4</v>
      </c>
      <c r="P18" s="152">
        <v>2351.1999999999998</v>
      </c>
      <c r="Q18" s="152">
        <v>2684.8</v>
      </c>
      <c r="R18" s="152">
        <v>3071.6</v>
      </c>
      <c r="S18" s="152">
        <v>2672.3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155.6</v>
      </c>
      <c r="E19" s="156">
        <v>157.4</v>
      </c>
      <c r="F19" s="156">
        <v>152.10000000000002</v>
      </c>
      <c r="G19" s="156">
        <v>176.9</v>
      </c>
      <c r="H19" s="156">
        <v>167.9</v>
      </c>
      <c r="I19" s="156">
        <v>202.3</v>
      </c>
      <c r="J19" s="156">
        <v>172.9</v>
      </c>
      <c r="K19" s="156">
        <v>293.49999999999994</v>
      </c>
      <c r="L19" s="156">
        <v>366</v>
      </c>
      <c r="M19" s="156">
        <v>365.8</v>
      </c>
      <c r="N19" s="156">
        <v>320.89999999999998</v>
      </c>
      <c r="O19" s="156">
        <v>344.2</v>
      </c>
      <c r="P19" s="156">
        <v>335.2</v>
      </c>
      <c r="Q19" s="156">
        <v>339.8</v>
      </c>
      <c r="R19" s="156">
        <v>326.00000000000006</v>
      </c>
      <c r="S19" s="156">
        <v>354.8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4771.7000000000035</v>
      </c>
      <c r="E20" s="156">
        <v>5365.9</v>
      </c>
      <c r="F20" s="156">
        <v>5323.7999999999993</v>
      </c>
      <c r="G20" s="156">
        <v>6198.300000000002</v>
      </c>
      <c r="H20" s="156">
        <v>7308.8000000000038</v>
      </c>
      <c r="I20" s="156">
        <v>8226.1999999999935</v>
      </c>
      <c r="J20" s="156">
        <v>9635.1000000000022</v>
      </c>
      <c r="K20" s="156">
        <v>11802.100000000008</v>
      </c>
      <c r="L20" s="156">
        <v>13325.600000000002</v>
      </c>
      <c r="M20" s="156">
        <v>10290.400000000005</v>
      </c>
      <c r="N20" s="156">
        <v>12769.899999999996</v>
      </c>
      <c r="O20" s="156">
        <v>13474.30000000001</v>
      </c>
      <c r="P20" s="156">
        <v>13848.999999999991</v>
      </c>
      <c r="Q20" s="156">
        <v>13653.699999999993</v>
      </c>
      <c r="R20" s="156">
        <v>14952.7</v>
      </c>
      <c r="S20" s="156">
        <v>15584.099999999995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624.70000000000005</v>
      </c>
      <c r="E21" s="156">
        <v>422.9</v>
      </c>
      <c r="F21" s="156">
        <v>656.3</v>
      </c>
      <c r="G21" s="156">
        <v>1147.2</v>
      </c>
      <c r="H21" s="156">
        <v>1597.9</v>
      </c>
      <c r="I21" s="156">
        <v>1538.7</v>
      </c>
      <c r="J21" s="156">
        <v>2519.1999999999998</v>
      </c>
      <c r="K21" s="156">
        <v>2621.3000000000006</v>
      </c>
      <c r="L21" s="156">
        <v>2845.8</v>
      </c>
      <c r="M21" s="156">
        <v>2862.6</v>
      </c>
      <c r="N21" s="156">
        <v>2487</v>
      </c>
      <c r="O21" s="156">
        <v>2612.5000000000005</v>
      </c>
      <c r="P21" s="156">
        <v>2639.2</v>
      </c>
      <c r="Q21" s="156">
        <v>2257.6999999999998</v>
      </c>
      <c r="R21" s="156">
        <v>2405.4</v>
      </c>
      <c r="S21" s="156">
        <v>2114.8000000000002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209.1</v>
      </c>
      <c r="E22" s="156">
        <v>221.9</v>
      </c>
      <c r="F22" s="156">
        <v>238.6</v>
      </c>
      <c r="G22" s="156">
        <v>283.89999999999998</v>
      </c>
      <c r="H22" s="156">
        <v>276.60000000000002</v>
      </c>
      <c r="I22" s="156">
        <v>348.8</v>
      </c>
      <c r="J22" s="156">
        <v>399.9</v>
      </c>
      <c r="K22" s="156">
        <v>470.19999999999993</v>
      </c>
      <c r="L22" s="156">
        <v>517</v>
      </c>
      <c r="M22" s="156">
        <v>546.4</v>
      </c>
      <c r="N22" s="156">
        <v>589.6</v>
      </c>
      <c r="O22" s="156">
        <v>578</v>
      </c>
      <c r="P22" s="156">
        <v>680.6</v>
      </c>
      <c r="Q22" s="156">
        <v>799.8</v>
      </c>
      <c r="R22" s="156">
        <v>678.7</v>
      </c>
      <c r="S22" s="156">
        <v>719.2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1437.4</v>
      </c>
      <c r="E23" s="156">
        <v>1360.3</v>
      </c>
      <c r="F23" s="156">
        <v>1750.4</v>
      </c>
      <c r="G23" s="156">
        <v>1686.6</v>
      </c>
      <c r="H23" s="156">
        <v>1903.6</v>
      </c>
      <c r="I23" s="156">
        <v>2296.4</v>
      </c>
      <c r="J23" s="156">
        <v>3124.1</v>
      </c>
      <c r="K23" s="156">
        <v>4004.5</v>
      </c>
      <c r="L23" s="156">
        <v>5672.5</v>
      </c>
      <c r="M23" s="156">
        <v>5634.3</v>
      </c>
      <c r="N23" s="156">
        <v>5450.2</v>
      </c>
      <c r="O23" s="156">
        <v>5713</v>
      </c>
      <c r="P23" s="156">
        <v>5986.4</v>
      </c>
      <c r="Q23" s="156">
        <v>5277.3</v>
      </c>
      <c r="R23" s="156">
        <v>5470.3</v>
      </c>
      <c r="S23" s="156">
        <v>5797.4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2688.2999999999993</v>
      </c>
      <c r="E24" s="156">
        <v>2827.2000000000007</v>
      </c>
      <c r="F24" s="156">
        <v>2929.6</v>
      </c>
      <c r="G24" s="156">
        <v>3533.4000000000005</v>
      </c>
      <c r="H24" s="156">
        <v>4447.2</v>
      </c>
      <c r="I24" s="156">
        <v>5284.0999999999985</v>
      </c>
      <c r="J24" s="156">
        <v>6040.3</v>
      </c>
      <c r="K24" s="156">
        <v>7483.9</v>
      </c>
      <c r="L24" s="156">
        <v>9160.7999999999993</v>
      </c>
      <c r="M24" s="156">
        <v>8727.2999999999993</v>
      </c>
      <c r="N24" s="156">
        <v>9176.8000000000011</v>
      </c>
      <c r="O24" s="156">
        <v>9081.7999999999993</v>
      </c>
      <c r="P24" s="156">
        <v>9129.3000000000011</v>
      </c>
      <c r="Q24" s="156">
        <v>8916.7000000000007</v>
      </c>
      <c r="R24" s="156">
        <v>8984.3000000000029</v>
      </c>
      <c r="S24" s="156">
        <v>8871.7999999999975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1530.9</v>
      </c>
      <c r="E25" s="156">
        <v>1871.5</v>
      </c>
      <c r="F25" s="156">
        <v>1837.1</v>
      </c>
      <c r="G25" s="156">
        <v>2005.3</v>
      </c>
      <c r="H25" s="156">
        <v>2029.1</v>
      </c>
      <c r="I25" s="156">
        <v>2216.1</v>
      </c>
      <c r="J25" s="156">
        <v>2078.5</v>
      </c>
      <c r="K25" s="156">
        <v>2802.8</v>
      </c>
      <c r="L25" s="156">
        <v>3208.4</v>
      </c>
      <c r="M25" s="156">
        <v>3067.4</v>
      </c>
      <c r="N25" s="156">
        <v>3218.1</v>
      </c>
      <c r="O25" s="156">
        <v>3830.3</v>
      </c>
      <c r="P25" s="156">
        <v>3918.3</v>
      </c>
      <c r="Q25" s="156">
        <v>4068.1</v>
      </c>
      <c r="R25" s="156">
        <v>5143.3999999999987</v>
      </c>
      <c r="S25" s="156">
        <v>5723.2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318.5</v>
      </c>
      <c r="E26" s="156">
        <v>344.9</v>
      </c>
      <c r="F26" s="156">
        <v>359.4</v>
      </c>
      <c r="G26" s="156">
        <v>403.2</v>
      </c>
      <c r="H26" s="156">
        <v>470.2</v>
      </c>
      <c r="I26" s="156">
        <v>550.20000000000005</v>
      </c>
      <c r="J26" s="156">
        <v>626.79999999999995</v>
      </c>
      <c r="K26" s="156">
        <v>647.4</v>
      </c>
      <c r="L26" s="156">
        <v>807.6</v>
      </c>
      <c r="M26" s="156">
        <v>781.3</v>
      </c>
      <c r="N26" s="156">
        <v>751.3</v>
      </c>
      <c r="O26" s="156">
        <v>768.5</v>
      </c>
      <c r="P26" s="156">
        <v>956.7</v>
      </c>
      <c r="Q26" s="156">
        <v>942.6</v>
      </c>
      <c r="R26" s="156">
        <v>922.2</v>
      </c>
      <c r="S26" s="156">
        <v>1006.9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722.6</v>
      </c>
      <c r="E27" s="156">
        <v>846.6</v>
      </c>
      <c r="F27" s="156">
        <v>908.3</v>
      </c>
      <c r="G27" s="156">
        <v>1037.2</v>
      </c>
      <c r="H27" s="156">
        <v>1204.7</v>
      </c>
      <c r="I27" s="156">
        <v>1368.3</v>
      </c>
      <c r="J27" s="156">
        <v>1607.4</v>
      </c>
      <c r="K27" s="156">
        <v>2075.1999999999998</v>
      </c>
      <c r="L27" s="156">
        <v>2404.4</v>
      </c>
      <c r="M27" s="156">
        <v>2748.1</v>
      </c>
      <c r="N27" s="156">
        <v>2752.4</v>
      </c>
      <c r="O27" s="156">
        <v>2832.6</v>
      </c>
      <c r="P27" s="156">
        <v>3120.1</v>
      </c>
      <c r="Q27" s="156">
        <v>2879.3</v>
      </c>
      <c r="R27" s="156">
        <v>2816.1</v>
      </c>
      <c r="S27" s="156">
        <v>2962.1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442.3</v>
      </c>
      <c r="E28" s="156">
        <v>464.8</v>
      </c>
      <c r="F28" s="156">
        <v>887.2</v>
      </c>
      <c r="G28" s="156">
        <v>1014.2</v>
      </c>
      <c r="H28" s="156">
        <v>1185.2</v>
      </c>
      <c r="I28" s="156">
        <v>1475.5</v>
      </c>
      <c r="J28" s="156">
        <v>1555</v>
      </c>
      <c r="K28" s="156">
        <v>1745.6</v>
      </c>
      <c r="L28" s="156">
        <v>1931.4</v>
      </c>
      <c r="M28" s="156">
        <v>2248.9</v>
      </c>
      <c r="N28" s="156">
        <v>2468.9</v>
      </c>
      <c r="O28" s="156">
        <v>2687</v>
      </c>
      <c r="P28" s="156">
        <v>2709.7</v>
      </c>
      <c r="Q28" s="156">
        <v>2706.4</v>
      </c>
      <c r="R28" s="156">
        <v>2861.8</v>
      </c>
      <c r="S28" s="156">
        <v>2914.8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1574.7</v>
      </c>
      <c r="E29" s="156">
        <v>1788.1</v>
      </c>
      <c r="F29" s="156">
        <v>1962</v>
      </c>
      <c r="G29" s="156">
        <v>2101.4</v>
      </c>
      <c r="H29" s="156">
        <v>2431.9</v>
      </c>
      <c r="I29" s="156">
        <v>2368.3000000000002</v>
      </c>
      <c r="J29" s="156">
        <v>2765.9</v>
      </c>
      <c r="K29" s="156">
        <v>3439</v>
      </c>
      <c r="L29" s="156">
        <v>4076.6</v>
      </c>
      <c r="M29" s="156">
        <v>4058</v>
      </c>
      <c r="N29" s="156">
        <v>4221</v>
      </c>
      <c r="O29" s="156">
        <v>4315.8</v>
      </c>
      <c r="P29" s="156">
        <v>4501</v>
      </c>
      <c r="Q29" s="156">
        <v>5932.6</v>
      </c>
      <c r="R29" s="156">
        <v>4285.3999999999987</v>
      </c>
      <c r="S29" s="156">
        <v>4475.5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794.19999999999982</v>
      </c>
      <c r="E30" s="156">
        <v>774.6</v>
      </c>
      <c r="F30" s="156">
        <v>962.29999999999984</v>
      </c>
      <c r="G30" s="156">
        <v>1001.2</v>
      </c>
      <c r="H30" s="156">
        <v>1178.2</v>
      </c>
      <c r="I30" s="156">
        <v>1392.2</v>
      </c>
      <c r="J30" s="156">
        <v>1688.3</v>
      </c>
      <c r="K30" s="156">
        <v>2252.1</v>
      </c>
      <c r="L30" s="156">
        <v>2797.9000000000005</v>
      </c>
      <c r="M30" s="156">
        <v>2859.9</v>
      </c>
      <c r="N30" s="156">
        <v>2991.4</v>
      </c>
      <c r="O30" s="156">
        <v>3106.3</v>
      </c>
      <c r="P30" s="156">
        <v>3214.7</v>
      </c>
      <c r="Q30" s="156">
        <v>3292.4999999999995</v>
      </c>
      <c r="R30" s="156">
        <v>3622.5999999999995</v>
      </c>
      <c r="S30" s="156">
        <v>3858.3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443.5</v>
      </c>
      <c r="E31" s="156">
        <v>421.8</v>
      </c>
      <c r="F31" s="156">
        <v>488.9</v>
      </c>
      <c r="G31" s="156">
        <v>507.9</v>
      </c>
      <c r="H31" s="156">
        <v>590.29999999999995</v>
      </c>
      <c r="I31" s="156">
        <v>685.4</v>
      </c>
      <c r="J31" s="156">
        <v>863.8</v>
      </c>
      <c r="K31" s="156">
        <v>1060.9000000000001</v>
      </c>
      <c r="L31" s="156">
        <v>1391.7</v>
      </c>
      <c r="M31" s="156">
        <v>1495.9</v>
      </c>
      <c r="N31" s="156">
        <v>1561.6</v>
      </c>
      <c r="O31" s="156">
        <v>1468.5</v>
      </c>
      <c r="P31" s="156">
        <v>1569.6</v>
      </c>
      <c r="Q31" s="156">
        <v>1826.2</v>
      </c>
      <c r="R31" s="156">
        <v>1655.7</v>
      </c>
      <c r="S31" s="156">
        <v>1902.6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1589.7999999999997</v>
      </c>
      <c r="E32" s="156">
        <v>1649.2999999999997</v>
      </c>
      <c r="F32" s="156">
        <v>1842.0000000000002</v>
      </c>
      <c r="G32" s="156">
        <v>2156.1000000000004</v>
      </c>
      <c r="H32" s="156">
        <v>2274</v>
      </c>
      <c r="I32" s="156">
        <v>2558.3000000000002</v>
      </c>
      <c r="J32" s="156">
        <v>2961.6999999999994</v>
      </c>
      <c r="K32" s="156">
        <v>3364.3</v>
      </c>
      <c r="L32" s="156">
        <v>3774.3</v>
      </c>
      <c r="M32" s="156">
        <v>4468.8</v>
      </c>
      <c r="N32" s="156">
        <v>4721.8000000000011</v>
      </c>
      <c r="O32" s="156">
        <v>4537.0000000000009</v>
      </c>
      <c r="P32" s="156">
        <v>4538.9999999999973</v>
      </c>
      <c r="Q32" s="156">
        <v>4718.4000000000015</v>
      </c>
      <c r="R32" s="156">
        <v>4297.3999999999987</v>
      </c>
      <c r="S32" s="156">
        <v>4265.3999999999996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671.4</v>
      </c>
      <c r="E33" s="156">
        <v>782.5</v>
      </c>
      <c r="F33" s="156">
        <v>895.4</v>
      </c>
      <c r="G33" s="156">
        <v>1032.2</v>
      </c>
      <c r="H33" s="156">
        <v>1093</v>
      </c>
      <c r="I33" s="156">
        <v>1230.2</v>
      </c>
      <c r="J33" s="156">
        <v>1312</v>
      </c>
      <c r="K33" s="156">
        <v>1507.7</v>
      </c>
      <c r="L33" s="156">
        <v>1908.5</v>
      </c>
      <c r="M33" s="156">
        <v>2074.9</v>
      </c>
      <c r="N33" s="156">
        <v>2129.6999999999998</v>
      </c>
      <c r="O33" s="156">
        <v>2227.3999999999996</v>
      </c>
      <c r="P33" s="156">
        <v>2365.1999999999998</v>
      </c>
      <c r="Q33" s="156">
        <v>2508.5</v>
      </c>
      <c r="R33" s="156">
        <v>2575.1999999999998</v>
      </c>
      <c r="S33" s="156">
        <v>2633.8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685.8</v>
      </c>
      <c r="E34" s="156">
        <v>760.1</v>
      </c>
      <c r="F34" s="156">
        <v>851</v>
      </c>
      <c r="G34" s="156">
        <v>918.8</v>
      </c>
      <c r="H34" s="156">
        <v>971.8</v>
      </c>
      <c r="I34" s="156">
        <v>984</v>
      </c>
      <c r="J34" s="156">
        <v>1171.9000000000001</v>
      </c>
      <c r="K34" s="156">
        <v>1664</v>
      </c>
      <c r="L34" s="156">
        <v>1946.8</v>
      </c>
      <c r="M34" s="156">
        <v>2055.6999999999998</v>
      </c>
      <c r="N34" s="156">
        <v>2157.6999999999998</v>
      </c>
      <c r="O34" s="156">
        <v>2177.5</v>
      </c>
      <c r="P34" s="156">
        <v>2276.6</v>
      </c>
      <c r="Q34" s="156">
        <v>2407.3000000000006</v>
      </c>
      <c r="R34" s="156">
        <v>2383</v>
      </c>
      <c r="S34" s="156">
        <v>2604.9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223.20000000000005</v>
      </c>
      <c r="E35" s="156">
        <v>265.8</v>
      </c>
      <c r="F35" s="156">
        <v>320.39999999999992</v>
      </c>
      <c r="G35" s="156">
        <v>311.39999999999998</v>
      </c>
      <c r="H35" s="156">
        <v>281.3</v>
      </c>
      <c r="I35" s="156">
        <v>486.2</v>
      </c>
      <c r="J35" s="156">
        <v>578.79999999999995</v>
      </c>
      <c r="K35" s="156">
        <v>882.1</v>
      </c>
      <c r="L35" s="156">
        <v>691.7</v>
      </c>
      <c r="M35" s="156">
        <v>1199.4000000000001</v>
      </c>
      <c r="N35" s="156">
        <v>1243.5</v>
      </c>
      <c r="O35" s="156">
        <v>1419.2999999999997</v>
      </c>
      <c r="P35" s="156">
        <v>1584.9</v>
      </c>
      <c r="Q35" s="156">
        <v>1590.4999999999998</v>
      </c>
      <c r="R35" s="156">
        <v>1762.6</v>
      </c>
      <c r="S35" s="156">
        <v>1984.7999999999997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193.7</v>
      </c>
      <c r="E36" s="156">
        <v>225.8</v>
      </c>
      <c r="F36" s="156">
        <v>241.9</v>
      </c>
      <c r="G36" s="156">
        <v>268.60000000000002</v>
      </c>
      <c r="H36" s="156">
        <v>392.7</v>
      </c>
      <c r="I36" s="156">
        <v>444</v>
      </c>
      <c r="J36" s="156">
        <v>468.5</v>
      </c>
      <c r="K36" s="156">
        <v>531.4</v>
      </c>
      <c r="L36" s="156">
        <v>594</v>
      </c>
      <c r="M36" s="156">
        <v>612.20000000000005</v>
      </c>
      <c r="N36" s="156">
        <v>630</v>
      </c>
      <c r="O36" s="156">
        <v>647.4</v>
      </c>
      <c r="P36" s="156">
        <v>683.6</v>
      </c>
      <c r="Q36" s="156">
        <v>719.7</v>
      </c>
      <c r="R36" s="156">
        <v>693</v>
      </c>
      <c r="S36" s="156">
        <v>757.7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0</v>
      </c>
      <c r="E37" s="156">
        <v>0</v>
      </c>
      <c r="F37" s="156">
        <v>0</v>
      </c>
      <c r="G37" s="156">
        <v>0</v>
      </c>
      <c r="H37" s="156">
        <v>0</v>
      </c>
      <c r="I37" s="156">
        <v>0</v>
      </c>
      <c r="J37" s="156">
        <v>0</v>
      </c>
      <c r="K37" s="156">
        <v>0</v>
      </c>
      <c r="L37" s="156">
        <v>0</v>
      </c>
      <c r="M37" s="156">
        <v>0</v>
      </c>
      <c r="N37" s="156">
        <v>0</v>
      </c>
      <c r="O37" s="156">
        <v>0</v>
      </c>
      <c r="P37" s="156">
        <v>0</v>
      </c>
      <c r="Q37" s="156">
        <v>0</v>
      </c>
      <c r="R37" s="156">
        <v>0</v>
      </c>
      <c r="S37" s="156">
        <v>0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19959.000000000004</v>
      </c>
      <c r="E39" s="164">
        <f t="shared" ref="E39:S39" si="1">SUM(E18:E38)</f>
        <v>21622.399999999991</v>
      </c>
      <c r="F39" s="164">
        <f t="shared" si="1"/>
        <v>23801.200000000008</v>
      </c>
      <c r="G39" s="164">
        <f t="shared" si="1"/>
        <v>26982.80000000001</v>
      </c>
      <c r="H39" s="164">
        <f t="shared" si="1"/>
        <v>31068.800000000007</v>
      </c>
      <c r="I39" s="164">
        <f t="shared" si="1"/>
        <v>34922.19999999999</v>
      </c>
      <c r="J39" s="164">
        <f t="shared" si="1"/>
        <v>41032.900000000009</v>
      </c>
      <c r="K39" s="164">
        <f t="shared" si="1"/>
        <v>50674.400000000009</v>
      </c>
      <c r="L39" s="164">
        <f t="shared" si="1"/>
        <v>59864.3</v>
      </c>
      <c r="M39" s="164">
        <f t="shared" si="1"/>
        <v>58032.900000000009</v>
      </c>
      <c r="N39" s="164">
        <f t="shared" si="1"/>
        <v>61368.299999999996</v>
      </c>
      <c r="O39" s="164">
        <f t="shared" si="1"/>
        <v>63981.800000000025</v>
      </c>
      <c r="P39" s="164">
        <f t="shared" si="1"/>
        <v>66410.299999999988</v>
      </c>
      <c r="Q39" s="164">
        <f t="shared" si="1"/>
        <v>67521.899999999994</v>
      </c>
      <c r="R39" s="164">
        <f t="shared" si="1"/>
        <v>68907.399999999994</v>
      </c>
      <c r="S39" s="164">
        <f t="shared" si="1"/>
        <v>71204.399999999994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587.00000000000011</v>
      </c>
      <c r="E41" s="152">
        <v>758.9</v>
      </c>
      <c r="F41" s="152">
        <v>595.9</v>
      </c>
      <c r="G41" s="152">
        <v>606.29999999999995</v>
      </c>
      <c r="H41" s="152">
        <v>705</v>
      </c>
      <c r="I41" s="152">
        <v>760.2</v>
      </c>
      <c r="J41" s="152">
        <v>898.40000000000009</v>
      </c>
      <c r="K41" s="152">
        <v>958.7</v>
      </c>
      <c r="L41" s="152">
        <v>1092.5999999999999</v>
      </c>
      <c r="M41" s="152">
        <v>976.3</v>
      </c>
      <c r="N41" s="152">
        <v>985</v>
      </c>
      <c r="O41" s="152">
        <v>992.3</v>
      </c>
      <c r="P41" s="152">
        <v>1031.5999999999999</v>
      </c>
      <c r="Q41" s="152">
        <v>955.3</v>
      </c>
      <c r="R41" s="152">
        <v>1041.0999999999999</v>
      </c>
      <c r="S41" s="152">
        <v>1005.2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405.8</v>
      </c>
      <c r="E42" s="156">
        <v>369.5</v>
      </c>
      <c r="F42" s="156">
        <v>382.2</v>
      </c>
      <c r="G42" s="156">
        <v>414.1</v>
      </c>
      <c r="H42" s="156">
        <v>447.1</v>
      </c>
      <c r="I42" s="156">
        <v>507.4</v>
      </c>
      <c r="J42" s="156">
        <v>518.70000000000005</v>
      </c>
      <c r="K42" s="156">
        <v>609.79999999999995</v>
      </c>
      <c r="L42" s="156">
        <v>496</v>
      </c>
      <c r="M42" s="156">
        <v>422.3</v>
      </c>
      <c r="N42" s="156">
        <v>655.20000000000005</v>
      </c>
      <c r="O42" s="156">
        <v>539</v>
      </c>
      <c r="P42" s="156">
        <v>552.70000000000005</v>
      </c>
      <c r="Q42" s="156">
        <v>557.99999999999989</v>
      </c>
      <c r="R42" s="156">
        <v>628.40000000000009</v>
      </c>
      <c r="S42" s="156">
        <v>602.79999999999995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445.1</v>
      </c>
      <c r="E43" s="156">
        <v>516.4</v>
      </c>
      <c r="F43" s="156">
        <v>498.2</v>
      </c>
      <c r="G43" s="156">
        <v>531.6</v>
      </c>
      <c r="H43" s="156">
        <v>572.70000000000005</v>
      </c>
      <c r="I43" s="156">
        <v>644.20000000000005</v>
      </c>
      <c r="J43" s="156">
        <v>825.6</v>
      </c>
      <c r="K43" s="156">
        <v>983.9</v>
      </c>
      <c r="L43" s="156">
        <v>1130</v>
      </c>
      <c r="M43" s="156">
        <v>1018.3</v>
      </c>
      <c r="N43" s="156">
        <v>1121.2</v>
      </c>
      <c r="O43" s="156">
        <v>1113.4000000000001</v>
      </c>
      <c r="P43" s="156">
        <v>1136.4000000000001</v>
      </c>
      <c r="Q43" s="156">
        <v>1141.3</v>
      </c>
      <c r="R43" s="156">
        <v>1297.5</v>
      </c>
      <c r="S43" s="156">
        <v>1308.2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284.49999999999994</v>
      </c>
      <c r="E44" s="156">
        <v>271.10000000000002</v>
      </c>
      <c r="F44" s="156">
        <v>233.8</v>
      </c>
      <c r="G44" s="156">
        <v>256.60000000000002</v>
      </c>
      <c r="H44" s="156">
        <v>501.1</v>
      </c>
      <c r="I44" s="156">
        <v>473.8</v>
      </c>
      <c r="J44" s="156">
        <v>383.5</v>
      </c>
      <c r="K44" s="156">
        <v>432.2</v>
      </c>
      <c r="L44" s="156">
        <v>373.3</v>
      </c>
      <c r="M44" s="156">
        <v>173.6</v>
      </c>
      <c r="N44" s="156">
        <v>191</v>
      </c>
      <c r="O44" s="156">
        <v>184.5</v>
      </c>
      <c r="P44" s="156">
        <v>237.8</v>
      </c>
      <c r="Q44" s="156">
        <v>191.9</v>
      </c>
      <c r="R44" s="156">
        <v>226.5</v>
      </c>
      <c r="S44" s="156">
        <v>541.90000000000009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265.2</v>
      </c>
      <c r="E45" s="156">
        <v>277.10000000000002</v>
      </c>
      <c r="F45" s="156">
        <v>302.89999999999998</v>
      </c>
      <c r="G45" s="156">
        <v>249.7</v>
      </c>
      <c r="H45" s="156">
        <v>245.5</v>
      </c>
      <c r="I45" s="156">
        <v>289.39999999999998</v>
      </c>
      <c r="J45" s="156">
        <v>362.4</v>
      </c>
      <c r="K45" s="156">
        <v>394.7</v>
      </c>
      <c r="L45" s="156">
        <v>451.9</v>
      </c>
      <c r="M45" s="156">
        <v>375.3</v>
      </c>
      <c r="N45" s="156">
        <v>414.4</v>
      </c>
      <c r="O45" s="156">
        <v>486.7</v>
      </c>
      <c r="P45" s="156">
        <v>428.7</v>
      </c>
      <c r="Q45" s="156">
        <v>390.2</v>
      </c>
      <c r="R45" s="156">
        <v>399.2</v>
      </c>
      <c r="S45" s="156">
        <v>542.1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71.7</v>
      </c>
      <c r="E46" s="156">
        <v>78.599999999999994</v>
      </c>
      <c r="F46" s="156">
        <v>74.099999999999994</v>
      </c>
      <c r="G46" s="156">
        <v>64.3</v>
      </c>
      <c r="H46" s="156">
        <v>49</v>
      </c>
      <c r="I46" s="156">
        <v>64.900000000000006</v>
      </c>
      <c r="J46" s="156">
        <v>78.900000000000006</v>
      </c>
      <c r="K46" s="156">
        <v>89</v>
      </c>
      <c r="L46" s="156">
        <v>112.8</v>
      </c>
      <c r="M46" s="156">
        <v>150.9</v>
      </c>
      <c r="N46" s="156">
        <v>171.4</v>
      </c>
      <c r="O46" s="156">
        <v>170.3</v>
      </c>
      <c r="P46" s="156">
        <v>174.5</v>
      </c>
      <c r="Q46" s="156">
        <v>29.3</v>
      </c>
      <c r="R46" s="156">
        <v>82</v>
      </c>
      <c r="S46" s="156">
        <v>68.7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493.8</v>
      </c>
      <c r="E47" s="156">
        <v>525.5</v>
      </c>
      <c r="F47" s="156">
        <v>620.29999999999984</v>
      </c>
      <c r="G47" s="156">
        <v>707.3</v>
      </c>
      <c r="H47" s="156">
        <v>759.2</v>
      </c>
      <c r="I47" s="156">
        <v>874.5</v>
      </c>
      <c r="J47" s="156">
        <v>991</v>
      </c>
      <c r="K47" s="156">
        <v>1240.7</v>
      </c>
      <c r="L47" s="156">
        <v>1359.9</v>
      </c>
      <c r="M47" s="156">
        <v>1222.0999999999999</v>
      </c>
      <c r="N47" s="156">
        <v>1254.7</v>
      </c>
      <c r="O47" s="156">
        <v>1430.7</v>
      </c>
      <c r="P47" s="156">
        <v>1584.5</v>
      </c>
      <c r="Q47" s="156">
        <v>1657.9</v>
      </c>
      <c r="R47" s="156">
        <v>1747.4</v>
      </c>
      <c r="S47" s="156">
        <v>1831.3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796.5</v>
      </c>
      <c r="E48" s="156">
        <v>999.6</v>
      </c>
      <c r="F48" s="156">
        <v>939.8</v>
      </c>
      <c r="G48" s="156">
        <v>1217</v>
      </c>
      <c r="H48" s="156">
        <v>1602.1</v>
      </c>
      <c r="I48" s="156">
        <v>1860.2</v>
      </c>
      <c r="J48" s="156">
        <v>2221.8999999999996</v>
      </c>
      <c r="K48" s="156">
        <v>2826.1</v>
      </c>
      <c r="L48" s="156">
        <v>2986.5</v>
      </c>
      <c r="M48" s="156">
        <v>2098.6999999999994</v>
      </c>
      <c r="N48" s="156">
        <v>2650.7</v>
      </c>
      <c r="O48" s="156">
        <v>2759.6</v>
      </c>
      <c r="P48" s="156">
        <v>2949.3</v>
      </c>
      <c r="Q48" s="156">
        <v>2760.5</v>
      </c>
      <c r="R48" s="156">
        <v>2953.1</v>
      </c>
      <c r="S48" s="156">
        <v>3072.6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152.30000000000001</v>
      </c>
      <c r="E49" s="156">
        <v>133.80000000000001</v>
      </c>
      <c r="F49" s="156">
        <v>147.30000000000001</v>
      </c>
      <c r="G49" s="156">
        <v>165.2</v>
      </c>
      <c r="H49" s="156">
        <v>205.4</v>
      </c>
      <c r="I49" s="156">
        <v>281.5</v>
      </c>
      <c r="J49" s="156">
        <v>490.3</v>
      </c>
      <c r="K49" s="156">
        <v>519.9</v>
      </c>
      <c r="L49" s="156">
        <v>747.2</v>
      </c>
      <c r="M49" s="156">
        <v>494.6</v>
      </c>
      <c r="N49" s="156">
        <v>685</v>
      </c>
      <c r="O49" s="156">
        <v>707.1</v>
      </c>
      <c r="P49" s="156">
        <v>642.5</v>
      </c>
      <c r="Q49" s="156">
        <v>579.79999999999995</v>
      </c>
      <c r="R49" s="156">
        <v>663.8</v>
      </c>
      <c r="S49" s="156">
        <v>574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195.3</v>
      </c>
      <c r="E50" s="156">
        <v>226.4</v>
      </c>
      <c r="F50" s="156">
        <v>227.2</v>
      </c>
      <c r="G50" s="156">
        <v>281</v>
      </c>
      <c r="H50" s="156">
        <v>279.3</v>
      </c>
      <c r="I50" s="156">
        <v>371.6</v>
      </c>
      <c r="J50" s="156">
        <v>422.1</v>
      </c>
      <c r="K50" s="156">
        <v>481.39999999999992</v>
      </c>
      <c r="L50" s="156">
        <v>648.4</v>
      </c>
      <c r="M50" s="156">
        <v>416.1</v>
      </c>
      <c r="N50" s="156">
        <v>593.20000000000005</v>
      </c>
      <c r="O50" s="156">
        <v>613.20000000000005</v>
      </c>
      <c r="P50" s="156">
        <v>646.6</v>
      </c>
      <c r="Q50" s="156">
        <v>734.7</v>
      </c>
      <c r="R50" s="156">
        <v>663.5</v>
      </c>
      <c r="S50" s="156">
        <v>812.7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315.60000000000002</v>
      </c>
      <c r="E51" s="156">
        <v>334</v>
      </c>
      <c r="F51" s="156">
        <v>343.8</v>
      </c>
      <c r="G51" s="156">
        <v>403.1</v>
      </c>
      <c r="H51" s="156">
        <v>481.1</v>
      </c>
      <c r="I51" s="156">
        <v>544.1</v>
      </c>
      <c r="J51" s="156">
        <v>621.20000000000016</v>
      </c>
      <c r="K51" s="156">
        <v>751.9</v>
      </c>
      <c r="L51" s="156">
        <v>905.1</v>
      </c>
      <c r="M51" s="156">
        <v>587.79999999999995</v>
      </c>
      <c r="N51" s="156">
        <v>860.8</v>
      </c>
      <c r="O51" s="156">
        <v>916.4</v>
      </c>
      <c r="P51" s="156">
        <v>940</v>
      </c>
      <c r="Q51" s="156">
        <v>1015.1</v>
      </c>
      <c r="R51" s="156">
        <v>1219.6999999999998</v>
      </c>
      <c r="S51" s="156">
        <v>1067.2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407.8</v>
      </c>
      <c r="E52" s="156">
        <v>442.5</v>
      </c>
      <c r="F52" s="156">
        <v>482.1</v>
      </c>
      <c r="G52" s="156">
        <v>739.7</v>
      </c>
      <c r="H52" s="156">
        <v>813.2</v>
      </c>
      <c r="I52" s="156">
        <v>820.6</v>
      </c>
      <c r="J52" s="156">
        <v>985.5</v>
      </c>
      <c r="K52" s="156">
        <v>1598.2</v>
      </c>
      <c r="L52" s="156">
        <v>2000.3</v>
      </c>
      <c r="M52" s="156">
        <v>1401.4</v>
      </c>
      <c r="N52" s="156">
        <v>2083.8000000000002</v>
      </c>
      <c r="O52" s="156">
        <v>2436.5</v>
      </c>
      <c r="P52" s="156">
        <v>2457.6999999999998</v>
      </c>
      <c r="Q52" s="156">
        <v>2525.6000000000004</v>
      </c>
      <c r="R52" s="156">
        <v>2947.5</v>
      </c>
      <c r="S52" s="156">
        <v>3057.7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351.10000000000332</v>
      </c>
      <c r="E53" s="156">
        <v>432.5</v>
      </c>
      <c r="F53" s="156">
        <v>476.19999999999766</v>
      </c>
      <c r="G53" s="156">
        <v>562.40000000000191</v>
      </c>
      <c r="H53" s="156">
        <v>648.10000000000264</v>
      </c>
      <c r="I53" s="156">
        <v>733.79999999999291</v>
      </c>
      <c r="J53" s="156">
        <v>835.6000000000007</v>
      </c>
      <c r="K53" s="156">
        <v>915.60000000000628</v>
      </c>
      <c r="L53" s="156">
        <v>1021.6000000000038</v>
      </c>
      <c r="M53" s="156">
        <v>953.00000000000682</v>
      </c>
      <c r="N53" s="156">
        <v>1103.4999999999927</v>
      </c>
      <c r="O53" s="156">
        <v>1124.6000000000067</v>
      </c>
      <c r="P53" s="156">
        <v>1066.6999999999916</v>
      </c>
      <c r="Q53" s="156">
        <v>1114.0999999999958</v>
      </c>
      <c r="R53" s="156">
        <v>1082.9999999999982</v>
      </c>
      <c r="S53" s="156">
        <v>1099.6999999999948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4771.7000000000035</v>
      </c>
      <c r="E54" s="164">
        <f t="shared" ref="E54:S54" si="2">SUM(E41:E53)</f>
        <v>5365.9</v>
      </c>
      <c r="F54" s="164">
        <f t="shared" si="2"/>
        <v>5323.7999999999984</v>
      </c>
      <c r="G54" s="164">
        <f t="shared" si="2"/>
        <v>6198.3000000000011</v>
      </c>
      <c r="H54" s="164">
        <f t="shared" si="2"/>
        <v>7308.8000000000029</v>
      </c>
      <c r="I54" s="164">
        <f t="shared" si="2"/>
        <v>8226.1999999999935</v>
      </c>
      <c r="J54" s="164">
        <f t="shared" si="2"/>
        <v>9635.1</v>
      </c>
      <c r="K54" s="164">
        <f t="shared" si="2"/>
        <v>11802.100000000006</v>
      </c>
      <c r="L54" s="164">
        <f t="shared" si="2"/>
        <v>13325.600000000004</v>
      </c>
      <c r="M54" s="164">
        <f t="shared" si="2"/>
        <v>10290.400000000007</v>
      </c>
      <c r="N54" s="164">
        <f t="shared" si="2"/>
        <v>12769.899999999994</v>
      </c>
      <c r="O54" s="164">
        <f t="shared" si="2"/>
        <v>13474.300000000007</v>
      </c>
      <c r="P54" s="164">
        <f t="shared" si="2"/>
        <v>13848.999999999991</v>
      </c>
      <c r="Q54" s="164">
        <f t="shared" si="2"/>
        <v>13653.699999999997</v>
      </c>
      <c r="R54" s="164">
        <f t="shared" si="2"/>
        <v>14952.699999999999</v>
      </c>
      <c r="S54" s="164">
        <f t="shared" si="2"/>
        <v>15584.099999999997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587.00000000000011</v>
      </c>
      <c r="E56" s="152">
        <v>758.9</v>
      </c>
      <c r="F56" s="152">
        <v>595.9</v>
      </c>
      <c r="G56" s="152">
        <v>606.29999999999995</v>
      </c>
      <c r="H56" s="152">
        <v>705</v>
      </c>
      <c r="I56" s="152">
        <v>760.2</v>
      </c>
      <c r="J56" s="152">
        <v>898.40000000000009</v>
      </c>
      <c r="K56" s="152">
        <v>958.7</v>
      </c>
      <c r="L56" s="152">
        <v>1092.5999999999999</v>
      </c>
      <c r="M56" s="152">
        <v>976.3</v>
      </c>
      <c r="N56" s="152">
        <v>985</v>
      </c>
      <c r="O56" s="152">
        <v>992.3</v>
      </c>
      <c r="P56" s="152">
        <v>1031.5999999999999</v>
      </c>
      <c r="Q56" s="152">
        <v>955.3</v>
      </c>
      <c r="R56" s="152">
        <v>1041.0999999999999</v>
      </c>
      <c r="S56" s="152">
        <v>1005.2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405.8</v>
      </c>
      <c r="E57" s="156">
        <v>369.5</v>
      </c>
      <c r="F57" s="156">
        <v>382.2</v>
      </c>
      <c r="G57" s="156">
        <v>414.1</v>
      </c>
      <c r="H57" s="156">
        <v>447.1</v>
      </c>
      <c r="I57" s="156">
        <v>507.4</v>
      </c>
      <c r="J57" s="156">
        <v>518.70000000000005</v>
      </c>
      <c r="K57" s="156">
        <v>609.79999999999995</v>
      </c>
      <c r="L57" s="156">
        <v>496</v>
      </c>
      <c r="M57" s="156">
        <v>422.3</v>
      </c>
      <c r="N57" s="156">
        <v>655.20000000000005</v>
      </c>
      <c r="O57" s="156">
        <v>539</v>
      </c>
      <c r="P57" s="156">
        <v>552.70000000000005</v>
      </c>
      <c r="Q57" s="156">
        <v>557.99999999999989</v>
      </c>
      <c r="R57" s="156">
        <v>628.40000000000009</v>
      </c>
      <c r="S57" s="156">
        <v>602.79999999999995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147.9</v>
      </c>
      <c r="E58" s="156">
        <v>167.2</v>
      </c>
      <c r="F58" s="156">
        <v>184</v>
      </c>
      <c r="G58" s="156">
        <v>234.7</v>
      </c>
      <c r="H58" s="156">
        <v>286.89999999999998</v>
      </c>
      <c r="I58" s="156">
        <v>336.6</v>
      </c>
      <c r="J58" s="156">
        <v>443.1</v>
      </c>
      <c r="K58" s="156">
        <v>542.29999999999995</v>
      </c>
      <c r="L58" s="156">
        <v>652.59999999999991</v>
      </c>
      <c r="M58" s="156">
        <v>563.29999999999995</v>
      </c>
      <c r="N58" s="156">
        <v>639.9</v>
      </c>
      <c r="O58" s="156">
        <v>652.29999999999995</v>
      </c>
      <c r="P58" s="156">
        <v>638.70000000000005</v>
      </c>
      <c r="Q58" s="156">
        <v>663.7</v>
      </c>
      <c r="R58" s="156">
        <v>810.3</v>
      </c>
      <c r="S58" s="156">
        <v>798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215.1</v>
      </c>
      <c r="E59" s="156">
        <v>260.3</v>
      </c>
      <c r="F59" s="156">
        <v>228.3</v>
      </c>
      <c r="G59" s="156">
        <v>199.5</v>
      </c>
      <c r="H59" s="156">
        <v>184.2</v>
      </c>
      <c r="I59" s="156">
        <v>197.8</v>
      </c>
      <c r="J59" s="156">
        <v>242.8</v>
      </c>
      <c r="K59" s="156">
        <v>281.60000000000002</v>
      </c>
      <c r="L59" s="156">
        <v>285.89999999999992</v>
      </c>
      <c r="M59" s="156">
        <v>298.8</v>
      </c>
      <c r="N59" s="156">
        <v>301.60000000000002</v>
      </c>
      <c r="O59" s="156">
        <v>302.10000000000008</v>
      </c>
      <c r="P59" s="156">
        <v>325.3</v>
      </c>
      <c r="Q59" s="156">
        <v>306.60000000000002</v>
      </c>
      <c r="R59" s="156">
        <v>309.8</v>
      </c>
      <c r="S59" s="156">
        <v>337.2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82.100000000000023</v>
      </c>
      <c r="E60" s="156">
        <v>88.899999999999977</v>
      </c>
      <c r="F60" s="156">
        <v>85.90000000000002</v>
      </c>
      <c r="G60" s="156">
        <v>97.399999999999963</v>
      </c>
      <c r="H60" s="156">
        <v>101.60000000000011</v>
      </c>
      <c r="I60" s="156">
        <v>109.80000000000005</v>
      </c>
      <c r="J60" s="156">
        <v>139.70000000000005</v>
      </c>
      <c r="K60" s="156">
        <v>160.00000000000003</v>
      </c>
      <c r="L60" s="156">
        <v>191.50000000000014</v>
      </c>
      <c r="M60" s="156">
        <v>156.19999999999999</v>
      </c>
      <c r="N60" s="156">
        <v>179.70000000000005</v>
      </c>
      <c r="O60" s="156">
        <v>159.00000000000009</v>
      </c>
      <c r="P60" s="156">
        <v>172.40000000000006</v>
      </c>
      <c r="Q60" s="156">
        <v>170.99999999999989</v>
      </c>
      <c r="R60" s="156">
        <v>177.39999999999989</v>
      </c>
      <c r="S60" s="156">
        <v>173.00000000000009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284.49999999999994</v>
      </c>
      <c r="E61" s="156">
        <v>271.10000000000002</v>
      </c>
      <c r="F61" s="156">
        <v>233.8</v>
      </c>
      <c r="G61" s="156">
        <v>256.60000000000002</v>
      </c>
      <c r="H61" s="156">
        <v>501.1</v>
      </c>
      <c r="I61" s="156">
        <v>473.8</v>
      </c>
      <c r="J61" s="156">
        <v>383.5</v>
      </c>
      <c r="K61" s="156">
        <v>432.2</v>
      </c>
      <c r="L61" s="156">
        <v>373.3</v>
      </c>
      <c r="M61" s="156">
        <v>173.6</v>
      </c>
      <c r="N61" s="156">
        <v>191</v>
      </c>
      <c r="O61" s="156">
        <v>184.5</v>
      </c>
      <c r="P61" s="156">
        <v>237.8</v>
      </c>
      <c r="Q61" s="156">
        <v>191.9</v>
      </c>
      <c r="R61" s="156">
        <v>226.5</v>
      </c>
      <c r="S61" s="156">
        <v>541.90000000000009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265.2</v>
      </c>
      <c r="E62" s="156">
        <v>277.10000000000002</v>
      </c>
      <c r="F62" s="156">
        <v>302.89999999999998</v>
      </c>
      <c r="G62" s="156">
        <v>249.7</v>
      </c>
      <c r="H62" s="156">
        <v>245.5</v>
      </c>
      <c r="I62" s="156">
        <v>289.39999999999998</v>
      </c>
      <c r="J62" s="156">
        <v>362.4</v>
      </c>
      <c r="K62" s="156">
        <v>394.7</v>
      </c>
      <c r="L62" s="156">
        <v>451.9</v>
      </c>
      <c r="M62" s="156">
        <v>375.3</v>
      </c>
      <c r="N62" s="156">
        <v>414.4</v>
      </c>
      <c r="O62" s="156">
        <v>486.7</v>
      </c>
      <c r="P62" s="156">
        <v>428.7</v>
      </c>
      <c r="Q62" s="156">
        <v>390.2</v>
      </c>
      <c r="R62" s="156">
        <v>399.2</v>
      </c>
      <c r="S62" s="156">
        <v>542.1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71.7</v>
      </c>
      <c r="E63" s="156">
        <v>78.599999999999994</v>
      </c>
      <c r="F63" s="156">
        <v>74.099999999999994</v>
      </c>
      <c r="G63" s="156">
        <v>64.3</v>
      </c>
      <c r="H63" s="156">
        <v>49</v>
      </c>
      <c r="I63" s="156">
        <v>64.900000000000006</v>
      </c>
      <c r="J63" s="156">
        <v>78.900000000000006</v>
      </c>
      <c r="K63" s="156">
        <v>89</v>
      </c>
      <c r="L63" s="156">
        <v>112.8</v>
      </c>
      <c r="M63" s="156">
        <v>150.9</v>
      </c>
      <c r="N63" s="156">
        <v>171.4</v>
      </c>
      <c r="O63" s="156">
        <v>170.3</v>
      </c>
      <c r="P63" s="156">
        <v>174.5</v>
      </c>
      <c r="Q63" s="156">
        <v>29.3</v>
      </c>
      <c r="R63" s="156">
        <v>82</v>
      </c>
      <c r="S63" s="156">
        <v>68.7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196.5</v>
      </c>
      <c r="E64" s="156">
        <v>211.9</v>
      </c>
      <c r="F64" s="156">
        <v>265.8</v>
      </c>
      <c r="G64" s="156">
        <v>337</v>
      </c>
      <c r="H64" s="156">
        <v>357.8</v>
      </c>
      <c r="I64" s="156">
        <v>421.79999999999995</v>
      </c>
      <c r="J64" s="156">
        <v>464.9</v>
      </c>
      <c r="K64" s="156">
        <v>561.20000000000005</v>
      </c>
      <c r="L64" s="156">
        <v>598.9</v>
      </c>
      <c r="M64" s="156">
        <v>662.5</v>
      </c>
      <c r="N64" s="156">
        <v>705.1</v>
      </c>
      <c r="O64" s="156">
        <v>822.4</v>
      </c>
      <c r="P64" s="156">
        <v>1056.4000000000003</v>
      </c>
      <c r="Q64" s="156">
        <v>1157.6999999999998</v>
      </c>
      <c r="R64" s="156">
        <v>1209.6999999999998</v>
      </c>
      <c r="S64" s="156">
        <v>1281.5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297.3</v>
      </c>
      <c r="E65" s="156">
        <v>313.60000000000002</v>
      </c>
      <c r="F65" s="156">
        <v>354.49999999999983</v>
      </c>
      <c r="G65" s="156">
        <v>370.3</v>
      </c>
      <c r="H65" s="156">
        <v>401.4</v>
      </c>
      <c r="I65" s="156">
        <v>452.7</v>
      </c>
      <c r="J65" s="156">
        <v>526.09999999999991</v>
      </c>
      <c r="K65" s="156">
        <v>679.49999999999989</v>
      </c>
      <c r="L65" s="156">
        <v>760.99999999999989</v>
      </c>
      <c r="M65" s="156">
        <v>559.59999999999991</v>
      </c>
      <c r="N65" s="156">
        <v>549.6</v>
      </c>
      <c r="O65" s="156">
        <v>608.29999999999984</v>
      </c>
      <c r="P65" s="156">
        <v>528.0999999999998</v>
      </c>
      <c r="Q65" s="156">
        <v>500.20000000000022</v>
      </c>
      <c r="R65" s="156">
        <v>537.70000000000016</v>
      </c>
      <c r="S65" s="156">
        <v>549.79999999999995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456.8</v>
      </c>
      <c r="E66" s="156">
        <v>541.5</v>
      </c>
      <c r="F66" s="156">
        <v>498.3</v>
      </c>
      <c r="G66" s="156">
        <v>639.5</v>
      </c>
      <c r="H66" s="156">
        <v>902.7</v>
      </c>
      <c r="I66" s="156">
        <v>1006.1999999999998</v>
      </c>
      <c r="J66" s="156">
        <v>1181.8</v>
      </c>
      <c r="K66" s="156">
        <v>1332.1</v>
      </c>
      <c r="L66" s="156">
        <v>1164.5999999999997</v>
      </c>
      <c r="M66" s="156">
        <v>595.6</v>
      </c>
      <c r="N66" s="156">
        <v>974.3</v>
      </c>
      <c r="O66" s="156">
        <v>778.3</v>
      </c>
      <c r="P66" s="156">
        <v>851.7</v>
      </c>
      <c r="Q66" s="156">
        <v>817.8</v>
      </c>
      <c r="R66" s="156">
        <v>779.5</v>
      </c>
      <c r="S66" s="156">
        <v>888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339.70000000000005</v>
      </c>
      <c r="E67" s="156">
        <v>458.10000000000008</v>
      </c>
      <c r="F67" s="156">
        <v>441.5</v>
      </c>
      <c r="G67" s="156">
        <v>577.49999999999989</v>
      </c>
      <c r="H67" s="156">
        <v>699.40000000000009</v>
      </c>
      <c r="I67" s="156">
        <v>854.00000000000011</v>
      </c>
      <c r="J67" s="156">
        <v>1040.0999999999999</v>
      </c>
      <c r="K67" s="156">
        <v>1493.9999999999998</v>
      </c>
      <c r="L67" s="156">
        <v>1821.9000000000003</v>
      </c>
      <c r="M67" s="156">
        <v>1503.0999999999995</v>
      </c>
      <c r="N67" s="156">
        <v>1676.4</v>
      </c>
      <c r="O67" s="156">
        <v>1981.3000000000002</v>
      </c>
      <c r="P67" s="156">
        <v>2097.6</v>
      </c>
      <c r="Q67" s="156">
        <v>1942.7000000000003</v>
      </c>
      <c r="R67" s="156">
        <v>2173.6</v>
      </c>
      <c r="S67" s="156">
        <v>2184.6000000000004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152.30000000000001</v>
      </c>
      <c r="E68" s="156">
        <v>133.80000000000001</v>
      </c>
      <c r="F68" s="156">
        <v>147.30000000000001</v>
      </c>
      <c r="G68" s="156">
        <v>165.2</v>
      </c>
      <c r="H68" s="156">
        <v>205.4</v>
      </c>
      <c r="I68" s="156">
        <v>281.5</v>
      </c>
      <c r="J68" s="156">
        <v>490.3</v>
      </c>
      <c r="K68" s="156">
        <v>519.9</v>
      </c>
      <c r="L68" s="156">
        <v>747.2</v>
      </c>
      <c r="M68" s="156">
        <v>494.6</v>
      </c>
      <c r="N68" s="156">
        <v>685</v>
      </c>
      <c r="O68" s="156">
        <v>707.1</v>
      </c>
      <c r="P68" s="156">
        <v>642.5</v>
      </c>
      <c r="Q68" s="156">
        <v>579.79999999999995</v>
      </c>
      <c r="R68" s="156">
        <v>663.8</v>
      </c>
      <c r="S68" s="156">
        <v>574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195.3</v>
      </c>
      <c r="E69" s="156">
        <v>226.4</v>
      </c>
      <c r="F69" s="156">
        <v>227.2</v>
      </c>
      <c r="G69" s="156">
        <v>281</v>
      </c>
      <c r="H69" s="156">
        <v>279.3</v>
      </c>
      <c r="I69" s="156">
        <v>371.6</v>
      </c>
      <c r="J69" s="156">
        <v>422.1</v>
      </c>
      <c r="K69" s="156">
        <v>481.39999999999992</v>
      </c>
      <c r="L69" s="156">
        <v>648.4</v>
      </c>
      <c r="M69" s="156">
        <v>416.1</v>
      </c>
      <c r="N69" s="156">
        <v>593.20000000000005</v>
      </c>
      <c r="O69" s="156">
        <v>613.20000000000005</v>
      </c>
      <c r="P69" s="156">
        <v>646.6</v>
      </c>
      <c r="Q69" s="156">
        <v>734.7</v>
      </c>
      <c r="R69" s="156">
        <v>663.5</v>
      </c>
      <c r="S69" s="156">
        <v>812.7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315.60000000000002</v>
      </c>
      <c r="E70" s="156">
        <v>334</v>
      </c>
      <c r="F70" s="156">
        <v>343.8</v>
      </c>
      <c r="G70" s="156">
        <v>403.1</v>
      </c>
      <c r="H70" s="156">
        <v>481.1</v>
      </c>
      <c r="I70" s="156">
        <v>544.1</v>
      </c>
      <c r="J70" s="156">
        <v>621.20000000000016</v>
      </c>
      <c r="K70" s="156">
        <v>751.9</v>
      </c>
      <c r="L70" s="156">
        <v>905.1</v>
      </c>
      <c r="M70" s="156">
        <v>587.79999999999995</v>
      </c>
      <c r="N70" s="156">
        <v>860.8</v>
      </c>
      <c r="O70" s="156">
        <v>916.4</v>
      </c>
      <c r="P70" s="156">
        <v>940</v>
      </c>
      <c r="Q70" s="156">
        <v>1015.1</v>
      </c>
      <c r="R70" s="156">
        <v>1219.6999999999998</v>
      </c>
      <c r="S70" s="156">
        <v>1067.2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375.3</v>
      </c>
      <c r="E71" s="156">
        <v>392.7</v>
      </c>
      <c r="F71" s="156">
        <v>444</v>
      </c>
      <c r="G71" s="156">
        <v>695.1</v>
      </c>
      <c r="H71" s="156">
        <v>767.8</v>
      </c>
      <c r="I71" s="156">
        <v>777</v>
      </c>
      <c r="J71" s="156">
        <v>940.3</v>
      </c>
      <c r="K71" s="156">
        <v>1537.7</v>
      </c>
      <c r="L71" s="156">
        <v>1911.1</v>
      </c>
      <c r="M71" s="156">
        <v>1323.2</v>
      </c>
      <c r="N71" s="156">
        <v>1927.7</v>
      </c>
      <c r="O71" s="156">
        <v>2319.9</v>
      </c>
      <c r="P71" s="156">
        <v>2324.8000000000002</v>
      </c>
      <c r="Q71" s="156">
        <v>2415.0000000000005</v>
      </c>
      <c r="R71" s="156">
        <v>2832.5</v>
      </c>
      <c r="S71" s="156">
        <v>2938.4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32.50000000000005</v>
      </c>
      <c r="E72" s="156">
        <v>49.8</v>
      </c>
      <c r="F72" s="156">
        <v>38.09999999999998</v>
      </c>
      <c r="G72" s="156">
        <v>44.599999999999973</v>
      </c>
      <c r="H72" s="156">
        <v>45.4</v>
      </c>
      <c r="I72" s="156">
        <v>43.600000000000037</v>
      </c>
      <c r="J72" s="156">
        <v>45.200000000000045</v>
      </c>
      <c r="K72" s="156">
        <v>60.500000000000036</v>
      </c>
      <c r="L72" s="156">
        <v>89.200000000000031</v>
      </c>
      <c r="M72" s="156">
        <v>78.199999999999861</v>
      </c>
      <c r="N72" s="156">
        <v>156.10000000000014</v>
      </c>
      <c r="O72" s="156">
        <v>116.59999999999997</v>
      </c>
      <c r="P72" s="156">
        <v>132.89999999999961</v>
      </c>
      <c r="Q72" s="156">
        <v>110.60000000000005</v>
      </c>
      <c r="R72" s="156">
        <v>114.99999999999974</v>
      </c>
      <c r="S72" s="156">
        <v>119.29999999999974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143.9</v>
      </c>
      <c r="E73" s="156">
        <v>176.9</v>
      </c>
      <c r="F73" s="156">
        <v>231.6</v>
      </c>
      <c r="G73" s="156">
        <v>252.8</v>
      </c>
      <c r="H73" s="156">
        <v>296.39999999999998</v>
      </c>
      <c r="I73" s="156">
        <v>355.5</v>
      </c>
      <c r="J73" s="156">
        <v>400.2</v>
      </c>
      <c r="K73" s="156">
        <v>399.3</v>
      </c>
      <c r="L73" s="156">
        <v>424.3</v>
      </c>
      <c r="M73" s="156">
        <v>432.3</v>
      </c>
      <c r="N73" s="156">
        <v>538.79999999999995</v>
      </c>
      <c r="O73" s="156">
        <v>473.9</v>
      </c>
      <c r="P73" s="156">
        <v>478.2</v>
      </c>
      <c r="Q73" s="156">
        <v>508.5</v>
      </c>
      <c r="R73" s="156">
        <v>491.9</v>
      </c>
      <c r="S73" s="156">
        <v>532.4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207.20000000000334</v>
      </c>
      <c r="E74" s="156">
        <v>255.6</v>
      </c>
      <c r="F74" s="156">
        <v>244.59999999999772</v>
      </c>
      <c r="G74" s="156">
        <v>309.6000000000019</v>
      </c>
      <c r="H74" s="156">
        <v>351.7000000000026</v>
      </c>
      <c r="I74" s="156">
        <v>378.29999999999296</v>
      </c>
      <c r="J74" s="156">
        <v>435.40000000000072</v>
      </c>
      <c r="K74" s="156">
        <v>516.30000000000621</v>
      </c>
      <c r="L74" s="156">
        <v>597.30000000000393</v>
      </c>
      <c r="M74" s="156">
        <v>520.70000000000698</v>
      </c>
      <c r="N74" s="156">
        <v>564.69999999999277</v>
      </c>
      <c r="O74" s="156">
        <v>650.70000000000664</v>
      </c>
      <c r="P74" s="156">
        <v>588.49999999999159</v>
      </c>
      <c r="Q74" s="156">
        <v>605.59999999999593</v>
      </c>
      <c r="R74" s="156">
        <v>591.09999999999832</v>
      </c>
      <c r="S74" s="156">
        <v>567.29999999999495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4771.7000000000035</v>
      </c>
      <c r="E75" s="164">
        <f t="shared" ref="E75:S75" si="3">SUM(E56:E74)</f>
        <v>5365.9</v>
      </c>
      <c r="F75" s="164">
        <f t="shared" si="3"/>
        <v>5323.7999999999984</v>
      </c>
      <c r="G75" s="164">
        <f t="shared" si="3"/>
        <v>6198.3000000000038</v>
      </c>
      <c r="H75" s="164">
        <f t="shared" si="3"/>
        <v>7308.8000000000029</v>
      </c>
      <c r="I75" s="164">
        <f t="shared" si="3"/>
        <v>8226.1999999999935</v>
      </c>
      <c r="J75" s="164">
        <f t="shared" si="3"/>
        <v>9635.100000000004</v>
      </c>
      <c r="K75" s="164">
        <f t="shared" si="3"/>
        <v>11802.100000000006</v>
      </c>
      <c r="L75" s="164">
        <f t="shared" si="3"/>
        <v>13325.600000000006</v>
      </c>
      <c r="M75" s="164">
        <f t="shared" si="3"/>
        <v>10290.400000000007</v>
      </c>
      <c r="N75" s="164">
        <f t="shared" si="3"/>
        <v>12769.899999999994</v>
      </c>
      <c r="O75" s="164">
        <f t="shared" si="3"/>
        <v>13474.300000000007</v>
      </c>
      <c r="P75" s="164">
        <f t="shared" si="3"/>
        <v>13848.999999999993</v>
      </c>
      <c r="Q75" s="164">
        <f t="shared" si="3"/>
        <v>13653.699999999997</v>
      </c>
      <c r="R75" s="164">
        <f t="shared" si="3"/>
        <v>14952.699999999995</v>
      </c>
      <c r="S75" s="164">
        <f t="shared" si="3"/>
        <v>15584.099999999995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41894.227704767436</v>
      </c>
      <c r="E2" s="152">
        <v>43284.074631466334</v>
      </c>
      <c r="F2" s="152">
        <v>45241.379310344826</v>
      </c>
      <c r="G2" s="152">
        <v>47692.661569212221</v>
      </c>
      <c r="H2" s="152">
        <v>50201.516072100225</v>
      </c>
      <c r="I2" s="152">
        <v>53590.515362824146</v>
      </c>
      <c r="J2" s="152">
        <v>58120.197094641175</v>
      </c>
      <c r="K2" s="152">
        <v>64396.812311074471</v>
      </c>
      <c r="L2" s="152">
        <v>68022.384598736477</v>
      </c>
      <c r="M2" s="152">
        <v>64333.832410542927</v>
      </c>
      <c r="N2" s="152">
        <v>67577.3</v>
      </c>
      <c r="O2" s="152">
        <v>69482.134424681251</v>
      </c>
      <c r="P2" s="152">
        <v>70633.925969105214</v>
      </c>
      <c r="Q2" s="152">
        <v>71686.673625608906</v>
      </c>
      <c r="R2" s="152">
        <v>73658.541307672946</v>
      </c>
      <c r="S2" s="152">
        <v>76494.473531122741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25485.246775615658</v>
      </c>
      <c r="E3" s="156">
        <v>26767.602992558084</v>
      </c>
      <c r="F3" s="156">
        <v>28304.277124380744</v>
      </c>
      <c r="G3" s="156">
        <v>29135.042911798162</v>
      </c>
      <c r="H3" s="156">
        <v>30592.950954396736</v>
      </c>
      <c r="I3" s="156">
        <v>32381.728725727098</v>
      </c>
      <c r="J3" s="156">
        <v>34319.913240236179</v>
      </c>
      <c r="K3" s="156">
        <v>36898.017164841673</v>
      </c>
      <c r="L3" s="156">
        <v>39125.592516464618</v>
      </c>
      <c r="M3" s="156">
        <v>38927.954589069457</v>
      </c>
      <c r="N3" s="156">
        <v>39095.699999999997</v>
      </c>
      <c r="O3" s="156">
        <v>38872.640101664569</v>
      </c>
      <c r="P3" s="156">
        <v>38715.850809341631</v>
      </c>
      <c r="Q3" s="156">
        <v>38409.57524985302</v>
      </c>
      <c r="R3" s="156">
        <v>38935.135383625246</v>
      </c>
      <c r="S3" s="156">
        <v>39802.100496129453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37699.034811023179</v>
      </c>
      <c r="E4" s="160">
        <v>39486.477108785773</v>
      </c>
      <c r="F4" s="160">
        <v>41118.789302743418</v>
      </c>
      <c r="G4" s="160">
        <v>42973.084886128367</v>
      </c>
      <c r="H4" s="160">
        <v>44973.148241969808</v>
      </c>
      <c r="I4" s="160">
        <v>47493.166147611199</v>
      </c>
      <c r="J4" s="160">
        <v>52266.549479664231</v>
      </c>
      <c r="K4" s="160">
        <v>58021.686112415126</v>
      </c>
      <c r="L4" s="160">
        <v>61691.605350481259</v>
      </c>
      <c r="M4" s="160">
        <v>58313.973351554494</v>
      </c>
      <c r="N4" s="160">
        <v>61368.3</v>
      </c>
      <c r="O4" s="160">
        <v>62898.684650321469</v>
      </c>
      <c r="P4" s="160">
        <v>64434.105969903074</v>
      </c>
      <c r="Q4" s="160">
        <v>65168.030730031263</v>
      </c>
      <c r="R4" s="160">
        <v>66708.68184634448</v>
      </c>
      <c r="S4" s="160">
        <v>69056.065793174334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1665.1870880003023</v>
      </c>
      <c r="E6" s="152">
        <v>1955.8428751438119</v>
      </c>
      <c r="F6" s="152">
        <v>2063.6099785778451</v>
      </c>
      <c r="G6" s="152">
        <v>1909.5397356266922</v>
      </c>
      <c r="H6" s="152">
        <v>1830.2621484301494</v>
      </c>
      <c r="I6" s="152">
        <v>1723.0827814119214</v>
      </c>
      <c r="J6" s="152">
        <v>1863.2733386831746</v>
      </c>
      <c r="K6" s="152">
        <v>2320.2079302014035</v>
      </c>
      <c r="L6" s="152">
        <v>2517.8795935612857</v>
      </c>
      <c r="M6" s="152">
        <v>1944.9747784320425</v>
      </c>
      <c r="N6" s="152">
        <v>1726.5</v>
      </c>
      <c r="O6" s="152">
        <v>2123.8276872259689</v>
      </c>
      <c r="P6" s="152">
        <v>2281.2345367576431</v>
      </c>
      <c r="Q6" s="152">
        <v>2591.2056518549975</v>
      </c>
      <c r="R6" s="152">
        <v>2973.5904584882278</v>
      </c>
      <c r="S6" s="152">
        <v>2591.6730513718226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10881.702963564596</v>
      </c>
      <c r="E7" s="156">
        <v>11264.084442740008</v>
      </c>
      <c r="F7" s="156">
        <v>11006.150231497475</v>
      </c>
      <c r="G7" s="156">
        <v>12432.393693263261</v>
      </c>
      <c r="H7" s="156">
        <v>13536.181115469801</v>
      </c>
      <c r="I7" s="156">
        <v>14029.456963729572</v>
      </c>
      <c r="J7" s="156">
        <v>16211.420637650146</v>
      </c>
      <c r="K7" s="156">
        <v>17389.079084465928</v>
      </c>
      <c r="L7" s="156">
        <v>17574.970630062453</v>
      </c>
      <c r="M7" s="156">
        <v>14133.322615004327</v>
      </c>
      <c r="N7" s="156">
        <v>16167.399999999994</v>
      </c>
      <c r="O7" s="156">
        <v>16721.063290143735</v>
      </c>
      <c r="P7" s="156">
        <v>16983.127480182789</v>
      </c>
      <c r="Q7" s="156">
        <v>16456.58803999536</v>
      </c>
      <c r="R7" s="156">
        <v>17776.874225526641</v>
      </c>
      <c r="S7" s="156">
        <v>18206.495912172315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2714.9953723816179</v>
      </c>
      <c r="E8" s="156">
        <v>2484.1578553297177</v>
      </c>
      <c r="F8" s="156">
        <v>3023.9789924676938</v>
      </c>
      <c r="G8" s="156">
        <v>2686.0965121834688</v>
      </c>
      <c r="H8" s="156">
        <v>2755.5259615245432</v>
      </c>
      <c r="I8" s="156">
        <v>3123.0365424106835</v>
      </c>
      <c r="J8" s="156">
        <v>3979.3903728329956</v>
      </c>
      <c r="K8" s="156">
        <v>4585.1128387739445</v>
      </c>
      <c r="L8" s="156">
        <v>5845.6480966219424</v>
      </c>
      <c r="M8" s="156">
        <v>5661.588858296991</v>
      </c>
      <c r="N8" s="156">
        <v>5450.2</v>
      </c>
      <c r="O8" s="156">
        <v>5616.2875287548422</v>
      </c>
      <c r="P8" s="156">
        <v>5808.2606459875615</v>
      </c>
      <c r="Q8" s="156">
        <v>5093.3289580357487</v>
      </c>
      <c r="R8" s="156">
        <v>5295.7520136307312</v>
      </c>
      <c r="S8" s="156">
        <v>5622.4845069876146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8570.9158906748762</v>
      </c>
      <c r="E9" s="156">
        <v>9210.5407330301878</v>
      </c>
      <c r="F9" s="156">
        <v>8855.8150784327281</v>
      </c>
      <c r="G9" s="156">
        <v>9463.131071826725</v>
      </c>
      <c r="H9" s="156">
        <v>10055.29580359857</v>
      </c>
      <c r="I9" s="156">
        <v>10948.307516557641</v>
      </c>
      <c r="J9" s="156">
        <v>11139.898353013106</v>
      </c>
      <c r="K9" s="156">
        <v>12519.43620687681</v>
      </c>
      <c r="L9" s="156">
        <v>13579.010284630764</v>
      </c>
      <c r="M9" s="156">
        <v>12636.909905745693</v>
      </c>
      <c r="N9" s="156">
        <v>13146.2</v>
      </c>
      <c r="O9" s="156">
        <v>13449.008080847801</v>
      </c>
      <c r="P9" s="156">
        <v>13587.569251069694</v>
      </c>
      <c r="Q9" s="156">
        <v>13441.879318997801</v>
      </c>
      <c r="R9" s="156">
        <v>14569.683240396529</v>
      </c>
      <c r="S9" s="156">
        <v>15131.169322380734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1364.8640991254747</v>
      </c>
      <c r="E10" s="156">
        <v>1546.04722511368</v>
      </c>
      <c r="F10" s="156">
        <v>1569.1728284154515</v>
      </c>
      <c r="G10" s="156">
        <v>1651.8553909858258</v>
      </c>
      <c r="H10" s="156">
        <v>1743.8443611308137</v>
      </c>
      <c r="I10" s="156">
        <v>1860.8478056873971</v>
      </c>
      <c r="J10" s="156">
        <v>2047.460735985326</v>
      </c>
      <c r="K10" s="156">
        <v>2376.0834468781841</v>
      </c>
      <c r="L10" s="156">
        <v>2477.7922051155219</v>
      </c>
      <c r="M10" s="156">
        <v>2761.4099961815955</v>
      </c>
      <c r="N10" s="156">
        <v>2752.4</v>
      </c>
      <c r="O10" s="156">
        <v>2784.6483553213661</v>
      </c>
      <c r="P10" s="156">
        <v>3027.2541162544753</v>
      </c>
      <c r="Q10" s="156">
        <v>2778.9252210168706</v>
      </c>
      <c r="R10" s="156">
        <v>2726.2430297397768</v>
      </c>
      <c r="S10" s="156">
        <v>2872.7293887170135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835.42677974425328</v>
      </c>
      <c r="E11" s="156">
        <v>848.81024123888312</v>
      </c>
      <c r="F11" s="156">
        <v>1532.7206136410753</v>
      </c>
      <c r="G11" s="156">
        <v>1615.2253543557892</v>
      </c>
      <c r="H11" s="156">
        <v>1715.6174456812819</v>
      </c>
      <c r="I11" s="156">
        <v>2006.6366566482163</v>
      </c>
      <c r="J11" s="156">
        <v>1980.7150954691938</v>
      </c>
      <c r="K11" s="156">
        <v>1998.6947112907474</v>
      </c>
      <c r="L11" s="156">
        <v>1990.3542941940273</v>
      </c>
      <c r="M11" s="156">
        <v>2259.7921983962701</v>
      </c>
      <c r="N11" s="156">
        <v>2468.9</v>
      </c>
      <c r="O11" s="156">
        <v>2641.5131436660704</v>
      </c>
      <c r="P11" s="156">
        <v>2629.0665295390377</v>
      </c>
      <c r="Q11" s="156">
        <v>2612.0526579932825</v>
      </c>
      <c r="R11" s="156">
        <v>2770.4848203221809</v>
      </c>
      <c r="S11" s="156">
        <v>2826.8564944574291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2974.3308841584349</v>
      </c>
      <c r="E12" s="156">
        <v>3265.3992950930442</v>
      </c>
      <c r="F12" s="156">
        <v>3389.5376960818189</v>
      </c>
      <c r="G12" s="156">
        <v>3346.711259754738</v>
      </c>
      <c r="H12" s="156">
        <v>3520.2582400880101</v>
      </c>
      <c r="I12" s="156">
        <v>3220.818430321905</v>
      </c>
      <c r="J12" s="156">
        <v>3523.1253264040147</v>
      </c>
      <c r="K12" s="156">
        <v>3937.6209395788724</v>
      </c>
      <c r="L12" s="156">
        <v>4201.0346462210682</v>
      </c>
      <c r="M12" s="156">
        <v>4077.654293695613</v>
      </c>
      <c r="N12" s="156">
        <v>4221</v>
      </c>
      <c r="O12" s="156">
        <v>4242.7400169088305</v>
      </c>
      <c r="P12" s="156">
        <v>4367.062202256785</v>
      </c>
      <c r="Q12" s="156">
        <v>5725.7846581477052</v>
      </c>
      <c r="R12" s="156">
        <v>4148.6601610904572</v>
      </c>
      <c r="S12" s="156">
        <v>4340.468039297456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2337.797253650152</v>
      </c>
      <c r="E13" s="156">
        <v>2184.8463266312388</v>
      </c>
      <c r="F13" s="156">
        <v>2507.0831317808029</v>
      </c>
      <c r="G13" s="156">
        <v>2403.4081860168817</v>
      </c>
      <c r="H13" s="156">
        <v>2559.9641011536846</v>
      </c>
      <c r="I13" s="156">
        <v>2825.4749697406533</v>
      </c>
      <c r="J13" s="156">
        <v>3250.7929229240704</v>
      </c>
      <c r="K13" s="156">
        <v>3793.3521875035781</v>
      </c>
      <c r="L13" s="156">
        <v>4317.4838722974509</v>
      </c>
      <c r="M13" s="156">
        <v>4376.8966418135415</v>
      </c>
      <c r="N13" s="156">
        <v>4553</v>
      </c>
      <c r="O13" s="156">
        <v>4497.355537641808</v>
      </c>
      <c r="P13" s="156">
        <v>4641.9319471799899</v>
      </c>
      <c r="Q13" s="156">
        <v>4940.2578851870439</v>
      </c>
      <c r="R13" s="156">
        <v>5109.8784076827751</v>
      </c>
      <c r="S13" s="156">
        <v>5587.0857619458639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5566.3638252460196</v>
      </c>
      <c r="E14" s="156">
        <v>5828.9961467521316</v>
      </c>
      <c r="F14" s="156">
        <v>6199.2951420081545</v>
      </c>
      <c r="G14" s="156">
        <v>6541.0097149227595</v>
      </c>
      <c r="H14" s="156">
        <v>6280.5610642270894</v>
      </c>
      <c r="I14" s="156">
        <v>6490.4598060681883</v>
      </c>
      <c r="J14" s="156">
        <v>6936.4515266154604</v>
      </c>
      <c r="K14" s="156">
        <v>7483.6552663819457</v>
      </c>
      <c r="L14" s="156">
        <v>7862.486860817412</v>
      </c>
      <c r="M14" s="156">
        <v>8641.0498603267752</v>
      </c>
      <c r="N14" s="156">
        <v>9009.2000000000007</v>
      </c>
      <c r="O14" s="156">
        <v>8790.5271229429236</v>
      </c>
      <c r="P14" s="156">
        <v>8907.6037917083049</v>
      </c>
      <c r="Q14" s="156">
        <v>9298.3438211790162</v>
      </c>
      <c r="R14" s="156">
        <v>8960.2695167286238</v>
      </c>
      <c r="S14" s="156">
        <v>9217.3482945563519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787.45065447745696</v>
      </c>
      <c r="E15" s="156">
        <v>897.75196771307003</v>
      </c>
      <c r="F15" s="156">
        <v>971.42560984037027</v>
      </c>
      <c r="G15" s="156">
        <v>923.7139671922281</v>
      </c>
      <c r="H15" s="156">
        <v>975.63800066586577</v>
      </c>
      <c r="I15" s="156">
        <v>1265.0446750350191</v>
      </c>
      <c r="J15" s="156">
        <v>1334.0211700867437</v>
      </c>
      <c r="K15" s="156">
        <v>1618.443500463721</v>
      </c>
      <c r="L15" s="156">
        <v>1324.9448669593355</v>
      </c>
      <c r="M15" s="156">
        <v>1820.3742036616491</v>
      </c>
      <c r="N15" s="156">
        <v>1873.5</v>
      </c>
      <c r="O15" s="156">
        <v>2031.7138868681307</v>
      </c>
      <c r="P15" s="156">
        <v>2200.9954689667888</v>
      </c>
      <c r="Q15" s="156">
        <v>2229.664517623441</v>
      </c>
      <c r="R15" s="156">
        <v>2377.2459727385376</v>
      </c>
      <c r="S15" s="156">
        <v>2659.7550212877381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37699.034811023179</v>
      </c>
      <c r="E16" s="164">
        <f t="shared" ref="E16:S16" si="0">SUM(E6:E15)</f>
        <v>39486.477108785773</v>
      </c>
      <c r="F16" s="164">
        <f t="shared" si="0"/>
        <v>41118.789302743411</v>
      </c>
      <c r="G16" s="164">
        <f t="shared" si="0"/>
        <v>42973.084886128367</v>
      </c>
      <c r="H16" s="164">
        <f t="shared" si="0"/>
        <v>44973.148241969815</v>
      </c>
      <c r="I16" s="164">
        <f t="shared" si="0"/>
        <v>47493.166147611191</v>
      </c>
      <c r="J16" s="164">
        <f t="shared" si="0"/>
        <v>52266.549479664238</v>
      </c>
      <c r="K16" s="164">
        <f t="shared" si="0"/>
        <v>58021.686112415133</v>
      </c>
      <c r="L16" s="164">
        <f t="shared" si="0"/>
        <v>61691.605350481259</v>
      </c>
      <c r="M16" s="164">
        <f t="shared" si="0"/>
        <v>58313.973351554494</v>
      </c>
      <c r="N16" s="164">
        <f t="shared" si="0"/>
        <v>61368.3</v>
      </c>
      <c r="O16" s="164">
        <f t="shared" si="0"/>
        <v>62898.684650321484</v>
      </c>
      <c r="P16" s="164">
        <f t="shared" si="0"/>
        <v>64434.105969903052</v>
      </c>
      <c r="Q16" s="164">
        <f t="shared" si="0"/>
        <v>65168.030730031263</v>
      </c>
      <c r="R16" s="164">
        <f t="shared" si="0"/>
        <v>66708.68184634448</v>
      </c>
      <c r="S16" s="164">
        <f t="shared" si="0"/>
        <v>69056.065793174348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1665.1870880003023</v>
      </c>
      <c r="E18" s="152">
        <v>1955.8428751438119</v>
      </c>
      <c r="F18" s="152">
        <v>2063.6099785778451</v>
      </c>
      <c r="G18" s="152">
        <v>1909.5397356266922</v>
      </c>
      <c r="H18" s="152">
        <v>1830.2621484301494</v>
      </c>
      <c r="I18" s="152">
        <v>1723.0827814119214</v>
      </c>
      <c r="J18" s="152">
        <v>1863.2733386831746</v>
      </c>
      <c r="K18" s="152">
        <v>2320.2079302014035</v>
      </c>
      <c r="L18" s="152">
        <v>2517.8795935612857</v>
      </c>
      <c r="M18" s="152">
        <v>1944.9747784320425</v>
      </c>
      <c r="N18" s="152">
        <v>1726.5</v>
      </c>
      <c r="O18" s="152">
        <v>2123.8276872259689</v>
      </c>
      <c r="P18" s="152">
        <v>2281.2345367576431</v>
      </c>
      <c r="Q18" s="152">
        <v>2591.2056518549975</v>
      </c>
      <c r="R18" s="152">
        <v>2973.5904584882278</v>
      </c>
      <c r="S18" s="152">
        <v>2591.6730513718226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293.90098785486276</v>
      </c>
      <c r="E19" s="156">
        <v>287.44133384466483</v>
      </c>
      <c r="F19" s="156">
        <v>262.76691313661809</v>
      </c>
      <c r="G19" s="156">
        <v>281.73275999362954</v>
      </c>
      <c r="H19" s="156">
        <v>243.04097969109623</v>
      </c>
      <c r="I19" s="156">
        <v>275.12205736356094</v>
      </c>
      <c r="J19" s="156">
        <v>220.23513826792515</v>
      </c>
      <c r="K19" s="156">
        <v>336.05459312776941</v>
      </c>
      <c r="L19" s="156">
        <v>377.1718295925308</v>
      </c>
      <c r="M19" s="156">
        <v>367.57169557266025</v>
      </c>
      <c r="N19" s="156">
        <v>320.89999999999998</v>
      </c>
      <c r="O19" s="156">
        <v>338.37321326753312</v>
      </c>
      <c r="P19" s="156">
        <v>325.22533885724823</v>
      </c>
      <c r="Q19" s="156">
        <v>327.95429100876351</v>
      </c>
      <c r="R19" s="156">
        <v>315.59789343246592</v>
      </c>
      <c r="S19" s="156">
        <v>344.09519837844653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9012.9006667548183</v>
      </c>
      <c r="E20" s="156">
        <v>9799.119779396995</v>
      </c>
      <c r="F20" s="156">
        <v>9197.3602377168099</v>
      </c>
      <c r="G20" s="156">
        <v>9871.4763497372223</v>
      </c>
      <c r="H20" s="156">
        <v>10579.737417309618</v>
      </c>
      <c r="I20" s="156">
        <v>11187.390352368378</v>
      </c>
      <c r="J20" s="156">
        <v>12272.918338492111</v>
      </c>
      <c r="K20" s="156">
        <v>13513.28761006218</v>
      </c>
      <c r="L20" s="156">
        <v>13732.352274366745</v>
      </c>
      <c r="M20" s="156">
        <v>10340.239956590773</v>
      </c>
      <c r="N20" s="156">
        <v>12769.899999999994</v>
      </c>
      <c r="O20" s="156">
        <v>13246.200428619188</v>
      </c>
      <c r="P20" s="156">
        <v>13436.890566330632</v>
      </c>
      <c r="Q20" s="156">
        <v>13177.720727328875</v>
      </c>
      <c r="R20" s="156">
        <v>14475.584727385376</v>
      </c>
      <c r="S20" s="156">
        <v>15113.906372743932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1179.9482462270746</v>
      </c>
      <c r="E21" s="156">
        <v>772.29313902737454</v>
      </c>
      <c r="F21" s="156">
        <v>1133.8193628636584</v>
      </c>
      <c r="G21" s="156">
        <v>1827.0425226946966</v>
      </c>
      <c r="H21" s="156">
        <v>2313.0147793234228</v>
      </c>
      <c r="I21" s="156">
        <v>2092.586800125117</v>
      </c>
      <c r="J21" s="156">
        <v>3208.8858318366511</v>
      </c>
      <c r="K21" s="156">
        <v>3001.3625382140449</v>
      </c>
      <c r="L21" s="156">
        <v>2932.6655537006122</v>
      </c>
      <c r="M21" s="156">
        <v>2876.4645591752246</v>
      </c>
      <c r="N21" s="156">
        <v>2487</v>
      </c>
      <c r="O21" s="156">
        <v>2568.2743162737661</v>
      </c>
      <c r="P21" s="156">
        <v>2560.6644221719853</v>
      </c>
      <c r="Q21" s="156">
        <v>2178.9947110373314</v>
      </c>
      <c r="R21" s="156">
        <v>2328.6477695167287</v>
      </c>
      <c r="S21" s="156">
        <v>2050.9935894327473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394.95306272783938</v>
      </c>
      <c r="E22" s="156">
        <v>405.23019047097279</v>
      </c>
      <c r="F22" s="156">
        <v>412.20371778038839</v>
      </c>
      <c r="G22" s="156">
        <v>452.14206083771296</v>
      </c>
      <c r="H22" s="156">
        <v>400.38793914566543</v>
      </c>
      <c r="I22" s="156">
        <v>474.3577538725163</v>
      </c>
      <c r="J22" s="156">
        <v>509.38132905346015</v>
      </c>
      <c r="K22" s="156">
        <v>538.37434306193245</v>
      </c>
      <c r="L22" s="156">
        <v>532.78097240256398</v>
      </c>
      <c r="M22" s="156">
        <v>549.04640366566855</v>
      </c>
      <c r="N22" s="156">
        <v>589.6</v>
      </c>
      <c r="O22" s="156">
        <v>568.21533198324846</v>
      </c>
      <c r="P22" s="156">
        <v>660.34715282292109</v>
      </c>
      <c r="Q22" s="156">
        <v>771.91831062039148</v>
      </c>
      <c r="R22" s="156">
        <v>657.04383519206931</v>
      </c>
      <c r="S22" s="156">
        <v>697.50075161718917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2714.9953723816179</v>
      </c>
      <c r="E23" s="156">
        <v>2484.1578553297177</v>
      </c>
      <c r="F23" s="156">
        <v>3023.9789924676938</v>
      </c>
      <c r="G23" s="156">
        <v>2686.0965121834688</v>
      </c>
      <c r="H23" s="156">
        <v>2755.5259615245432</v>
      </c>
      <c r="I23" s="156">
        <v>3123.0365424106835</v>
      </c>
      <c r="J23" s="156">
        <v>3979.3903728329956</v>
      </c>
      <c r="K23" s="156">
        <v>4585.1128387739445</v>
      </c>
      <c r="L23" s="156">
        <v>5845.6480966219424</v>
      </c>
      <c r="M23" s="156">
        <v>5661.588858296991</v>
      </c>
      <c r="N23" s="156">
        <v>5450.2</v>
      </c>
      <c r="O23" s="156">
        <v>5616.2875287548422</v>
      </c>
      <c r="P23" s="156">
        <v>5808.2606459875615</v>
      </c>
      <c r="Q23" s="156">
        <v>5093.3289580357487</v>
      </c>
      <c r="R23" s="156">
        <v>5295.7520136307312</v>
      </c>
      <c r="S23" s="156">
        <v>5622.4845069876146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5077.725100579868</v>
      </c>
      <c r="E24" s="156">
        <v>5162.9869062619855</v>
      </c>
      <c r="F24" s="156">
        <v>5061.1567963513235</v>
      </c>
      <c r="G24" s="156">
        <v>5627.3291925465846</v>
      </c>
      <c r="H24" s="156">
        <v>6437.4737634439734</v>
      </c>
      <c r="I24" s="156">
        <v>7186.2207776312016</v>
      </c>
      <c r="J24" s="156">
        <v>7693.9635956029388</v>
      </c>
      <c r="K24" s="156">
        <v>8568.9913782245785</v>
      </c>
      <c r="L24" s="156">
        <v>9440.4254003586229</v>
      </c>
      <c r="M24" s="156">
        <v>8769.5693241423651</v>
      </c>
      <c r="N24" s="156">
        <v>9176.8000000000011</v>
      </c>
      <c r="O24" s="156">
        <v>8928.0588269990767</v>
      </c>
      <c r="P24" s="156">
        <v>8857.6362948373408</v>
      </c>
      <c r="Q24" s="156">
        <v>8605.8564645021816</v>
      </c>
      <c r="R24" s="156">
        <v>8697.6262391573746</v>
      </c>
      <c r="S24" s="156">
        <v>8604.1256509974664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2891.6004004306519</v>
      </c>
      <c r="E25" s="156">
        <v>3417.703025986596</v>
      </c>
      <c r="F25" s="156">
        <v>3173.7613157349183</v>
      </c>
      <c r="G25" s="156">
        <v>3193.6614110527153</v>
      </c>
      <c r="H25" s="156">
        <v>2937.1914942894778</v>
      </c>
      <c r="I25" s="156">
        <v>3013.8309012525328</v>
      </c>
      <c r="J25" s="156">
        <v>2647.5346147477294</v>
      </c>
      <c r="K25" s="156">
        <v>3209.1782406082184</v>
      </c>
      <c r="L25" s="156">
        <v>3306.3336012696059</v>
      </c>
      <c r="M25" s="156">
        <v>3082.2564762153579</v>
      </c>
      <c r="N25" s="156">
        <v>3218.1</v>
      </c>
      <c r="O25" s="156">
        <v>3765.4587994730737</v>
      </c>
      <c r="P25" s="156">
        <v>3801.7018056215861</v>
      </c>
      <c r="Q25" s="156">
        <v>3926.2826699610087</v>
      </c>
      <c r="R25" s="156">
        <v>4979.2828376703828</v>
      </c>
      <c r="S25" s="156">
        <v>5550.5232225465761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601.59038966435605</v>
      </c>
      <c r="E26" s="156">
        <v>629.85080078160672</v>
      </c>
      <c r="F26" s="156">
        <v>620.89696634648612</v>
      </c>
      <c r="G26" s="156">
        <v>642.14046822742478</v>
      </c>
      <c r="H26" s="156">
        <v>680.63054586511873</v>
      </c>
      <c r="I26" s="156">
        <v>748.25583767390629</v>
      </c>
      <c r="J26" s="156">
        <v>798.40014266243759</v>
      </c>
      <c r="K26" s="156">
        <v>741.26658804401336</v>
      </c>
      <c r="L26" s="156">
        <v>832.25128300253516</v>
      </c>
      <c r="M26" s="156">
        <v>785.08410538797</v>
      </c>
      <c r="N26" s="156">
        <v>751.3</v>
      </c>
      <c r="O26" s="156">
        <v>755.49045437565132</v>
      </c>
      <c r="P26" s="156">
        <v>928.23115061076783</v>
      </c>
      <c r="Q26" s="156">
        <v>909.74018453460997</v>
      </c>
      <c r="R26" s="156">
        <v>892.77416356877313</v>
      </c>
      <c r="S26" s="156">
        <v>976.52044883669055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1364.8640991254747</v>
      </c>
      <c r="E27" s="156">
        <v>1546.04722511368</v>
      </c>
      <c r="F27" s="156">
        <v>1569.1728284154515</v>
      </c>
      <c r="G27" s="156">
        <v>1651.8553909858258</v>
      </c>
      <c r="H27" s="156">
        <v>1743.8443611308137</v>
      </c>
      <c r="I27" s="156">
        <v>1860.8478056873971</v>
      </c>
      <c r="J27" s="156">
        <v>2047.460735985326</v>
      </c>
      <c r="K27" s="156">
        <v>2376.0834468781841</v>
      </c>
      <c r="L27" s="156">
        <v>2477.7922051155219</v>
      </c>
      <c r="M27" s="156">
        <v>2761.4099961815955</v>
      </c>
      <c r="N27" s="156">
        <v>2752.4</v>
      </c>
      <c r="O27" s="156">
        <v>2784.6483553213661</v>
      </c>
      <c r="P27" s="156">
        <v>3027.2541162544753</v>
      </c>
      <c r="Q27" s="156">
        <v>2778.9252210168706</v>
      </c>
      <c r="R27" s="156">
        <v>2726.2430297397768</v>
      </c>
      <c r="S27" s="156">
        <v>2872.7293887170135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835.42677974425328</v>
      </c>
      <c r="E28" s="156">
        <v>848.81024123888312</v>
      </c>
      <c r="F28" s="156">
        <v>1532.7206136410753</v>
      </c>
      <c r="G28" s="156">
        <v>1615.2253543557892</v>
      </c>
      <c r="H28" s="156">
        <v>1715.6174456812819</v>
      </c>
      <c r="I28" s="156">
        <v>2006.6366566482163</v>
      </c>
      <c r="J28" s="156">
        <v>1980.7150954691938</v>
      </c>
      <c r="K28" s="156">
        <v>1998.6947112907474</v>
      </c>
      <c r="L28" s="156">
        <v>1990.3542941940273</v>
      </c>
      <c r="M28" s="156">
        <v>2259.7921983962701</v>
      </c>
      <c r="N28" s="156">
        <v>2468.9</v>
      </c>
      <c r="O28" s="156">
        <v>2641.5131436660704</v>
      </c>
      <c r="P28" s="156">
        <v>2629.0665295390377</v>
      </c>
      <c r="Q28" s="156">
        <v>2612.0526579932825</v>
      </c>
      <c r="R28" s="156">
        <v>2770.4848203221809</v>
      </c>
      <c r="S28" s="156">
        <v>2826.8564944574291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2974.3308841584349</v>
      </c>
      <c r="E29" s="156">
        <v>3265.3992950930442</v>
      </c>
      <c r="F29" s="156">
        <v>3389.5376960818189</v>
      </c>
      <c r="G29" s="156">
        <v>3346.711259754738</v>
      </c>
      <c r="H29" s="156">
        <v>3520.2582400880101</v>
      </c>
      <c r="I29" s="156">
        <v>3220.818430321905</v>
      </c>
      <c r="J29" s="156">
        <v>3523.1253264040147</v>
      </c>
      <c r="K29" s="156">
        <v>3937.6209395788724</v>
      </c>
      <c r="L29" s="156">
        <v>4201.0346462210682</v>
      </c>
      <c r="M29" s="156">
        <v>4077.654293695613</v>
      </c>
      <c r="N29" s="156">
        <v>4221</v>
      </c>
      <c r="O29" s="156">
        <v>4242.7400169088305</v>
      </c>
      <c r="P29" s="156">
        <v>4367.062202256785</v>
      </c>
      <c r="Q29" s="156">
        <v>5725.7846581477052</v>
      </c>
      <c r="R29" s="156">
        <v>4148.6601610904572</v>
      </c>
      <c r="S29" s="156">
        <v>4340.468039297456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1500.103885310617</v>
      </c>
      <c r="E30" s="156">
        <v>1414.5619898098944</v>
      </c>
      <c r="F30" s="156">
        <v>1662.4628567479785</v>
      </c>
      <c r="G30" s="156">
        <v>1594.5214206083772</v>
      </c>
      <c r="H30" s="156">
        <v>1705.4847068019628</v>
      </c>
      <c r="I30" s="156">
        <v>1893.3511036161617</v>
      </c>
      <c r="J30" s="156">
        <v>2150.5088718203469</v>
      </c>
      <c r="K30" s="156">
        <v>2578.6321948315144</v>
      </c>
      <c r="L30" s="156">
        <v>2883.3034481337213</v>
      </c>
      <c r="M30" s="156">
        <v>2873.751482143934</v>
      </c>
      <c r="N30" s="156">
        <v>2991.4</v>
      </c>
      <c r="O30" s="156">
        <v>3053.715027231081</v>
      </c>
      <c r="P30" s="156">
        <v>3119.0390716718252</v>
      </c>
      <c r="Q30" s="156">
        <v>3177.7207273288805</v>
      </c>
      <c r="R30" s="156">
        <v>3507.0089838909535</v>
      </c>
      <c r="S30" s="156">
        <v>3741.8898080709137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837.69336833953503</v>
      </c>
      <c r="E31" s="156">
        <v>770.28433682134448</v>
      </c>
      <c r="F31" s="156">
        <v>844.62027503282422</v>
      </c>
      <c r="G31" s="156">
        <v>808.88676540850452</v>
      </c>
      <c r="H31" s="156">
        <v>854.47939435172179</v>
      </c>
      <c r="I31" s="156">
        <v>932.12386612449166</v>
      </c>
      <c r="J31" s="156">
        <v>1100.2840511037232</v>
      </c>
      <c r="K31" s="156">
        <v>1214.7199926720634</v>
      </c>
      <c r="L31" s="156">
        <v>1434.1804241637296</v>
      </c>
      <c r="M31" s="156">
        <v>1503.1451596696074</v>
      </c>
      <c r="N31" s="156">
        <v>1561.6</v>
      </c>
      <c r="O31" s="156">
        <v>1443.6405104107273</v>
      </c>
      <c r="P31" s="156">
        <v>1522.8928755081647</v>
      </c>
      <c r="Q31" s="156">
        <v>1762.5371578581633</v>
      </c>
      <c r="R31" s="156">
        <v>1602.8694237918214</v>
      </c>
      <c r="S31" s="156">
        <v>1845.1959538749502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3002.8521239823958</v>
      </c>
      <c r="E32" s="156">
        <v>3011.9249803685234</v>
      </c>
      <c r="F32" s="156">
        <v>3182.2265220095369</v>
      </c>
      <c r="G32" s="156">
        <v>3433.8270425226956</v>
      </c>
      <c r="H32" s="156">
        <v>3291.6926016530842</v>
      </c>
      <c r="I32" s="156">
        <v>3479.2128490024616</v>
      </c>
      <c r="J32" s="156">
        <v>3772.5298381036073</v>
      </c>
      <c r="K32" s="156">
        <v>3852.0901794199481</v>
      </c>
      <c r="L32" s="156">
        <v>3889.5072033636311</v>
      </c>
      <c r="M32" s="156">
        <v>4490.4439397897868</v>
      </c>
      <c r="N32" s="156">
        <v>4721.8000000000011</v>
      </c>
      <c r="O32" s="156">
        <v>4460.1954346159146</v>
      </c>
      <c r="P32" s="156">
        <v>4403.9314232489523</v>
      </c>
      <c r="Q32" s="156">
        <v>4553.9126742076223</v>
      </c>
      <c r="R32" s="156">
        <v>4160.2772614622045</v>
      </c>
      <c r="S32" s="156">
        <v>4136.7070438653482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1268.1563190601214</v>
      </c>
      <c r="E33" s="156">
        <v>1428.9888420168375</v>
      </c>
      <c r="F33" s="156">
        <v>1546.8868772026813</v>
      </c>
      <c r="G33" s="156">
        <v>1643.8923395445136</v>
      </c>
      <c r="H33" s="156">
        <v>1582.1547992993935</v>
      </c>
      <c r="I33" s="156">
        <v>1673.0358624253715</v>
      </c>
      <c r="J33" s="156">
        <v>1671.188556434458</v>
      </c>
      <c r="K33" s="156">
        <v>1726.3015674914411</v>
      </c>
      <c r="L33" s="156">
        <v>1966.7552917413798</v>
      </c>
      <c r="M33" s="156">
        <v>2084.9494563797502</v>
      </c>
      <c r="N33" s="156">
        <v>2129.6999999999998</v>
      </c>
      <c r="O33" s="156">
        <v>2189.6934783036118</v>
      </c>
      <c r="P33" s="156">
        <v>2294.8179339652847</v>
      </c>
      <c r="Q33" s="156">
        <v>2421.0516156429758</v>
      </c>
      <c r="R33" s="156">
        <v>2493.0297397769514</v>
      </c>
      <c r="S33" s="156">
        <v>2554.3346490675099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1295.3553822035019</v>
      </c>
      <c r="E34" s="156">
        <v>1388.0823243667708</v>
      </c>
      <c r="F34" s="156">
        <v>1470.1817427959368</v>
      </c>
      <c r="G34" s="156">
        <v>1463.2903328555503</v>
      </c>
      <c r="H34" s="156">
        <v>1406.7136632746117</v>
      </c>
      <c r="I34" s="156">
        <v>1338.2110946403557</v>
      </c>
      <c r="J34" s="156">
        <v>1492.7331320773944</v>
      </c>
      <c r="K34" s="156">
        <v>1905.2635194705565</v>
      </c>
      <c r="L34" s="156">
        <v>2006.2243657124013</v>
      </c>
      <c r="M34" s="156">
        <v>2065.6564641572377</v>
      </c>
      <c r="N34" s="156">
        <v>2157.6999999999998</v>
      </c>
      <c r="O34" s="156">
        <v>2140.6382100233973</v>
      </c>
      <c r="P34" s="156">
        <v>2208.8544344940669</v>
      </c>
      <c r="Q34" s="156">
        <v>2323.3795313284181</v>
      </c>
      <c r="R34" s="156">
        <v>2306.962515489467</v>
      </c>
      <c r="S34" s="156">
        <v>2526.306601623493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421.58547872239961</v>
      </c>
      <c r="E35" s="156">
        <v>485.39966032980885</v>
      </c>
      <c r="F35" s="156">
        <v>553.52083477299414</v>
      </c>
      <c r="G35" s="156">
        <v>495.93884376493071</v>
      </c>
      <c r="H35" s="156">
        <v>407.19134953606533</v>
      </c>
      <c r="I35" s="156">
        <v>661.21771769729764</v>
      </c>
      <c r="J35" s="156">
        <v>737.25909791483548</v>
      </c>
      <c r="K35" s="156">
        <v>1009.9957635366454</v>
      </c>
      <c r="L35" s="156">
        <v>712.81353696490032</v>
      </c>
      <c r="M35" s="156">
        <v>1205.2091079000784</v>
      </c>
      <c r="N35" s="156">
        <v>1243.5</v>
      </c>
      <c r="O35" s="156">
        <v>1395.2733921865474</v>
      </c>
      <c r="P35" s="156">
        <v>1537.7375881708017</v>
      </c>
      <c r="Q35" s="156">
        <v>1535.0538547658571</v>
      </c>
      <c r="R35" s="156">
        <v>1706.3584262701361</v>
      </c>
      <c r="S35" s="156">
        <v>1924.9158673662359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365.86517575505735</v>
      </c>
      <c r="E36" s="156">
        <v>412.35230738326118</v>
      </c>
      <c r="F36" s="156">
        <v>417.90477506737614</v>
      </c>
      <c r="G36" s="156">
        <v>427.77512342729739</v>
      </c>
      <c r="H36" s="156">
        <v>568.44665112980044</v>
      </c>
      <c r="I36" s="156">
        <v>603.82695733772141</v>
      </c>
      <c r="J36" s="156">
        <v>596.76207217190824</v>
      </c>
      <c r="K36" s="156">
        <v>608.44773692707554</v>
      </c>
      <c r="L36" s="156">
        <v>612.13132999443519</v>
      </c>
      <c r="M36" s="156">
        <v>615.1650957615708</v>
      </c>
      <c r="N36" s="156">
        <v>630</v>
      </c>
      <c r="O36" s="156">
        <v>636.44049468158312</v>
      </c>
      <c r="P36" s="156">
        <v>663.25788079598715</v>
      </c>
      <c r="Q36" s="156">
        <v>694.61066285758409</v>
      </c>
      <c r="R36" s="156">
        <v>670.88754646840141</v>
      </c>
      <c r="S36" s="156">
        <v>734.83915392150209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0</v>
      </c>
      <c r="E37" s="156">
        <v>0</v>
      </c>
      <c r="F37" s="156">
        <v>0</v>
      </c>
      <c r="G37" s="156">
        <v>0</v>
      </c>
      <c r="H37" s="156">
        <v>0</v>
      </c>
      <c r="I37" s="156">
        <v>0</v>
      </c>
      <c r="J37" s="156">
        <v>0</v>
      </c>
      <c r="K37" s="156">
        <v>0</v>
      </c>
      <c r="L37" s="156">
        <v>0</v>
      </c>
      <c r="M37" s="156">
        <v>0</v>
      </c>
      <c r="N37" s="156">
        <v>0</v>
      </c>
      <c r="O37" s="156">
        <v>0</v>
      </c>
      <c r="P37" s="156">
        <v>0</v>
      </c>
      <c r="Q37" s="156">
        <v>0</v>
      </c>
      <c r="R37" s="156">
        <v>0</v>
      </c>
      <c r="S37" s="156">
        <v>0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37699.034811023186</v>
      </c>
      <c r="E39" s="164">
        <f t="shared" ref="E39:S39" si="1">SUM(E18:E38)</f>
        <v>39486.477108785773</v>
      </c>
      <c r="F39" s="164">
        <f t="shared" si="1"/>
        <v>41118.789302743418</v>
      </c>
      <c r="G39" s="164">
        <f t="shared" si="1"/>
        <v>42973.084886128367</v>
      </c>
      <c r="H39" s="164">
        <f t="shared" si="1"/>
        <v>44973.148241969815</v>
      </c>
      <c r="I39" s="164">
        <f t="shared" si="1"/>
        <v>47493.166147611191</v>
      </c>
      <c r="J39" s="164">
        <f t="shared" si="1"/>
        <v>52266.549479664223</v>
      </c>
      <c r="K39" s="164">
        <f t="shared" si="1"/>
        <v>58021.686112415133</v>
      </c>
      <c r="L39" s="164">
        <f t="shared" si="1"/>
        <v>61691.605350481259</v>
      </c>
      <c r="M39" s="164">
        <f t="shared" si="1"/>
        <v>58313.973351554501</v>
      </c>
      <c r="N39" s="164">
        <f t="shared" si="1"/>
        <v>61368.299999999996</v>
      </c>
      <c r="O39" s="164">
        <f t="shared" si="1"/>
        <v>62898.684650321484</v>
      </c>
      <c r="P39" s="164">
        <f t="shared" si="1"/>
        <v>64434.105969903059</v>
      </c>
      <c r="Q39" s="164">
        <f t="shared" si="1"/>
        <v>65168.030730031278</v>
      </c>
      <c r="R39" s="164">
        <f t="shared" si="1"/>
        <v>66708.681846344465</v>
      </c>
      <c r="S39" s="164">
        <f t="shared" si="1"/>
        <v>69056.065793174334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1108.7395878586406</v>
      </c>
      <c r="E41" s="152">
        <v>1385.8909037783744</v>
      </c>
      <c r="F41" s="152">
        <v>1029.4727385806095</v>
      </c>
      <c r="G41" s="152">
        <v>965.59961777353067</v>
      </c>
      <c r="H41" s="152">
        <v>1020.5115585599931</v>
      </c>
      <c r="I41" s="152">
        <v>1033.8496688471528</v>
      </c>
      <c r="J41" s="152">
        <v>1144.3565541926198</v>
      </c>
      <c r="K41" s="152">
        <v>1097.7020048776578</v>
      </c>
      <c r="L41" s="152">
        <v>1125.9506585049155</v>
      </c>
      <c r="M41" s="152">
        <v>981.02855764786273</v>
      </c>
      <c r="N41" s="152">
        <v>985</v>
      </c>
      <c r="O41" s="152">
        <v>975.50185800515135</v>
      </c>
      <c r="P41" s="152">
        <v>1000.9023256716504</v>
      </c>
      <c r="Q41" s="152">
        <v>921.99745203258317</v>
      </c>
      <c r="R41" s="152">
        <v>1007.8802664188349</v>
      </c>
      <c r="S41" s="152">
        <v>974.8717401635131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766.48470997110098</v>
      </c>
      <c r="E42" s="156">
        <v>674.77492284373341</v>
      </c>
      <c r="F42" s="156">
        <v>660.2860894202197</v>
      </c>
      <c r="G42" s="156">
        <v>659.49992036948561</v>
      </c>
      <c r="H42" s="156">
        <v>647.19250756336578</v>
      </c>
      <c r="I42" s="156">
        <v>690.04909493954926</v>
      </c>
      <c r="J42" s="156">
        <v>660.70541480377551</v>
      </c>
      <c r="K42" s="156">
        <v>698.21496044059211</v>
      </c>
      <c r="L42" s="156">
        <v>511.13996578659908</v>
      </c>
      <c r="M42" s="156">
        <v>424.34534456078296</v>
      </c>
      <c r="N42" s="156">
        <v>655.20000000000005</v>
      </c>
      <c r="O42" s="156">
        <v>529.87554314700856</v>
      </c>
      <c r="P42" s="156">
        <v>536.25311690453793</v>
      </c>
      <c r="Q42" s="156">
        <v>538.54765857236612</v>
      </c>
      <c r="R42" s="156">
        <v>608.34882280049567</v>
      </c>
      <c r="S42" s="156">
        <v>584.6126989360979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840.71548646657732</v>
      </c>
      <c r="E43" s="156">
        <v>943.04132653992951</v>
      </c>
      <c r="F43" s="156">
        <v>860.68689102342614</v>
      </c>
      <c r="G43" s="156">
        <v>846.63162924032486</v>
      </c>
      <c r="H43" s="156">
        <v>829.00279374086256</v>
      </c>
      <c r="I43" s="156">
        <v>876.09307638954999</v>
      </c>
      <c r="J43" s="156">
        <v>1051.6259696587565</v>
      </c>
      <c r="K43" s="156">
        <v>1126.5557552927166</v>
      </c>
      <c r="L43" s="156">
        <v>1164.4922607638246</v>
      </c>
      <c r="M43" s="156">
        <v>1023.2319781346088</v>
      </c>
      <c r="N43" s="156">
        <v>1121.2</v>
      </c>
      <c r="O43" s="156">
        <v>1094.5518176992196</v>
      </c>
      <c r="P43" s="156">
        <v>1102.5837561974251</v>
      </c>
      <c r="Q43" s="156">
        <v>1101.5133382233719</v>
      </c>
      <c r="R43" s="156">
        <v>1256.0989776951672</v>
      </c>
      <c r="S43" s="156">
        <v>1268.7298154416114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537.3703794647073</v>
      </c>
      <c r="E44" s="156">
        <v>495.07843459522644</v>
      </c>
      <c r="F44" s="156">
        <v>403.91127081749704</v>
      </c>
      <c r="G44" s="156">
        <v>408.66379996814788</v>
      </c>
      <c r="H44" s="156">
        <v>725.35935034668444</v>
      </c>
      <c r="I44" s="156">
        <v>644.35408195182981</v>
      </c>
      <c r="J44" s="156">
        <v>488.49147209802942</v>
      </c>
      <c r="K44" s="156">
        <v>494.86471942017698</v>
      </c>
      <c r="L44" s="156">
        <v>384.69465570188999</v>
      </c>
      <c r="M44" s="156">
        <v>174.44080467855062</v>
      </c>
      <c r="N44" s="156">
        <v>191</v>
      </c>
      <c r="O44" s="156">
        <v>181.3766933406736</v>
      </c>
      <c r="P44" s="156">
        <v>230.72370399837001</v>
      </c>
      <c r="Q44" s="156">
        <v>185.21020731189438</v>
      </c>
      <c r="R44" s="156">
        <v>219.2727695167286</v>
      </c>
      <c r="S44" s="156">
        <v>525.55013529109408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500.91607955725971</v>
      </c>
      <c r="E45" s="156">
        <v>506.03553753720854</v>
      </c>
      <c r="F45" s="156">
        <v>523.28795522078633</v>
      </c>
      <c r="G45" s="156">
        <v>397.67478897913679</v>
      </c>
      <c r="H45" s="156">
        <v>355.36962783897633</v>
      </c>
      <c r="I45" s="156">
        <v>393.5754987692265</v>
      </c>
      <c r="J45" s="156">
        <v>461.61488784439604</v>
      </c>
      <c r="K45" s="156">
        <v>451.92759082633933</v>
      </c>
      <c r="L45" s="156">
        <v>465.69385189307286</v>
      </c>
      <c r="M45" s="156">
        <v>377.11770734942422</v>
      </c>
      <c r="N45" s="156">
        <v>414.4</v>
      </c>
      <c r="O45" s="156">
        <v>478.46090324610213</v>
      </c>
      <c r="P45" s="156">
        <v>415.94302735114053</v>
      </c>
      <c r="Q45" s="156">
        <v>376.5973053314288</v>
      </c>
      <c r="R45" s="156">
        <v>386.46220570012389</v>
      </c>
      <c r="S45" s="156">
        <v>525.7441010173502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135.42866856808266</v>
      </c>
      <c r="E46" s="156">
        <v>143.53804853996601</v>
      </c>
      <c r="F46" s="156">
        <v>128.01464998963442</v>
      </c>
      <c r="G46" s="156">
        <v>102.40484153527632</v>
      </c>
      <c r="H46" s="156">
        <v>70.929172155233559</v>
      </c>
      <c r="I46" s="156">
        <v>88.262093538779567</v>
      </c>
      <c r="J46" s="156">
        <v>100.500592303871</v>
      </c>
      <c r="K46" s="156">
        <v>101.90411852937471</v>
      </c>
      <c r="L46" s="156">
        <v>116.24312125146849</v>
      </c>
      <c r="M46" s="156">
        <v>151.63086074880925</v>
      </c>
      <c r="N46" s="156">
        <v>171.4</v>
      </c>
      <c r="O46" s="156">
        <v>167.41707791824777</v>
      </c>
      <c r="P46" s="156">
        <v>169.30734376667607</v>
      </c>
      <c r="Q46" s="156">
        <v>28.278577770914566</v>
      </c>
      <c r="R46" s="156">
        <v>79.383519206939283</v>
      </c>
      <c r="S46" s="156">
        <v>66.627226968994577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932.70120695842706</v>
      </c>
      <c r="E47" s="156">
        <v>959.65959933526904</v>
      </c>
      <c r="F47" s="156">
        <v>1071.6260106419734</v>
      </c>
      <c r="G47" s="156">
        <v>1126.4532568880395</v>
      </c>
      <c r="H47" s="156">
        <v>1098.9679081684351</v>
      </c>
      <c r="I47" s="156">
        <v>1189.294311242877</v>
      </c>
      <c r="J47" s="156">
        <v>1262.3078196848687</v>
      </c>
      <c r="K47" s="156">
        <v>1420.5892119033169</v>
      </c>
      <c r="L47" s="156">
        <v>1401.4097570024114</v>
      </c>
      <c r="M47" s="156">
        <v>1228.0190518298195</v>
      </c>
      <c r="N47" s="156">
        <v>1254.7</v>
      </c>
      <c r="O47" s="156">
        <v>1406.4804073848331</v>
      </c>
      <c r="P47" s="156">
        <v>1537.3494911077262</v>
      </c>
      <c r="Q47" s="156">
        <v>1600.1042350306916</v>
      </c>
      <c r="R47" s="156">
        <v>1691.6434324659231</v>
      </c>
      <c r="S47" s="156">
        <v>1776.0471724646254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1504.4481801182405</v>
      </c>
      <c r="E48" s="156">
        <v>1825.4533501342246</v>
      </c>
      <c r="F48" s="156">
        <v>1623.5920116094258</v>
      </c>
      <c r="G48" s="156">
        <v>1938.2067208154165</v>
      </c>
      <c r="H48" s="156">
        <v>2319.0944226510142</v>
      </c>
      <c r="I48" s="156">
        <v>2529.8173559451116</v>
      </c>
      <c r="J48" s="156">
        <v>2830.1934859311905</v>
      </c>
      <c r="K48" s="156">
        <v>3235.8565098411896</v>
      </c>
      <c r="L48" s="156">
        <v>3077.660298027577</v>
      </c>
      <c r="M48" s="156">
        <v>2108.864727988906</v>
      </c>
      <c r="N48" s="156">
        <v>2650.7</v>
      </c>
      <c r="O48" s="156">
        <v>2712.8841351919941</v>
      </c>
      <c r="P48" s="156">
        <v>2861.5366703212476</v>
      </c>
      <c r="Q48" s="156">
        <v>2664.2666872563027</v>
      </c>
      <c r="R48" s="156">
        <v>2858.871592317224</v>
      </c>
      <c r="S48" s="156">
        <v>2979.8954524735477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287.66786921783807</v>
      </c>
      <c r="E49" s="156">
        <v>244.34339560620174</v>
      </c>
      <c r="F49" s="156">
        <v>254.4744661737268</v>
      </c>
      <c r="G49" s="156">
        <v>263.09921962095876</v>
      </c>
      <c r="H49" s="156">
        <v>297.32350940173416</v>
      </c>
      <c r="I49" s="156">
        <v>382.83173083461395</v>
      </c>
      <c r="J49" s="156">
        <v>624.53029666144414</v>
      </c>
      <c r="K49" s="156">
        <v>595.28035082496535</v>
      </c>
      <c r="L49" s="156">
        <v>770.00762587852182</v>
      </c>
      <c r="M49" s="156">
        <v>496.99551839868167</v>
      </c>
      <c r="N49" s="156">
        <v>685</v>
      </c>
      <c r="O49" s="156">
        <v>695.12986374628895</v>
      </c>
      <c r="P49" s="156">
        <v>623.38090756498207</v>
      </c>
      <c r="Q49" s="156">
        <v>559.58769254526499</v>
      </c>
      <c r="R49" s="156">
        <v>642.61926889714994</v>
      </c>
      <c r="S49" s="156">
        <v>556.68163435520944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368.88729388209964</v>
      </c>
      <c r="E50" s="156">
        <v>413.4480176774594</v>
      </c>
      <c r="F50" s="156">
        <v>392.50915624352155</v>
      </c>
      <c r="G50" s="156">
        <v>447.52349100175189</v>
      </c>
      <c r="H50" s="156">
        <v>404.29628128483131</v>
      </c>
      <c r="I50" s="156">
        <v>505.36508411418311</v>
      </c>
      <c r="J50" s="156">
        <v>537.65906224922617</v>
      </c>
      <c r="K50" s="156">
        <v>551.19823213529196</v>
      </c>
      <c r="L50" s="156">
        <v>668.19184237102991</v>
      </c>
      <c r="M50" s="156">
        <v>418.11531582226331</v>
      </c>
      <c r="N50" s="156">
        <v>593.20000000000005</v>
      </c>
      <c r="O50" s="156">
        <v>602.81944908672665</v>
      </c>
      <c r="P50" s="156">
        <v>627.35890246150564</v>
      </c>
      <c r="Q50" s="156">
        <v>709.0877504536154</v>
      </c>
      <c r="R50" s="156">
        <v>642.32884138785619</v>
      </c>
      <c r="S50" s="156">
        <v>788.17972864194894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596.11280055909197</v>
      </c>
      <c r="E51" s="156">
        <v>609.94539710367246</v>
      </c>
      <c r="F51" s="156">
        <v>593.94651371708937</v>
      </c>
      <c r="G51" s="156">
        <v>641.98120719859855</v>
      </c>
      <c r="H51" s="156">
        <v>696.40866783434421</v>
      </c>
      <c r="I51" s="156">
        <v>739.9600168636357</v>
      </c>
      <c r="J51" s="156">
        <v>791.26702077521759</v>
      </c>
      <c r="K51" s="156">
        <v>860.918053058841</v>
      </c>
      <c r="L51" s="156">
        <v>932.72738514808634</v>
      </c>
      <c r="M51" s="156">
        <v>590.64691814546109</v>
      </c>
      <c r="N51" s="156">
        <v>860.8</v>
      </c>
      <c r="O51" s="156">
        <v>900.88673050077671</v>
      </c>
      <c r="P51" s="156">
        <v>912.02809822736674</v>
      </c>
      <c r="Q51" s="156">
        <v>979.71277458209477</v>
      </c>
      <c r="R51" s="156">
        <v>1180.7814436183394</v>
      </c>
      <c r="S51" s="156">
        <v>1035.0011153029259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770.26235762990393</v>
      </c>
      <c r="E52" s="156">
        <v>808.08634197118283</v>
      </c>
      <c r="F52" s="156">
        <v>832.87264183539492</v>
      </c>
      <c r="G52" s="156">
        <v>1178.0538302277432</v>
      </c>
      <c r="H52" s="156">
        <v>1177.1347509517536</v>
      </c>
      <c r="I52" s="156">
        <v>1115.9918945750771</v>
      </c>
      <c r="J52" s="156">
        <v>1255.3020749742061</v>
      </c>
      <c r="K52" s="156">
        <v>1829.9231711645693</v>
      </c>
      <c r="L52" s="156">
        <v>2061.3574063768833</v>
      </c>
      <c r="M52" s="156">
        <v>1408.1874635744286</v>
      </c>
      <c r="N52" s="156">
        <v>2083.8000000000002</v>
      </c>
      <c r="O52" s="156">
        <v>2395.2537307563753</v>
      </c>
      <c r="P52" s="156">
        <v>2384.5653798014882</v>
      </c>
      <c r="Q52" s="156">
        <v>2437.5554955024518</v>
      </c>
      <c r="R52" s="156">
        <v>2853.4502788104087</v>
      </c>
      <c r="S52" s="156">
        <v>2965.4450058674629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663.16604650284899</v>
      </c>
      <c r="E53" s="156">
        <v>789.82450373454594</v>
      </c>
      <c r="F53" s="156">
        <v>822.67984244350373</v>
      </c>
      <c r="G53" s="156">
        <v>895.68402611881174</v>
      </c>
      <c r="H53" s="156">
        <v>938.14686681238891</v>
      </c>
      <c r="I53" s="156">
        <v>997.9464443567922</v>
      </c>
      <c r="J53" s="156">
        <v>1064.3636873145078</v>
      </c>
      <c r="K53" s="156">
        <v>1048.3529317471475</v>
      </c>
      <c r="L53" s="156">
        <v>1052.7834456604669</v>
      </c>
      <c r="M53" s="156">
        <v>957.61570771117476</v>
      </c>
      <c r="N53" s="156">
        <v>1103.4999999999927</v>
      </c>
      <c r="O53" s="156">
        <v>1105.5622185957873</v>
      </c>
      <c r="P53" s="156">
        <v>1034.9578429565154</v>
      </c>
      <c r="Q53" s="156">
        <v>1075.2615527158978</v>
      </c>
      <c r="R53" s="156">
        <v>1048.4433085501842</v>
      </c>
      <c r="S53" s="156">
        <v>1066.5205458195487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9012.9006667548183</v>
      </c>
      <c r="E54" s="164">
        <f t="shared" ref="E54:S54" si="2">SUM(E41:E53)</f>
        <v>9799.119779396995</v>
      </c>
      <c r="F54" s="164">
        <f t="shared" si="2"/>
        <v>9197.3602377168099</v>
      </c>
      <c r="G54" s="164">
        <f t="shared" si="2"/>
        <v>9871.4763497372223</v>
      </c>
      <c r="H54" s="164">
        <f t="shared" si="2"/>
        <v>10579.737417309618</v>
      </c>
      <c r="I54" s="164">
        <f t="shared" si="2"/>
        <v>11187.390352368378</v>
      </c>
      <c r="J54" s="164">
        <f t="shared" si="2"/>
        <v>12272.918338492111</v>
      </c>
      <c r="K54" s="164">
        <f t="shared" si="2"/>
        <v>13513.28761006218</v>
      </c>
      <c r="L54" s="164">
        <f t="shared" si="2"/>
        <v>13732.352274366745</v>
      </c>
      <c r="M54" s="164">
        <f t="shared" si="2"/>
        <v>10340.239956590773</v>
      </c>
      <c r="N54" s="164">
        <f t="shared" si="2"/>
        <v>12769.899999999994</v>
      </c>
      <c r="O54" s="164">
        <f t="shared" si="2"/>
        <v>13246.200428619188</v>
      </c>
      <c r="P54" s="164">
        <f t="shared" si="2"/>
        <v>13436.890566330632</v>
      </c>
      <c r="Q54" s="164">
        <f t="shared" si="2"/>
        <v>13177.720727328875</v>
      </c>
      <c r="R54" s="164">
        <f t="shared" si="2"/>
        <v>14475.584727385376</v>
      </c>
      <c r="S54" s="164">
        <f t="shared" si="2"/>
        <v>15113.906372743932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1108.7395878586406</v>
      </c>
      <c r="E56" s="152">
        <v>1385.8909037783744</v>
      </c>
      <c r="F56" s="152">
        <v>1029.4727385806095</v>
      </c>
      <c r="G56" s="152">
        <v>965.59961777353067</v>
      </c>
      <c r="H56" s="152">
        <v>1020.5115585599931</v>
      </c>
      <c r="I56" s="152">
        <v>1033.8496688471528</v>
      </c>
      <c r="J56" s="152">
        <v>1144.3565541926198</v>
      </c>
      <c r="K56" s="152">
        <v>1097.7020048776578</v>
      </c>
      <c r="L56" s="152">
        <v>1125.9506585049155</v>
      </c>
      <c r="M56" s="152">
        <v>981.02855764786273</v>
      </c>
      <c r="N56" s="152">
        <v>985</v>
      </c>
      <c r="O56" s="152">
        <v>975.50185800515135</v>
      </c>
      <c r="P56" s="152">
        <v>1000.9023256716504</v>
      </c>
      <c r="Q56" s="152">
        <v>921.99745203258317</v>
      </c>
      <c r="R56" s="152">
        <v>1007.8802664188349</v>
      </c>
      <c r="S56" s="152">
        <v>974.8717401635131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766.48470997110098</v>
      </c>
      <c r="E57" s="156">
        <v>674.77492284373341</v>
      </c>
      <c r="F57" s="156">
        <v>660.2860894202197</v>
      </c>
      <c r="G57" s="156">
        <v>659.49992036948561</v>
      </c>
      <c r="H57" s="156">
        <v>647.19250756336578</v>
      </c>
      <c r="I57" s="156">
        <v>690.04909493954926</v>
      </c>
      <c r="J57" s="156">
        <v>660.70541480377551</v>
      </c>
      <c r="K57" s="156">
        <v>698.21496044059211</v>
      </c>
      <c r="L57" s="156">
        <v>511.13996578659908</v>
      </c>
      <c r="M57" s="156">
        <v>424.34534456078296</v>
      </c>
      <c r="N57" s="156">
        <v>655.20000000000005</v>
      </c>
      <c r="O57" s="156">
        <v>529.87554314700856</v>
      </c>
      <c r="P57" s="156">
        <v>536.25311690453793</v>
      </c>
      <c r="Q57" s="156">
        <v>538.54765857236612</v>
      </c>
      <c r="R57" s="156">
        <v>608.34882280049567</v>
      </c>
      <c r="S57" s="156">
        <v>584.6126989360979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279.35704436847175</v>
      </c>
      <c r="E58" s="156">
        <v>305.33793531656897</v>
      </c>
      <c r="F58" s="156">
        <v>317.87713357749982</v>
      </c>
      <c r="G58" s="156">
        <v>373.78563465519989</v>
      </c>
      <c r="H58" s="156">
        <v>415.29754063952055</v>
      </c>
      <c r="I58" s="156">
        <v>457.7661122519753</v>
      </c>
      <c r="J58" s="156">
        <v>564.40826932630205</v>
      </c>
      <c r="K58" s="156">
        <v>620.92812897168426</v>
      </c>
      <c r="L58" s="156">
        <v>672.52004369422286</v>
      </c>
      <c r="M58" s="156">
        <v>566.02825619485918</v>
      </c>
      <c r="N58" s="156">
        <v>639.9</v>
      </c>
      <c r="O58" s="156">
        <v>641.25754507382862</v>
      </c>
      <c r="P58" s="156">
        <v>619.69398546576508</v>
      </c>
      <c r="Q58" s="156">
        <v>640.56286916573379</v>
      </c>
      <c r="R58" s="156">
        <v>784.44470260223045</v>
      </c>
      <c r="S58" s="156">
        <v>773.92324776212035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406.286005704248</v>
      </c>
      <c r="E59" s="156">
        <v>475.35564929965852</v>
      </c>
      <c r="F59" s="156">
        <v>394.40950867251746</v>
      </c>
      <c r="G59" s="156">
        <v>317.72575250836121</v>
      </c>
      <c r="H59" s="156">
        <v>266.6357859386535</v>
      </c>
      <c r="I59" s="156">
        <v>269.00218955270566</v>
      </c>
      <c r="J59" s="156">
        <v>309.27178468162072</v>
      </c>
      <c r="K59" s="156">
        <v>322.42921098732501</v>
      </c>
      <c r="L59" s="156">
        <v>294.62684721449324</v>
      </c>
      <c r="M59" s="156">
        <v>300.24719146285094</v>
      </c>
      <c r="N59" s="156">
        <v>301.60000000000002</v>
      </c>
      <c r="O59" s="156">
        <v>296.98590275456644</v>
      </c>
      <c r="P59" s="156">
        <v>315.61993654613019</v>
      </c>
      <c r="Q59" s="156">
        <v>295.91167046288081</v>
      </c>
      <c r="R59" s="156">
        <v>299.9148079306072</v>
      </c>
      <c r="S59" s="156">
        <v>327.02621446790351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155.07243639385757</v>
      </c>
      <c r="E60" s="156">
        <v>162.34774192370202</v>
      </c>
      <c r="F60" s="156">
        <v>148.40024877340892</v>
      </c>
      <c r="G60" s="156">
        <v>155.12024207676376</v>
      </c>
      <c r="H60" s="156">
        <v>147.06946716268851</v>
      </c>
      <c r="I60" s="156">
        <v>149.32477458486903</v>
      </c>
      <c r="J60" s="156">
        <v>177.94591565083374</v>
      </c>
      <c r="K60" s="156">
        <v>183.19841533370737</v>
      </c>
      <c r="L60" s="156">
        <v>197.34536985510846</v>
      </c>
      <c r="M60" s="156">
        <v>156.95653047689865</v>
      </c>
      <c r="N60" s="156">
        <v>179.70000000000005</v>
      </c>
      <c r="O60" s="156">
        <v>156.30836987082449</v>
      </c>
      <c r="P60" s="156">
        <v>167.26983418552987</v>
      </c>
      <c r="Q60" s="156">
        <v>165.03879859475728</v>
      </c>
      <c r="R60" s="156">
        <v>171.7394671623295</v>
      </c>
      <c r="S60" s="156">
        <v>167.78035321158757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537.3703794647073</v>
      </c>
      <c r="E61" s="156">
        <v>495.07843459522644</v>
      </c>
      <c r="F61" s="156">
        <v>403.91127081749704</v>
      </c>
      <c r="G61" s="156">
        <v>408.66379996814788</v>
      </c>
      <c r="H61" s="156">
        <v>725.35935034668444</v>
      </c>
      <c r="I61" s="156">
        <v>644.35408195182981</v>
      </c>
      <c r="J61" s="156">
        <v>488.49147209802942</v>
      </c>
      <c r="K61" s="156">
        <v>494.86471942017698</v>
      </c>
      <c r="L61" s="156">
        <v>384.69465570188999</v>
      </c>
      <c r="M61" s="156">
        <v>174.44080467855062</v>
      </c>
      <c r="N61" s="156">
        <v>191</v>
      </c>
      <c r="O61" s="156">
        <v>181.3766933406736</v>
      </c>
      <c r="P61" s="156">
        <v>230.72370399837001</v>
      </c>
      <c r="Q61" s="156">
        <v>185.21020731189438</v>
      </c>
      <c r="R61" s="156">
        <v>219.2727695167286</v>
      </c>
      <c r="S61" s="156">
        <v>525.55013529109408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500.91607955725971</v>
      </c>
      <c r="E62" s="156">
        <v>506.03553753720854</v>
      </c>
      <c r="F62" s="156">
        <v>523.28795522078633</v>
      </c>
      <c r="G62" s="156">
        <v>397.67478897913679</v>
      </c>
      <c r="H62" s="156">
        <v>355.36962783897633</v>
      </c>
      <c r="I62" s="156">
        <v>393.5754987692265</v>
      </c>
      <c r="J62" s="156">
        <v>461.61488784439604</v>
      </c>
      <c r="K62" s="156">
        <v>451.92759082633933</v>
      </c>
      <c r="L62" s="156">
        <v>465.69385189307286</v>
      </c>
      <c r="M62" s="156">
        <v>377.11770734942422</v>
      </c>
      <c r="N62" s="156">
        <v>414.4</v>
      </c>
      <c r="O62" s="156">
        <v>478.46090324610213</v>
      </c>
      <c r="P62" s="156">
        <v>415.94302735114053</v>
      </c>
      <c r="Q62" s="156">
        <v>376.5973053314288</v>
      </c>
      <c r="R62" s="156">
        <v>386.46220570012389</v>
      </c>
      <c r="S62" s="156">
        <v>525.7441010173502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135.42866856808266</v>
      </c>
      <c r="E63" s="156">
        <v>143.53804853996601</v>
      </c>
      <c r="F63" s="156">
        <v>128.01464998963442</v>
      </c>
      <c r="G63" s="156">
        <v>102.40484153527632</v>
      </c>
      <c r="H63" s="156">
        <v>70.929172155233559</v>
      </c>
      <c r="I63" s="156">
        <v>88.262093538779567</v>
      </c>
      <c r="J63" s="156">
        <v>100.500592303871</v>
      </c>
      <c r="K63" s="156">
        <v>101.90411852937471</v>
      </c>
      <c r="L63" s="156">
        <v>116.24312125146849</v>
      </c>
      <c r="M63" s="156">
        <v>151.63086074880925</v>
      </c>
      <c r="N63" s="156">
        <v>171.4</v>
      </c>
      <c r="O63" s="156">
        <v>167.41707791824777</v>
      </c>
      <c r="P63" s="156">
        <v>169.30734376667607</v>
      </c>
      <c r="Q63" s="156">
        <v>28.278577770914566</v>
      </c>
      <c r="R63" s="156">
        <v>79.383519206939283</v>
      </c>
      <c r="S63" s="156">
        <v>66.627226968994577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371.15388247738133</v>
      </c>
      <c r="E64" s="156">
        <v>386.9683522343359</v>
      </c>
      <c r="F64" s="156">
        <v>459.19425057010574</v>
      </c>
      <c r="G64" s="156">
        <v>536.70966714444978</v>
      </c>
      <c r="H64" s="156">
        <v>517.9277101457667</v>
      </c>
      <c r="I64" s="156">
        <v>573.63560947083533</v>
      </c>
      <c r="J64" s="156">
        <v>592.17649381583806</v>
      </c>
      <c r="K64" s="156">
        <v>642.56844178297865</v>
      </c>
      <c r="L64" s="156">
        <v>617.18089820482703</v>
      </c>
      <c r="M64" s="156">
        <v>665.70871601117381</v>
      </c>
      <c r="N64" s="156">
        <v>705.1</v>
      </c>
      <c r="O64" s="156">
        <v>808.47800869035223</v>
      </c>
      <c r="P64" s="156">
        <v>1024.9643435823302</v>
      </c>
      <c r="Q64" s="156">
        <v>1117.3416206616994</v>
      </c>
      <c r="R64" s="156">
        <v>1171.1005266418833</v>
      </c>
      <c r="S64" s="156">
        <v>1242.8353909864127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561.54732448104573</v>
      </c>
      <c r="E65" s="156">
        <v>572.6912471009332</v>
      </c>
      <c r="F65" s="156">
        <v>612.43176007186764</v>
      </c>
      <c r="G65" s="156">
        <v>589.74358974358972</v>
      </c>
      <c r="H65" s="156">
        <v>581.04019802266839</v>
      </c>
      <c r="I65" s="156">
        <v>615.6587017720417</v>
      </c>
      <c r="J65" s="156">
        <v>670.13132586903066</v>
      </c>
      <c r="K65" s="156">
        <v>778.02077012033828</v>
      </c>
      <c r="L65" s="156">
        <v>784.22885879758439</v>
      </c>
      <c r="M65" s="156">
        <v>562.31033581864574</v>
      </c>
      <c r="N65" s="156">
        <v>549.6</v>
      </c>
      <c r="O65" s="156">
        <v>598.00239869448092</v>
      </c>
      <c r="P65" s="156">
        <v>512.38514752539595</v>
      </c>
      <c r="Q65" s="156">
        <v>482.76261436899222</v>
      </c>
      <c r="R65" s="156">
        <v>520.54290582403974</v>
      </c>
      <c r="S65" s="156">
        <v>533.21178147821274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862.81472527057406</v>
      </c>
      <c r="E66" s="156">
        <v>988.87854051388808</v>
      </c>
      <c r="F66" s="156">
        <v>860.85965033515311</v>
      </c>
      <c r="G66" s="156">
        <v>1018.4742793438446</v>
      </c>
      <c r="H66" s="156">
        <v>1306.6890551944762</v>
      </c>
      <c r="I66" s="156">
        <v>1368.4024425072416</v>
      </c>
      <c r="J66" s="156">
        <v>1505.3434725565871</v>
      </c>
      <c r="K66" s="156">
        <v>1525.2413066626973</v>
      </c>
      <c r="L66" s="156">
        <v>1200.1483954739379</v>
      </c>
      <c r="M66" s="156">
        <v>598.48469623585686</v>
      </c>
      <c r="N66" s="156">
        <v>974.3</v>
      </c>
      <c r="O66" s="156">
        <v>765.12455516014234</v>
      </c>
      <c r="P66" s="156">
        <v>826.35567155345552</v>
      </c>
      <c r="Q66" s="156">
        <v>789.29081573562917</v>
      </c>
      <c r="R66" s="156">
        <v>754.62747831474587</v>
      </c>
      <c r="S66" s="156">
        <v>861.2078245773971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641.63345484766648</v>
      </c>
      <c r="E67" s="156">
        <v>836.57480962033651</v>
      </c>
      <c r="F67" s="156">
        <v>762.73236127427265</v>
      </c>
      <c r="G67" s="156">
        <v>919.73244147157186</v>
      </c>
      <c r="H67" s="156">
        <v>1012.405367456538</v>
      </c>
      <c r="I67" s="156">
        <v>1161.4149134378699</v>
      </c>
      <c r="J67" s="156">
        <v>1324.8500133746033</v>
      </c>
      <c r="K67" s="156">
        <v>1710.6152031784923</v>
      </c>
      <c r="L67" s="156">
        <v>1877.5119025536392</v>
      </c>
      <c r="M67" s="156">
        <v>1510.380031753049</v>
      </c>
      <c r="N67" s="156">
        <v>1676.3999999999999</v>
      </c>
      <c r="O67" s="156">
        <v>1947.7595800318518</v>
      </c>
      <c r="P67" s="156">
        <v>2035.1809987677921</v>
      </c>
      <c r="Q67" s="156">
        <v>1874.9758715206735</v>
      </c>
      <c r="R67" s="156">
        <v>2104.244114002478</v>
      </c>
      <c r="S67" s="156">
        <v>2118.6876278961508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287.66786921783807</v>
      </c>
      <c r="E68" s="156">
        <v>244.34339560620174</v>
      </c>
      <c r="F68" s="156">
        <v>254.4744661737268</v>
      </c>
      <c r="G68" s="156">
        <v>263.09921962095876</v>
      </c>
      <c r="H68" s="156">
        <v>297.32350940173416</v>
      </c>
      <c r="I68" s="156">
        <v>382.83173083461395</v>
      </c>
      <c r="J68" s="156">
        <v>624.53029666144414</v>
      </c>
      <c r="K68" s="156">
        <v>595.28035082496535</v>
      </c>
      <c r="L68" s="156">
        <v>770.00762587852182</v>
      </c>
      <c r="M68" s="156">
        <v>496.99551839868167</v>
      </c>
      <c r="N68" s="156">
        <v>685</v>
      </c>
      <c r="O68" s="156">
        <v>695.12986374628895</v>
      </c>
      <c r="P68" s="156">
        <v>623.38090756498207</v>
      </c>
      <c r="Q68" s="156">
        <v>559.58769254526499</v>
      </c>
      <c r="R68" s="156">
        <v>642.61926889714994</v>
      </c>
      <c r="S68" s="156">
        <v>556.68163435520944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368.88729388209964</v>
      </c>
      <c r="E69" s="156">
        <v>413.4480176774594</v>
      </c>
      <c r="F69" s="156">
        <v>392.50915624352155</v>
      </c>
      <c r="G69" s="156">
        <v>447.52349100175189</v>
      </c>
      <c r="H69" s="156">
        <v>404.29628128483131</v>
      </c>
      <c r="I69" s="156">
        <v>505.36508411418311</v>
      </c>
      <c r="J69" s="156">
        <v>537.65906224922617</v>
      </c>
      <c r="K69" s="156">
        <v>551.19823213529196</v>
      </c>
      <c r="L69" s="156">
        <v>668.19184237102991</v>
      </c>
      <c r="M69" s="156">
        <v>418.11531582226331</v>
      </c>
      <c r="N69" s="156">
        <v>593.20000000000005</v>
      </c>
      <c r="O69" s="156">
        <v>602.81944908672665</v>
      </c>
      <c r="P69" s="156">
        <v>627.35890246150564</v>
      </c>
      <c r="Q69" s="156">
        <v>709.0877504536154</v>
      </c>
      <c r="R69" s="156">
        <v>642.32884138785619</v>
      </c>
      <c r="S69" s="156">
        <v>788.17972864194894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596.11280055909197</v>
      </c>
      <c r="E70" s="156">
        <v>609.94539710367246</v>
      </c>
      <c r="F70" s="156">
        <v>593.94651371708937</v>
      </c>
      <c r="G70" s="156">
        <v>641.98120719859855</v>
      </c>
      <c r="H70" s="156">
        <v>696.40866783434421</v>
      </c>
      <c r="I70" s="156">
        <v>739.9600168636357</v>
      </c>
      <c r="J70" s="156">
        <v>791.26702077521759</v>
      </c>
      <c r="K70" s="156">
        <v>860.918053058841</v>
      </c>
      <c r="L70" s="156">
        <v>932.72738514808634</v>
      </c>
      <c r="M70" s="156">
        <v>590.64691814546109</v>
      </c>
      <c r="N70" s="156">
        <v>860.8</v>
      </c>
      <c r="O70" s="156">
        <v>900.88673050077671</v>
      </c>
      <c r="P70" s="156">
        <v>912.02809822736674</v>
      </c>
      <c r="Q70" s="156">
        <v>979.71277458209477</v>
      </c>
      <c r="R70" s="156">
        <v>1180.7814436183394</v>
      </c>
      <c r="S70" s="156">
        <v>1035.0011153029259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708.8755831743573</v>
      </c>
      <c r="E71" s="156">
        <v>717.14238755273107</v>
      </c>
      <c r="F71" s="156">
        <v>767.05134406744526</v>
      </c>
      <c r="G71" s="156">
        <v>1107.0234113712374</v>
      </c>
      <c r="H71" s="156">
        <v>1111.4167016487413</v>
      </c>
      <c r="I71" s="156">
        <v>1056.6971753410126</v>
      </c>
      <c r="J71" s="156">
        <v>1197.7275911702141</v>
      </c>
      <c r="K71" s="156">
        <v>1760.6512703665112</v>
      </c>
      <c r="L71" s="156">
        <v>1969.434654465261</v>
      </c>
      <c r="M71" s="156">
        <v>1329.6087140014872</v>
      </c>
      <c r="N71" s="156">
        <v>1927.7</v>
      </c>
      <c r="O71" s="156">
        <v>2280.6275928511041</v>
      </c>
      <c r="P71" s="156">
        <v>2255.620130594662</v>
      </c>
      <c r="Q71" s="156">
        <v>2330.8111029610473</v>
      </c>
      <c r="R71" s="156">
        <v>2742.1197335811648</v>
      </c>
      <c r="S71" s="156">
        <v>2849.7444501556574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61.386774455546629</v>
      </c>
      <c r="E72" s="156">
        <v>90.943954418451767</v>
      </c>
      <c r="F72" s="156">
        <v>65.821297767949659</v>
      </c>
      <c r="G72" s="156">
        <v>71.030418856505776</v>
      </c>
      <c r="H72" s="156">
        <v>65.718049303012322</v>
      </c>
      <c r="I72" s="156">
        <v>59.294719234064587</v>
      </c>
      <c r="J72" s="156">
        <v>57.574483803992052</v>
      </c>
      <c r="K72" s="156">
        <v>69.271900798058141</v>
      </c>
      <c r="L72" s="156">
        <v>91.922751911622299</v>
      </c>
      <c r="M72" s="156">
        <v>78.578749572941433</v>
      </c>
      <c r="N72" s="156">
        <v>156.10000000000014</v>
      </c>
      <c r="O72" s="156">
        <v>114.62613790527121</v>
      </c>
      <c r="P72" s="156">
        <v>128.94524920682625</v>
      </c>
      <c r="Q72" s="156">
        <v>106.74439254140452</v>
      </c>
      <c r="R72" s="156">
        <v>111.33054522924385</v>
      </c>
      <c r="S72" s="156">
        <v>115.70055571180546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271.80174905086602</v>
      </c>
      <c r="E73" s="156">
        <v>323.05191840610678</v>
      </c>
      <c r="F73" s="156">
        <v>400.11056595950521</v>
      </c>
      <c r="G73" s="156">
        <v>402.61188087275042</v>
      </c>
      <c r="H73" s="156">
        <v>429.04911483288214</v>
      </c>
      <c r="I73" s="156">
        <v>483.4695570575675</v>
      </c>
      <c r="J73" s="156">
        <v>509.76346058313266</v>
      </c>
      <c r="K73" s="156">
        <v>457.1945452671834</v>
      </c>
      <c r="L73" s="156">
        <v>437.25138605494755</v>
      </c>
      <c r="M73" s="156">
        <v>434.39377801000825</v>
      </c>
      <c r="N73" s="156">
        <v>538.79999999999995</v>
      </c>
      <c r="O73" s="156">
        <v>465.87758793574648</v>
      </c>
      <c r="P73" s="156">
        <v>463.97003890673062</v>
      </c>
      <c r="Q73" s="156">
        <v>490.77326950546274</v>
      </c>
      <c r="R73" s="156">
        <v>476.20430607187109</v>
      </c>
      <c r="S73" s="156">
        <v>516.33676329392597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391.36429745198296</v>
      </c>
      <c r="E74" s="156">
        <v>466.77258532843916</v>
      </c>
      <c r="F74" s="156">
        <v>422.56927648399852</v>
      </c>
      <c r="G74" s="156">
        <v>493.07214524606132</v>
      </c>
      <c r="H74" s="156">
        <v>509.09775197950677</v>
      </c>
      <c r="I74" s="156">
        <v>514.4768872992247</v>
      </c>
      <c r="J74" s="156">
        <v>554.60022673137519</v>
      </c>
      <c r="K74" s="156">
        <v>591.15838647996407</v>
      </c>
      <c r="L74" s="156">
        <v>615.53205960551941</v>
      </c>
      <c r="M74" s="156">
        <v>523.22192970116657</v>
      </c>
      <c r="N74" s="156">
        <v>564.69999999999277</v>
      </c>
      <c r="O74" s="156">
        <v>639.68463066004074</v>
      </c>
      <c r="P74" s="156">
        <v>570.9878040497847</v>
      </c>
      <c r="Q74" s="156">
        <v>584.48828321043504</v>
      </c>
      <c r="R74" s="156">
        <v>572.23900247831307</v>
      </c>
      <c r="S74" s="156">
        <v>550.18378252562275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9012.9006667548183</v>
      </c>
      <c r="E75" s="164">
        <f t="shared" ref="E75:S75" si="3">SUM(E56:E74)</f>
        <v>9799.119779396995</v>
      </c>
      <c r="F75" s="164">
        <f t="shared" si="3"/>
        <v>9197.3602377168099</v>
      </c>
      <c r="G75" s="164">
        <f t="shared" si="3"/>
        <v>9871.4763497372223</v>
      </c>
      <c r="H75" s="164">
        <f t="shared" si="3"/>
        <v>10579.737417309618</v>
      </c>
      <c r="I75" s="164">
        <f t="shared" si="3"/>
        <v>11187.390352368378</v>
      </c>
      <c r="J75" s="164">
        <f t="shared" si="3"/>
        <v>12272.918338492109</v>
      </c>
      <c r="K75" s="164">
        <f t="shared" si="3"/>
        <v>13513.287610062176</v>
      </c>
      <c r="L75" s="164">
        <f t="shared" si="3"/>
        <v>13732.352274366749</v>
      </c>
      <c r="M75" s="164">
        <f t="shared" si="3"/>
        <v>10340.239956590774</v>
      </c>
      <c r="N75" s="164">
        <f t="shared" si="3"/>
        <v>12769.899999999994</v>
      </c>
      <c r="O75" s="164">
        <f t="shared" si="3"/>
        <v>13246.200428619184</v>
      </c>
      <c r="P75" s="164">
        <f t="shared" si="3"/>
        <v>13436.890566330632</v>
      </c>
      <c r="Q75" s="164">
        <f t="shared" si="3"/>
        <v>13177.720727328875</v>
      </c>
      <c r="R75" s="164">
        <f t="shared" si="3"/>
        <v>14475.584727385374</v>
      </c>
      <c r="S75" s="164">
        <f t="shared" si="3"/>
        <v>15113.906372743932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5398657</v>
      </c>
      <c r="E3" s="145">
        <v>5378783</v>
      </c>
      <c r="F3" s="145">
        <v>5378951</v>
      </c>
      <c r="G3" s="145">
        <v>5374873</v>
      </c>
      <c r="H3" s="145">
        <v>5371875</v>
      </c>
      <c r="I3" s="145">
        <v>5372685</v>
      </c>
      <c r="J3" s="145">
        <v>5372928</v>
      </c>
      <c r="K3" s="145">
        <v>5373180</v>
      </c>
      <c r="L3" s="145">
        <v>5376064</v>
      </c>
      <c r="M3" s="145">
        <v>5382401</v>
      </c>
      <c r="N3" s="145">
        <v>5390410</v>
      </c>
      <c r="O3" s="145">
        <v>5392446</v>
      </c>
      <c r="P3" s="145">
        <v>5404322</v>
      </c>
      <c r="Q3" s="145">
        <v>5410836</v>
      </c>
      <c r="R3" s="145">
        <v>5415949</v>
      </c>
      <c r="S3" s="145">
        <v>5421349</v>
      </c>
    </row>
    <row r="4" spans="1:19" x14ac:dyDescent="0.25">
      <c r="A4" s="171" t="s">
        <v>255</v>
      </c>
      <c r="B4" s="140"/>
      <c r="C4" s="140"/>
      <c r="D4" s="146">
        <v>1827247</v>
      </c>
      <c r="E4" s="146">
        <v>1831621</v>
      </c>
      <c r="F4" s="146">
        <v>1842915</v>
      </c>
      <c r="G4" s="146">
        <v>1852885</v>
      </c>
      <c r="H4" s="146">
        <v>1863354</v>
      </c>
      <c r="I4" s="146">
        <v>1875283</v>
      </c>
      <c r="J4" s="146">
        <v>1890545</v>
      </c>
      <c r="K4" s="146">
        <v>1925181</v>
      </c>
      <c r="L4" s="146">
        <v>1909114</v>
      </c>
      <c r="M4" s="146">
        <v>1933334</v>
      </c>
      <c r="N4" s="146">
        <v>1933433</v>
      </c>
      <c r="O4" s="146">
        <v>1943224</v>
      </c>
      <c r="P4" s="146">
        <v>1933568</v>
      </c>
      <c r="Q4" s="146">
        <v>1936591</v>
      </c>
      <c r="R4" s="146">
        <v>1940505</v>
      </c>
      <c r="S4" s="146">
        <v>1943833</v>
      </c>
    </row>
    <row r="5" spans="1:19" x14ac:dyDescent="0.25">
      <c r="A5" s="183" t="s">
        <v>256</v>
      </c>
      <c r="B5" s="143"/>
      <c r="C5" s="143"/>
      <c r="D5" s="184">
        <f>D3/D4</f>
        <v>2.9545305040862018</v>
      </c>
      <c r="E5" s="184">
        <f t="shared" ref="E5:S5" si="0">E3/E4</f>
        <v>2.9366244435939532</v>
      </c>
      <c r="F5" s="184">
        <f t="shared" si="0"/>
        <v>2.918718985954317</v>
      </c>
      <c r="G5" s="184">
        <f t="shared" si="0"/>
        <v>2.9008130563958368</v>
      </c>
      <c r="H5" s="184">
        <f t="shared" si="0"/>
        <v>2.8829063076581263</v>
      </c>
      <c r="I5" s="184">
        <f t="shared" si="0"/>
        <v>2.8649995760639859</v>
      </c>
      <c r="J5" s="184">
        <f t="shared" si="0"/>
        <v>2.8419995292362783</v>
      </c>
      <c r="K5" s="184">
        <f t="shared" si="0"/>
        <v>2.7909999111771828</v>
      </c>
      <c r="L5" s="184">
        <f t="shared" si="0"/>
        <v>2.815999463625535</v>
      </c>
      <c r="M5" s="184">
        <f t="shared" si="0"/>
        <v>2.7839995572415321</v>
      </c>
      <c r="N5" s="184">
        <f t="shared" si="0"/>
        <v>2.7879993772734819</v>
      </c>
      <c r="O5" s="184">
        <f t="shared" si="0"/>
        <v>2.7749996912347727</v>
      </c>
      <c r="P5" s="184">
        <f t="shared" si="0"/>
        <v>2.7949997103799813</v>
      </c>
      <c r="Q5" s="184">
        <f t="shared" si="0"/>
        <v>2.7940003852129851</v>
      </c>
      <c r="R5" s="184">
        <f t="shared" si="0"/>
        <v>2.7909997655249534</v>
      </c>
      <c r="S5" s="184">
        <f t="shared" si="0"/>
        <v>2.7889993636284598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3056.65</v>
      </c>
      <c r="E8" s="145">
        <v>3418.26</v>
      </c>
      <c r="F8" s="145">
        <v>3238.08</v>
      </c>
      <c r="G8" s="145">
        <v>3474.28</v>
      </c>
      <c r="H8" s="145">
        <v>3427.22</v>
      </c>
      <c r="I8" s="145">
        <v>3543.14</v>
      </c>
      <c r="J8" s="145">
        <v>3384.02</v>
      </c>
      <c r="K8" s="145">
        <v>3096.31</v>
      </c>
      <c r="L8" s="145">
        <v>3045.95</v>
      </c>
      <c r="M8" s="145">
        <v>3182.44</v>
      </c>
      <c r="N8" s="145">
        <v>3491.74</v>
      </c>
      <c r="O8" s="145">
        <v>3249.56</v>
      </c>
      <c r="P8" s="145">
        <v>3293.74</v>
      </c>
      <c r="Q8" s="145">
        <v>3240.54</v>
      </c>
      <c r="R8" s="145">
        <v>2717.97</v>
      </c>
      <c r="S8" s="145">
        <v>3055.59</v>
      </c>
    </row>
    <row r="9" spans="1:19" x14ac:dyDescent="0.25">
      <c r="A9" s="171" t="s">
        <v>273</v>
      </c>
      <c r="B9" s="140"/>
      <c r="C9" s="140"/>
      <c r="D9" s="146">
        <v>3386.4508333333329</v>
      </c>
      <c r="E9" s="146">
        <v>3386.4508333333329</v>
      </c>
      <c r="F9" s="146">
        <v>3386.4508333333329</v>
      </c>
      <c r="G9" s="146">
        <v>3386.4508333333329</v>
      </c>
      <c r="H9" s="146">
        <v>3386.4508333333329</v>
      </c>
      <c r="I9" s="146">
        <v>3386.4508333333329</v>
      </c>
      <c r="J9" s="146">
        <v>3386.4508333333329</v>
      </c>
      <c r="K9" s="146">
        <v>3386.4508333333329</v>
      </c>
      <c r="L9" s="146">
        <v>3386.4508333333329</v>
      </c>
      <c r="M9" s="146">
        <v>3386.4508333333329</v>
      </c>
      <c r="N9" s="146">
        <v>3386.4508333333329</v>
      </c>
      <c r="O9" s="146">
        <v>3386.4508333333329</v>
      </c>
      <c r="P9" s="146">
        <v>3386.4508333333329</v>
      </c>
      <c r="Q9" s="146">
        <v>3386.4508333333329</v>
      </c>
      <c r="R9" s="146">
        <v>3386.4508333333329</v>
      </c>
      <c r="S9" s="146">
        <v>3386.4508333333329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0.90261165758349282</v>
      </c>
      <c r="E10" s="217">
        <f t="shared" si="1"/>
        <v>1.0093930690956932</v>
      </c>
      <c r="F10" s="217">
        <f t="shared" si="1"/>
        <v>0.95618692234569092</v>
      </c>
      <c r="G10" s="217">
        <f t="shared" si="1"/>
        <v>1.0259354619302758</v>
      </c>
      <c r="H10" s="217">
        <f t="shared" si="1"/>
        <v>1.012038907007115</v>
      </c>
      <c r="I10" s="217">
        <f t="shared" si="1"/>
        <v>1.0462694349861372</v>
      </c>
      <c r="J10" s="217">
        <f t="shared" si="1"/>
        <v>0.99928218850561601</v>
      </c>
      <c r="K10" s="217">
        <f t="shared" si="1"/>
        <v>0.91432303387445224</v>
      </c>
      <c r="L10" s="217">
        <f t="shared" si="1"/>
        <v>0.8994520073990937</v>
      </c>
      <c r="M10" s="217">
        <f t="shared" si="1"/>
        <v>0.93975674138681586</v>
      </c>
      <c r="N10" s="217">
        <f t="shared" si="1"/>
        <v>1.0310913023246315</v>
      </c>
      <c r="O10" s="217">
        <f t="shared" si="1"/>
        <v>0.95957690216970037</v>
      </c>
      <c r="P10" s="217">
        <f t="shared" si="1"/>
        <v>0.97262300919276112</v>
      </c>
      <c r="Q10" s="217">
        <f t="shared" si="1"/>
        <v>0.95691334659369298</v>
      </c>
      <c r="R10" s="217">
        <f t="shared" si="1"/>
        <v>0.80260134688701867</v>
      </c>
      <c r="S10" s="217">
        <f t="shared" si="1"/>
        <v>0.90229864550915051</v>
      </c>
    </row>
    <row r="11" spans="1:19" x14ac:dyDescent="0.25">
      <c r="A11" s="171" t="s">
        <v>275</v>
      </c>
      <c r="B11" s="140"/>
      <c r="C11" s="140"/>
      <c r="D11" s="146">
        <v>36.42</v>
      </c>
      <c r="E11" s="146">
        <v>24.35</v>
      </c>
      <c r="F11" s="146">
        <v>30.65</v>
      </c>
      <c r="G11" s="146">
        <v>39.82</v>
      </c>
      <c r="H11" s="146">
        <v>10.49</v>
      </c>
      <c r="I11" s="146">
        <v>20.13</v>
      </c>
      <c r="J11" s="146">
        <v>38.69</v>
      </c>
      <c r="K11" s="146">
        <v>54.91</v>
      </c>
      <c r="L11" s="146">
        <v>15.8</v>
      </c>
      <c r="M11" s="146">
        <v>22.99</v>
      </c>
      <c r="N11" s="146">
        <v>45.36</v>
      </c>
      <c r="O11" s="146">
        <v>33.31</v>
      </c>
      <c r="P11" s="146">
        <v>80.430000000000007</v>
      </c>
      <c r="Q11" s="146">
        <v>61.75</v>
      </c>
      <c r="R11" s="146">
        <v>19.28</v>
      </c>
      <c r="S11" s="146">
        <v>119.1</v>
      </c>
    </row>
    <row r="12" spans="1:19" x14ac:dyDescent="0.25">
      <c r="A12" s="171" t="s">
        <v>276</v>
      </c>
      <c r="B12" s="140"/>
      <c r="C12" s="140"/>
      <c r="D12" s="146">
        <v>27.498888888888885</v>
      </c>
      <c r="E12" s="146">
        <v>27.498888888888885</v>
      </c>
      <c r="F12" s="146">
        <v>27.498888888888885</v>
      </c>
      <c r="G12" s="146">
        <v>27.498888888888885</v>
      </c>
      <c r="H12" s="146">
        <v>27.498888888888885</v>
      </c>
      <c r="I12" s="146">
        <v>27.498888888888885</v>
      </c>
      <c r="J12" s="146">
        <v>27.498888888888885</v>
      </c>
      <c r="K12" s="146">
        <v>27.498888888888885</v>
      </c>
      <c r="L12" s="146">
        <v>27.498888888888885</v>
      </c>
      <c r="M12" s="146">
        <v>27.498888888888885</v>
      </c>
      <c r="N12" s="146">
        <v>27.498888888888885</v>
      </c>
      <c r="O12" s="146">
        <v>27.498888888888885</v>
      </c>
      <c r="P12" s="146">
        <v>27.498888888888885</v>
      </c>
      <c r="Q12" s="146">
        <v>27.498888888888885</v>
      </c>
      <c r="R12" s="146">
        <v>27.498888888888885</v>
      </c>
      <c r="S12" s="146">
        <v>27.498888888888885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1.324417148167603</v>
      </c>
      <c r="E13" s="218">
        <f t="shared" si="2"/>
        <v>0.88549032284132712</v>
      </c>
      <c r="F13" s="218">
        <f t="shared" ref="F13" si="3">IF(F11=0,0,F11/F12)</f>
        <v>1.1145904885045861</v>
      </c>
      <c r="G13" s="218">
        <f t="shared" ref="G13" si="4">IF(G11=0,0,G11/G12)</f>
        <v>1.4480585074144412</v>
      </c>
      <c r="H13" s="218">
        <f t="shared" ref="H13" si="5">IF(H11=0,0,H11/H12)</f>
        <v>0.38146995838215692</v>
      </c>
      <c r="I13" s="218">
        <f t="shared" ref="I13" si="6">IF(I11=0,0,I11/I12)</f>
        <v>0.73202957695260418</v>
      </c>
      <c r="J13" s="218">
        <f t="shared" ref="J13" si="7">IF(J11=0,0,J11/J12)</f>
        <v>1.4069659380176978</v>
      </c>
      <c r="K13" s="218">
        <f t="shared" ref="K13" si="8">IF(K11=0,0,K11/K12)</f>
        <v>1.9968079518364379</v>
      </c>
      <c r="L13" s="218">
        <f t="shared" ref="L13" si="9">IF(L11=0,0,L11/L12)</f>
        <v>0.57456866944118967</v>
      </c>
      <c r="M13" s="218">
        <f t="shared" ref="M13" si="10">IF(M11=0,0,M11/M12)</f>
        <v>0.83603377914259169</v>
      </c>
      <c r="N13" s="218">
        <f t="shared" ref="N13" si="11">IF(N11=0,0,N11/N12)</f>
        <v>1.6495211927754658</v>
      </c>
      <c r="O13" s="218">
        <f t="shared" ref="O13" si="12">IF(O11=0,0,O11/O12)</f>
        <v>1.2113216695624067</v>
      </c>
      <c r="P13" s="218">
        <f t="shared" ref="P13" si="13">IF(P11=0,0,P11/P12)</f>
        <v>2.9248454483009421</v>
      </c>
      <c r="Q13" s="218">
        <f t="shared" ref="Q13" si="14">IF(Q11=0,0,Q11/Q12)</f>
        <v>2.2455452745565481</v>
      </c>
      <c r="R13" s="218">
        <f t="shared" ref="R13" si="15">IF(R11=0,0,R11/R12)</f>
        <v>0.70111923714089475</v>
      </c>
      <c r="S13" s="218">
        <f t="shared" ref="S13" si="16">IF(S11=0,0,S11/S12)</f>
        <v>4.3310840842054228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41894.227704767436</v>
      </c>
      <c r="E16" s="145">
        <v>43284.074631466334</v>
      </c>
      <c r="F16" s="145">
        <v>45241.379310344826</v>
      </c>
      <c r="G16" s="145">
        <v>47692.661569212221</v>
      </c>
      <c r="H16" s="145">
        <v>50201.516072100225</v>
      </c>
      <c r="I16" s="145">
        <v>53590.515362824146</v>
      </c>
      <c r="J16" s="145">
        <v>58120.197094641175</v>
      </c>
      <c r="K16" s="145">
        <v>64396.812311074471</v>
      </c>
      <c r="L16" s="145">
        <v>68022.384598736477</v>
      </c>
      <c r="M16" s="145">
        <v>64333.832410542927</v>
      </c>
      <c r="N16" s="145">
        <v>67577.3</v>
      </c>
      <c r="O16" s="145">
        <v>69482.134424681251</v>
      </c>
      <c r="P16" s="145">
        <v>70633.925969105214</v>
      </c>
      <c r="Q16" s="145">
        <v>71686.673625608906</v>
      </c>
      <c r="R16" s="145">
        <v>73658.541307672946</v>
      </c>
      <c r="S16" s="145">
        <v>76494.473531122741</v>
      </c>
    </row>
    <row r="17" spans="1:19" x14ac:dyDescent="0.25">
      <c r="A17" s="183" t="s">
        <v>154</v>
      </c>
      <c r="B17" s="143"/>
      <c r="C17" s="143"/>
      <c r="D17" s="176">
        <v>25485.246775615658</v>
      </c>
      <c r="E17" s="176">
        <v>26767.602992558084</v>
      </c>
      <c r="F17" s="176">
        <v>28304.277124380744</v>
      </c>
      <c r="G17" s="176">
        <v>29135.042911798162</v>
      </c>
      <c r="H17" s="176">
        <v>30592.950954396736</v>
      </c>
      <c r="I17" s="176">
        <v>32381.728725727098</v>
      </c>
      <c r="J17" s="176">
        <v>34319.913240236179</v>
      </c>
      <c r="K17" s="176">
        <v>36898.017164841673</v>
      </c>
      <c r="L17" s="176">
        <v>39125.592516464618</v>
      </c>
      <c r="M17" s="176">
        <v>38927.954589069457</v>
      </c>
      <c r="N17" s="176">
        <v>39095.699999999997</v>
      </c>
      <c r="O17" s="176">
        <v>38872.640101664569</v>
      </c>
      <c r="P17" s="176">
        <v>38715.850809341631</v>
      </c>
      <c r="Q17" s="176">
        <v>38409.57524985302</v>
      </c>
      <c r="R17" s="176">
        <v>38935.135383625246</v>
      </c>
      <c r="S17" s="176">
        <v>39802.100496129453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7760.1202863540757</v>
      </c>
      <c r="E20" s="145">
        <f t="shared" ref="E20:S20" si="17">1000000*E16/E$3</f>
        <v>8047.1873714679195</v>
      </c>
      <c r="F20" s="145">
        <f t="shared" si="17"/>
        <v>8410.8182636995261</v>
      </c>
      <c r="G20" s="145">
        <f t="shared" si="17"/>
        <v>8873.2629718343524</v>
      </c>
      <c r="H20" s="145">
        <f t="shared" si="17"/>
        <v>9345.2502286632189</v>
      </c>
      <c r="I20" s="145">
        <f t="shared" si="17"/>
        <v>9974.6244871650106</v>
      </c>
      <c r="J20" s="145">
        <f t="shared" si="17"/>
        <v>10817.229840906331</v>
      </c>
      <c r="K20" s="145">
        <f t="shared" si="17"/>
        <v>11984.860419914179</v>
      </c>
      <c r="L20" s="145">
        <f t="shared" si="17"/>
        <v>12652.822696816198</v>
      </c>
      <c r="M20" s="145">
        <f t="shared" si="17"/>
        <v>11952.627165932625</v>
      </c>
      <c r="N20" s="145">
        <f t="shared" si="17"/>
        <v>12536.578850217331</v>
      </c>
      <c r="O20" s="145">
        <f t="shared" si="17"/>
        <v>12885.086735162715</v>
      </c>
      <c r="P20" s="145">
        <f t="shared" si="17"/>
        <v>13069.895903520406</v>
      </c>
      <c r="Q20" s="145">
        <f t="shared" si="17"/>
        <v>13248.724157525547</v>
      </c>
      <c r="R20" s="145">
        <f t="shared" si="17"/>
        <v>13600.301869104185</v>
      </c>
      <c r="S20" s="145">
        <f t="shared" si="17"/>
        <v>14109.859655064218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4720.6641903005984</v>
      </c>
      <c r="E21" s="176">
        <f t="shared" ref="E21:S21" si="18">1000000*E17/E$3</f>
        <v>4976.5166195695347</v>
      </c>
      <c r="F21" s="176">
        <f t="shared" si="18"/>
        <v>5262.0440536418246</v>
      </c>
      <c r="G21" s="176">
        <f t="shared" si="18"/>
        <v>5420.6011773298014</v>
      </c>
      <c r="H21" s="176">
        <f t="shared" si="18"/>
        <v>5695.0228652745527</v>
      </c>
      <c r="I21" s="176">
        <f t="shared" si="18"/>
        <v>6027.103529376298</v>
      </c>
      <c r="J21" s="176">
        <f t="shared" si="18"/>
        <v>6387.5624687760901</v>
      </c>
      <c r="K21" s="176">
        <f t="shared" si="18"/>
        <v>6867.0726022284152</v>
      </c>
      <c r="L21" s="176">
        <f t="shared" si="18"/>
        <v>7277.7393491715529</v>
      </c>
      <c r="M21" s="176">
        <f t="shared" si="18"/>
        <v>7232.4515748769845</v>
      </c>
      <c r="N21" s="176">
        <f t="shared" si="18"/>
        <v>7252.8249242636457</v>
      </c>
      <c r="O21" s="176">
        <f t="shared" si="18"/>
        <v>7208.7212559318286</v>
      </c>
      <c r="P21" s="176">
        <f t="shared" si="18"/>
        <v>7163.8682538423191</v>
      </c>
      <c r="Q21" s="176">
        <f t="shared" si="18"/>
        <v>7098.6397018599382</v>
      </c>
      <c r="R21" s="176">
        <f t="shared" si="18"/>
        <v>7188.9774781160686</v>
      </c>
      <c r="S21" s="176">
        <f t="shared" si="18"/>
        <v>7341.7336711083262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37699.034811023179</v>
      </c>
      <c r="E23" s="190">
        <v>39486.477108785773</v>
      </c>
      <c r="F23" s="190">
        <v>41118.789302743418</v>
      </c>
      <c r="G23" s="190">
        <v>42973.084886128367</v>
      </c>
      <c r="H23" s="190">
        <v>44973.148241969808</v>
      </c>
      <c r="I23" s="190">
        <v>47493.166147611199</v>
      </c>
      <c r="J23" s="190">
        <v>52266.549479664231</v>
      </c>
      <c r="K23" s="190">
        <v>58021.686112415126</v>
      </c>
      <c r="L23" s="190">
        <v>61691.605350481259</v>
      </c>
      <c r="M23" s="190">
        <v>58313.973351554494</v>
      </c>
      <c r="N23" s="190">
        <v>61368.3</v>
      </c>
      <c r="O23" s="190">
        <v>62898.684650321469</v>
      </c>
      <c r="P23" s="190">
        <v>64434.105969903074</v>
      </c>
      <c r="Q23" s="190">
        <v>65168.030730031263</v>
      </c>
      <c r="R23" s="190">
        <v>66708.68184634448</v>
      </c>
      <c r="S23" s="190">
        <v>69056.065793174334</v>
      </c>
    </row>
    <row r="24" spans="1:19" x14ac:dyDescent="0.25">
      <c r="A24" s="191" t="s">
        <v>46</v>
      </c>
      <c r="B24" s="192"/>
      <c r="C24" s="192"/>
      <c r="D24" s="193">
        <v>1665.1870880003023</v>
      </c>
      <c r="E24" s="193">
        <v>1955.8428751438119</v>
      </c>
      <c r="F24" s="193">
        <v>2063.6099785778451</v>
      </c>
      <c r="G24" s="193">
        <v>1909.5397356266922</v>
      </c>
      <c r="H24" s="193">
        <v>1830.2621484301494</v>
      </c>
      <c r="I24" s="193">
        <v>1723.0827814119214</v>
      </c>
      <c r="J24" s="193">
        <v>1863.2733386831746</v>
      </c>
      <c r="K24" s="193">
        <v>2320.2079302014035</v>
      </c>
      <c r="L24" s="193">
        <v>2517.8795935612857</v>
      </c>
      <c r="M24" s="193">
        <v>1944.9747784320425</v>
      </c>
      <c r="N24" s="193">
        <v>1726.5</v>
      </c>
      <c r="O24" s="193">
        <v>2123.8276872259689</v>
      </c>
      <c r="P24" s="193">
        <v>2281.2345367576431</v>
      </c>
      <c r="Q24" s="193">
        <v>2591.2056518549975</v>
      </c>
      <c r="R24" s="193">
        <v>2973.5904584882278</v>
      </c>
      <c r="S24" s="193">
        <v>2591.6730513718226</v>
      </c>
    </row>
    <row r="25" spans="1:19" x14ac:dyDescent="0.25">
      <c r="A25" s="194" t="s">
        <v>69</v>
      </c>
      <c r="B25" s="195"/>
      <c r="C25" s="195"/>
      <c r="D25" s="196">
        <v>293.90098785486276</v>
      </c>
      <c r="E25" s="196">
        <v>287.44133384466483</v>
      </c>
      <c r="F25" s="196">
        <v>262.76691313661809</v>
      </c>
      <c r="G25" s="196">
        <v>281.73275999362954</v>
      </c>
      <c r="H25" s="196">
        <v>243.04097969109623</v>
      </c>
      <c r="I25" s="196">
        <v>275.12205736356094</v>
      </c>
      <c r="J25" s="196">
        <v>220.23513826792515</v>
      </c>
      <c r="K25" s="196">
        <v>336.05459312776941</v>
      </c>
      <c r="L25" s="196">
        <v>377.1718295925308</v>
      </c>
      <c r="M25" s="196">
        <v>367.57169557266025</v>
      </c>
      <c r="N25" s="196">
        <v>320.89999999999998</v>
      </c>
      <c r="O25" s="196">
        <v>338.37321326753312</v>
      </c>
      <c r="P25" s="196">
        <v>325.22533885724823</v>
      </c>
      <c r="Q25" s="196">
        <v>327.95429100876351</v>
      </c>
      <c r="R25" s="196">
        <v>315.59789343246592</v>
      </c>
      <c r="S25" s="196">
        <v>344.09519837844653</v>
      </c>
    </row>
    <row r="26" spans="1:19" x14ac:dyDescent="0.25">
      <c r="A26" s="178" t="s">
        <v>159</v>
      </c>
      <c r="B26" s="140"/>
      <c r="C26" s="140"/>
      <c r="D26" s="146">
        <v>23223.466747256487</v>
      </c>
      <c r="E26" s="146">
        <v>24654.394711371646</v>
      </c>
      <c r="F26" s="146">
        <v>25859.823094464788</v>
      </c>
      <c r="G26" s="146">
        <v>26890.269151138717</v>
      </c>
      <c r="H26" s="146">
        <v>27760.664707670483</v>
      </c>
      <c r="I26" s="146">
        <v>29606.424501230758</v>
      </c>
      <c r="J26" s="146">
        <v>31276.446686282747</v>
      </c>
      <c r="K26" s="146">
        <v>34856.818988515748</v>
      </c>
      <c r="L26" s="146">
        <v>36901.420062243662</v>
      </c>
      <c r="M26" s="146">
        <v>37646.355433187979</v>
      </c>
      <c r="N26" s="146">
        <v>39178.499999999985</v>
      </c>
      <c r="O26" s="146">
        <v>39645.406106840215</v>
      </c>
      <c r="P26" s="146">
        <v>40592.818263847781</v>
      </c>
      <c r="Q26" s="146">
        <v>42383.314673975983</v>
      </c>
      <c r="R26" s="146">
        <v>41891.747986369264</v>
      </c>
      <c r="S26" s="146">
        <v>43883.0968567854</v>
      </c>
    </row>
    <row r="27" spans="1:19" x14ac:dyDescent="0.25">
      <c r="A27" s="179" t="s">
        <v>161</v>
      </c>
      <c r="B27" s="172"/>
      <c r="C27" s="172"/>
      <c r="D27" s="175">
        <v>9481.1400940634285</v>
      </c>
      <c r="E27" s="175">
        <v>10361.949633850143</v>
      </c>
      <c r="F27" s="175">
        <v>10547.474258862554</v>
      </c>
      <c r="G27" s="175">
        <v>10872.75043796783</v>
      </c>
      <c r="H27" s="175">
        <v>10305.57445391775</v>
      </c>
      <c r="I27" s="175">
        <v>10913.764262691926</v>
      </c>
      <c r="J27" s="175">
        <v>11119.645381940461</v>
      </c>
      <c r="K27" s="175">
        <v>12444.095858570821</v>
      </c>
      <c r="L27" s="175">
        <v>12713.885282054454</v>
      </c>
      <c r="M27" s="175">
        <v>13713.599549830182</v>
      </c>
      <c r="N27" s="175">
        <v>14222.100000000002</v>
      </c>
      <c r="O27" s="175">
        <v>14706.749768978196</v>
      </c>
      <c r="P27" s="175">
        <v>15175.274336111461</v>
      </c>
      <c r="Q27" s="175">
        <v>15669.420530440493</v>
      </c>
      <c r="R27" s="175">
        <v>16538.684944237917</v>
      </c>
      <c r="S27" s="175">
        <v>17669.307833305855</v>
      </c>
    </row>
    <row r="28" spans="1:19" x14ac:dyDescent="0.25">
      <c r="A28" s="179" t="s">
        <v>163</v>
      </c>
      <c r="B28" s="141"/>
      <c r="C28" s="141"/>
      <c r="D28" s="175">
        <v>7878.2841924333707</v>
      </c>
      <c r="E28" s="175">
        <v>8257.455395460107</v>
      </c>
      <c r="F28" s="175">
        <v>9416.4190449865237</v>
      </c>
      <c r="G28" s="175">
        <v>9444.9753145405321</v>
      </c>
      <c r="H28" s="175">
        <v>10108.130799183589</v>
      </c>
      <c r="I28" s="175">
        <v>10517.604819735894</v>
      </c>
      <c r="J28" s="175">
        <v>11398.856152954511</v>
      </c>
      <c r="K28" s="175">
        <v>12714.199022178458</v>
      </c>
      <c r="L28" s="175">
        <v>13598.796347822503</v>
      </c>
      <c r="M28" s="175">
        <v>14090.918225848593</v>
      </c>
      <c r="N28" s="175">
        <v>14625.3</v>
      </c>
      <c r="O28" s="175">
        <v>14802.697548219658</v>
      </c>
      <c r="P28" s="175">
        <v>15328.572676026275</v>
      </c>
      <c r="Q28" s="175">
        <v>16751.631085202487</v>
      </c>
      <c r="R28" s="175">
        <v>15426.153965303591</v>
      </c>
      <c r="S28" s="175">
        <v>16361.978838339266</v>
      </c>
    </row>
    <row r="29" spans="1:19" x14ac:dyDescent="0.25">
      <c r="A29" s="179" t="s">
        <v>165</v>
      </c>
      <c r="B29" s="141"/>
      <c r="C29" s="141"/>
      <c r="D29" s="175">
        <v>5864.0424607596897</v>
      </c>
      <c r="E29" s="175">
        <v>6034.9896820613976</v>
      </c>
      <c r="F29" s="175">
        <v>5895.9297906157108</v>
      </c>
      <c r="G29" s="175">
        <v>6572.5433986303588</v>
      </c>
      <c r="H29" s="175">
        <v>7346.9594545691461</v>
      </c>
      <c r="I29" s="175">
        <v>8175.0554188029428</v>
      </c>
      <c r="J29" s="175">
        <v>8757.9451513877757</v>
      </c>
      <c r="K29" s="175">
        <v>9698.5241077664759</v>
      </c>
      <c r="L29" s="175">
        <v>10588.738432366707</v>
      </c>
      <c r="M29" s="175">
        <v>9841.8376575092007</v>
      </c>
      <c r="N29" s="175">
        <v>10331.099999999995</v>
      </c>
      <c r="O29" s="175">
        <v>10135.958789642365</v>
      </c>
      <c r="P29" s="175">
        <v>10088.971251710047</v>
      </c>
      <c r="Q29" s="175">
        <v>9962.2630583330083</v>
      </c>
      <c r="R29" s="175">
        <v>9926.9090768277565</v>
      </c>
      <c r="S29" s="175">
        <v>9851.8101851402789</v>
      </c>
    </row>
    <row r="30" spans="1:19" x14ac:dyDescent="0.25">
      <c r="A30" s="194" t="s">
        <v>167</v>
      </c>
      <c r="B30" s="195"/>
      <c r="C30" s="195"/>
      <c r="D30" s="196">
        <v>1717.318625691782</v>
      </c>
      <c r="E30" s="196">
        <v>1267.3715736226009</v>
      </c>
      <c r="F30" s="196">
        <v>1537.7306336811555</v>
      </c>
      <c r="G30" s="196">
        <v>2235.7063226628443</v>
      </c>
      <c r="H30" s="196">
        <v>3038.3741296701073</v>
      </c>
      <c r="I30" s="196">
        <v>2736.9408820769468</v>
      </c>
      <c r="J30" s="196">
        <v>3697.3773039346806</v>
      </c>
      <c r="K30" s="196">
        <v>3496.227257634222</v>
      </c>
      <c r="L30" s="196">
        <v>3317.3602094025023</v>
      </c>
      <c r="M30" s="196">
        <v>3050.9053638537753</v>
      </c>
      <c r="N30" s="196">
        <v>2678</v>
      </c>
      <c r="O30" s="196">
        <v>2749.6510096144398</v>
      </c>
      <c r="P30" s="196">
        <v>2791.3881261703555</v>
      </c>
      <c r="Q30" s="196">
        <v>2364.2049183492259</v>
      </c>
      <c r="R30" s="196">
        <v>2547.9205390334573</v>
      </c>
      <c r="S30" s="196">
        <v>2576.5437247238415</v>
      </c>
    </row>
    <row r="31" spans="1:19" x14ac:dyDescent="0.25">
      <c r="A31" s="194" t="s">
        <v>50</v>
      </c>
      <c r="B31" s="195"/>
      <c r="C31" s="195"/>
      <c r="D31" s="196">
        <v>2714.9953723816179</v>
      </c>
      <c r="E31" s="196">
        <v>2484.1578553297177</v>
      </c>
      <c r="F31" s="196">
        <v>3023.9789924676938</v>
      </c>
      <c r="G31" s="196">
        <v>2686.0965121834688</v>
      </c>
      <c r="H31" s="196">
        <v>2755.5259615245432</v>
      </c>
      <c r="I31" s="196">
        <v>3123.0365424106835</v>
      </c>
      <c r="J31" s="196">
        <v>3979.3903728329956</v>
      </c>
      <c r="K31" s="196">
        <v>4585.1128387739445</v>
      </c>
      <c r="L31" s="196">
        <v>5845.6480966219424</v>
      </c>
      <c r="M31" s="196">
        <v>5661.588858296991</v>
      </c>
      <c r="N31" s="196">
        <v>5450.2</v>
      </c>
      <c r="O31" s="196">
        <v>5616.2875287548422</v>
      </c>
      <c r="P31" s="196">
        <v>5808.2606459875615</v>
      </c>
      <c r="Q31" s="196">
        <v>5093.3289580357487</v>
      </c>
      <c r="R31" s="196">
        <v>5295.7520136307312</v>
      </c>
      <c r="S31" s="196">
        <v>5622.4845069876146</v>
      </c>
    </row>
    <row r="32" spans="1:19" x14ac:dyDescent="0.25">
      <c r="A32" s="194" t="s">
        <v>71</v>
      </c>
      <c r="B32" s="195"/>
      <c r="C32" s="195"/>
      <c r="D32" s="196">
        <v>8084.1659898381286</v>
      </c>
      <c r="E32" s="196">
        <v>8837.2687594733288</v>
      </c>
      <c r="F32" s="196">
        <v>8370.8796904153151</v>
      </c>
      <c r="G32" s="196">
        <v>8969.7404045230123</v>
      </c>
      <c r="H32" s="196">
        <v>9345.2803149834272</v>
      </c>
      <c r="I32" s="196">
        <v>10028.559383117325</v>
      </c>
      <c r="J32" s="196">
        <v>11229.826639662706</v>
      </c>
      <c r="K32" s="196">
        <v>12427.264504162038</v>
      </c>
      <c r="L32" s="196">
        <v>12732.125559059337</v>
      </c>
      <c r="M32" s="196">
        <v>9642.5772222110554</v>
      </c>
      <c r="N32" s="196">
        <v>12014.2</v>
      </c>
      <c r="O32" s="196">
        <v>12425.139104618474</v>
      </c>
      <c r="P32" s="196">
        <v>12635.179058282478</v>
      </c>
      <c r="Q32" s="196">
        <v>12408.022236806544</v>
      </c>
      <c r="R32" s="196">
        <v>13684.072955390335</v>
      </c>
      <c r="S32" s="196">
        <v>14038.172454927215</v>
      </c>
    </row>
    <row r="33" spans="1:19" x14ac:dyDescent="0.25">
      <c r="A33" s="197" t="s">
        <v>171</v>
      </c>
      <c r="B33" s="195"/>
      <c r="C33" s="195"/>
      <c r="D33" s="196">
        <v>862.81472527057406</v>
      </c>
      <c r="E33" s="196">
        <v>988.87854051388808</v>
      </c>
      <c r="F33" s="196">
        <v>860.85965033515311</v>
      </c>
      <c r="G33" s="196">
        <v>1018.4742793438446</v>
      </c>
      <c r="H33" s="196">
        <v>1306.6890551944762</v>
      </c>
      <c r="I33" s="196">
        <v>1368.4024425072416</v>
      </c>
      <c r="J33" s="196">
        <v>1505.3434725565871</v>
      </c>
      <c r="K33" s="196">
        <v>1525.2413066626973</v>
      </c>
      <c r="L33" s="196">
        <v>1200.1483954739379</v>
      </c>
      <c r="M33" s="196">
        <v>598.48469623585686</v>
      </c>
      <c r="N33" s="196">
        <v>974.3</v>
      </c>
      <c r="O33" s="196">
        <v>765.12455516014234</v>
      </c>
      <c r="P33" s="196">
        <v>826.35567155345552</v>
      </c>
      <c r="Q33" s="196">
        <v>789.29081573562917</v>
      </c>
      <c r="R33" s="196">
        <v>754.62747831474587</v>
      </c>
      <c r="S33" s="196">
        <v>861.2078245773971</v>
      </c>
    </row>
    <row r="34" spans="1:19" x14ac:dyDescent="0.25">
      <c r="A34" s="198" t="s">
        <v>8</v>
      </c>
      <c r="B34" s="195"/>
      <c r="C34" s="195"/>
      <c r="D34" s="196">
        <v>410.49749563726601</v>
      </c>
      <c r="E34" s="196">
        <v>241.25278599334456</v>
      </c>
      <c r="F34" s="196">
        <v>210.02052373862321</v>
      </c>
      <c r="G34" s="196">
        <v>248.47314132894317</v>
      </c>
      <c r="H34" s="196">
        <v>318.787760151876</v>
      </c>
      <c r="I34" s="196">
        <v>333.84373114559776</v>
      </c>
      <c r="J34" s="196">
        <v>367.2526925727862</v>
      </c>
      <c r="K34" s="196">
        <v>372.10708845323262</v>
      </c>
      <c r="L34" s="196">
        <v>292.7954568243191</v>
      </c>
      <c r="M34" s="196">
        <v>220.67959136336057</v>
      </c>
      <c r="N34" s="196">
        <v>277.00427590868475</v>
      </c>
      <c r="O34" s="196">
        <v>226.1997022025532</v>
      </c>
      <c r="P34" s="196">
        <v>581.9858190015641</v>
      </c>
      <c r="Q34" s="196">
        <v>577.56940556999552</v>
      </c>
      <c r="R34" s="196">
        <v>590.7331785223123</v>
      </c>
      <c r="S34" s="196">
        <v>569.6798033792827</v>
      </c>
    </row>
    <row r="35" spans="1:19" x14ac:dyDescent="0.25">
      <c r="A35" s="177" t="s">
        <v>257</v>
      </c>
      <c r="B35" s="140"/>
      <c r="C35" s="140"/>
      <c r="D35" s="146">
        <v>382.88084895196579</v>
      </c>
      <c r="E35" s="146">
        <v>224.63921203664933</v>
      </c>
      <c r="F35" s="146">
        <v>197.06226535781792</v>
      </c>
      <c r="G35" s="146">
        <v>233.66947442606647</v>
      </c>
      <c r="H35" s="146">
        <v>296.35235675048511</v>
      </c>
      <c r="I35" s="146">
        <v>309.98286035688443</v>
      </c>
      <c r="J35" s="146">
        <v>343.33984044065664</v>
      </c>
      <c r="K35" s="146">
        <v>346.69080267424829</v>
      </c>
      <c r="L35" s="146">
        <v>271.02133502268686</v>
      </c>
      <c r="M35" s="146">
        <v>210.17448638480741</v>
      </c>
      <c r="N35" s="146">
        <v>259.03385016091619</v>
      </c>
      <c r="O35" s="146">
        <v>208.36466330013087</v>
      </c>
      <c r="P35" s="146">
        <v>537.6943068988943</v>
      </c>
      <c r="Q35" s="146">
        <v>539.45486211958962</v>
      </c>
      <c r="R35" s="146">
        <v>551.65339224288198</v>
      </c>
      <c r="S35" s="146">
        <v>533.94744076477934</v>
      </c>
    </row>
    <row r="36" spans="1:19" x14ac:dyDescent="0.25">
      <c r="A36" s="177" t="s">
        <v>20</v>
      </c>
      <c r="B36" s="140"/>
      <c r="C36" s="140"/>
      <c r="D36" s="146">
        <v>27.616646685300225</v>
      </c>
      <c r="E36" s="146">
        <v>16.613573956695234</v>
      </c>
      <c r="F36" s="146">
        <v>12.95825838080529</v>
      </c>
      <c r="G36" s="146">
        <v>14.803666902876699</v>
      </c>
      <c r="H36" s="146">
        <v>22.435403401390886</v>
      </c>
      <c r="I36" s="146">
        <v>23.860870788713328</v>
      </c>
      <c r="J36" s="146">
        <v>23.912852132129558</v>
      </c>
      <c r="K36" s="146">
        <v>25.416285778984332</v>
      </c>
      <c r="L36" s="146">
        <v>21.774121801632248</v>
      </c>
      <c r="M36" s="146">
        <v>10.505104978553163</v>
      </c>
      <c r="N36" s="146">
        <v>17.970425747768559</v>
      </c>
      <c r="O36" s="146">
        <v>17.835038902422326</v>
      </c>
      <c r="P36" s="146">
        <v>44.291512102669799</v>
      </c>
      <c r="Q36" s="146">
        <v>38.114543450405904</v>
      </c>
      <c r="R36" s="146">
        <v>39.079786279430323</v>
      </c>
      <c r="S36" s="146">
        <v>35.732362614503359</v>
      </c>
    </row>
    <row r="37" spans="1:19" x14ac:dyDescent="0.25">
      <c r="A37" s="198" t="s">
        <v>183</v>
      </c>
      <c r="B37" s="195"/>
      <c r="C37" s="195"/>
      <c r="D37" s="196">
        <v>452.31722963330805</v>
      </c>
      <c r="E37" s="196">
        <v>747.62575452054352</v>
      </c>
      <c r="F37" s="196">
        <v>650.83912659652992</v>
      </c>
      <c r="G37" s="196">
        <v>770.00113801490147</v>
      </c>
      <c r="H37" s="196">
        <v>987.90129504260017</v>
      </c>
      <c r="I37" s="196">
        <v>1034.5587113616439</v>
      </c>
      <c r="J37" s="196">
        <v>1138.090779983801</v>
      </c>
      <c r="K37" s="196">
        <v>1153.1342182094647</v>
      </c>
      <c r="L37" s="196">
        <v>907.35293864961875</v>
      </c>
      <c r="M37" s="196">
        <v>377.80510487249626</v>
      </c>
      <c r="N37" s="196">
        <v>697.29572409131515</v>
      </c>
      <c r="O37" s="196">
        <v>538.92485295758911</v>
      </c>
      <c r="P37" s="196">
        <v>244.36985255189143</v>
      </c>
      <c r="Q37" s="196">
        <v>211.72141016563364</v>
      </c>
      <c r="R37" s="196">
        <v>163.89429979243357</v>
      </c>
      <c r="S37" s="196">
        <v>291.5280211981144</v>
      </c>
    </row>
    <row r="38" spans="1:19" x14ac:dyDescent="0.25">
      <c r="A38" s="177" t="s">
        <v>19</v>
      </c>
      <c r="B38" s="140"/>
      <c r="C38" s="140"/>
      <c r="D38" s="146">
        <v>19.61251441899131</v>
      </c>
      <c r="E38" s="146">
        <v>32.417117743736</v>
      </c>
      <c r="F38" s="146">
        <v>28.220441138548637</v>
      </c>
      <c r="G38" s="146">
        <v>33.387316318239385</v>
      </c>
      <c r="H38" s="146">
        <v>42.835486079693702</v>
      </c>
      <c r="I38" s="146">
        <v>44.8585557095019</v>
      </c>
      <c r="J38" s="146">
        <v>49.347715210072323</v>
      </c>
      <c r="K38" s="146">
        <v>50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</row>
    <row r="39" spans="1:19" x14ac:dyDescent="0.25">
      <c r="A39" s="177" t="s">
        <v>24</v>
      </c>
      <c r="B39" s="140"/>
      <c r="C39" s="140"/>
      <c r="D39" s="146">
        <v>102.70996340578338</v>
      </c>
      <c r="E39" s="146">
        <v>335.05508835677693</v>
      </c>
      <c r="F39" s="146">
        <v>291.6793057880883</v>
      </c>
      <c r="G39" s="146">
        <v>345.0828141920469</v>
      </c>
      <c r="H39" s="146">
        <v>442.73669506014505</v>
      </c>
      <c r="I39" s="146">
        <v>463.64662847636544</v>
      </c>
      <c r="J39" s="146">
        <v>510.04543990067623</v>
      </c>
      <c r="K39" s="146">
        <v>516.78728967432653</v>
      </c>
      <c r="L39" s="146">
        <v>406.63823736916947</v>
      </c>
      <c r="M39" s="146">
        <v>205.307500056473</v>
      </c>
      <c r="N39" s="146">
        <v>333.69850181262109</v>
      </c>
      <c r="O39" s="146">
        <v>258.13086629209624</v>
      </c>
      <c r="P39" s="146">
        <v>129.14278844110899</v>
      </c>
      <c r="Q39" s="146">
        <v>112.22895245855902</v>
      </c>
      <c r="R39" s="146">
        <v>90.764630158141614</v>
      </c>
      <c r="S39" s="146">
        <v>209.78742803310527</v>
      </c>
    </row>
    <row r="40" spans="1:19" x14ac:dyDescent="0.25">
      <c r="A40" s="180" t="s">
        <v>258</v>
      </c>
      <c r="B40" s="142"/>
      <c r="C40" s="142"/>
      <c r="D40" s="146">
        <v>102.70996340578337</v>
      </c>
      <c r="E40" s="146">
        <v>335.05508835677693</v>
      </c>
      <c r="F40" s="146">
        <v>291.6793057880883</v>
      </c>
      <c r="G40" s="146">
        <v>345.0828141920469</v>
      </c>
      <c r="H40" s="146">
        <v>442.73669506014505</v>
      </c>
      <c r="I40" s="146">
        <v>463.64662847636549</v>
      </c>
      <c r="J40" s="146">
        <v>510.04543990067617</v>
      </c>
      <c r="K40" s="146">
        <v>516.78728967432653</v>
      </c>
      <c r="L40" s="146">
        <v>406.63823736916947</v>
      </c>
      <c r="M40" s="146">
        <v>205.30750005647297</v>
      </c>
      <c r="N40" s="146">
        <v>333.69850181262109</v>
      </c>
      <c r="O40" s="146">
        <v>258.13086629209624</v>
      </c>
      <c r="P40" s="146">
        <v>129.14278844110896</v>
      </c>
      <c r="Q40" s="146">
        <v>112.22895245855902</v>
      </c>
      <c r="R40" s="146">
        <v>90.764630158141614</v>
      </c>
      <c r="S40" s="146">
        <v>209.78742803310527</v>
      </c>
    </row>
    <row r="41" spans="1:19" x14ac:dyDescent="0.25">
      <c r="A41" s="180" t="s">
        <v>259</v>
      </c>
      <c r="B41" s="142"/>
      <c r="C41" s="142"/>
      <c r="D41" s="146">
        <v>0</v>
      </c>
      <c r="E41" s="146">
        <v>0</v>
      </c>
      <c r="F41" s="146">
        <v>0</v>
      </c>
      <c r="G41" s="146">
        <v>0</v>
      </c>
      <c r="H41" s="146">
        <v>0</v>
      </c>
      <c r="I41" s="146">
        <v>0</v>
      </c>
      <c r="J41" s="146">
        <v>0</v>
      </c>
      <c r="K41" s="146">
        <v>0</v>
      </c>
      <c r="L41" s="146">
        <v>0</v>
      </c>
      <c r="M41" s="146">
        <v>0</v>
      </c>
      <c r="N41" s="146">
        <v>0</v>
      </c>
      <c r="O41" s="146">
        <v>0</v>
      </c>
      <c r="P41" s="146">
        <v>0</v>
      </c>
      <c r="Q41" s="146">
        <v>0</v>
      </c>
      <c r="R41" s="146">
        <v>0</v>
      </c>
      <c r="S41" s="146">
        <v>0</v>
      </c>
    </row>
    <row r="42" spans="1:19" x14ac:dyDescent="0.25">
      <c r="A42" s="177" t="s">
        <v>18</v>
      </c>
      <c r="B42" s="140"/>
      <c r="C42" s="140"/>
      <c r="D42" s="146">
        <v>329.99475180853335</v>
      </c>
      <c r="E42" s="146">
        <v>380.15354842003063</v>
      </c>
      <c r="F42" s="146">
        <v>330.93937966989301</v>
      </c>
      <c r="G42" s="146">
        <v>391.53100750461516</v>
      </c>
      <c r="H42" s="146">
        <v>502.32911390276138</v>
      </c>
      <c r="I42" s="146">
        <v>526.05352717577659</v>
      </c>
      <c r="J42" s="146">
        <v>578.69762487305252</v>
      </c>
      <c r="K42" s="146">
        <v>586.3469285351382</v>
      </c>
      <c r="L42" s="146">
        <v>500.71470128044928</v>
      </c>
      <c r="M42" s="146">
        <v>172.49760481602326</v>
      </c>
      <c r="N42" s="146">
        <v>363.59722227869406</v>
      </c>
      <c r="O42" s="146">
        <v>280.79398666549287</v>
      </c>
      <c r="P42" s="146">
        <v>115.22706411078244</v>
      </c>
      <c r="Q42" s="146">
        <v>99.492457707074621</v>
      </c>
      <c r="R42" s="146">
        <v>73.129669634291957</v>
      </c>
      <c r="S42" s="146">
        <v>81.74059316500913</v>
      </c>
    </row>
    <row r="43" spans="1:19" x14ac:dyDescent="0.25">
      <c r="A43" s="197" t="s">
        <v>7</v>
      </c>
      <c r="B43" s="195"/>
      <c r="C43" s="195"/>
      <c r="D43" s="196">
        <v>636.34474812534233</v>
      </c>
      <c r="E43" s="196">
        <v>649.57358607717458</v>
      </c>
      <c r="F43" s="196">
        <v>651.30260521042078</v>
      </c>
      <c r="G43" s="196">
        <v>500.07963051441311</v>
      </c>
      <c r="H43" s="196">
        <v>426.2987999942099</v>
      </c>
      <c r="I43" s="196">
        <v>481.83759230800604</v>
      </c>
      <c r="J43" s="196">
        <v>562.11548014826701</v>
      </c>
      <c r="K43" s="196">
        <v>553.831709355714</v>
      </c>
      <c r="L43" s="196">
        <v>581.9369731445413</v>
      </c>
      <c r="M43" s="196">
        <v>528.74856809823348</v>
      </c>
      <c r="N43" s="196">
        <v>585.79999999999995</v>
      </c>
      <c r="O43" s="196">
        <v>645.87798116434988</v>
      </c>
      <c r="P43" s="196">
        <v>585.2503711178166</v>
      </c>
      <c r="Q43" s="196">
        <v>404.87588310234338</v>
      </c>
      <c r="R43" s="196">
        <v>465.84572490706319</v>
      </c>
      <c r="S43" s="196">
        <v>592.3713279863448</v>
      </c>
    </row>
    <row r="44" spans="1:19" x14ac:dyDescent="0.25">
      <c r="A44" s="198" t="s">
        <v>26</v>
      </c>
      <c r="B44" s="195"/>
      <c r="C44" s="195"/>
      <c r="D44" s="196">
        <v>500.91607955725971</v>
      </c>
      <c r="E44" s="196">
        <v>506.03553753720854</v>
      </c>
      <c r="F44" s="196">
        <v>523.28795522078633</v>
      </c>
      <c r="G44" s="196">
        <v>397.67478897913679</v>
      </c>
      <c r="H44" s="196">
        <v>355.36962783897633</v>
      </c>
      <c r="I44" s="196">
        <v>393.5754987692265</v>
      </c>
      <c r="J44" s="196">
        <v>461.61488784439604</v>
      </c>
      <c r="K44" s="196">
        <v>451.92759082633933</v>
      </c>
      <c r="L44" s="196">
        <v>465.69385189307286</v>
      </c>
      <c r="M44" s="196">
        <v>377.11770734942422</v>
      </c>
      <c r="N44" s="196">
        <v>414.4</v>
      </c>
      <c r="O44" s="196">
        <v>478.46090324610213</v>
      </c>
      <c r="P44" s="196">
        <v>415.94302735114053</v>
      </c>
      <c r="Q44" s="196">
        <v>376.5973053314288</v>
      </c>
      <c r="R44" s="196">
        <v>386.46220570012389</v>
      </c>
      <c r="S44" s="196">
        <v>525.7441010173502</v>
      </c>
    </row>
    <row r="45" spans="1:19" x14ac:dyDescent="0.25">
      <c r="A45" s="177" t="s">
        <v>25</v>
      </c>
      <c r="B45" s="140"/>
      <c r="C45" s="140"/>
      <c r="D45" s="146">
        <v>309.85357124801982</v>
      </c>
      <c r="E45" s="146">
        <v>311.43292750689858</v>
      </c>
      <c r="F45" s="146">
        <v>316.69732041628168</v>
      </c>
      <c r="G45" s="146">
        <v>276.08197253445519</v>
      </c>
      <c r="H45" s="146">
        <v>260.98417439229797</v>
      </c>
      <c r="I45" s="146">
        <v>274.6553397378874</v>
      </c>
      <c r="J45" s="146">
        <v>297.44996565470865</v>
      </c>
      <c r="K45" s="146">
        <v>294.31232380568702</v>
      </c>
      <c r="L45" s="146">
        <v>373.45156588446793</v>
      </c>
      <c r="M45" s="146">
        <v>246.40657855255395</v>
      </c>
      <c r="N45" s="146">
        <v>297.05719237435005</v>
      </c>
      <c r="O45" s="146">
        <v>367.85319225347615</v>
      </c>
      <c r="P45" s="146">
        <v>237.90084377411878</v>
      </c>
      <c r="Q45" s="146">
        <v>205.55772811126042</v>
      </c>
      <c r="R45" s="146">
        <v>119.3772784529439</v>
      </c>
      <c r="S45" s="146">
        <v>356.30418413884189</v>
      </c>
    </row>
    <row r="46" spans="1:19" x14ac:dyDescent="0.25">
      <c r="A46" s="177" t="s">
        <v>17</v>
      </c>
      <c r="B46" s="140"/>
      <c r="C46" s="140"/>
      <c r="D46" s="146">
        <v>191.06250830923989</v>
      </c>
      <c r="E46" s="146">
        <v>194.60261003030996</v>
      </c>
      <c r="F46" s="146">
        <v>206.59063480450465</v>
      </c>
      <c r="G46" s="146">
        <v>121.5928164446816</v>
      </c>
      <c r="H46" s="146">
        <v>94.385453446678355</v>
      </c>
      <c r="I46" s="146">
        <v>118.9201590313391</v>
      </c>
      <c r="J46" s="146">
        <v>164.16492218968739</v>
      </c>
      <c r="K46" s="146">
        <v>157.61526702065231</v>
      </c>
      <c r="L46" s="146">
        <v>92.242286008604935</v>
      </c>
      <c r="M46" s="146">
        <v>130.71112879687027</v>
      </c>
      <c r="N46" s="146">
        <v>117.34280762564993</v>
      </c>
      <c r="O46" s="146">
        <v>110.60771099262598</v>
      </c>
      <c r="P46" s="146">
        <v>178.04218357702175</v>
      </c>
      <c r="Q46" s="146">
        <v>171.03957722016838</v>
      </c>
      <c r="R46" s="146">
        <v>267.08492724717996</v>
      </c>
      <c r="S46" s="146">
        <v>169.43991687850831</v>
      </c>
    </row>
    <row r="47" spans="1:19" ht="22.5" x14ac:dyDescent="0.25">
      <c r="A47" s="198" t="s">
        <v>16</v>
      </c>
      <c r="B47" s="195"/>
      <c r="C47" s="195"/>
      <c r="D47" s="196">
        <v>135.42866856808266</v>
      </c>
      <c r="E47" s="196">
        <v>143.53804853996601</v>
      </c>
      <c r="F47" s="196">
        <v>128.01464998963442</v>
      </c>
      <c r="G47" s="196">
        <v>102.40484153527632</v>
      </c>
      <c r="H47" s="196">
        <v>70.929172155233559</v>
      </c>
      <c r="I47" s="196">
        <v>88.262093538779567</v>
      </c>
      <c r="J47" s="196">
        <v>100.500592303871</v>
      </c>
      <c r="K47" s="196">
        <v>101.90411852937471</v>
      </c>
      <c r="L47" s="196">
        <v>116.24312125146849</v>
      </c>
      <c r="M47" s="196">
        <v>151.63086074880925</v>
      </c>
      <c r="N47" s="196">
        <v>171.4</v>
      </c>
      <c r="O47" s="196">
        <v>167.41707791824777</v>
      </c>
      <c r="P47" s="196">
        <v>169.30734376667607</v>
      </c>
      <c r="Q47" s="196">
        <v>28.278577770914566</v>
      </c>
      <c r="R47" s="196">
        <v>79.383519206939283</v>
      </c>
      <c r="S47" s="196">
        <v>66.627226968994577</v>
      </c>
    </row>
    <row r="48" spans="1:19" ht="22.5" x14ac:dyDescent="0.25">
      <c r="A48" s="197" t="s">
        <v>6</v>
      </c>
      <c r="B48" s="195"/>
      <c r="C48" s="195"/>
      <c r="D48" s="196">
        <v>561.54732448104573</v>
      </c>
      <c r="E48" s="196">
        <v>572.6912471009332</v>
      </c>
      <c r="F48" s="196">
        <v>612.43176007186764</v>
      </c>
      <c r="G48" s="196">
        <v>589.74358974358972</v>
      </c>
      <c r="H48" s="196">
        <v>581.04019802266839</v>
      </c>
      <c r="I48" s="196">
        <v>615.6587017720417</v>
      </c>
      <c r="J48" s="196">
        <v>670.13132586903066</v>
      </c>
      <c r="K48" s="196">
        <v>778.02077012033828</v>
      </c>
      <c r="L48" s="196">
        <v>784.22885879758439</v>
      </c>
      <c r="M48" s="196">
        <v>562.31033581864574</v>
      </c>
      <c r="N48" s="196">
        <v>549.6</v>
      </c>
      <c r="O48" s="196">
        <v>598.00239869448092</v>
      </c>
      <c r="P48" s="196">
        <v>512.38514752539595</v>
      </c>
      <c r="Q48" s="196">
        <v>482.76261436899222</v>
      </c>
      <c r="R48" s="196">
        <v>520.54290582403974</v>
      </c>
      <c r="S48" s="196">
        <v>533.21178147821274</v>
      </c>
    </row>
    <row r="49" spans="1:19" x14ac:dyDescent="0.25">
      <c r="A49" s="173" t="s">
        <v>15</v>
      </c>
      <c r="B49" s="140"/>
      <c r="C49" s="140"/>
      <c r="D49" s="146">
        <v>221.57051991329118</v>
      </c>
      <c r="E49" s="146">
        <v>242.78948842467446</v>
      </c>
      <c r="F49" s="146">
        <v>298.62966703477747</v>
      </c>
      <c r="G49" s="146">
        <v>299.6823404912667</v>
      </c>
      <c r="H49" s="146">
        <v>334.90923508693686</v>
      </c>
      <c r="I49" s="146">
        <v>337.81262104034869</v>
      </c>
      <c r="J49" s="146">
        <v>394.4199546528348</v>
      </c>
      <c r="K49" s="146">
        <v>420.01340192987453</v>
      </c>
      <c r="L49" s="146">
        <v>437.57289237637525</v>
      </c>
      <c r="M49" s="146">
        <v>331.12301224207789</v>
      </c>
      <c r="N49" s="146">
        <v>282.82983943484811</v>
      </c>
      <c r="O49" s="146">
        <v>314.63656852845736</v>
      </c>
      <c r="P49" s="146">
        <v>281.34994605756663</v>
      </c>
      <c r="Q49" s="146">
        <v>302.32656081353201</v>
      </c>
      <c r="R49" s="146">
        <v>260.23907495855548</v>
      </c>
      <c r="S49" s="146">
        <v>258.57974325596086</v>
      </c>
    </row>
    <row r="50" spans="1:19" x14ac:dyDescent="0.25">
      <c r="A50" s="173" t="s">
        <v>23</v>
      </c>
      <c r="B50" s="140"/>
      <c r="C50" s="140"/>
      <c r="D50" s="146">
        <v>98.012183642641659</v>
      </c>
      <c r="E50" s="146">
        <v>104.99405134035899</v>
      </c>
      <c r="F50" s="146">
        <v>126.2201840443244</v>
      </c>
      <c r="G50" s="146">
        <v>127.74547807812176</v>
      </c>
      <c r="H50" s="146">
        <v>146.22359813014623</v>
      </c>
      <c r="I50" s="146">
        <v>144.70951690156767</v>
      </c>
      <c r="J50" s="146">
        <v>163.26668921362747</v>
      </c>
      <c r="K50" s="146">
        <v>181.97313616844684</v>
      </c>
      <c r="L50" s="146">
        <v>168.04821147036924</v>
      </c>
      <c r="M50" s="146">
        <v>120.4032114127355</v>
      </c>
      <c r="N50" s="146">
        <v>137.59658897709116</v>
      </c>
      <c r="O50" s="146">
        <v>142.2462928395143</v>
      </c>
      <c r="P50" s="146">
        <v>133.59471590557251</v>
      </c>
      <c r="Q50" s="146">
        <v>152.76913990942938</v>
      </c>
      <c r="R50" s="146">
        <v>146.64341784144949</v>
      </c>
      <c r="S50" s="146">
        <v>166.25780020792754</v>
      </c>
    </row>
    <row r="51" spans="1:19" x14ac:dyDescent="0.25">
      <c r="A51" s="173" t="s">
        <v>14</v>
      </c>
      <c r="B51" s="140"/>
      <c r="C51" s="140"/>
      <c r="D51" s="146">
        <v>241.96462092511291</v>
      </c>
      <c r="E51" s="146">
        <v>224.90770733589974</v>
      </c>
      <c r="F51" s="146">
        <v>187.58190899276576</v>
      </c>
      <c r="G51" s="146">
        <v>162.31577117420125</v>
      </c>
      <c r="H51" s="146">
        <v>99.907364805585303</v>
      </c>
      <c r="I51" s="146">
        <v>133.13656383012534</v>
      </c>
      <c r="J51" s="146">
        <v>112.44468200256838</v>
      </c>
      <c r="K51" s="146">
        <v>176.03423202201691</v>
      </c>
      <c r="L51" s="146">
        <v>178.6077549508399</v>
      </c>
      <c r="M51" s="146">
        <v>110.78411216383235</v>
      </c>
      <c r="N51" s="146">
        <v>129.17357158806075</v>
      </c>
      <c r="O51" s="146">
        <v>141.11953732650926</v>
      </c>
      <c r="P51" s="146">
        <v>97.440485562256811</v>
      </c>
      <c r="Q51" s="146">
        <v>27.666913646030821</v>
      </c>
      <c r="R51" s="146">
        <v>113.66041302403477</v>
      </c>
      <c r="S51" s="146">
        <v>108.37423801432433</v>
      </c>
    </row>
    <row r="52" spans="1:19" x14ac:dyDescent="0.25">
      <c r="A52" s="197" t="s">
        <v>5</v>
      </c>
      <c r="B52" s="195"/>
      <c r="C52" s="195"/>
      <c r="D52" s="196">
        <v>561.35844209810557</v>
      </c>
      <c r="E52" s="196">
        <v>637.70339122336054</v>
      </c>
      <c r="F52" s="196">
        <v>542.80975744592638</v>
      </c>
      <c r="G52" s="196">
        <v>472.84599458512497</v>
      </c>
      <c r="H52" s="196">
        <v>413.70525310134201</v>
      </c>
      <c r="I52" s="196">
        <v>418.32696413757469</v>
      </c>
      <c r="J52" s="196">
        <v>487.21770033245446</v>
      </c>
      <c r="K52" s="196">
        <v>505.62762632103238</v>
      </c>
      <c r="L52" s="196">
        <v>491.9722170696017</v>
      </c>
      <c r="M52" s="196">
        <v>457.20372193974958</v>
      </c>
      <c r="N52" s="196">
        <v>481.30000000000007</v>
      </c>
      <c r="O52" s="196">
        <v>453.29427262539093</v>
      </c>
      <c r="P52" s="196">
        <v>482.88977073166006</v>
      </c>
      <c r="Q52" s="196">
        <v>460.95046905763809</v>
      </c>
      <c r="R52" s="196">
        <v>471.6542750929367</v>
      </c>
      <c r="S52" s="196">
        <v>494.80656767949108</v>
      </c>
    </row>
    <row r="53" spans="1:19" x14ac:dyDescent="0.25">
      <c r="A53" s="198" t="s">
        <v>27</v>
      </c>
      <c r="B53" s="195"/>
      <c r="C53" s="195"/>
      <c r="D53" s="196">
        <v>406.286005704248</v>
      </c>
      <c r="E53" s="196">
        <v>475.35564929965852</v>
      </c>
      <c r="F53" s="196">
        <v>394.40950867251746</v>
      </c>
      <c r="G53" s="196">
        <v>317.72575250836121</v>
      </c>
      <c r="H53" s="196">
        <v>266.6357859386535</v>
      </c>
      <c r="I53" s="196">
        <v>269.00218955270566</v>
      </c>
      <c r="J53" s="196">
        <v>309.27178468162072</v>
      </c>
      <c r="K53" s="196">
        <v>322.42921098732501</v>
      </c>
      <c r="L53" s="196">
        <v>294.62684721449324</v>
      </c>
      <c r="M53" s="196">
        <v>300.24719146285094</v>
      </c>
      <c r="N53" s="196">
        <v>301.60000000000002</v>
      </c>
      <c r="O53" s="196">
        <v>296.98590275456644</v>
      </c>
      <c r="P53" s="196">
        <v>315.61993654613019</v>
      </c>
      <c r="Q53" s="196">
        <v>295.91167046288081</v>
      </c>
      <c r="R53" s="196">
        <v>299.9148079306072</v>
      </c>
      <c r="S53" s="196">
        <v>327.02621446790351</v>
      </c>
    </row>
    <row r="54" spans="1:19" x14ac:dyDescent="0.25">
      <c r="A54" s="177" t="s">
        <v>13</v>
      </c>
      <c r="B54" s="140"/>
      <c r="C54" s="140"/>
      <c r="D54" s="146">
        <v>27.984351305531735</v>
      </c>
      <c r="E54" s="146">
        <v>33.753001690113308</v>
      </c>
      <c r="F54" s="146">
        <v>26.423271463597661</v>
      </c>
      <c r="G54" s="146">
        <v>23.530263129438779</v>
      </c>
      <c r="H54" s="146">
        <v>18.21790613774365</v>
      </c>
      <c r="I54" s="146">
        <v>19.898711401353459</v>
      </c>
      <c r="J54" s="146">
        <v>22.733154565301131</v>
      </c>
      <c r="K54" s="146">
        <v>24.34455101559066</v>
      </c>
      <c r="L54" s="146">
        <v>22.998931614816986</v>
      </c>
      <c r="M54" s="146">
        <v>23.356836192435033</v>
      </c>
      <c r="N54" s="146">
        <v>20.859904635612111</v>
      </c>
      <c r="O54" s="146">
        <v>22.344215850369014</v>
      </c>
      <c r="P54" s="146">
        <v>23.903368141620277</v>
      </c>
      <c r="Q54" s="146">
        <v>22.41076933821083</v>
      </c>
      <c r="R54" s="146">
        <v>21.941264438553784</v>
      </c>
      <c r="S54" s="146">
        <v>21.056557225635981</v>
      </c>
    </row>
    <row r="55" spans="1:19" x14ac:dyDescent="0.25">
      <c r="A55" s="177" t="s">
        <v>22</v>
      </c>
      <c r="B55" s="140"/>
      <c r="C55" s="140"/>
      <c r="D55" s="146">
        <v>378.30165439871627</v>
      </c>
      <c r="E55" s="146">
        <v>441.60264760954522</v>
      </c>
      <c r="F55" s="146">
        <v>367.98623720891982</v>
      </c>
      <c r="G55" s="146">
        <v>294.19548937892245</v>
      </c>
      <c r="H55" s="146">
        <v>248.41787980090984</v>
      </c>
      <c r="I55" s="146">
        <v>249.10347815135219</v>
      </c>
      <c r="J55" s="146">
        <v>286.53863011631961</v>
      </c>
      <c r="K55" s="146">
        <v>298.08465997173437</v>
      </c>
      <c r="L55" s="146">
        <v>271.62791559967627</v>
      </c>
      <c r="M55" s="146">
        <v>276.89035527041591</v>
      </c>
      <c r="N55" s="146">
        <v>280.74009536438791</v>
      </c>
      <c r="O55" s="146">
        <v>274.6416869041974</v>
      </c>
      <c r="P55" s="146">
        <v>291.71656840450993</v>
      </c>
      <c r="Q55" s="146">
        <v>273.50090112466995</v>
      </c>
      <c r="R55" s="146">
        <v>277.97354349205341</v>
      </c>
      <c r="S55" s="146">
        <v>305.96965724226754</v>
      </c>
    </row>
    <row r="56" spans="1:19" ht="22.5" x14ac:dyDescent="0.25">
      <c r="A56" s="198" t="s">
        <v>21</v>
      </c>
      <c r="B56" s="195"/>
      <c r="C56" s="195"/>
      <c r="D56" s="196">
        <v>155.07243639385757</v>
      </c>
      <c r="E56" s="196">
        <v>162.34774192370202</v>
      </c>
      <c r="F56" s="196">
        <v>148.40024877340892</v>
      </c>
      <c r="G56" s="196">
        <v>155.12024207676376</v>
      </c>
      <c r="H56" s="196">
        <v>147.06946716268851</v>
      </c>
      <c r="I56" s="196">
        <v>149.32477458486903</v>
      </c>
      <c r="J56" s="196">
        <v>177.94591565083374</v>
      </c>
      <c r="K56" s="196">
        <v>183.19841533370737</v>
      </c>
      <c r="L56" s="196">
        <v>197.34536985510846</v>
      </c>
      <c r="M56" s="196">
        <v>156.95653047689865</v>
      </c>
      <c r="N56" s="196">
        <v>179.70000000000005</v>
      </c>
      <c r="O56" s="196">
        <v>156.30836987082449</v>
      </c>
      <c r="P56" s="196">
        <v>167.26983418552987</v>
      </c>
      <c r="Q56" s="196">
        <v>165.03879859475728</v>
      </c>
      <c r="R56" s="196">
        <v>171.7394671623295</v>
      </c>
      <c r="S56" s="196">
        <v>167.78035321158757</v>
      </c>
    </row>
    <row r="57" spans="1:19" ht="22.5" x14ac:dyDescent="0.25">
      <c r="A57" s="197" t="s">
        <v>4</v>
      </c>
      <c r="B57" s="195"/>
      <c r="C57" s="195"/>
      <c r="D57" s="196">
        <v>1108.7395878586406</v>
      </c>
      <c r="E57" s="196">
        <v>1385.8909037783744</v>
      </c>
      <c r="F57" s="196">
        <v>1029.4727385806095</v>
      </c>
      <c r="G57" s="196">
        <v>965.59961777353067</v>
      </c>
      <c r="H57" s="196">
        <v>1020.5115585599931</v>
      </c>
      <c r="I57" s="196">
        <v>1033.8496688471528</v>
      </c>
      <c r="J57" s="196">
        <v>1144.3565541926198</v>
      </c>
      <c r="K57" s="196">
        <v>1097.7020048776578</v>
      </c>
      <c r="L57" s="196">
        <v>1125.9506585049155</v>
      </c>
      <c r="M57" s="196">
        <v>981.02855764786273</v>
      </c>
      <c r="N57" s="196">
        <v>985</v>
      </c>
      <c r="O57" s="196">
        <v>975.50185800515135</v>
      </c>
      <c r="P57" s="196">
        <v>1000.9023256716504</v>
      </c>
      <c r="Q57" s="196">
        <v>921.99745203258317</v>
      </c>
      <c r="R57" s="196">
        <v>1007.8802664188349</v>
      </c>
      <c r="S57" s="196">
        <v>974.8717401635131</v>
      </c>
    </row>
    <row r="58" spans="1:19" x14ac:dyDescent="0.25">
      <c r="A58" s="197" t="s">
        <v>3</v>
      </c>
      <c r="B58" s="195"/>
      <c r="C58" s="195"/>
      <c r="D58" s="196">
        <v>770.26235762990393</v>
      </c>
      <c r="E58" s="196">
        <v>808.08634197118283</v>
      </c>
      <c r="F58" s="196">
        <v>832.87264183539492</v>
      </c>
      <c r="G58" s="196">
        <v>1178.0538302277432</v>
      </c>
      <c r="H58" s="196">
        <v>1177.1347509517536</v>
      </c>
      <c r="I58" s="196">
        <v>1115.9918945750771</v>
      </c>
      <c r="J58" s="196">
        <v>1255.3020749742061</v>
      </c>
      <c r="K58" s="196">
        <v>1829.9231711645693</v>
      </c>
      <c r="L58" s="196">
        <v>2061.3574063768833</v>
      </c>
      <c r="M58" s="196">
        <v>1408.1874635744286</v>
      </c>
      <c r="N58" s="196">
        <v>2083.8000000000002</v>
      </c>
      <c r="O58" s="196">
        <v>2395.2537307563753</v>
      </c>
      <c r="P58" s="196">
        <v>2384.5653798014882</v>
      </c>
      <c r="Q58" s="196">
        <v>2437.5554955024518</v>
      </c>
      <c r="R58" s="196">
        <v>2853.4502788104087</v>
      </c>
      <c r="S58" s="196">
        <v>2965.4450058674629</v>
      </c>
    </row>
    <row r="59" spans="1:19" x14ac:dyDescent="0.25">
      <c r="A59" s="197" t="s">
        <v>2</v>
      </c>
      <c r="B59" s="195"/>
      <c r="C59" s="195"/>
      <c r="D59" s="196">
        <v>1894.3014185066963</v>
      </c>
      <c r="E59" s="196">
        <v>2104.3116200076702</v>
      </c>
      <c r="F59" s="196">
        <v>2003.6624974086103</v>
      </c>
      <c r="G59" s="196">
        <v>2272.3363592928808</v>
      </c>
      <c r="H59" s="196">
        <v>2410.4338259774477</v>
      </c>
      <c r="I59" s="196">
        <v>2789.5717452503027</v>
      </c>
      <c r="J59" s="196">
        <v>3278.3063930604912</v>
      </c>
      <c r="K59" s="196">
        <v>3718.0118391975907</v>
      </c>
      <c r="L59" s="196">
        <v>4248.4387559512779</v>
      </c>
      <c r="M59" s="196">
        <v>3016.1377841194553</v>
      </c>
      <c r="N59" s="196">
        <v>3815.3999999999996</v>
      </c>
      <c r="O59" s="196">
        <v>4146.5956233656434</v>
      </c>
      <c r="P59" s="196">
        <v>4197.9489070216459</v>
      </c>
      <c r="Q59" s="196">
        <v>4123.3640891016494</v>
      </c>
      <c r="R59" s="196">
        <v>4569.9736679058242</v>
      </c>
      <c r="S59" s="196">
        <v>4498.550106196235</v>
      </c>
    </row>
    <row r="60" spans="1:19" x14ac:dyDescent="0.25">
      <c r="A60" s="197" t="s">
        <v>1</v>
      </c>
      <c r="B60" s="195"/>
      <c r="C60" s="195"/>
      <c r="D60" s="196">
        <v>766.48470997110098</v>
      </c>
      <c r="E60" s="196">
        <v>674.77492284373341</v>
      </c>
      <c r="F60" s="196">
        <v>660.2860894202197</v>
      </c>
      <c r="G60" s="196">
        <v>659.49992036948561</v>
      </c>
      <c r="H60" s="196">
        <v>647.19250756336578</v>
      </c>
      <c r="I60" s="196">
        <v>690.04909493954926</v>
      </c>
      <c r="J60" s="196">
        <v>660.70541480377551</v>
      </c>
      <c r="K60" s="196">
        <v>698.21496044059211</v>
      </c>
      <c r="L60" s="196">
        <v>511.13996578659908</v>
      </c>
      <c r="M60" s="196">
        <v>424.34534456078296</v>
      </c>
      <c r="N60" s="196">
        <v>655.20000000000005</v>
      </c>
      <c r="O60" s="196">
        <v>529.87554314700856</v>
      </c>
      <c r="P60" s="196">
        <v>536.25311690453793</v>
      </c>
      <c r="Q60" s="196">
        <v>538.54765857236612</v>
      </c>
      <c r="R60" s="196">
        <v>608.34882280049567</v>
      </c>
      <c r="S60" s="196">
        <v>584.6126989360979</v>
      </c>
    </row>
    <row r="61" spans="1:19" ht="11.25" customHeight="1" x14ac:dyDescent="0.25">
      <c r="A61" s="197" t="s">
        <v>0</v>
      </c>
      <c r="B61" s="195"/>
      <c r="C61" s="195"/>
      <c r="D61" s="196">
        <v>279.35704436847175</v>
      </c>
      <c r="E61" s="196">
        <v>305.33793531656897</v>
      </c>
      <c r="F61" s="196">
        <v>317.87713357749982</v>
      </c>
      <c r="G61" s="196">
        <v>373.78563465519989</v>
      </c>
      <c r="H61" s="196">
        <v>415.29754063952055</v>
      </c>
      <c r="I61" s="196">
        <v>457.7661122519753</v>
      </c>
      <c r="J61" s="196">
        <v>564.40826932630205</v>
      </c>
      <c r="K61" s="196">
        <v>620.92812897168426</v>
      </c>
      <c r="L61" s="196">
        <v>672.52004369422286</v>
      </c>
      <c r="M61" s="196">
        <v>566.02825619485918</v>
      </c>
      <c r="N61" s="196">
        <v>639.9</v>
      </c>
      <c r="O61" s="196">
        <v>641.25754507382862</v>
      </c>
      <c r="P61" s="196">
        <v>619.69398546576508</v>
      </c>
      <c r="Q61" s="196">
        <v>640.56286916573379</v>
      </c>
      <c r="R61" s="196">
        <v>784.44470260223045</v>
      </c>
      <c r="S61" s="196">
        <v>773.92324776212035</v>
      </c>
    </row>
    <row r="62" spans="1:19" ht="11.25" customHeight="1" x14ac:dyDescent="0.25">
      <c r="A62" s="201" t="s">
        <v>248</v>
      </c>
      <c r="B62" s="202"/>
      <c r="C62" s="202"/>
      <c r="D62" s="203">
        <v>642.9556315282473</v>
      </c>
      <c r="E62" s="203">
        <v>710.02027064044273</v>
      </c>
      <c r="F62" s="203">
        <v>859.30481652961089</v>
      </c>
      <c r="G62" s="203">
        <v>939.32154801720026</v>
      </c>
      <c r="H62" s="203">
        <v>946.97682497864889</v>
      </c>
      <c r="I62" s="203">
        <v>1057.1051665284028</v>
      </c>
      <c r="J62" s="203">
        <v>1101.9399543989707</v>
      </c>
      <c r="K62" s="203">
        <v>1099.7629870501621</v>
      </c>
      <c r="L62" s="203">
        <v>1054.4322842597746</v>
      </c>
      <c r="M62" s="203">
        <v>1100.1024940211821</v>
      </c>
      <c r="N62" s="203">
        <v>1243.9000000000001</v>
      </c>
      <c r="O62" s="203">
        <v>1274.3555966260988</v>
      </c>
      <c r="P62" s="203">
        <v>1488.9343824890609</v>
      </c>
      <c r="Q62" s="203">
        <v>1608.1148901671622</v>
      </c>
      <c r="R62" s="203">
        <v>1647.3048327137544</v>
      </c>
      <c r="S62" s="203">
        <v>1759.1721542803386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4.4170549626734806E-2</v>
      </c>
      <c r="E66" s="209">
        <f t="shared" ref="E66:S66" si="21">E24/E$23</f>
        <v>4.9531966849193421E-2</v>
      </c>
      <c r="F66" s="209">
        <f t="shared" si="21"/>
        <v>5.0186545216207579E-2</v>
      </c>
      <c r="G66" s="209">
        <f t="shared" si="21"/>
        <v>4.4435714603376961E-2</v>
      </c>
      <c r="H66" s="209">
        <f t="shared" si="21"/>
        <v>4.0696776187042948E-2</v>
      </c>
      <c r="I66" s="209">
        <f t="shared" si="21"/>
        <v>3.6280646694652689E-2</v>
      </c>
      <c r="J66" s="209">
        <f t="shared" si="21"/>
        <v>3.564944227680715E-2</v>
      </c>
      <c r="K66" s="209">
        <f t="shared" si="21"/>
        <v>3.9988633313862619E-2</v>
      </c>
      <c r="L66" s="209">
        <f t="shared" si="21"/>
        <v>4.0813974271811417E-2</v>
      </c>
      <c r="M66" s="209">
        <f t="shared" si="21"/>
        <v>3.3353494310985665E-2</v>
      </c>
      <c r="N66" s="209">
        <f t="shared" si="21"/>
        <v>2.813341741583195E-2</v>
      </c>
      <c r="O66" s="209">
        <f t="shared" si="21"/>
        <v>3.3765852164209194E-2</v>
      </c>
      <c r="P66" s="209">
        <f t="shared" si="21"/>
        <v>3.5404146645926914E-2</v>
      </c>
      <c r="Q66" s="209">
        <f t="shared" si="21"/>
        <v>3.9761914282625349E-2</v>
      </c>
      <c r="R66" s="209">
        <f t="shared" si="21"/>
        <v>4.4575763996319698E-2</v>
      </c>
      <c r="S66" s="209">
        <f t="shared" si="21"/>
        <v>3.7529984102106055E-2</v>
      </c>
    </row>
    <row r="67" spans="1:19" x14ac:dyDescent="0.25">
      <c r="A67" s="194" t="s">
        <v>69</v>
      </c>
      <c r="B67" s="195"/>
      <c r="C67" s="195"/>
      <c r="D67" s="209">
        <f t="shared" si="19"/>
        <v>7.7959817626133566E-3</v>
      </c>
      <c r="E67" s="209">
        <f t="shared" ref="E67:S67" si="22">E25/E$23</f>
        <v>7.279487938434216E-3</v>
      </c>
      <c r="F67" s="209">
        <f t="shared" si="22"/>
        <v>6.3904340957598778E-3</v>
      </c>
      <c r="G67" s="209">
        <f t="shared" si="22"/>
        <v>6.5560282846850578E-3</v>
      </c>
      <c r="H67" s="209">
        <f t="shared" si="22"/>
        <v>5.4041353383458644E-3</v>
      </c>
      <c r="I67" s="209">
        <f t="shared" si="22"/>
        <v>5.7928767374334968E-3</v>
      </c>
      <c r="J67" s="209">
        <f t="shared" si="22"/>
        <v>4.2136919398823875E-3</v>
      </c>
      <c r="K67" s="209">
        <f t="shared" si="22"/>
        <v>5.7918791342374057E-3</v>
      </c>
      <c r="L67" s="209">
        <f t="shared" si="22"/>
        <v>6.1138274397261813E-3</v>
      </c>
      <c r="M67" s="209">
        <f t="shared" si="22"/>
        <v>6.303321047199089E-3</v>
      </c>
      <c r="N67" s="209">
        <f t="shared" si="22"/>
        <v>5.2290840710920777E-3</v>
      </c>
      <c r="O67" s="209">
        <f t="shared" si="22"/>
        <v>5.3796548393449392E-3</v>
      </c>
      <c r="P67" s="209">
        <f t="shared" si="22"/>
        <v>5.0474098144414354E-3</v>
      </c>
      <c r="Q67" s="209">
        <f t="shared" si="22"/>
        <v>5.0324413264437179E-3</v>
      </c>
      <c r="R67" s="209">
        <f t="shared" si="22"/>
        <v>4.7309868025785335E-3</v>
      </c>
      <c r="S67" s="209">
        <f t="shared" si="22"/>
        <v>4.9828381392161168E-3</v>
      </c>
    </row>
    <row r="68" spans="1:19" x14ac:dyDescent="0.25">
      <c r="A68" s="194" t="s">
        <v>159</v>
      </c>
      <c r="B68" s="195"/>
      <c r="C68" s="195"/>
      <c r="D68" s="209">
        <f t="shared" si="19"/>
        <v>0.61602284683601383</v>
      </c>
      <c r="E68" s="209">
        <f t="shared" ref="E68:S68" si="23">E26/E$23</f>
        <v>0.62437564747669072</v>
      </c>
      <c r="F68" s="209">
        <f t="shared" si="23"/>
        <v>0.62890526528074209</v>
      </c>
      <c r="G68" s="209">
        <f t="shared" si="23"/>
        <v>0.62574677201772977</v>
      </c>
      <c r="H68" s="209">
        <f t="shared" si="23"/>
        <v>0.61727198990627252</v>
      </c>
      <c r="I68" s="209">
        <f t="shared" si="23"/>
        <v>0.62338283384208315</v>
      </c>
      <c r="J68" s="209">
        <f t="shared" si="23"/>
        <v>0.59840274511428626</v>
      </c>
      <c r="K68" s="209">
        <f t="shared" si="23"/>
        <v>0.60075501633961137</v>
      </c>
      <c r="L68" s="209">
        <f t="shared" si="23"/>
        <v>0.59815950407839069</v>
      </c>
      <c r="M68" s="209">
        <f t="shared" si="23"/>
        <v>0.6455803518349077</v>
      </c>
      <c r="N68" s="209">
        <f t="shared" si="23"/>
        <v>0.63841592483415677</v>
      </c>
      <c r="O68" s="209">
        <f t="shared" si="23"/>
        <v>0.63030580571349981</v>
      </c>
      <c r="P68" s="209">
        <f t="shared" si="23"/>
        <v>0.62998962510333478</v>
      </c>
      <c r="Q68" s="209">
        <f t="shared" si="23"/>
        <v>0.65036973189439284</v>
      </c>
      <c r="R68" s="209">
        <f t="shared" si="23"/>
        <v>0.62798044912447715</v>
      </c>
      <c r="S68" s="209">
        <f t="shared" si="23"/>
        <v>0.63547056080803999</v>
      </c>
    </row>
    <row r="69" spans="1:19" x14ac:dyDescent="0.25">
      <c r="A69" s="179" t="s">
        <v>161</v>
      </c>
      <c r="B69" s="172"/>
      <c r="C69" s="172"/>
      <c r="D69" s="206">
        <f t="shared" si="19"/>
        <v>0.25149556591011574</v>
      </c>
      <c r="E69" s="206">
        <f t="shared" ref="E69:S69" si="24">E27/E$23</f>
        <v>0.26241767796359328</v>
      </c>
      <c r="F69" s="206">
        <f t="shared" si="24"/>
        <v>0.25651227669193155</v>
      </c>
      <c r="G69" s="206">
        <f t="shared" si="24"/>
        <v>0.25301303052314811</v>
      </c>
      <c r="H69" s="206">
        <f t="shared" si="24"/>
        <v>0.22914950046348745</v>
      </c>
      <c r="I69" s="206">
        <f t="shared" si="24"/>
        <v>0.22979651911964316</v>
      </c>
      <c r="J69" s="206">
        <f t="shared" si="24"/>
        <v>0.21274879426021556</v>
      </c>
      <c r="K69" s="206">
        <f t="shared" si="24"/>
        <v>0.21447318567166063</v>
      </c>
      <c r="L69" s="206">
        <f t="shared" si="24"/>
        <v>0.20608776850309785</v>
      </c>
      <c r="M69" s="206">
        <f t="shared" si="24"/>
        <v>0.23516832693179213</v>
      </c>
      <c r="N69" s="206">
        <f t="shared" si="24"/>
        <v>0.23174994255992101</v>
      </c>
      <c r="O69" s="206">
        <f t="shared" si="24"/>
        <v>0.23381649156478873</v>
      </c>
      <c r="P69" s="206">
        <f t="shared" si="24"/>
        <v>0.23551617746042405</v>
      </c>
      <c r="Q69" s="206">
        <f t="shared" si="24"/>
        <v>0.24044643293509224</v>
      </c>
      <c r="R69" s="206">
        <f t="shared" si="24"/>
        <v>0.24792402557635321</v>
      </c>
      <c r="S69" s="206">
        <f t="shared" si="24"/>
        <v>0.25586901933026618</v>
      </c>
    </row>
    <row r="70" spans="1:19" x14ac:dyDescent="0.25">
      <c r="A70" s="179" t="s">
        <v>163</v>
      </c>
      <c r="B70" s="141"/>
      <c r="C70" s="141"/>
      <c r="D70" s="206">
        <f t="shared" si="19"/>
        <v>0.20897840573175006</v>
      </c>
      <c r="E70" s="206">
        <f t="shared" ref="E70:S70" si="25">E28/E$23</f>
        <v>0.20912109664052092</v>
      </c>
      <c r="F70" s="206">
        <f t="shared" si="25"/>
        <v>0.22900526023897952</v>
      </c>
      <c r="G70" s="206">
        <f t="shared" si="25"/>
        <v>0.21978816134722859</v>
      </c>
      <c r="H70" s="206">
        <f t="shared" si="25"/>
        <v>0.22475924400041195</v>
      </c>
      <c r="I70" s="206">
        <f t="shared" si="25"/>
        <v>0.22145512023870209</v>
      </c>
      <c r="J70" s="206">
        <f t="shared" si="25"/>
        <v>0.21809084905039611</v>
      </c>
      <c r="K70" s="206">
        <f t="shared" si="25"/>
        <v>0.21912839619216015</v>
      </c>
      <c r="L70" s="206">
        <f t="shared" si="25"/>
        <v>0.22043187676127507</v>
      </c>
      <c r="M70" s="206">
        <f t="shared" si="25"/>
        <v>0.24163879454585246</v>
      </c>
      <c r="N70" s="206">
        <f t="shared" si="25"/>
        <v>0.23832010989387026</v>
      </c>
      <c r="O70" s="206">
        <f t="shared" si="25"/>
        <v>0.23534192536002424</v>
      </c>
      <c r="P70" s="206">
        <f t="shared" si="25"/>
        <v>0.23789532647797104</v>
      </c>
      <c r="Q70" s="206">
        <f t="shared" si="25"/>
        <v>0.25705289691196492</v>
      </c>
      <c r="R70" s="206">
        <f t="shared" si="25"/>
        <v>0.23124657148579106</v>
      </c>
      <c r="S70" s="206">
        <f t="shared" si="25"/>
        <v>0.23693760497946761</v>
      </c>
    </row>
    <row r="71" spans="1:19" x14ac:dyDescent="0.25">
      <c r="A71" s="179" t="s">
        <v>165</v>
      </c>
      <c r="B71" s="141"/>
      <c r="C71" s="141"/>
      <c r="D71" s="206">
        <f t="shared" si="19"/>
        <v>0.15554887519414812</v>
      </c>
      <c r="E71" s="206">
        <f t="shared" ref="E71:S71" si="26">E29/E$23</f>
        <v>0.15283687287257661</v>
      </c>
      <c r="F71" s="206">
        <f t="shared" si="26"/>
        <v>0.14338772834983102</v>
      </c>
      <c r="G71" s="206">
        <f t="shared" si="26"/>
        <v>0.15294558014735321</v>
      </c>
      <c r="H71" s="206">
        <f t="shared" si="26"/>
        <v>0.16336324544237316</v>
      </c>
      <c r="I71" s="206">
        <f t="shared" si="26"/>
        <v>0.17213119448373795</v>
      </c>
      <c r="J71" s="206">
        <f t="shared" si="26"/>
        <v>0.16756310180367465</v>
      </c>
      <c r="K71" s="206">
        <f t="shared" si="26"/>
        <v>0.16715343447579067</v>
      </c>
      <c r="L71" s="206">
        <f t="shared" si="26"/>
        <v>0.17163985881401778</v>
      </c>
      <c r="M71" s="206">
        <f t="shared" si="26"/>
        <v>0.16877323035726297</v>
      </c>
      <c r="N71" s="206">
        <f t="shared" si="26"/>
        <v>0.16834587238036566</v>
      </c>
      <c r="O71" s="206">
        <f t="shared" si="26"/>
        <v>0.16114738878868687</v>
      </c>
      <c r="P71" s="206">
        <f t="shared" si="26"/>
        <v>0.15657812116493969</v>
      </c>
      <c r="Q71" s="206">
        <f t="shared" si="26"/>
        <v>0.15287040204733571</v>
      </c>
      <c r="R71" s="206">
        <f t="shared" si="26"/>
        <v>0.14880985206233294</v>
      </c>
      <c r="S71" s="206">
        <f t="shared" si="26"/>
        <v>0.14266393649830622</v>
      </c>
    </row>
    <row r="72" spans="1:19" x14ac:dyDescent="0.25">
      <c r="A72" s="194" t="s">
        <v>167</v>
      </c>
      <c r="B72" s="195"/>
      <c r="C72" s="195"/>
      <c r="D72" s="209">
        <f t="shared" si="19"/>
        <v>4.5553384438098102E-2</v>
      </c>
      <c r="E72" s="209">
        <f t="shared" ref="E72:S72" si="27">E30/E$23</f>
        <v>3.2096344531596863E-2</v>
      </c>
      <c r="F72" s="209">
        <f t="shared" si="27"/>
        <v>3.7397274087020822E-2</v>
      </c>
      <c r="G72" s="209">
        <f t="shared" si="27"/>
        <v>5.2025734912610991E-2</v>
      </c>
      <c r="H72" s="209">
        <f t="shared" si="27"/>
        <v>6.7559738387063556E-2</v>
      </c>
      <c r="I72" s="209">
        <f t="shared" si="27"/>
        <v>5.7628099031561596E-2</v>
      </c>
      <c r="J72" s="209">
        <f t="shared" si="27"/>
        <v>7.0740795800443054E-2</v>
      </c>
      <c r="K72" s="209">
        <f t="shared" si="27"/>
        <v>6.025725020917861E-2</v>
      </c>
      <c r="L72" s="209">
        <f t="shared" si="27"/>
        <v>5.3773283910444121E-2</v>
      </c>
      <c r="M72" s="209">
        <f t="shared" si="27"/>
        <v>5.2318598588042303E-2</v>
      </c>
      <c r="N72" s="209">
        <f t="shared" si="27"/>
        <v>4.3638164980942931E-2</v>
      </c>
      <c r="O72" s="209">
        <f t="shared" si="27"/>
        <v>4.3715556611411376E-2</v>
      </c>
      <c r="P72" s="209">
        <f t="shared" si="27"/>
        <v>4.3321593186599068E-2</v>
      </c>
      <c r="Q72" s="209">
        <f t="shared" si="27"/>
        <v>3.6278599980154591E-2</v>
      </c>
      <c r="R72" s="209">
        <f t="shared" si="27"/>
        <v>3.8194736704620987E-2</v>
      </c>
      <c r="S72" s="209">
        <f t="shared" si="27"/>
        <v>3.7310896517630941E-2</v>
      </c>
    </row>
    <row r="73" spans="1:19" x14ac:dyDescent="0.25">
      <c r="A73" s="194" t="s">
        <v>50</v>
      </c>
      <c r="B73" s="195"/>
      <c r="C73" s="195"/>
      <c r="D73" s="209">
        <f t="shared" si="19"/>
        <v>7.2017636154115924E-2</v>
      </c>
      <c r="E73" s="209">
        <f t="shared" ref="E73:S73" si="28">E31/E$23</f>
        <v>6.2911610182033451E-2</v>
      </c>
      <c r="F73" s="209">
        <f t="shared" si="28"/>
        <v>7.3542510461657384E-2</v>
      </c>
      <c r="G73" s="209">
        <f t="shared" si="28"/>
        <v>6.2506485613057203E-2</v>
      </c>
      <c r="H73" s="209">
        <f t="shared" si="28"/>
        <v>6.1270470697291177E-2</v>
      </c>
      <c r="I73" s="209">
        <f t="shared" si="28"/>
        <v>6.5757598318548091E-2</v>
      </c>
      <c r="J73" s="209">
        <f t="shared" si="28"/>
        <v>7.6136466104028716E-2</v>
      </c>
      <c r="K73" s="209">
        <f t="shared" si="28"/>
        <v>7.9024122633913771E-2</v>
      </c>
      <c r="L73" s="209">
        <f t="shared" si="28"/>
        <v>9.4755973092477491E-2</v>
      </c>
      <c r="M73" s="209">
        <f t="shared" si="28"/>
        <v>9.7088031099600389E-2</v>
      </c>
      <c r="N73" s="209">
        <f t="shared" si="28"/>
        <v>8.8811324413418644E-2</v>
      </c>
      <c r="O73" s="209">
        <f t="shared" si="28"/>
        <v>8.9291017132997197E-2</v>
      </c>
      <c r="P73" s="209">
        <f t="shared" si="28"/>
        <v>9.0142643535716591E-2</v>
      </c>
      <c r="Q73" s="209">
        <f t="shared" si="28"/>
        <v>7.8156864661687545E-2</v>
      </c>
      <c r="R73" s="209">
        <f t="shared" si="28"/>
        <v>7.9386248791856906E-2</v>
      </c>
      <c r="S73" s="209">
        <f t="shared" si="28"/>
        <v>8.141912578436164E-2</v>
      </c>
    </row>
    <row r="74" spans="1:19" x14ac:dyDescent="0.25">
      <c r="A74" s="194" t="s">
        <v>71</v>
      </c>
      <c r="B74" s="195"/>
      <c r="C74" s="195"/>
      <c r="D74" s="209">
        <f t="shared" si="19"/>
        <v>0.21443960118242397</v>
      </c>
      <c r="E74" s="209">
        <f t="shared" ref="E74:S74" si="29">E32/E$23</f>
        <v>0.2238049430220512</v>
      </c>
      <c r="F74" s="209">
        <f t="shared" si="29"/>
        <v>0.20357797085861221</v>
      </c>
      <c r="G74" s="209">
        <f t="shared" si="29"/>
        <v>0.20872926456853994</v>
      </c>
      <c r="H74" s="209">
        <f t="shared" si="29"/>
        <v>0.20779688948398395</v>
      </c>
      <c r="I74" s="209">
        <f t="shared" si="29"/>
        <v>0.21115794537572094</v>
      </c>
      <c r="J74" s="209">
        <f t="shared" si="29"/>
        <v>0.21485685876455238</v>
      </c>
      <c r="K74" s="209">
        <f t="shared" si="29"/>
        <v>0.21418309836919627</v>
      </c>
      <c r="L74" s="209">
        <f t="shared" si="29"/>
        <v>0.20638343720715016</v>
      </c>
      <c r="M74" s="209">
        <f t="shared" si="29"/>
        <v>0.16535620311926508</v>
      </c>
      <c r="N74" s="209">
        <f t="shared" si="29"/>
        <v>0.19577208428455734</v>
      </c>
      <c r="O74" s="209">
        <f t="shared" si="29"/>
        <v>0.19754211353853757</v>
      </c>
      <c r="P74" s="209">
        <f t="shared" si="29"/>
        <v>0.19609458171398114</v>
      </c>
      <c r="Q74" s="209">
        <f t="shared" si="29"/>
        <v>0.19040044785469601</v>
      </c>
      <c r="R74" s="209">
        <f t="shared" si="29"/>
        <v>0.2051318145801467</v>
      </c>
      <c r="S74" s="209">
        <f t="shared" si="29"/>
        <v>0.20328659464864535</v>
      </c>
    </row>
    <row r="75" spans="1:19" x14ac:dyDescent="0.25">
      <c r="A75" s="199" t="s">
        <v>171</v>
      </c>
      <c r="B75" s="200"/>
      <c r="C75" s="200"/>
      <c r="D75" s="210">
        <f t="shared" si="19"/>
        <v>2.2886918182273661E-2</v>
      </c>
      <c r="E75" s="210">
        <f t="shared" ref="E75:S75" si="30">E33/E$23</f>
        <v>2.5043473434956338E-2</v>
      </c>
      <c r="F75" s="210">
        <f t="shared" si="30"/>
        <v>2.0935919197351396E-2</v>
      </c>
      <c r="G75" s="210">
        <f t="shared" si="30"/>
        <v>2.3700283143335756E-2</v>
      </c>
      <c r="H75" s="210">
        <f t="shared" si="30"/>
        <v>2.9054871768462248E-2</v>
      </c>
      <c r="I75" s="210">
        <f t="shared" si="30"/>
        <v>2.8812617761767589E-2</v>
      </c>
      <c r="J75" s="210">
        <f t="shared" si="30"/>
        <v>2.8801278973701588E-2</v>
      </c>
      <c r="K75" s="210">
        <f t="shared" si="30"/>
        <v>2.6287435075698973E-2</v>
      </c>
      <c r="L75" s="210">
        <f t="shared" si="30"/>
        <v>1.9453998459850023E-2</v>
      </c>
      <c r="M75" s="210">
        <f t="shared" si="30"/>
        <v>1.0263143837375007E-2</v>
      </c>
      <c r="N75" s="210">
        <f t="shared" si="30"/>
        <v>1.5876274884590251E-2</v>
      </c>
      <c r="O75" s="210">
        <f t="shared" si="30"/>
        <v>1.2164396750325874E-2</v>
      </c>
      <c r="P75" s="210">
        <f t="shared" si="30"/>
        <v>1.2824817836992153E-2</v>
      </c>
      <c r="Q75" s="210">
        <f t="shared" si="30"/>
        <v>1.2111626005784793E-2</v>
      </c>
      <c r="R75" s="210">
        <f t="shared" si="30"/>
        <v>1.1312282860766769E-2</v>
      </c>
      <c r="S75" s="210">
        <f t="shared" si="30"/>
        <v>1.2471139423968183E-2</v>
      </c>
    </row>
    <row r="76" spans="1:19" x14ac:dyDescent="0.25">
      <c r="A76" s="211" t="s">
        <v>8</v>
      </c>
      <c r="B76" s="140"/>
      <c r="C76" s="140"/>
      <c r="D76" s="204">
        <f t="shared" si="19"/>
        <v>1.0888806509105552E-2</v>
      </c>
      <c r="E76" s="204">
        <f t="shared" ref="E76:S76" si="31">E34/E$23</f>
        <v>6.1097571537893818E-3</v>
      </c>
      <c r="F76" s="204">
        <f t="shared" si="31"/>
        <v>5.1076533939828517E-3</v>
      </c>
      <c r="G76" s="204">
        <f t="shared" si="31"/>
        <v>5.7820643313682574E-3</v>
      </c>
      <c r="H76" s="204">
        <f t="shared" si="31"/>
        <v>7.0884021380201515E-3</v>
      </c>
      <c r="I76" s="204">
        <f t="shared" si="31"/>
        <v>7.0293003862491356E-3</v>
      </c>
      <c r="J76" s="204">
        <f t="shared" si="31"/>
        <v>7.0265341069755561E-3</v>
      </c>
      <c r="K76" s="204">
        <f t="shared" si="31"/>
        <v>6.4132415547574276E-3</v>
      </c>
      <c r="L76" s="204">
        <f t="shared" si="31"/>
        <v>4.7461150534322252E-3</v>
      </c>
      <c r="M76" s="204">
        <f t="shared" si="31"/>
        <v>3.7843346745206454E-3</v>
      </c>
      <c r="N76" s="204">
        <f t="shared" si="31"/>
        <v>4.5138007066952276E-3</v>
      </c>
      <c r="O76" s="204">
        <f t="shared" si="31"/>
        <v>3.596254889272905E-3</v>
      </c>
      <c r="P76" s="204">
        <f t="shared" si="31"/>
        <v>9.0322634300754861E-3</v>
      </c>
      <c r="Q76" s="204">
        <f t="shared" si="31"/>
        <v>8.8627721154052805E-3</v>
      </c>
      <c r="R76" s="204">
        <f t="shared" si="31"/>
        <v>8.8554167489472511E-3</v>
      </c>
      <c r="S76" s="204">
        <f t="shared" si="31"/>
        <v>8.2495259009613495E-3</v>
      </c>
    </row>
    <row r="77" spans="1:19" x14ac:dyDescent="0.25">
      <c r="A77" s="211" t="s">
        <v>183</v>
      </c>
      <c r="B77" s="140"/>
      <c r="C77" s="140"/>
      <c r="D77" s="204">
        <f>D37/D$23</f>
        <v>1.1998111673168107E-2</v>
      </c>
      <c r="E77" s="204">
        <f t="shared" ref="E77:S77" si="32">E37/E$23</f>
        <v>1.8933716281166958E-2</v>
      </c>
      <c r="F77" s="204">
        <f t="shared" si="32"/>
        <v>1.5828265803368543E-2</v>
      </c>
      <c r="G77" s="204">
        <f t="shared" si="32"/>
        <v>1.79182188119675E-2</v>
      </c>
      <c r="H77" s="204">
        <f t="shared" si="32"/>
        <v>2.1966469630442097E-2</v>
      </c>
      <c r="I77" s="204">
        <f t="shared" si="32"/>
        <v>2.1783317375518453E-2</v>
      </c>
      <c r="J77" s="204">
        <f t="shared" si="32"/>
        <v>2.1774744866726033E-2</v>
      </c>
      <c r="K77" s="204">
        <f t="shared" si="32"/>
        <v>1.9874193520941545E-2</v>
      </c>
      <c r="L77" s="204">
        <f t="shared" si="32"/>
        <v>1.4707883406417798E-2</v>
      </c>
      <c r="M77" s="204">
        <f t="shared" si="32"/>
        <v>6.4788091628543605E-3</v>
      </c>
      <c r="N77" s="204">
        <f t="shared" si="32"/>
        <v>1.1362474177895023E-2</v>
      </c>
      <c r="O77" s="204">
        <f t="shared" si="32"/>
        <v>8.5681418610529681E-3</v>
      </c>
      <c r="P77" s="204">
        <f t="shared" si="32"/>
        <v>3.7925544069166671E-3</v>
      </c>
      <c r="Q77" s="204">
        <f t="shared" si="32"/>
        <v>3.2488538903795118E-3</v>
      </c>
      <c r="R77" s="204">
        <f t="shared" si="32"/>
        <v>2.456866111819517E-3</v>
      </c>
      <c r="S77" s="204">
        <f t="shared" si="32"/>
        <v>4.2216135230068339E-3</v>
      </c>
    </row>
    <row r="78" spans="1:19" x14ac:dyDescent="0.25">
      <c r="A78" s="179" t="s">
        <v>7</v>
      </c>
      <c r="B78" s="140"/>
      <c r="C78" s="140"/>
      <c r="D78" s="204">
        <f>D43/D$23</f>
        <v>1.687960318653239E-2</v>
      </c>
      <c r="E78" s="204">
        <f t="shared" ref="E78:S78" si="33">E43/E$23</f>
        <v>1.6450532780819892E-2</v>
      </c>
      <c r="F78" s="204">
        <f t="shared" si="33"/>
        <v>1.5839537502310805E-2</v>
      </c>
      <c r="G78" s="204">
        <f t="shared" si="33"/>
        <v>1.1637042856931082E-2</v>
      </c>
      <c r="H78" s="204">
        <f t="shared" si="33"/>
        <v>9.4789628180039134E-3</v>
      </c>
      <c r="I78" s="204">
        <f t="shared" si="33"/>
        <v>1.0145408937581252E-2</v>
      </c>
      <c r="J78" s="204">
        <f t="shared" si="33"/>
        <v>1.0754784575304207E-2</v>
      </c>
      <c r="K78" s="204">
        <f t="shared" si="33"/>
        <v>9.5452536191844399E-3</v>
      </c>
      <c r="L78" s="204">
        <f t="shared" si="33"/>
        <v>9.4330009705283439E-3</v>
      </c>
      <c r="M78" s="204">
        <f t="shared" si="33"/>
        <v>9.0672704620999457E-3</v>
      </c>
      <c r="N78" s="204">
        <f t="shared" si="33"/>
        <v>9.5456449013578658E-3</v>
      </c>
      <c r="O78" s="204">
        <f t="shared" si="33"/>
        <v>1.0268545117517793E-2</v>
      </c>
      <c r="P78" s="204">
        <f t="shared" si="33"/>
        <v>9.0829284011666872E-3</v>
      </c>
      <c r="Q78" s="204">
        <f t="shared" si="33"/>
        <v>6.2127991066602108E-3</v>
      </c>
      <c r="R78" s="204">
        <f t="shared" si="33"/>
        <v>6.9832848141128537E-3</v>
      </c>
      <c r="S78" s="204">
        <f t="shared" si="33"/>
        <v>8.5781215767564943E-3</v>
      </c>
    </row>
    <row r="79" spans="1:19" ht="22.5" x14ac:dyDescent="0.25">
      <c r="A79" s="211" t="s">
        <v>26</v>
      </c>
      <c r="B79" s="140"/>
      <c r="C79" s="140"/>
      <c r="D79" s="204">
        <f>D44/D$23</f>
        <v>1.3287238839621223E-2</v>
      </c>
      <c r="E79" s="204">
        <f t="shared" ref="E79:S79" si="34">E44/E$23</f>
        <v>1.2815413645108777E-2</v>
      </c>
      <c r="F79" s="204">
        <f t="shared" si="34"/>
        <v>1.2726249096684199E-2</v>
      </c>
      <c r="G79" s="204">
        <f t="shared" si="34"/>
        <v>9.2540433164830915E-3</v>
      </c>
      <c r="H79" s="204">
        <f t="shared" si="34"/>
        <v>7.9018179009166748E-3</v>
      </c>
      <c r="I79" s="204">
        <f t="shared" si="34"/>
        <v>8.2869922284392172E-3</v>
      </c>
      <c r="J79" s="204">
        <f t="shared" si="34"/>
        <v>8.8319372990941416E-3</v>
      </c>
      <c r="K79" s="204">
        <f t="shared" si="34"/>
        <v>7.7889427403185826E-3</v>
      </c>
      <c r="L79" s="204">
        <f t="shared" si="34"/>
        <v>7.5487393989406041E-3</v>
      </c>
      <c r="M79" s="204">
        <f t="shared" si="34"/>
        <v>6.4670212930940897E-3</v>
      </c>
      <c r="N79" s="204">
        <f t="shared" si="34"/>
        <v>6.7526719821145434E-3</v>
      </c>
      <c r="O79" s="204">
        <f t="shared" si="34"/>
        <v>7.6068506981672905E-3</v>
      </c>
      <c r="P79" s="204">
        <f t="shared" si="34"/>
        <v>6.4553239482429683E-3</v>
      </c>
      <c r="Q79" s="204">
        <f t="shared" si="34"/>
        <v>5.778865819830308E-3</v>
      </c>
      <c r="R79" s="204">
        <f t="shared" si="34"/>
        <v>5.7932819987403386E-3</v>
      </c>
      <c r="S79" s="204">
        <f t="shared" si="34"/>
        <v>7.6132935605103067E-3</v>
      </c>
    </row>
    <row r="80" spans="1:19" ht="22.5" x14ac:dyDescent="0.25">
      <c r="A80" s="211" t="s">
        <v>16</v>
      </c>
      <c r="B80" s="140"/>
      <c r="C80" s="140"/>
      <c r="D80" s="204">
        <f>D47/D$23</f>
        <v>3.5923643469111676E-3</v>
      </c>
      <c r="E80" s="204">
        <f t="shared" ref="E80:S80" si="35">E47/E$23</f>
        <v>3.6351191357111138E-3</v>
      </c>
      <c r="F80" s="204">
        <f t="shared" si="35"/>
        <v>3.1132884056266066E-3</v>
      </c>
      <c r="G80" s="204">
        <f t="shared" si="35"/>
        <v>2.3829995404479891E-3</v>
      </c>
      <c r="H80" s="204">
        <f t="shared" si="35"/>
        <v>1.5771449170872386E-3</v>
      </c>
      <c r="I80" s="204">
        <f t="shared" si="35"/>
        <v>1.8584167091420364E-3</v>
      </c>
      <c r="J80" s="204">
        <f t="shared" si="35"/>
        <v>1.922847276210066E-3</v>
      </c>
      <c r="K80" s="204">
        <f t="shared" si="35"/>
        <v>1.7563108788658573E-3</v>
      </c>
      <c r="L80" s="204">
        <f t="shared" si="35"/>
        <v>1.8842615715877408E-3</v>
      </c>
      <c r="M80" s="204">
        <f t="shared" si="35"/>
        <v>2.6002491690058568E-3</v>
      </c>
      <c r="N80" s="204">
        <f t="shared" si="35"/>
        <v>2.7929729192433229E-3</v>
      </c>
      <c r="O80" s="204">
        <f t="shared" si="35"/>
        <v>2.6616944193505027E-3</v>
      </c>
      <c r="P80" s="204">
        <f t="shared" si="35"/>
        <v>2.6276044529237185E-3</v>
      </c>
      <c r="Q80" s="204">
        <f t="shared" si="35"/>
        <v>4.3393328682990266E-4</v>
      </c>
      <c r="R80" s="204">
        <f t="shared" si="35"/>
        <v>1.1900028153725146E-3</v>
      </c>
      <c r="S80" s="204">
        <f t="shared" si="35"/>
        <v>9.6482801624618716E-4</v>
      </c>
    </row>
    <row r="81" spans="1:19" ht="22.5" x14ac:dyDescent="0.25">
      <c r="A81" s="179" t="s">
        <v>6</v>
      </c>
      <c r="B81" s="140"/>
      <c r="C81" s="140"/>
      <c r="D81" s="204">
        <f>D48/D$23</f>
        <v>1.4895535848489403E-2</v>
      </c>
      <c r="E81" s="204">
        <f t="shared" ref="E81:S81" si="36">E48/E$23</f>
        <v>1.4503477874796507E-2</v>
      </c>
      <c r="F81" s="204">
        <f t="shared" si="36"/>
        <v>1.4894207014772358E-2</v>
      </c>
      <c r="G81" s="204">
        <f t="shared" si="36"/>
        <v>1.3723557229049615E-2</v>
      </c>
      <c r="H81" s="204">
        <f t="shared" si="36"/>
        <v>1.2919713667730971E-2</v>
      </c>
      <c r="I81" s="204">
        <f t="shared" si="36"/>
        <v>1.2963100835571645E-2</v>
      </c>
      <c r="J81" s="204">
        <f t="shared" si="36"/>
        <v>1.2821418910191576E-2</v>
      </c>
      <c r="K81" s="204">
        <f t="shared" si="36"/>
        <v>1.3409137552689325E-2</v>
      </c>
      <c r="L81" s="204">
        <f t="shared" si="36"/>
        <v>1.2712083829594599E-2</v>
      </c>
      <c r="M81" s="204">
        <f t="shared" si="36"/>
        <v>9.6428060634571062E-3</v>
      </c>
      <c r="N81" s="204">
        <f t="shared" si="36"/>
        <v>8.9557638063951575E-3</v>
      </c>
      <c r="O81" s="204">
        <f t="shared" si="36"/>
        <v>9.5073911643623627E-3</v>
      </c>
      <c r="P81" s="204">
        <f t="shared" si="36"/>
        <v>7.9520797225731531E-3</v>
      </c>
      <c r="Q81" s="204">
        <f t="shared" si="36"/>
        <v>7.4079668966661226E-3</v>
      </c>
      <c r="R81" s="204">
        <f t="shared" si="36"/>
        <v>7.8032257783634288E-3</v>
      </c>
      <c r="S81" s="204">
        <f t="shared" si="36"/>
        <v>7.7214329451550752E-3</v>
      </c>
    </row>
    <row r="82" spans="1:19" x14ac:dyDescent="0.25">
      <c r="A82" s="179" t="s">
        <v>5</v>
      </c>
      <c r="B82" s="140"/>
      <c r="C82" s="140"/>
      <c r="D82" s="204">
        <f>D52/D$23</f>
        <v>1.489052557743374E-2</v>
      </c>
      <c r="E82" s="204">
        <f t="shared" ref="E82:S82" si="37">E52/E$23</f>
        <v>1.6149918602930292E-2</v>
      </c>
      <c r="F82" s="204">
        <f t="shared" si="37"/>
        <v>1.3201015074870176E-2</v>
      </c>
      <c r="G82" s="204">
        <f t="shared" si="37"/>
        <v>1.1003305809626872E-2</v>
      </c>
      <c r="H82" s="204">
        <f t="shared" si="37"/>
        <v>9.1989391286435296E-3</v>
      </c>
      <c r="I82" s="204">
        <f t="shared" si="37"/>
        <v>8.8081506892463864E-3</v>
      </c>
      <c r="J82" s="204">
        <f t="shared" si="37"/>
        <v>9.3217881261134367E-3</v>
      </c>
      <c r="K82" s="204">
        <f t="shared" si="37"/>
        <v>8.7144593719905919E-3</v>
      </c>
      <c r="L82" s="204">
        <f t="shared" si="37"/>
        <v>7.9747027861346419E-3</v>
      </c>
      <c r="M82" s="204">
        <f t="shared" si="37"/>
        <v>7.8403801981289916E-3</v>
      </c>
      <c r="N82" s="204">
        <f t="shared" si="37"/>
        <v>7.8428113537445231E-3</v>
      </c>
      <c r="O82" s="204">
        <f t="shared" si="37"/>
        <v>7.2067369158104353E-3</v>
      </c>
      <c r="P82" s="204">
        <f t="shared" si="37"/>
        <v>7.4943194052729785E-3</v>
      </c>
      <c r="Q82" s="204">
        <f t="shared" si="37"/>
        <v>7.0732606754253064E-3</v>
      </c>
      <c r="R82" s="204">
        <f t="shared" si="37"/>
        <v>7.0703581908474261E-3</v>
      </c>
      <c r="S82" s="204">
        <f t="shared" si="37"/>
        <v>7.1652875384105499E-3</v>
      </c>
    </row>
    <row r="83" spans="1:19" x14ac:dyDescent="0.25">
      <c r="A83" s="211" t="s">
        <v>27</v>
      </c>
      <c r="B83" s="140"/>
      <c r="C83" s="140"/>
      <c r="D83" s="204">
        <f>D53/D$23</f>
        <v>1.0777093040733503E-2</v>
      </c>
      <c r="E83" s="204">
        <f t="shared" ref="E83:S83" si="38">E53/E$23</f>
        <v>1.2038441616101819E-2</v>
      </c>
      <c r="F83" s="204">
        <f t="shared" si="38"/>
        <v>9.5919533468900725E-3</v>
      </c>
      <c r="G83" s="204">
        <f t="shared" si="38"/>
        <v>7.3935988852157665E-3</v>
      </c>
      <c r="H83" s="204">
        <f t="shared" si="38"/>
        <v>5.9287774230095784E-3</v>
      </c>
      <c r="I83" s="204">
        <f t="shared" si="38"/>
        <v>5.6640188762449115E-3</v>
      </c>
      <c r="J83" s="204">
        <f t="shared" si="38"/>
        <v>5.9172030248897832E-3</v>
      </c>
      <c r="K83" s="204">
        <f t="shared" si="38"/>
        <v>5.5570465560519722E-3</v>
      </c>
      <c r="L83" s="204">
        <f t="shared" si="38"/>
        <v>4.7758012705402036E-3</v>
      </c>
      <c r="M83" s="204">
        <f t="shared" si="38"/>
        <v>5.1488035235185553E-3</v>
      </c>
      <c r="N83" s="204">
        <f t="shared" si="38"/>
        <v>4.914589454164447E-3</v>
      </c>
      <c r="O83" s="204">
        <f t="shared" si="38"/>
        <v>4.7216552207033887E-3</v>
      </c>
      <c r="P83" s="204">
        <f t="shared" si="38"/>
        <v>4.8983365532153898E-3</v>
      </c>
      <c r="Q83" s="204">
        <f t="shared" si="38"/>
        <v>4.5407490014350909E-3</v>
      </c>
      <c r="R83" s="204">
        <f t="shared" si="38"/>
        <v>4.4958886853951833E-3</v>
      </c>
      <c r="S83" s="204">
        <f t="shared" si="38"/>
        <v>4.7356624028852155E-3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4.1134325367002357E-3</v>
      </c>
      <c r="E84" s="204">
        <f t="shared" ref="E84:S84" si="40">E56/E$23</f>
        <v>4.1114769868284733E-3</v>
      </c>
      <c r="F84" s="204">
        <f t="shared" si="40"/>
        <v>3.6090617279801026E-3</v>
      </c>
      <c r="G84" s="204">
        <f t="shared" si="40"/>
        <v>3.6097069244111048E-3</v>
      </c>
      <c r="H84" s="204">
        <f t="shared" si="40"/>
        <v>3.2701617056339512E-3</v>
      </c>
      <c r="I84" s="204">
        <f t="shared" si="40"/>
        <v>3.144131813001474E-3</v>
      </c>
      <c r="J84" s="204">
        <f t="shared" si="40"/>
        <v>3.4045851012236535E-3</v>
      </c>
      <c r="K84" s="204">
        <f t="shared" si="40"/>
        <v>3.1574128159386201E-3</v>
      </c>
      <c r="L84" s="204">
        <f t="shared" si="40"/>
        <v>3.1989015155944383E-3</v>
      </c>
      <c r="M84" s="204">
        <f t="shared" si="40"/>
        <v>2.6915766746104363E-3</v>
      </c>
      <c r="N84" s="204">
        <f t="shared" si="40"/>
        <v>2.928221899580077E-3</v>
      </c>
      <c r="O84" s="204">
        <f t="shared" si="40"/>
        <v>2.4850816951070471E-3</v>
      </c>
      <c r="P84" s="204">
        <f t="shared" si="40"/>
        <v>2.5959828520575887E-3</v>
      </c>
      <c r="Q84" s="204">
        <f t="shared" si="40"/>
        <v>2.5325116739902155E-3</v>
      </c>
      <c r="R84" s="204">
        <f t="shared" si="40"/>
        <v>2.5744695054522432E-3</v>
      </c>
      <c r="S84" s="204">
        <f t="shared" si="40"/>
        <v>2.4296251355253339E-3</v>
      </c>
    </row>
    <row r="85" spans="1:19" ht="22.5" x14ac:dyDescent="0.25">
      <c r="A85" s="179" t="s">
        <v>4</v>
      </c>
      <c r="B85" s="140"/>
      <c r="C85" s="140"/>
      <c r="D85" s="204">
        <f t="shared" si="39"/>
        <v>2.9410291096748337E-2</v>
      </c>
      <c r="E85" s="204">
        <f t="shared" ref="E85:S85" si="41">E57/E$23</f>
        <v>3.5097861476986826E-2</v>
      </c>
      <c r="F85" s="204">
        <f t="shared" si="41"/>
        <v>2.5036552778851487E-2</v>
      </c>
      <c r="G85" s="204">
        <f t="shared" si="41"/>
        <v>2.2469869694768514E-2</v>
      </c>
      <c r="H85" s="204">
        <f t="shared" si="41"/>
        <v>2.2691574827479657E-2</v>
      </c>
      <c r="I85" s="204">
        <f t="shared" si="41"/>
        <v>2.1768388016791613E-2</v>
      </c>
      <c r="J85" s="204">
        <f t="shared" si="41"/>
        <v>2.1894626019608659E-2</v>
      </c>
      <c r="K85" s="204">
        <f t="shared" si="41"/>
        <v>1.891882291650222E-2</v>
      </c>
      <c r="L85" s="204">
        <f t="shared" si="41"/>
        <v>1.8251278307772744E-2</v>
      </c>
      <c r="M85" s="204">
        <f t="shared" si="41"/>
        <v>1.6823215796556781E-2</v>
      </c>
      <c r="N85" s="204">
        <f t="shared" si="41"/>
        <v>1.6050632003819561E-2</v>
      </c>
      <c r="O85" s="204">
        <f t="shared" si="41"/>
        <v>1.5509097899715231E-2</v>
      </c>
      <c r="P85" s="204">
        <f t="shared" si="41"/>
        <v>1.5533734977857349E-2</v>
      </c>
      <c r="Q85" s="204">
        <f t="shared" si="41"/>
        <v>1.4148002351829557E-2</v>
      </c>
      <c r="R85" s="204">
        <f t="shared" si="41"/>
        <v>1.5108682086394203E-2</v>
      </c>
      <c r="S85" s="204">
        <f t="shared" si="41"/>
        <v>1.4117105122717138E-2</v>
      </c>
    </row>
    <row r="86" spans="1:19" x14ac:dyDescent="0.25">
      <c r="A86" s="179" t="s">
        <v>3</v>
      </c>
      <c r="B86" s="140"/>
      <c r="C86" s="140"/>
      <c r="D86" s="204">
        <f t="shared" si="39"/>
        <v>2.0431885364998247E-2</v>
      </c>
      <c r="E86" s="204">
        <f t="shared" ref="E86:S86" si="42">E58/E$23</f>
        <v>2.0464888264022495E-2</v>
      </c>
      <c r="F86" s="204">
        <f t="shared" si="42"/>
        <v>2.0255281246323715E-2</v>
      </c>
      <c r="G86" s="204">
        <f t="shared" si="42"/>
        <v>2.7413759876662166E-2</v>
      </c>
      <c r="H86" s="204">
        <f t="shared" si="42"/>
        <v>2.6174168297455967E-2</v>
      </c>
      <c r="I86" s="204">
        <f t="shared" si="42"/>
        <v>2.3497946864745066E-2</v>
      </c>
      <c r="J86" s="204">
        <f t="shared" si="42"/>
        <v>2.4017312936692264E-2</v>
      </c>
      <c r="K86" s="204">
        <f t="shared" si="42"/>
        <v>3.1538607265206887E-2</v>
      </c>
      <c r="L86" s="204">
        <f t="shared" si="42"/>
        <v>3.3413904447224807E-2</v>
      </c>
      <c r="M86" s="204">
        <f t="shared" si="42"/>
        <v>2.4148371010237295E-2</v>
      </c>
      <c r="N86" s="204">
        <f t="shared" si="42"/>
        <v>3.3955641593461122E-2</v>
      </c>
      <c r="O86" s="204">
        <f t="shared" si="42"/>
        <v>3.8081141824706399E-2</v>
      </c>
      <c r="P86" s="204">
        <f t="shared" si="42"/>
        <v>3.7007813546994964E-2</v>
      </c>
      <c r="Q86" s="204">
        <f t="shared" si="42"/>
        <v>3.7404160724150246E-2</v>
      </c>
      <c r="R86" s="204">
        <f t="shared" si="42"/>
        <v>4.2774796320859586E-2</v>
      </c>
      <c r="S86" s="204">
        <f t="shared" si="42"/>
        <v>4.2942570964715668E-2</v>
      </c>
    </row>
    <row r="87" spans="1:19" x14ac:dyDescent="0.25">
      <c r="A87" s="179" t="s">
        <v>2</v>
      </c>
      <c r="B87" s="140"/>
      <c r="C87" s="140"/>
      <c r="D87" s="204">
        <f t="shared" si="39"/>
        <v>5.024800841725538E-2</v>
      </c>
      <c r="E87" s="204">
        <f t="shared" ref="E87:S87" si="43">E59/E$23</f>
        <v>5.3291956489566375E-2</v>
      </c>
      <c r="F87" s="204">
        <f t="shared" si="43"/>
        <v>4.8728635530981633E-2</v>
      </c>
      <c r="G87" s="204">
        <f t="shared" si="43"/>
        <v>5.2878129771558167E-2</v>
      </c>
      <c r="H87" s="204">
        <f t="shared" si="43"/>
        <v>5.3597177876197347E-2</v>
      </c>
      <c r="I87" s="204">
        <f t="shared" si="43"/>
        <v>5.8736276637783434E-2</v>
      </c>
      <c r="J87" s="204">
        <f t="shared" si="43"/>
        <v>6.2722839477589928E-2</v>
      </c>
      <c r="K87" s="204">
        <f t="shared" si="43"/>
        <v>6.4079693099474283E-2</v>
      </c>
      <c r="L87" s="204">
        <f t="shared" si="43"/>
        <v>6.8865751374358353E-2</v>
      </c>
      <c r="M87" s="204">
        <f t="shared" si="43"/>
        <v>5.1722385060887867E-2</v>
      </c>
      <c r="N87" s="204">
        <f t="shared" si="43"/>
        <v>6.217216380443974E-2</v>
      </c>
      <c r="O87" s="204">
        <f t="shared" si="43"/>
        <v>6.5924997421141635E-2</v>
      </c>
      <c r="P87" s="204">
        <f t="shared" si="43"/>
        <v>6.5151038317851295E-2</v>
      </c>
      <c r="Q87" s="204">
        <f t="shared" si="43"/>
        <v>6.3272804823324008E-2</v>
      </c>
      <c r="R87" s="204">
        <f t="shared" si="43"/>
        <v>6.8506430368871857E-2</v>
      </c>
      <c r="S87" s="204">
        <f t="shared" si="43"/>
        <v>6.5143446191527496E-2</v>
      </c>
    </row>
    <row r="88" spans="1:19" x14ac:dyDescent="0.25">
      <c r="A88" s="179" t="s">
        <v>1</v>
      </c>
      <c r="B88" s="140"/>
      <c r="C88" s="140"/>
      <c r="D88" s="204">
        <f t="shared" si="39"/>
        <v>2.0331679943884962E-2</v>
      </c>
      <c r="E88" s="204">
        <f t="shared" ref="E88:S88" si="44">E60/E$23</f>
        <v>1.7088759804647032E-2</v>
      </c>
      <c r="F88" s="204">
        <f t="shared" si="44"/>
        <v>1.6058013881653024E-2</v>
      </c>
      <c r="G88" s="204">
        <f t="shared" si="44"/>
        <v>1.5346813525653379E-2</v>
      </c>
      <c r="H88" s="204">
        <f t="shared" si="44"/>
        <v>1.4390642702647028E-2</v>
      </c>
      <c r="I88" s="204">
        <f t="shared" si="44"/>
        <v>1.4529439726019555E-2</v>
      </c>
      <c r="J88" s="204">
        <f t="shared" si="44"/>
        <v>1.2641075819647163E-2</v>
      </c>
      <c r="K88" s="204">
        <f t="shared" si="44"/>
        <v>1.2033689594746063E-2</v>
      </c>
      <c r="L88" s="204">
        <f t="shared" si="44"/>
        <v>8.285405492087939E-3</v>
      </c>
      <c r="M88" s="204">
        <f t="shared" si="44"/>
        <v>7.2769067201535675E-3</v>
      </c>
      <c r="N88" s="204">
        <f t="shared" si="44"/>
        <v>1.0676521917667591E-2</v>
      </c>
      <c r="O88" s="204">
        <f t="shared" si="44"/>
        <v>8.4242706519666536E-3</v>
      </c>
      <c r="P88" s="204">
        <f t="shared" si="44"/>
        <v>8.322504189862117E-3</v>
      </c>
      <c r="Q88" s="204">
        <f t="shared" si="44"/>
        <v>8.2639854624943915E-3</v>
      </c>
      <c r="R88" s="204">
        <f t="shared" si="44"/>
        <v>9.1194849900010748E-3</v>
      </c>
      <c r="S88" s="204">
        <f t="shared" si="44"/>
        <v>8.4657689693333552E-3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7.41019089132722E-3</v>
      </c>
      <c r="E89" s="204">
        <f t="shared" ref="E89:S89" si="45">E61/E$23</f>
        <v>7.7327216220216067E-3</v>
      </c>
      <c r="F89" s="204">
        <f t="shared" si="45"/>
        <v>7.7307026536477148E-3</v>
      </c>
      <c r="G89" s="204">
        <f t="shared" si="45"/>
        <v>8.6981336258653667E-3</v>
      </c>
      <c r="H89" s="204">
        <f t="shared" si="45"/>
        <v>9.2343444227005866E-3</v>
      </c>
      <c r="I89" s="204">
        <f t="shared" si="45"/>
        <v>9.6385680169061537E-3</v>
      </c>
      <c r="J89" s="204">
        <f t="shared" si="45"/>
        <v>1.079865181354474E-2</v>
      </c>
      <c r="K89" s="204">
        <f t="shared" si="45"/>
        <v>1.0701656063021958E-2</v>
      </c>
      <c r="L89" s="204">
        <f t="shared" si="45"/>
        <v>1.0901321822856025E-2</v>
      </c>
      <c r="M89" s="204">
        <f t="shared" si="45"/>
        <v>9.7065630013320019E-3</v>
      </c>
      <c r="N89" s="204">
        <f t="shared" si="45"/>
        <v>1.0427207532227549E-2</v>
      </c>
      <c r="O89" s="204">
        <f t="shared" si="45"/>
        <v>1.0195086727788212E-2</v>
      </c>
      <c r="P89" s="204">
        <f t="shared" si="45"/>
        <v>9.6174840348560407E-3</v>
      </c>
      <c r="Q89" s="204">
        <f t="shared" si="45"/>
        <v>9.8294034972357149E-3</v>
      </c>
      <c r="R89" s="204">
        <f t="shared" si="45"/>
        <v>1.1759259528004249E-2</v>
      </c>
      <c r="S89" s="204">
        <f t="shared" si="45"/>
        <v>1.1207172590457894E-2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1.7054962673480632E-2</v>
      </c>
      <c r="E90" s="208">
        <f t="shared" ref="E90:S90" si="46">E62/E$23</f>
        <v>1.7981352671303834E-2</v>
      </c>
      <c r="F90" s="208">
        <f t="shared" si="46"/>
        <v>2.0898105977849853E-2</v>
      </c>
      <c r="G90" s="208">
        <f t="shared" si="46"/>
        <v>2.1858369035089021E-2</v>
      </c>
      <c r="H90" s="208">
        <f t="shared" si="46"/>
        <v>2.1056493974662683E-2</v>
      </c>
      <c r="I90" s="208">
        <f t="shared" si="46"/>
        <v>2.2258047889308238E-2</v>
      </c>
      <c r="J90" s="208">
        <f t="shared" si="46"/>
        <v>2.1083082112158778E-2</v>
      </c>
      <c r="K90" s="208">
        <f t="shared" si="46"/>
        <v>1.8954343810681531E-2</v>
      </c>
      <c r="L90" s="208">
        <f t="shared" si="46"/>
        <v>1.7091989716742702E-2</v>
      </c>
      <c r="M90" s="208">
        <f t="shared" si="46"/>
        <v>1.886516096903653E-2</v>
      </c>
      <c r="N90" s="208">
        <f t="shared" si="46"/>
        <v>2.0269422486853962E-2</v>
      </c>
      <c r="O90" s="208">
        <f t="shared" si="46"/>
        <v>2.0260449065202919E-2</v>
      </c>
      <c r="P90" s="208">
        <f t="shared" si="46"/>
        <v>2.3107861280554379E-2</v>
      </c>
      <c r="Q90" s="208">
        <f t="shared" si="46"/>
        <v>2.4676438311125728E-2</v>
      </c>
      <c r="R90" s="208">
        <f t="shared" si="46"/>
        <v>2.4694009641925248E-2</v>
      </c>
      <c r="S90" s="208">
        <f t="shared" si="46"/>
        <v>2.5474549325603477E-2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3.3175141370149541E-2</v>
      </c>
      <c r="F93" s="144">
        <f t="shared" ref="F93:F94" si="48">IF(E16=0,"",F16/E16-1)</f>
        <v>4.5219972831660904E-2</v>
      </c>
      <c r="G93" s="144">
        <f t="shared" ref="G93:G94" si="49">IF(F16=0,"",G16/F16-1)</f>
        <v>5.4182306026794524E-2</v>
      </c>
      <c r="H93" s="144">
        <f t="shared" ref="H93:H94" si="50">IF(G16=0,"",H16/G16-1)</f>
        <v>5.2604623443946785E-2</v>
      </c>
      <c r="I93" s="144">
        <f t="shared" ref="I93:I94" si="51">IF(H16=0,"",I16/H16-1)</f>
        <v>6.7507907248390397E-2</v>
      </c>
      <c r="J93" s="144">
        <f t="shared" ref="J93:J94" si="52">IF(I16=0,"",J16/I16-1)</f>
        <v>8.4523944230610493E-2</v>
      </c>
      <c r="K93" s="144">
        <f t="shared" ref="K93:K94" si="53">IF(J16=0,"",K16/J16-1)</f>
        <v>0.107993701504705</v>
      </c>
      <c r="L93" s="144">
        <f t="shared" ref="L93:L94" si="54">IF(K16=0,"",L16/K16-1)</f>
        <v>5.6300493107459326E-2</v>
      </c>
      <c r="M93" s="144">
        <f t="shared" ref="M93:M94" si="55">IF(L16=0,"",M16/L16-1)</f>
        <v>-5.4225564274941074E-2</v>
      </c>
      <c r="N93" s="144">
        <f t="shared" ref="N93:N94" si="56">IF(M16=0,"",N16/M16-1)</f>
        <v>5.0416203542158922E-2</v>
      </c>
      <c r="O93" s="144">
        <f t="shared" ref="O93:O94" si="57">IF(N16=0,"",O16/N16-1)</f>
        <v>2.8187489359315254E-2</v>
      </c>
      <c r="P93" s="144">
        <f t="shared" ref="P93:P94" si="58">IF(O16=0,"",P16/O16-1)</f>
        <v>1.6576801417528486E-2</v>
      </c>
      <c r="Q93" s="144">
        <f t="shared" ref="Q93:Q94" si="59">IF(P16=0,"",Q16/P16-1)</f>
        <v>1.4904277824853596E-2</v>
      </c>
      <c r="R93" s="144">
        <f t="shared" ref="R93:R94" si="60">IF(Q16=0,"",R16/Q16-1)</f>
        <v>2.7506753798653305E-2</v>
      </c>
      <c r="S93" s="144">
        <f t="shared" ref="S93:S94" si="61">IF(R16=0,"",S16/R16-1)</f>
        <v>3.8501064141415187E-2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5.0317590731332018E-2</v>
      </c>
      <c r="F94" s="213">
        <f t="shared" si="48"/>
        <v>5.7407984280470892E-2</v>
      </c>
      <c r="G94" s="213">
        <f t="shared" si="49"/>
        <v>2.9351245529666281E-2</v>
      </c>
      <c r="H94" s="213">
        <f t="shared" si="50"/>
        <v>5.003967377059193E-2</v>
      </c>
      <c r="I94" s="213">
        <f t="shared" si="51"/>
        <v>5.8470259178226902E-2</v>
      </c>
      <c r="J94" s="213">
        <f t="shared" si="52"/>
        <v>5.9854263215082915E-2</v>
      </c>
      <c r="K94" s="213">
        <f t="shared" si="53"/>
        <v>7.5119768122926311E-2</v>
      </c>
      <c r="L94" s="213">
        <f t="shared" si="54"/>
        <v>6.0371139773480742E-2</v>
      </c>
      <c r="M94" s="213">
        <f t="shared" si="55"/>
        <v>-5.0513721245752929E-3</v>
      </c>
      <c r="N94" s="213">
        <f t="shared" si="56"/>
        <v>4.309124707457368E-3</v>
      </c>
      <c r="O94" s="213">
        <f t="shared" si="57"/>
        <v>-5.7054841922622446E-3</v>
      </c>
      <c r="P94" s="213">
        <f t="shared" si="58"/>
        <v>-4.0334099230945331E-3</v>
      </c>
      <c r="Q94" s="213">
        <f t="shared" si="59"/>
        <v>-7.9108570026494851E-3</v>
      </c>
      <c r="R94" s="213">
        <f t="shared" si="60"/>
        <v>1.3683049873722153E-2</v>
      </c>
      <c r="S94" s="213">
        <f t="shared" si="61"/>
        <v>2.2266908897633497E-2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3.699260765566259E-2</v>
      </c>
      <c r="F95" s="144">
        <f t="shared" ref="F95:F96" si="63">IF(E20=0,"",F20/E20-1)</f>
        <v>4.5187327627152607E-2</v>
      </c>
      <c r="G95" s="144">
        <f t="shared" ref="G95:G96" si="64">IF(F20=0,"",G20/F20-1)</f>
        <v>5.4982130588970612E-2</v>
      </c>
      <c r="H95" s="144">
        <f t="shared" ref="H95:H96" si="65">IF(G20=0,"",H20/G20-1)</f>
        <v>5.3192073572828402E-2</v>
      </c>
      <c r="I95" s="144">
        <f t="shared" ref="I95:I96" si="66">IF(H20=0,"",I20/H20-1)</f>
        <v>6.7346966972742006E-2</v>
      </c>
      <c r="J95" s="144">
        <f t="shared" ref="J95:J96" si="67">IF(I20=0,"",J20/I20-1)</f>
        <v>8.4474894751732865E-2</v>
      </c>
      <c r="K95" s="144">
        <f t="shared" ref="K95:K96" si="68">IF(J20=0,"",K20/J20-1)</f>
        <v>0.10794173704180232</v>
      </c>
      <c r="L95" s="144">
        <f t="shared" ref="L95:L96" si="69">IF(K20=0,"",L20/K20-1)</f>
        <v>5.5733838651314205E-2</v>
      </c>
      <c r="M95" s="144">
        <f t="shared" ref="M95:M96" si="70">IF(L20=0,"",M20/L20-1)</f>
        <v>-5.5339077110419188E-2</v>
      </c>
      <c r="N95" s="144">
        <f t="shared" ref="N95:N96" si="71">IF(M20=0,"",N20/M20-1)</f>
        <v>4.8855509017221355E-2</v>
      </c>
      <c r="O95" s="144">
        <f t="shared" ref="O95:O96" si="72">IF(N20=0,"",O20/N20-1)</f>
        <v>2.7799281535196618E-2</v>
      </c>
      <c r="P95" s="144">
        <f t="shared" ref="P95:P96" si="73">IF(O20=0,"",P20/O20-1)</f>
        <v>1.4342873444022519E-2</v>
      </c>
      <c r="Q95" s="144">
        <f t="shared" ref="Q95:Q96" si="74">IF(P20=0,"",Q20/P20-1)</f>
        <v>1.3682454345866013E-2</v>
      </c>
      <c r="R95" s="144">
        <f t="shared" ref="R95:R96" si="75">IF(Q20=0,"",R20/Q20-1)</f>
        <v>2.6536722132518342E-2</v>
      </c>
      <c r="S95" s="144">
        <f t="shared" ref="S95:S96" si="76">IF(R20=0,"",S20/R20-1)</f>
        <v>3.746665264229132E-2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5.4198396444853802E-2</v>
      </c>
      <c r="F96" s="213">
        <f t="shared" si="63"/>
        <v>5.7374958409560639E-2</v>
      </c>
      <c r="G96" s="213">
        <f t="shared" si="64"/>
        <v>3.0132230378846936E-2</v>
      </c>
      <c r="H96" s="213">
        <f t="shared" si="65"/>
        <v>5.0625692421801149E-2</v>
      </c>
      <c r="I96" s="213">
        <f t="shared" si="66"/>
        <v>5.8310681441967382E-2</v>
      </c>
      <c r="J96" s="213">
        <f t="shared" si="67"/>
        <v>5.9806329465373231E-2</v>
      </c>
      <c r="K96" s="213">
        <f t="shared" si="68"/>
        <v>7.5069345434394252E-2</v>
      </c>
      <c r="L96" s="213">
        <f t="shared" si="69"/>
        <v>5.9802301611005637E-2</v>
      </c>
      <c r="M96" s="213">
        <f t="shared" si="70"/>
        <v>-6.2227804709333867E-3</v>
      </c>
      <c r="N96" s="213">
        <f t="shared" si="71"/>
        <v>2.8169354714286943E-3</v>
      </c>
      <c r="O96" s="213">
        <f t="shared" si="72"/>
        <v>-6.0808952087444412E-3</v>
      </c>
      <c r="P96" s="213">
        <f t="shared" si="73"/>
        <v>-6.2220469480077645E-3</v>
      </c>
      <c r="Q96" s="213">
        <f t="shared" si="74"/>
        <v>-9.105213785498556E-3</v>
      </c>
      <c r="R96" s="213">
        <f t="shared" si="75"/>
        <v>1.2726068662487711E-2</v>
      </c>
      <c r="S96" s="213">
        <f t="shared" si="76"/>
        <v>2.1248667624465645E-2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4.7413476411866773E-2</v>
      </c>
      <c r="F97" s="204">
        <f t="shared" ref="F97:F105" si="78">IF(E23=0,"",F23/E23-1)</f>
        <v>4.133851164945912E-2</v>
      </c>
      <c r="G97" s="204">
        <f t="shared" ref="G97:G105" si="79">IF(F23=0,"",G23/F23-1)</f>
        <v>4.509606471465899E-2</v>
      </c>
      <c r="H97" s="204">
        <f t="shared" ref="H97:H105" si="80">IF(G23=0,"",H23/G23-1)</f>
        <v>4.6542233612999473E-2</v>
      </c>
      <c r="I97" s="204">
        <f t="shared" ref="I97:I105" si="81">IF(H23=0,"",I23/H23-1)</f>
        <v>5.6033833612957107E-2</v>
      </c>
      <c r="J97" s="204">
        <f t="shared" ref="J97:J105" si="82">IF(I23=0,"",J23/I23-1)</f>
        <v>0.10050674063752907</v>
      </c>
      <c r="K97" s="204">
        <f t="shared" ref="K97:K105" si="83">IF(J23=0,"",K23/J23-1)</f>
        <v>0.11011127939467458</v>
      </c>
      <c r="L97" s="204">
        <f t="shared" ref="L97:L105" si="84">IF(K23=0,"",L23/K23-1)</f>
        <v>6.3250820235657867E-2</v>
      </c>
      <c r="M97" s="204">
        <f t="shared" ref="M97:M105" si="85">IF(L23=0,"",M23/L23-1)</f>
        <v>-5.4750269177432198E-2</v>
      </c>
      <c r="N97" s="204">
        <f t="shared" ref="N97:N105" si="86">IF(M23=0,"",N23/M23-1)</f>
        <v>5.2377268652781472E-2</v>
      </c>
      <c r="O97" s="204">
        <f t="shared" ref="O97:O105" si="87">IF(N23=0,"",O23/N23-1)</f>
        <v>2.4937706443252772E-2</v>
      </c>
      <c r="P97" s="204">
        <f t="shared" ref="P97:P105" si="88">IF(O23=0,"",P23/O23-1)</f>
        <v>2.4411024302298356E-2</v>
      </c>
      <c r="Q97" s="204">
        <f t="shared" ref="Q97:Q105" si="89">IF(P23=0,"",Q23/P23-1)</f>
        <v>1.1390314943936719E-2</v>
      </c>
      <c r="R97" s="204">
        <f t="shared" ref="R97:R105" si="90">IF(Q23=0,"",R23/Q23-1)</f>
        <v>2.364121025377619E-2</v>
      </c>
      <c r="S97" s="204">
        <f t="shared" ref="S97:S105" si="91">IF(R23=0,"",S23/R23-1)</f>
        <v>3.5188582383276268E-2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0.1745484271635529</v>
      </c>
      <c r="F98" s="209">
        <f t="shared" si="78"/>
        <v>5.5100082324409216E-2</v>
      </c>
      <c r="G98" s="209">
        <f t="shared" si="79"/>
        <v>-7.4660543683420122E-2</v>
      </c>
      <c r="H98" s="209">
        <f t="shared" si="80"/>
        <v>-4.1516594662809991E-2</v>
      </c>
      <c r="I98" s="209">
        <f t="shared" si="81"/>
        <v>-5.855957143087831E-2</v>
      </c>
      <c r="J98" s="209">
        <f t="shared" si="82"/>
        <v>8.1360314654400412E-2</v>
      </c>
      <c r="K98" s="209">
        <f t="shared" si="83"/>
        <v>0.24523218468910035</v>
      </c>
      <c r="L98" s="209">
        <f t="shared" si="84"/>
        <v>8.5195667503267014E-2</v>
      </c>
      <c r="M98" s="209">
        <f t="shared" si="85"/>
        <v>-0.2275346353313612</v>
      </c>
      <c r="N98" s="209">
        <f t="shared" si="86"/>
        <v>-0.11232782083075021</v>
      </c>
      <c r="O98" s="209">
        <f t="shared" si="87"/>
        <v>0.23013477395074955</v>
      </c>
      <c r="P98" s="209">
        <f t="shared" si="88"/>
        <v>7.4114698889376829E-2</v>
      </c>
      <c r="Q98" s="209">
        <f t="shared" si="89"/>
        <v>0.13587867012478316</v>
      </c>
      <c r="R98" s="209">
        <f t="shared" si="90"/>
        <v>0.14757022714869739</v>
      </c>
      <c r="S98" s="209">
        <f t="shared" si="91"/>
        <v>-0.12843645163919848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-2.1979014284184362E-2</v>
      </c>
      <c r="F99" s="209">
        <f t="shared" si="78"/>
        <v>-8.5841588535700897E-2</v>
      </c>
      <c r="G99" s="209">
        <f t="shared" si="79"/>
        <v>7.2177454271614039E-2</v>
      </c>
      <c r="H99" s="209">
        <f t="shared" si="80"/>
        <v>-0.13733504155998122</v>
      </c>
      <c r="I99" s="209">
        <f t="shared" si="81"/>
        <v>0.13199863542864088</v>
      </c>
      <c r="J99" s="209">
        <f t="shared" si="82"/>
        <v>-0.19950024953144807</v>
      </c>
      <c r="K99" s="209">
        <f t="shared" si="83"/>
        <v>0.5258899909012027</v>
      </c>
      <c r="L99" s="209">
        <f t="shared" si="84"/>
        <v>0.12235284773842814</v>
      </c>
      <c r="M99" s="209">
        <f t="shared" si="85"/>
        <v>-2.5452945492355106E-2</v>
      </c>
      <c r="N99" s="209">
        <f t="shared" si="86"/>
        <v>-0.12697303991252062</v>
      </c>
      <c r="O99" s="209">
        <f t="shared" si="87"/>
        <v>5.4450649010698404E-2</v>
      </c>
      <c r="P99" s="209">
        <f t="shared" si="88"/>
        <v>-3.8856132503282903E-2</v>
      </c>
      <c r="Q99" s="209">
        <f t="shared" si="89"/>
        <v>8.3909579773335796E-3</v>
      </c>
      <c r="R99" s="209">
        <f t="shared" si="90"/>
        <v>-3.7677194398921254E-2</v>
      </c>
      <c r="S99" s="209">
        <f t="shared" si="91"/>
        <v>9.0296245757669036E-2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6.1615605442895571E-2</v>
      </c>
      <c r="F100" s="209">
        <f t="shared" si="78"/>
        <v>4.8893043094550004E-2</v>
      </c>
      <c r="G100" s="209">
        <f t="shared" si="79"/>
        <v>3.9847374551239323E-2</v>
      </c>
      <c r="H100" s="209">
        <f t="shared" si="80"/>
        <v>3.2368421142966008E-2</v>
      </c>
      <c r="I100" s="209">
        <f t="shared" si="81"/>
        <v>6.648831405864275E-2</v>
      </c>
      <c r="J100" s="209">
        <f t="shared" si="82"/>
        <v>5.6407425522881471E-2</v>
      </c>
      <c r="K100" s="209">
        <f t="shared" si="83"/>
        <v>0.11447503414137139</v>
      </c>
      <c r="L100" s="209">
        <f t="shared" si="84"/>
        <v>5.8657133182507204E-2</v>
      </c>
      <c r="M100" s="209">
        <f t="shared" si="85"/>
        <v>2.0187173547462134E-2</v>
      </c>
      <c r="N100" s="209">
        <f t="shared" si="86"/>
        <v>4.06983504560261E-2</v>
      </c>
      <c r="O100" s="209">
        <f t="shared" si="87"/>
        <v>1.1917406405049347E-2</v>
      </c>
      <c r="P100" s="209">
        <f t="shared" si="88"/>
        <v>2.3897148498224219E-2</v>
      </c>
      <c r="Q100" s="209">
        <f t="shared" si="89"/>
        <v>4.4108699191325318E-2</v>
      </c>
      <c r="R100" s="209">
        <f t="shared" si="90"/>
        <v>-1.1598118065752616E-2</v>
      </c>
      <c r="S100" s="209">
        <f t="shared" si="91"/>
        <v>4.753558794118784E-2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9.2901226123452085E-2</v>
      </c>
      <c r="F101" s="206">
        <f t="shared" si="78"/>
        <v>1.7904412930781266E-2</v>
      </c>
      <c r="G101" s="206">
        <f t="shared" si="79"/>
        <v>3.083924844205832E-2</v>
      </c>
      <c r="H101" s="206">
        <f t="shared" si="80"/>
        <v>-5.2164904113819466E-2</v>
      </c>
      <c r="I101" s="206">
        <f t="shared" si="81"/>
        <v>5.9015614461255694E-2</v>
      </c>
      <c r="J101" s="206">
        <f t="shared" si="82"/>
        <v>1.8864354616154655E-2</v>
      </c>
      <c r="K101" s="206">
        <f t="shared" si="83"/>
        <v>0.11910905709110242</v>
      </c>
      <c r="L101" s="206">
        <f t="shared" si="84"/>
        <v>2.1680114533818573E-2</v>
      </c>
      <c r="M101" s="206">
        <f t="shared" si="85"/>
        <v>7.8631688551320744E-2</v>
      </c>
      <c r="N101" s="206">
        <f t="shared" si="86"/>
        <v>3.7080013042682047E-2</v>
      </c>
      <c r="O101" s="206">
        <f t="shared" si="87"/>
        <v>3.4077229732472292E-2</v>
      </c>
      <c r="P101" s="206">
        <f t="shared" si="88"/>
        <v>3.185779145583556E-2</v>
      </c>
      <c r="Q101" s="206">
        <f t="shared" si="89"/>
        <v>3.2562587231332651E-2</v>
      </c>
      <c r="R101" s="206">
        <f t="shared" si="90"/>
        <v>5.5475211231246879E-2</v>
      </c>
      <c r="S101" s="206">
        <f t="shared" si="91"/>
        <v>6.8362320999520998E-2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4.8128652605716971E-2</v>
      </c>
      <c r="F102" s="206">
        <f t="shared" si="78"/>
        <v>0.14035360701598298</v>
      </c>
      <c r="G102" s="206">
        <f t="shared" si="79"/>
        <v>3.0326039461054943E-3</v>
      </c>
      <c r="H102" s="206">
        <f t="shared" si="80"/>
        <v>7.021251645010973E-2</v>
      </c>
      <c r="I102" s="206">
        <f t="shared" si="81"/>
        <v>4.0509370989280979E-2</v>
      </c>
      <c r="J102" s="206">
        <f t="shared" si="82"/>
        <v>8.3788214933211869E-2</v>
      </c>
      <c r="K102" s="206">
        <f t="shared" si="83"/>
        <v>0.11539253163423924</v>
      </c>
      <c r="L102" s="206">
        <f t="shared" si="84"/>
        <v>6.9575544955759128E-2</v>
      </c>
      <c r="M102" s="206">
        <f t="shared" si="85"/>
        <v>3.6188635040842465E-2</v>
      </c>
      <c r="N102" s="206">
        <f t="shared" si="86"/>
        <v>3.7923843257505307E-2</v>
      </c>
      <c r="O102" s="206">
        <f t="shared" si="87"/>
        <v>1.2129498076597356E-2</v>
      </c>
      <c r="P102" s="206">
        <f t="shared" si="88"/>
        <v>3.5525628088636241E-2</v>
      </c>
      <c r="Q102" s="206">
        <f t="shared" si="89"/>
        <v>9.2836980927902157E-2</v>
      </c>
      <c r="R102" s="206">
        <f t="shared" si="90"/>
        <v>-7.9125257305227681E-2</v>
      </c>
      <c r="S102" s="206">
        <f t="shared" si="91"/>
        <v>6.0664821260083768E-2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2.9151770718856884E-2</v>
      </c>
      <c r="F103" s="206">
        <f t="shared" si="78"/>
        <v>-2.3042274928660289E-2</v>
      </c>
      <c r="G103" s="206">
        <f t="shared" si="79"/>
        <v>0.11475944118119985</v>
      </c>
      <c r="H103" s="206">
        <f t="shared" si="80"/>
        <v>0.11782593266712649</v>
      </c>
      <c r="I103" s="206">
        <f t="shared" si="81"/>
        <v>0.11271274455159763</v>
      </c>
      <c r="J103" s="206">
        <f t="shared" si="82"/>
        <v>7.1301012986916712E-2</v>
      </c>
      <c r="K103" s="206">
        <f t="shared" si="83"/>
        <v>0.10739721933856328</v>
      </c>
      <c r="L103" s="206">
        <f t="shared" si="84"/>
        <v>9.1788638632898323E-2</v>
      </c>
      <c r="M103" s="206">
        <f t="shared" si="85"/>
        <v>-7.0537276903020474E-2</v>
      </c>
      <c r="N103" s="206">
        <f t="shared" si="86"/>
        <v>4.9712498774808989E-2</v>
      </c>
      <c r="O103" s="206">
        <f t="shared" si="87"/>
        <v>-1.8888715660251965E-2</v>
      </c>
      <c r="P103" s="206">
        <f t="shared" si="88"/>
        <v>-4.6357270098941195E-3</v>
      </c>
      <c r="Q103" s="206">
        <f t="shared" si="89"/>
        <v>-1.2559079634166026E-2</v>
      </c>
      <c r="R103" s="206">
        <f t="shared" si="90"/>
        <v>-3.5487901993994653E-3</v>
      </c>
      <c r="S103" s="206">
        <f t="shared" si="91"/>
        <v>-7.5651837955058587E-3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-0.26200557388581891</v>
      </c>
      <c r="F104" s="209">
        <f t="shared" si="78"/>
        <v>0.21332264797905465</v>
      </c>
      <c r="G104" s="209">
        <f t="shared" si="79"/>
        <v>0.45389984025408459</v>
      </c>
      <c r="H104" s="209">
        <f t="shared" si="80"/>
        <v>0.3590220230943586</v>
      </c>
      <c r="I104" s="209">
        <f t="shared" si="81"/>
        <v>-9.9208732937009603E-2</v>
      </c>
      <c r="J104" s="209">
        <f t="shared" si="82"/>
        <v>0.35091602750619155</v>
      </c>
      <c r="K104" s="209">
        <f t="shared" si="83"/>
        <v>-5.4403440537809988E-2</v>
      </c>
      <c r="L104" s="209">
        <f t="shared" si="84"/>
        <v>-5.1160017656504686E-2</v>
      </c>
      <c r="M104" s="209">
        <f t="shared" si="85"/>
        <v>-8.0321348520882796E-2</v>
      </c>
      <c r="N104" s="209">
        <f t="shared" si="86"/>
        <v>-0.12222777155655096</v>
      </c>
      <c r="O104" s="209">
        <f t="shared" si="87"/>
        <v>2.675541807858095E-2</v>
      </c>
      <c r="P104" s="209">
        <f t="shared" si="88"/>
        <v>1.5179059600646694E-2</v>
      </c>
      <c r="Q104" s="209">
        <f t="shared" si="89"/>
        <v>-0.15303611984880205</v>
      </c>
      <c r="R104" s="209">
        <f t="shared" si="90"/>
        <v>7.7707147658126141E-2</v>
      </c>
      <c r="S104" s="209">
        <f t="shared" si="91"/>
        <v>1.1233939697837814E-2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-8.5023171457344948E-2</v>
      </c>
      <c r="F105" s="209">
        <f t="shared" si="78"/>
        <v>0.21730548885200651</v>
      </c>
      <c r="G105" s="209">
        <f t="shared" si="79"/>
        <v>-0.11173440064426465</v>
      </c>
      <c r="H105" s="209">
        <f t="shared" si="80"/>
        <v>2.5847712107945231E-2</v>
      </c>
      <c r="I105" s="209">
        <f t="shared" si="81"/>
        <v>0.13337220770832747</v>
      </c>
      <c r="J105" s="209">
        <f t="shared" si="82"/>
        <v>0.27420551082034073</v>
      </c>
      <c r="K105" s="209">
        <f t="shared" si="83"/>
        <v>0.15221488951578399</v>
      </c>
      <c r="L105" s="209">
        <f t="shared" si="84"/>
        <v>0.27491913550922864</v>
      </c>
      <c r="M105" s="209">
        <f t="shared" si="85"/>
        <v>-3.1486540975895316E-2</v>
      </c>
      <c r="N105" s="209">
        <f t="shared" si="86"/>
        <v>-3.7337373586780909E-2</v>
      </c>
      <c r="O105" s="209">
        <f t="shared" si="87"/>
        <v>3.0473657618957484E-2</v>
      </c>
      <c r="P105" s="209">
        <f t="shared" si="88"/>
        <v>3.4181497341408518E-2</v>
      </c>
      <c r="Q105" s="209">
        <f t="shared" si="89"/>
        <v>-0.1230887750269436</v>
      </c>
      <c r="R105" s="209">
        <f t="shared" si="90"/>
        <v>3.974278065735759E-2</v>
      </c>
      <c r="S105" s="209">
        <f t="shared" si="91"/>
        <v>6.1697090897743445E-2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9.3157756852328077E-2</v>
      </c>
      <c r="F106" s="209">
        <f t="shared" ref="F106" si="93">IF(E23=14,"",F32/E32-1)</f>
        <v>-5.2775250108587746E-2</v>
      </c>
      <c r="G106" s="209">
        <f t="shared" ref="G106" si="94">IF(F23=14,"",G32/F32-1)</f>
        <v>7.1540953430903498E-2</v>
      </c>
      <c r="H106" s="209">
        <f t="shared" ref="H106" si="95">IF(G23=14,"",H32/G32-1)</f>
        <v>4.1867422414036515E-2</v>
      </c>
      <c r="I106" s="209">
        <f t="shared" ref="I106" si="96">IF(H23=14,"",I32/H32-1)</f>
        <v>7.3114882069228671E-2</v>
      </c>
      <c r="J106" s="209">
        <f t="shared" ref="J106" si="97">IF(I23=14,"",J32/I32-1)</f>
        <v>0.11978462814585966</v>
      </c>
      <c r="K106" s="209">
        <f t="shared" ref="K106" si="98">IF(J23=14,"",K32/J32-1)</f>
        <v>0.10663012911259839</v>
      </c>
      <c r="L106" s="209">
        <f t="shared" ref="L106" si="99">IF(K23=14,"",L32/K32-1)</f>
        <v>2.4531630013604255E-2</v>
      </c>
      <c r="M106" s="209">
        <f t="shared" ref="M106" si="100">IF(L23=14,"",M32/L32-1)</f>
        <v>-0.24265770255854602</v>
      </c>
      <c r="N106" s="209">
        <f t="shared" ref="N106" si="101">IF(M23=14,"",N32/M32-1)</f>
        <v>0.24595320557309774</v>
      </c>
      <c r="O106" s="209">
        <f t="shared" ref="O106" si="102">IF(N23=14,"",O32/N32-1)</f>
        <v>3.4204450118898722E-2</v>
      </c>
      <c r="P106" s="209">
        <f t="shared" ref="P106" si="103">IF(O23=14,"",P32/O32-1)</f>
        <v>1.6904434783022282E-2</v>
      </c>
      <c r="Q106" s="209">
        <f t="shared" ref="Q106" si="104">IF(P23=14,"",Q32/P32-1)</f>
        <v>-1.7978124443517873E-2</v>
      </c>
      <c r="R106" s="209">
        <f t="shared" ref="R106" si="105">IF(Q23=14,"",R32/Q32-1)</f>
        <v>0.10284078269932317</v>
      </c>
      <c r="S106" s="209">
        <f t="shared" ref="S106" si="106">IF(R23=14,"",S32/R32-1)</f>
        <v>2.5876762035048628E-2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0.14610763070111155</v>
      </c>
      <c r="F107" s="210">
        <f t="shared" ref="F107:F108" si="108">IF(E33=0,"",F33/E33-1)</f>
        <v>-0.12945865941454016</v>
      </c>
      <c r="G107" s="210">
        <f t="shared" ref="G107:G108" si="109">IF(F33=0,"",G33/F33-1)</f>
        <v>0.18308980906159134</v>
      </c>
      <c r="H107" s="210">
        <f t="shared" ref="H107:H108" si="110">IF(G33=0,"",H33/G33-1)</f>
        <v>0.28298679868117516</v>
      </c>
      <c r="I107" s="210">
        <f t="shared" ref="I107:I108" si="111">IF(H33=0,"",I33/H33-1)</f>
        <v>4.722882392519967E-2</v>
      </c>
      <c r="J107" s="210">
        <f t="shared" ref="J107:J108" si="112">IF(I33=0,"",J33/I33-1)</f>
        <v>0.10007365216217878</v>
      </c>
      <c r="K107" s="210">
        <f t="shared" ref="K107:K108" si="113">IF(J33=0,"",K33/J33-1)</f>
        <v>1.3218135574279755E-2</v>
      </c>
      <c r="L107" s="210">
        <f t="shared" ref="L107:L108" si="114">IF(K33=0,"",L33/K33-1)</f>
        <v>-0.2131419531903963</v>
      </c>
      <c r="M107" s="210">
        <f t="shared" ref="M107:M108" si="115">IF(L33=0,"",M33/L33-1)</f>
        <v>-0.50132442080254946</v>
      </c>
      <c r="N107" s="210">
        <f t="shared" ref="N107:N108" si="116">IF(M33=0,"",N33/M33-1)</f>
        <v>0.62794471793149742</v>
      </c>
      <c r="O107" s="210">
        <f t="shared" ref="O107:O108" si="117">IF(N33=0,"",O33/N33-1)</f>
        <v>-0.21469305638905634</v>
      </c>
      <c r="P107" s="210">
        <f t="shared" ref="P107:P108" si="118">IF(O33=0,"",P33/O33-1)</f>
        <v>8.0027645146609316E-2</v>
      </c>
      <c r="Q107" s="210">
        <f t="shared" ref="Q107:Q108" si="119">IF(P33=0,"",Q33/P33-1)</f>
        <v>-4.4853393149887344E-2</v>
      </c>
      <c r="R107" s="210">
        <f t="shared" ref="R107:R108" si="120">IF(Q33=0,"",R33/Q33-1)</f>
        <v>-4.3917066726003373E-2</v>
      </c>
      <c r="S107" s="210">
        <f t="shared" ref="S107:S108" si="121">IF(R33=0,"",S33/R33-1)</f>
        <v>0.14123570811477637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-0.41229169834807877</v>
      </c>
      <c r="F108" s="204">
        <f t="shared" si="108"/>
        <v>-0.12945865941454016</v>
      </c>
      <c r="G108" s="204">
        <f t="shared" si="109"/>
        <v>0.18308980906159156</v>
      </c>
      <c r="H108" s="204">
        <f t="shared" si="110"/>
        <v>0.28298679868117516</v>
      </c>
      <c r="I108" s="204">
        <f t="shared" si="111"/>
        <v>4.722882392519967E-2</v>
      </c>
      <c r="J108" s="204">
        <f t="shared" si="112"/>
        <v>0.10007365216217856</v>
      </c>
      <c r="K108" s="204">
        <f t="shared" si="113"/>
        <v>1.3218135574279977E-2</v>
      </c>
      <c r="L108" s="204">
        <f t="shared" si="114"/>
        <v>-0.21314195319039619</v>
      </c>
      <c r="M108" s="204">
        <f t="shared" si="115"/>
        <v>-0.24630117640188987</v>
      </c>
      <c r="N108" s="204">
        <f t="shared" si="116"/>
        <v>0.25523286588193206</v>
      </c>
      <c r="O108" s="204">
        <f t="shared" si="117"/>
        <v>-0.1834071822157699</v>
      </c>
      <c r="P108" s="204">
        <f t="shared" si="118"/>
        <v>1.5728849920430843</v>
      </c>
      <c r="Q108" s="204">
        <f t="shared" si="119"/>
        <v>-7.5885241313013996E-3</v>
      </c>
      <c r="R108" s="204">
        <f t="shared" si="120"/>
        <v>2.279167287146322E-2</v>
      </c>
      <c r="S108" s="204">
        <f t="shared" si="121"/>
        <v>-3.5639398477149142E-2</v>
      </c>
    </row>
    <row r="109" spans="1:19" x14ac:dyDescent="0.25">
      <c r="A109" s="211" t="s">
        <v>183</v>
      </c>
      <c r="B109" s="140"/>
      <c r="C109" s="140"/>
      <c r="D109" s="204"/>
      <c r="E109" s="204">
        <f t="shared" ref="E109" si="122">IF(D37=0,"",E37/D37-1)</f>
        <v>0.65287923063784459</v>
      </c>
      <c r="F109" s="204">
        <f t="shared" ref="F109" si="123">IF(E37=0,"",F37/E37-1)</f>
        <v>-0.12945865941454004</v>
      </c>
      <c r="G109" s="204">
        <f t="shared" ref="G109" si="124">IF(F37=0,"",G37/F37-1)</f>
        <v>0.18308980906159134</v>
      </c>
      <c r="H109" s="204">
        <f t="shared" ref="H109" si="125">IF(G37=0,"",H37/G37-1)</f>
        <v>0.28298679868117516</v>
      </c>
      <c r="I109" s="204">
        <f t="shared" ref="I109" si="126">IF(H37=0,"",I37/H37-1)</f>
        <v>4.722882392519967E-2</v>
      </c>
      <c r="J109" s="204">
        <f t="shared" ref="J109" si="127">IF(I37=0,"",J37/I37-1)</f>
        <v>0.10007365216217878</v>
      </c>
      <c r="K109" s="204">
        <f t="shared" ref="K109" si="128">IF(J37=0,"",K37/J37-1)</f>
        <v>1.3218135574279755E-2</v>
      </c>
      <c r="L109" s="204">
        <f t="shared" ref="L109" si="129">IF(K37=0,"",L37/K37-1)</f>
        <v>-0.2131419531903963</v>
      </c>
      <c r="M109" s="204">
        <f t="shared" ref="M109" si="130">IF(L37=0,"",M37/L37-1)</f>
        <v>-0.58361835975891563</v>
      </c>
      <c r="N109" s="204">
        <f t="shared" ref="N109" si="131">IF(M37=0,"",N37/M37-1)</f>
        <v>0.84564929138965006</v>
      </c>
      <c r="O109" s="204">
        <f t="shared" ref="O109" si="132">IF(N37=0,"",O37/N37-1)</f>
        <v>-0.22712152916197492</v>
      </c>
      <c r="P109" s="204">
        <f t="shared" ref="P109" si="133">IF(O37=0,"",P37/O37-1)</f>
        <v>-0.54656043192143855</v>
      </c>
      <c r="Q109" s="204">
        <f t="shared" ref="Q109" si="134">IF(P37=0,"",Q37/P37-1)</f>
        <v>-0.13360257840858236</v>
      </c>
      <c r="R109" s="204">
        <f t="shared" ref="R109" si="135">IF(Q37=0,"",R37/Q37-1)</f>
        <v>-0.22589642840459079</v>
      </c>
      <c r="S109" s="204">
        <f t="shared" ref="S109" si="136">IF(R37=0,"",S37/R37-1)</f>
        <v>0.77875631774457377</v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2.0788790967166904E-2</v>
      </c>
      <c r="F110" s="204">
        <f t="shared" ref="F110:F111" si="138">IF(E43=0,"",F43/E43-1)</f>
        <v>2.6617756175830731E-3</v>
      </c>
      <c r="G110" s="204">
        <f t="shared" ref="G110:G111" si="139">IF(F43=0,"",G43/F43-1)</f>
        <v>-0.23218542884094717</v>
      </c>
      <c r="H110" s="204">
        <f t="shared" ref="H110:H111" si="140">IF(G43=0,"",H43/G43-1)</f>
        <v>-0.14753816396062291</v>
      </c>
      <c r="I110" s="204">
        <f t="shared" ref="I110:I111" si="141">IF(H43=0,"",I43/H43-1)</f>
        <v>0.13028137145718088</v>
      </c>
      <c r="J110" s="204">
        <f t="shared" ref="J110:J111" si="142">IF(I43=0,"",J43/I43-1)</f>
        <v>0.16660777224900447</v>
      </c>
      <c r="K110" s="204">
        <f t="shared" ref="K110:K111" si="143">IF(J43=0,"",K43/J43-1)</f>
        <v>-1.4736777557465608E-2</v>
      </c>
      <c r="L110" s="204">
        <f t="shared" ref="L110:L111" si="144">IF(K43=0,"",L43/K43-1)</f>
        <v>5.0746938671176522E-2</v>
      </c>
      <c r="M110" s="204">
        <f t="shared" ref="M110:M111" si="145">IF(L43=0,"",M43/L43-1)</f>
        <v>-9.1398910020960122E-2</v>
      </c>
      <c r="N110" s="204">
        <f t="shared" ref="N110:N111" si="146">IF(M43=0,"",N43/M43-1)</f>
        <v>0.10789898137590259</v>
      </c>
      <c r="O110" s="204">
        <f t="shared" ref="O110:O111" si="147">IF(N43=0,"",O43/N43-1)</f>
        <v>0.1025571545994366</v>
      </c>
      <c r="P110" s="204">
        <f t="shared" ref="P110:P111" si="148">IF(O43=0,"",P43/O43-1)</f>
        <v>-9.3868519774025216E-2</v>
      </c>
      <c r="Q110" s="204">
        <f t="shared" ref="Q110:Q111" si="149">IF(P43=0,"",Q43/P43-1)</f>
        <v>-0.30820055298890547</v>
      </c>
      <c r="R110" s="204">
        <f t="shared" ref="R110:R111" si="150">IF(Q43=0,"",R43/Q43-1)</f>
        <v>0.15058896898857288</v>
      </c>
      <c r="S110" s="204">
        <f t="shared" ref="S110:S111" si="151">IF(R43=0,"",S43/R43-1)</f>
        <v>0.27160408760759513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1.0220190943907692E-2</v>
      </c>
      <c r="F111" s="204">
        <f t="shared" si="138"/>
        <v>3.4093292671780517E-2</v>
      </c>
      <c r="G111" s="204">
        <f t="shared" si="139"/>
        <v>-0.24004597275442863</v>
      </c>
      <c r="H111" s="204">
        <f t="shared" si="140"/>
        <v>-0.10638130027996295</v>
      </c>
      <c r="I111" s="204">
        <f t="shared" si="141"/>
        <v>0.10751023142462213</v>
      </c>
      <c r="J111" s="204">
        <f t="shared" si="142"/>
        <v>0.17287506282260856</v>
      </c>
      <c r="K111" s="204">
        <f t="shared" si="143"/>
        <v>-2.0985668515358102E-2</v>
      </c>
      <c r="L111" s="204">
        <f t="shared" si="144"/>
        <v>3.0461209596790217E-2</v>
      </c>
      <c r="M111" s="204">
        <f t="shared" si="145"/>
        <v>-0.19020252078394728</v>
      </c>
      <c r="N111" s="204">
        <f t="shared" si="146"/>
        <v>9.8861156408206696E-2</v>
      </c>
      <c r="O111" s="204">
        <f t="shared" si="147"/>
        <v>0.15458712173287203</v>
      </c>
      <c r="P111" s="204">
        <f t="shared" si="148"/>
        <v>-0.13066454431451169</v>
      </c>
      <c r="Q111" s="204">
        <f t="shared" si="149"/>
        <v>-9.4594017527539709E-2</v>
      </c>
      <c r="R111" s="204">
        <f t="shared" si="150"/>
        <v>2.6194824628427371E-2</v>
      </c>
      <c r="S111" s="204">
        <f t="shared" si="151"/>
        <v>0.36040237120962448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5.9879345028092112E-2</v>
      </c>
      <c r="F112" s="204">
        <f t="shared" ref="F112:F113" si="153">IF(E47=0,"",F47/E47-1)</f>
        <v>-0.10814831822106974</v>
      </c>
      <c r="G112" s="204">
        <f t="shared" ref="G112:G113" si="154">IF(F47=0,"",G47/F47-1)</f>
        <v>-0.20005373179110186</v>
      </c>
      <c r="H112" s="204">
        <f t="shared" ref="H112:H113" si="155">IF(G47=0,"",H47/G47-1)</f>
        <v>-0.30736505137991987</v>
      </c>
      <c r="I112" s="204">
        <f t="shared" ref="I112:I113" si="156">IF(H47=0,"",I47/H47-1)</f>
        <v>0.24436943019173651</v>
      </c>
      <c r="J112" s="204">
        <f t="shared" ref="J112:J113" si="157">IF(I47=0,"",J47/I47-1)</f>
        <v>0.13866087098550661</v>
      </c>
      <c r="K112" s="204">
        <f t="shared" ref="K112:K113" si="158">IF(J47=0,"",K47/J47-1)</f>
        <v>1.396535277384281E-2</v>
      </c>
      <c r="L112" s="204">
        <f t="shared" ref="L112:L113" si="159">IF(K47=0,"",L47/K47-1)</f>
        <v>0.14071072817297803</v>
      </c>
      <c r="M112" s="204">
        <f t="shared" ref="M112:M113" si="160">IF(L47=0,"",M47/L47-1)</f>
        <v>0.30442867600558099</v>
      </c>
      <c r="N112" s="204">
        <f t="shared" ref="N112:N113" si="161">IF(M47=0,"",N47/M47-1)</f>
        <v>0.13037675281643479</v>
      </c>
      <c r="O112" s="204">
        <f t="shared" ref="O112:O113" si="162">IF(N47=0,"",O47/N47-1)</f>
        <v>-2.3237585074400435E-2</v>
      </c>
      <c r="P112" s="204">
        <f t="shared" ref="P112:P113" si="163">IF(O47=0,"",P47/O47-1)</f>
        <v>1.129075881584396E-2</v>
      </c>
      <c r="Q112" s="204">
        <f t="shared" ref="Q112:Q113" si="164">IF(P47=0,"",Q47/P47-1)</f>
        <v>-0.83297488967823208</v>
      </c>
      <c r="R112" s="204">
        <f t="shared" ref="R112:R113" si="165">IF(Q47=0,"",R47/Q47-1)</f>
        <v>1.8071963112864822</v>
      </c>
      <c r="S112" s="204">
        <f t="shared" ref="S112:S113" si="166">IF(R47=0,"",S47/R47-1)</f>
        <v>-0.16069194670862641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1.984502843137248E-2</v>
      </c>
      <c r="F113" s="204">
        <f t="shared" si="153"/>
        <v>6.9392562173960393E-2</v>
      </c>
      <c r="G113" s="204">
        <f t="shared" si="154"/>
        <v>-3.7046038117970137E-2</v>
      </c>
      <c r="H113" s="204">
        <f t="shared" si="155"/>
        <v>-1.4757925091997026E-2</v>
      </c>
      <c r="I113" s="204">
        <f t="shared" si="156"/>
        <v>5.9580221587393067E-2</v>
      </c>
      <c r="J113" s="204">
        <f t="shared" si="157"/>
        <v>8.8478606637413248E-2</v>
      </c>
      <c r="K113" s="204">
        <f t="shared" si="158"/>
        <v>0.16099746435729734</v>
      </c>
      <c r="L113" s="204">
        <f t="shared" si="159"/>
        <v>7.9793354055135435E-3</v>
      </c>
      <c r="M113" s="204">
        <f t="shared" si="160"/>
        <v>-0.28297673630525955</v>
      </c>
      <c r="N113" s="204">
        <f t="shared" si="161"/>
        <v>-2.260377412437431E-2</v>
      </c>
      <c r="O113" s="204">
        <f t="shared" si="162"/>
        <v>8.8068411016158921E-2</v>
      </c>
      <c r="P113" s="204">
        <f t="shared" si="163"/>
        <v>-0.14317208652674107</v>
      </c>
      <c r="Q113" s="204">
        <f t="shared" si="164"/>
        <v>-5.7813020731510401E-2</v>
      </c>
      <c r="R113" s="204">
        <f t="shared" si="165"/>
        <v>7.8258527753706231E-2</v>
      </c>
      <c r="S113" s="204">
        <f t="shared" si="166"/>
        <v>2.4337812526938007E-2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0.13600035805983768</v>
      </c>
      <c r="F114" s="204">
        <f t="shared" ref="F114:F115" si="168">IF(E52=0,"",F52/E52-1)</f>
        <v>-0.14880528327658982</v>
      </c>
      <c r="G114" s="204">
        <f t="shared" ref="G114:G115" si="169">IF(F52=0,"",G52/F52-1)</f>
        <v>-0.12889186662745478</v>
      </c>
      <c r="H114" s="204">
        <f t="shared" ref="H114:H115" si="170">IF(G52=0,"",H52/G52-1)</f>
        <v>-0.12507400329291785</v>
      </c>
      <c r="I114" s="204">
        <f t="shared" ref="I114:I115" si="171">IF(H52=0,"",I52/H52-1)</f>
        <v>1.1171506771030959E-2</v>
      </c>
      <c r="J114" s="204">
        <f t="shared" ref="J114:J115" si="172">IF(I52=0,"",J52/I52-1)</f>
        <v>0.16468155796962614</v>
      </c>
      <c r="K114" s="204">
        <f t="shared" ref="K114:K115" si="173">IF(J52=0,"",K52/J52-1)</f>
        <v>3.778583162314475E-2</v>
      </c>
      <c r="L114" s="204">
        <f t="shared" ref="L114:L115" si="174">IF(K52=0,"",L52/K52-1)</f>
        <v>-2.7006849587685733E-2</v>
      </c>
      <c r="M114" s="204">
        <f t="shared" ref="M114:M115" si="175">IF(L52=0,"",M52/L52-1)</f>
        <v>-7.0671663812538532E-2</v>
      </c>
      <c r="N114" s="204">
        <f t="shared" ref="N114:N115" si="176">IF(M52=0,"",N52/M52-1)</f>
        <v>5.2703591208791423E-2</v>
      </c>
      <c r="O114" s="204">
        <f t="shared" ref="O114:O115" si="177">IF(N52=0,"",O52/N52-1)</f>
        <v>-5.8187673747369884E-2</v>
      </c>
      <c r="P114" s="204">
        <f t="shared" ref="P114:P115" si="178">IF(O52=0,"",P52/O52-1)</f>
        <v>6.5289812586551976E-2</v>
      </c>
      <c r="Q114" s="204">
        <f t="shared" ref="Q114:Q115" si="179">IF(P52=0,"",Q52/P52-1)</f>
        <v>-4.5433353539007904E-2</v>
      </c>
      <c r="R114" s="204">
        <f t="shared" ref="R114:R115" si="180">IF(Q52=0,"",R52/Q52-1)</f>
        <v>2.322116312666167E-2</v>
      </c>
      <c r="S114" s="204">
        <f t="shared" ref="S114:S115" si="181">IF(R52=0,"",S52/R52-1)</f>
        <v>4.9087422311591133E-2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0.17000251700938263</v>
      </c>
      <c r="F115" s="204">
        <f t="shared" si="168"/>
        <v>-0.17028542891285503</v>
      </c>
      <c r="G115" s="204">
        <f t="shared" si="169"/>
        <v>-0.19442674296127993</v>
      </c>
      <c r="H115" s="204">
        <f t="shared" si="170"/>
        <v>-0.1607989474141327</v>
      </c>
      <c r="I115" s="204">
        <f t="shared" si="171"/>
        <v>8.8750413067082423E-3</v>
      </c>
      <c r="J115" s="204">
        <f t="shared" si="172"/>
        <v>0.14969987863621093</v>
      </c>
      <c r="K115" s="204">
        <f t="shared" si="173"/>
        <v>4.2543248228250619E-2</v>
      </c>
      <c r="L115" s="204">
        <f t="shared" si="174"/>
        <v>-8.6227806989623845E-2</v>
      </c>
      <c r="M115" s="204">
        <f t="shared" si="175"/>
        <v>1.9076144287238028E-2</v>
      </c>
      <c r="N115" s="204">
        <f t="shared" si="176"/>
        <v>4.5056492637216561E-3</v>
      </c>
      <c r="O115" s="204">
        <f t="shared" si="177"/>
        <v>-1.5298730919872661E-2</v>
      </c>
      <c r="P115" s="204">
        <f t="shared" si="178"/>
        <v>6.2743832682735867E-2</v>
      </c>
      <c r="Q115" s="204">
        <f t="shared" si="179"/>
        <v>-6.2443032905080353E-2</v>
      </c>
      <c r="R115" s="204">
        <f t="shared" si="180"/>
        <v>1.3528150009982642E-2</v>
      </c>
      <c r="S115" s="204">
        <f t="shared" si="181"/>
        <v>9.0397025489882488E-2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4.6915529922844534E-2</v>
      </c>
      <c r="F116" s="204">
        <f t="shared" ref="F116:F122" si="183">IF(E56=0,"",F56/E56-1)</f>
        <v>-8.591122355645664E-2</v>
      </c>
      <c r="G116" s="204">
        <f t="shared" ref="G116:G122" si="184">IF(F56=0,"",G56/F56-1)</f>
        <v>4.528289783136108E-2</v>
      </c>
      <c r="H116" s="204">
        <f t="shared" ref="H116:H122" si="185">IF(G56=0,"",H56/G56-1)</f>
        <v>-5.1900221442996441E-2</v>
      </c>
      <c r="I116" s="204">
        <f t="shared" ref="I116:I122" si="186">IF(H56=0,"",I56/H56-1)</f>
        <v>1.5334980575442581E-2</v>
      </c>
      <c r="J116" s="204">
        <f t="shared" ref="J116:J122" si="187">IF(I56=0,"",J56/I56-1)</f>
        <v>0.19167041199648915</v>
      </c>
      <c r="K116" s="204">
        <f t="shared" ref="K116:K122" si="188">IF(J56=0,"",K56/J56-1)</f>
        <v>2.9517393887141141E-2</v>
      </c>
      <c r="L116" s="204">
        <f t="shared" ref="L116:L122" si="189">IF(K56=0,"",L56/K56-1)</f>
        <v>7.72220354397255E-2</v>
      </c>
      <c r="M116" s="204">
        <f t="shared" ref="M116:M122" si="190">IF(L56=0,"",M56/L56-1)</f>
        <v>-0.20466068906437185</v>
      </c>
      <c r="N116" s="204">
        <f t="shared" ref="N116:N122" si="191">IF(M56=0,"",N56/M56-1)</f>
        <v>0.14490298335467378</v>
      </c>
      <c r="O116" s="204">
        <f t="shared" ref="O116:O122" si="192">IF(N56=0,"",O56/N56-1)</f>
        <v>-0.1301704514700921</v>
      </c>
      <c r="P116" s="204">
        <f t="shared" ref="P116:P122" si="193">IF(O56=0,"",P56/O56-1)</f>
        <v>7.0127174403802561E-2</v>
      </c>
      <c r="Q116" s="204">
        <f t="shared" ref="Q116:Q122" si="194">IF(P56=0,"",Q56/P56-1)</f>
        <v>-1.3337943459057922E-2</v>
      </c>
      <c r="R116" s="204">
        <f t="shared" ref="R116:R122" si="195">IF(Q56=0,"",R56/Q56-1)</f>
        <v>4.0600565592005422E-2</v>
      </c>
      <c r="S116" s="204">
        <f t="shared" ref="S116:S122" si="196">IF(R56=0,"",S56/R56-1)</f>
        <v>-2.3053023374060899E-2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0.24996971241462473</v>
      </c>
      <c r="F117" s="204">
        <f t="shared" si="183"/>
        <v>-0.25717620645756234</v>
      </c>
      <c r="G117" s="204">
        <f t="shared" si="184"/>
        <v>-6.2044499493152383E-2</v>
      </c>
      <c r="H117" s="204">
        <f t="shared" si="185"/>
        <v>5.6868229622001998E-2</v>
      </c>
      <c r="I117" s="204">
        <f t="shared" si="186"/>
        <v>1.3070023730040514E-2</v>
      </c>
      <c r="J117" s="204">
        <f t="shared" si="187"/>
        <v>0.1068887369947058</v>
      </c>
      <c r="K117" s="204">
        <f t="shared" si="188"/>
        <v>-4.0769242019921159E-2</v>
      </c>
      <c r="L117" s="204">
        <f t="shared" si="189"/>
        <v>2.5734355500613315E-2</v>
      </c>
      <c r="M117" s="204">
        <f t="shared" si="190"/>
        <v>-0.1287108806788092</v>
      </c>
      <c r="N117" s="204">
        <f t="shared" si="191"/>
        <v>4.0482433678172836E-3</v>
      </c>
      <c r="O117" s="204">
        <f t="shared" si="192"/>
        <v>-9.6427837511153802E-3</v>
      </c>
      <c r="P117" s="204">
        <f t="shared" si="193"/>
        <v>2.6038359084668006E-2</v>
      </c>
      <c r="Q117" s="204">
        <f t="shared" si="194"/>
        <v>-7.8833739931734592E-2</v>
      </c>
      <c r="R117" s="204">
        <f t="shared" si="195"/>
        <v>9.3148646123608403E-2</v>
      </c>
      <c r="S117" s="204">
        <f t="shared" si="196"/>
        <v>-3.275044403102223E-2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4.9105326213347844E-2</v>
      </c>
      <c r="F118" s="204">
        <f t="shared" si="183"/>
        <v>3.0672836028573736E-2</v>
      </c>
      <c r="G118" s="204">
        <f t="shared" si="184"/>
        <v>0.41444654447008267</v>
      </c>
      <c r="H118" s="204">
        <f t="shared" si="185"/>
        <v>-7.8016746977671581E-4</v>
      </c>
      <c r="I118" s="204">
        <f t="shared" si="186"/>
        <v>-5.1942104612271778E-2</v>
      </c>
      <c r="J118" s="204">
        <f t="shared" si="187"/>
        <v>0.12483081738884172</v>
      </c>
      <c r="K118" s="204">
        <f t="shared" si="188"/>
        <v>0.4577552348921039</v>
      </c>
      <c r="L118" s="204">
        <f t="shared" si="189"/>
        <v>0.12647210487259342</v>
      </c>
      <c r="M118" s="204">
        <f t="shared" si="190"/>
        <v>-0.31686399494908057</v>
      </c>
      <c r="N118" s="204">
        <f t="shared" si="191"/>
        <v>0.4797745711431427</v>
      </c>
      <c r="O118" s="204">
        <f t="shared" si="192"/>
        <v>0.14946431075745026</v>
      </c>
      <c r="P118" s="204">
        <f t="shared" si="193"/>
        <v>-4.4623042718366923E-3</v>
      </c>
      <c r="Q118" s="204">
        <f t="shared" si="194"/>
        <v>2.2222127415678194E-2</v>
      </c>
      <c r="R118" s="204">
        <f t="shared" si="195"/>
        <v>0.17061961628169153</v>
      </c>
      <c r="S118" s="204">
        <f t="shared" si="196"/>
        <v>3.9248879817083804E-2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0.11086419481569498</v>
      </c>
      <c r="F119" s="204">
        <f t="shared" si="183"/>
        <v>-4.7829951439745888E-2</v>
      </c>
      <c r="G119" s="204">
        <f t="shared" si="184"/>
        <v>0.13409137628305845</v>
      </c>
      <c r="H119" s="204">
        <f t="shared" si="185"/>
        <v>6.0773338471572513E-2</v>
      </c>
      <c r="I119" s="204">
        <f t="shared" si="186"/>
        <v>0.15729032474853866</v>
      </c>
      <c r="J119" s="204">
        <f t="shared" si="187"/>
        <v>0.17520060154120021</v>
      </c>
      <c r="K119" s="204">
        <f t="shared" si="188"/>
        <v>0.13412579344867415</v>
      </c>
      <c r="L119" s="204">
        <f t="shared" si="189"/>
        <v>0.14266412795182548</v>
      </c>
      <c r="M119" s="204">
        <f t="shared" si="190"/>
        <v>-0.29005972372923972</v>
      </c>
      <c r="N119" s="204">
        <f t="shared" si="191"/>
        <v>0.26499525986140737</v>
      </c>
      <c r="O119" s="204">
        <f t="shared" si="192"/>
        <v>8.6804954491178865E-2</v>
      </c>
      <c r="P119" s="204">
        <f t="shared" si="193"/>
        <v>1.2384444571019282E-2</v>
      </c>
      <c r="Q119" s="204">
        <f t="shared" si="194"/>
        <v>-1.776696657628285E-2</v>
      </c>
      <c r="R119" s="204">
        <f t="shared" si="195"/>
        <v>0.10831194363471242</v>
      </c>
      <c r="S119" s="204">
        <f t="shared" si="196"/>
        <v>-1.5628878173015615E-2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-0.11964985854815724</v>
      </c>
      <c r="F120" s="204">
        <f t="shared" si="183"/>
        <v>-2.1472098225661318E-2</v>
      </c>
      <c r="G120" s="204">
        <f t="shared" si="184"/>
        <v>-1.1906491191180368E-3</v>
      </c>
      <c r="H120" s="204">
        <f t="shared" si="185"/>
        <v>-1.8661735090467646E-2</v>
      </c>
      <c r="I120" s="204">
        <f t="shared" si="186"/>
        <v>6.6219226698923883E-2</v>
      </c>
      <c r="J120" s="204">
        <f t="shared" si="187"/>
        <v>-4.2524046985880526E-2</v>
      </c>
      <c r="K120" s="204">
        <f t="shared" si="188"/>
        <v>5.6771966441287125E-2</v>
      </c>
      <c r="L120" s="204">
        <f t="shared" si="189"/>
        <v>-0.26793323725968832</v>
      </c>
      <c r="M120" s="204">
        <f t="shared" si="190"/>
        <v>-0.16980597690545851</v>
      </c>
      <c r="N120" s="204">
        <f t="shared" si="191"/>
        <v>0.54402542268529497</v>
      </c>
      <c r="O120" s="204">
        <f t="shared" si="192"/>
        <v>-0.19127664354852181</v>
      </c>
      <c r="P120" s="204">
        <f t="shared" si="193"/>
        <v>1.2035984374089148E-2</v>
      </c>
      <c r="Q120" s="204">
        <f t="shared" si="194"/>
        <v>4.2788407106575388E-3</v>
      </c>
      <c r="R120" s="204">
        <f t="shared" si="195"/>
        <v>0.12961000408611034</v>
      </c>
      <c r="S120" s="204">
        <f t="shared" si="196"/>
        <v>-3.9017292340815302E-2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9.3002455001021778E-2</v>
      </c>
      <c r="F121" s="204">
        <f t="shared" si="183"/>
        <v>4.1066624256597573E-2</v>
      </c>
      <c r="G121" s="204">
        <f t="shared" si="184"/>
        <v>0.17588085197726033</v>
      </c>
      <c r="H121" s="204">
        <f t="shared" si="185"/>
        <v>0.11105805610377062</v>
      </c>
      <c r="I121" s="204">
        <f t="shared" si="186"/>
        <v>0.10226059019530198</v>
      </c>
      <c r="J121" s="204">
        <f t="shared" si="187"/>
        <v>0.23296210492668812</v>
      </c>
      <c r="K121" s="204">
        <f t="shared" si="188"/>
        <v>0.10014002755991935</v>
      </c>
      <c r="L121" s="204">
        <f t="shared" si="189"/>
        <v>8.3088383848835656E-2</v>
      </c>
      <c r="M121" s="204">
        <f t="shared" si="190"/>
        <v>-0.15834738086673694</v>
      </c>
      <c r="N121" s="204">
        <f t="shared" si="191"/>
        <v>0.13050893307296296</v>
      </c>
      <c r="O121" s="204">
        <f t="shared" si="192"/>
        <v>2.1214956615542846E-3</v>
      </c>
      <c r="P121" s="204">
        <f t="shared" si="193"/>
        <v>-3.3626987742625181E-2</v>
      </c>
      <c r="Q121" s="204">
        <f t="shared" si="194"/>
        <v>3.3676111418579513E-2</v>
      </c>
      <c r="R121" s="204">
        <f t="shared" si="195"/>
        <v>0.22461781717677098</v>
      </c>
      <c r="S121" s="204">
        <f t="shared" si="196"/>
        <v>-1.3412615070517275E-2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0.10430679167206125</v>
      </c>
      <c r="F122" s="208">
        <f t="shared" si="183"/>
        <v>0.21025392099652662</v>
      </c>
      <c r="G122" s="208">
        <f t="shared" si="184"/>
        <v>9.3117983221303158E-2</v>
      </c>
      <c r="H122" s="208">
        <f t="shared" si="185"/>
        <v>8.1497938353569666E-3</v>
      </c>
      <c r="I122" s="208">
        <f t="shared" si="186"/>
        <v>0.11629465330604782</v>
      </c>
      <c r="J122" s="208">
        <f t="shared" si="187"/>
        <v>4.2412797979039407E-2</v>
      </c>
      <c r="K122" s="208">
        <f t="shared" si="188"/>
        <v>-1.9755771084605245E-3</v>
      </c>
      <c r="L122" s="208">
        <f t="shared" si="189"/>
        <v>-4.1218611031796693E-2</v>
      </c>
      <c r="M122" s="208">
        <f t="shared" si="190"/>
        <v>4.3312605696124384E-2</v>
      </c>
      <c r="N122" s="208">
        <f t="shared" si="191"/>
        <v>0.13071282608695656</v>
      </c>
      <c r="O122" s="208">
        <f t="shared" si="192"/>
        <v>2.4483959020900947E-2</v>
      </c>
      <c r="P122" s="208">
        <f t="shared" si="193"/>
        <v>0.16838218973657515</v>
      </c>
      <c r="Q122" s="208">
        <f t="shared" si="194"/>
        <v>8.0044163852853289E-2</v>
      </c>
      <c r="R122" s="208">
        <f t="shared" si="195"/>
        <v>2.4370113594631482E-2</v>
      </c>
      <c r="S122" s="208">
        <f t="shared" si="196"/>
        <v>6.7909302118840387E-2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2018-07-16T15:47:29Z</dcterms:created>
  <dcterms:modified xsi:type="dcterms:W3CDTF">2018-07-16T15:47:29Z</dcterms:modified>
</cp:coreProperties>
</file>